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pivotCache/pivotCacheDefinition3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https://d.docs.live.net/79cc122c85bc3cde/Documents/MY PROJECTS/HR Analytics/Workforce Planning ^0 Employee Performance Analytics/Excel Analyss File/"/>
    </mc:Choice>
  </mc:AlternateContent>
  <xr:revisionPtr revIDLastSave="96" documentId="13_ncr:1_{5D160C57-3173-4D02-8D5C-2EECC1B5974B}" xr6:coauthVersionLast="47" xr6:coauthVersionMax="47" xr10:uidLastSave="{4F667A51-C958-42D2-8B52-238282D396F1}"/>
  <bookViews>
    <workbookView xWindow="-120" yWindow="-120" windowWidth="29040" windowHeight="15720" tabRatio="500" xr2:uid="{00000000-000D-0000-FFFF-FFFF00000000}"/>
  </bookViews>
  <sheets>
    <sheet name="Dashbaord 3" sheetId="18" r:id="rId1"/>
    <sheet name="Pivot Table 3" sheetId="17" r:id="rId2"/>
    <sheet name="Employee Performance &amp; Producti" sheetId="15" r:id="rId3"/>
    <sheet name="Pivot Table 2" sheetId="16" r:id="rId4"/>
    <sheet name="Workforce Overview &amp; Planning" sheetId="14" r:id="rId5"/>
    <sheet name="Pivot Tables - 1" sheetId="13" r:id="rId6"/>
    <sheet name="Employees" sheetId="8" r:id="rId7"/>
    <sheet name="Performance" sheetId="9" r:id="rId8"/>
    <sheet name="Attendance" sheetId="10" r:id="rId9"/>
    <sheet name="Workforce_Planning" sheetId="11" r:id="rId10"/>
    <sheet name="Compensation" sheetId="12" r:id="rId11"/>
  </sheets>
  <definedNames>
    <definedName name="_xlchart.v1.0" hidden="1">'Dashbaord 3'!$A$1</definedName>
    <definedName name="_xlchart.v1.1" hidden="1">'Dashbaord 3'!$A$1</definedName>
    <definedName name="_xlcn.WorksheetConnection_HR_Analytics_Dataset.xlsxTable11" hidden="1">Table1[]</definedName>
    <definedName name="_xlcn.WorksheetConnection_HR_Analytics_Dataset.xlsxTable21" hidden="1">Table2[]</definedName>
    <definedName name="_xlcn.WorksheetConnection_HR_Analytics_Dataset.xlsxTable31" hidden="1">Table3[]</definedName>
    <definedName name="_xlcn.WorksheetConnection_HR_Analytics_Dataset.xlsxTable41" hidden="1">Table4[]</definedName>
    <definedName name="_xlcn.WorksheetConnection_HR_Analytics_Dataset.xlsxTable51" hidden="1">Table5[]</definedName>
    <definedName name="Slicer_Department">#N/A</definedName>
    <definedName name="Slicer_Job_Level">#N/A</definedName>
    <definedName name="Slicer_Job_Role">#N/A</definedName>
    <definedName name="Slicer_Location">#N/A</definedName>
  </definedNames>
  <calcPr calcId="191029" iterateDelta="1E-4"/>
  <pivotCaches>
    <pivotCache cacheId="418" r:id="rId12"/>
    <pivotCache cacheId="419" r:id="rId13"/>
    <pivotCache cacheId="420" r:id="rId14"/>
    <pivotCache cacheId="421" r:id="rId15"/>
    <pivotCache cacheId="422" r:id="rId16"/>
    <pivotCache cacheId="423" r:id="rId17"/>
    <pivotCache cacheId="424" r:id="rId18"/>
    <pivotCache cacheId="425" r:id="rId19"/>
    <pivotCache cacheId="426" r:id="rId20"/>
    <pivotCache cacheId="427" r:id="rId21"/>
    <pivotCache cacheId="428" r:id="rId22"/>
    <pivotCache cacheId="429" r:id="rId23"/>
    <pivotCache cacheId="430" r:id="rId24"/>
    <pivotCache cacheId="431" r:id="rId25"/>
    <pivotCache cacheId="432" r:id="rId26"/>
    <pivotCache cacheId="433" r:id="rId27"/>
    <pivotCache cacheId="434" r:id="rId28"/>
    <pivotCache cacheId="435" r:id="rId29"/>
    <pivotCache cacheId="436" r:id="rId30"/>
    <pivotCache cacheId="437" r:id="rId31"/>
    <pivotCache cacheId="438" r:id="rId32"/>
    <pivotCache cacheId="439" r:id="rId33"/>
    <pivotCache cacheId="440" r:id="rId34"/>
    <pivotCache cacheId="441" r:id="rId35"/>
    <pivotCache cacheId="442" r:id="rId36"/>
    <pivotCache cacheId="443" r:id="rId37"/>
    <pivotCache cacheId="444" r:id="rId38"/>
    <pivotCache cacheId="446" r:id="rId39"/>
    <pivotCache cacheId="447" r:id="rId40"/>
    <pivotCache cacheId="448" r:id="rId41"/>
    <pivotCache cacheId="449" r:id="rId42"/>
    <pivotCache cacheId="450" r:id="rId43"/>
    <pivotCache cacheId="451" r:id="rId44"/>
    <pivotCache cacheId="452" r:id="rId45"/>
    <pivotCache cacheId="453" r:id="rId46"/>
    <pivotCache cacheId="454" r:id="rId47"/>
    <pivotCache cacheId="460" r:id="rId48"/>
  </pivotCaches>
  <extLst>
    <ext xmlns:x14="http://schemas.microsoft.com/office/spreadsheetml/2009/9/main" uri="{876F7934-8845-4945-9796-88D515C7AA90}">
      <x14:pivotCaches>
        <pivotCache cacheId="305" r:id="rId49"/>
      </x14:pivotCaches>
    </ext>
    <ext xmlns:x14="http://schemas.microsoft.com/office/spreadsheetml/2009/9/main" uri="{BBE1A952-AA13-448e-AADC-164F8A28A991}">
      <x14:slicerCaches>
        <x14:slicerCache r:id="rId50"/>
        <x14:slicerCache r:id="rId51"/>
        <x14:slicerCache r:id="rId52"/>
        <x14:slicerCache r:id="rId5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5" name="Compensation" connection="WorksheetConnection_HR_Analytics_Dataset.xlsx!Table5"/>
          <x15:modelTable id="Table4" name="Workforce_Planning" connection="WorksheetConnection_HR_Analytics_Dataset.xlsx!Table4"/>
          <x15:modelTable id="Table3" name="Attendance" connection="WorksheetConnection_HR_Analytics_Dataset.xlsx!Table3"/>
          <x15:modelTable id="Table2" name="Performance" connection="WorksheetConnection_HR_Analytics_Dataset.xlsx!Table2"/>
          <x15:modelTable id="Table1" name="Employees" connection="WorksheetConnection_HR_Analytics_Dataset.xlsx!Table1"/>
        </x15:modelTables>
        <x15:modelRelationships>
          <x15:modelRelationship fromTable="Employees" fromColumn="Wrokforce_Key" toTable="Workforce_Planning" toColumn="Wrokfoce_Key"/>
          <x15:modelRelationship fromTable="Performance" fromColumn="Employee_ID" toTable="Employees" toColumn="Employee_ID"/>
          <x15:modelRelationship fromTable="Attendance" fromColumn="Employee_ID" toTable="Employees" toColumn="Employee_ID"/>
          <x15:modelRelationship fromTable="Compensation" fromColumn="Employee_ID" toTable="Employees"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L2" i="8" l="1"/>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I2" i="9"/>
  <c r="I3" i="9"/>
  <c r="I4" i="9"/>
  <c r="I5" i="9"/>
  <c r="I6" i="9"/>
  <c r="I7" i="9"/>
  <c r="I8" i="9"/>
  <c r="I9" i="9"/>
  <c r="I10" i="9"/>
  <c r="I11" i="9"/>
  <c r="I12" i="9"/>
  <c r="I13" i="9"/>
  <c r="I14" i="9"/>
  <c r="I15" i="9"/>
  <c r="I16" i="9"/>
  <c r="I17" i="9"/>
  <c r="I18" i="9"/>
  <c r="I19" i="9"/>
  <c r="I20" i="9"/>
  <c r="I21" i="9"/>
  <c r="I22" i="9"/>
  <c r="I23" i="9"/>
  <c r="I24" i="9"/>
  <c r="I25" i="9"/>
  <c r="I26" i="9"/>
  <c r="I27" i="9"/>
  <c r="I28" i="9"/>
  <c r="I29" i="9"/>
  <c r="I30" i="9"/>
  <c r="I31" i="9"/>
  <c r="I32" i="9"/>
  <c r="I33" i="9"/>
  <c r="I34" i="9"/>
  <c r="I35" i="9"/>
  <c r="I36" i="9"/>
  <c r="I37" i="9"/>
  <c r="I38" i="9"/>
  <c r="I39" i="9"/>
  <c r="I40" i="9"/>
  <c r="I41" i="9"/>
  <c r="I42" i="9"/>
  <c r="I43" i="9"/>
  <c r="I44" i="9"/>
  <c r="I45" i="9"/>
  <c r="I46" i="9"/>
  <c r="I47" i="9"/>
  <c r="I48" i="9"/>
  <c r="I49" i="9"/>
  <c r="I50" i="9"/>
  <c r="I51" i="9"/>
  <c r="I52" i="9"/>
  <c r="I53" i="9"/>
  <c r="I54" i="9"/>
  <c r="I55" i="9"/>
  <c r="I56" i="9"/>
  <c r="I57" i="9"/>
  <c r="I58" i="9"/>
  <c r="I59" i="9"/>
  <c r="I60" i="9"/>
  <c r="I61" i="9"/>
  <c r="I62" i="9"/>
  <c r="I63" i="9"/>
  <c r="I64" i="9"/>
  <c r="I65" i="9"/>
  <c r="I66" i="9"/>
  <c r="I67" i="9"/>
  <c r="I68" i="9"/>
  <c r="I69" i="9"/>
  <c r="I70" i="9"/>
  <c r="I71" i="9"/>
  <c r="I72" i="9"/>
  <c r="I73" i="9"/>
  <c r="I74" i="9"/>
  <c r="I75" i="9"/>
  <c r="I76" i="9"/>
  <c r="I77" i="9"/>
  <c r="I78" i="9"/>
  <c r="I79" i="9"/>
  <c r="I80" i="9"/>
  <c r="I81" i="9"/>
  <c r="I82" i="9"/>
  <c r="I83" i="9"/>
  <c r="I84" i="9"/>
  <c r="I85" i="9"/>
  <c r="I86" i="9"/>
  <c r="I87" i="9"/>
  <c r="I88" i="9"/>
  <c r="I89" i="9"/>
  <c r="I90" i="9"/>
  <c r="I91" i="9"/>
  <c r="I92" i="9"/>
  <c r="I93" i="9"/>
  <c r="I94" i="9"/>
  <c r="I95" i="9"/>
  <c r="I96" i="9"/>
  <c r="I97" i="9"/>
  <c r="I98" i="9"/>
  <c r="I99" i="9"/>
  <c r="I100" i="9"/>
  <c r="I101" i="9"/>
  <c r="I102" i="9"/>
  <c r="I103" i="9"/>
  <c r="I104" i="9"/>
  <c r="I105" i="9"/>
  <c r="I106" i="9"/>
  <c r="I107" i="9"/>
  <c r="I108" i="9"/>
  <c r="I109" i="9"/>
  <c r="I110" i="9"/>
  <c r="I111" i="9"/>
  <c r="I112" i="9"/>
  <c r="I113" i="9"/>
  <c r="I114" i="9"/>
  <c r="I115" i="9"/>
  <c r="I116" i="9"/>
  <c r="I117" i="9"/>
  <c r="I118" i="9"/>
  <c r="I119" i="9"/>
  <c r="I120" i="9"/>
  <c r="I121" i="9"/>
  <c r="I122" i="9"/>
  <c r="I123" i="9"/>
  <c r="I124" i="9"/>
  <c r="I125" i="9"/>
  <c r="I126" i="9"/>
  <c r="I127" i="9"/>
  <c r="I128" i="9"/>
  <c r="I129" i="9"/>
  <c r="I130" i="9"/>
  <c r="I131" i="9"/>
  <c r="I132" i="9"/>
  <c r="I133" i="9"/>
  <c r="I134" i="9"/>
  <c r="I135" i="9"/>
  <c r="I136" i="9"/>
  <c r="I137" i="9"/>
  <c r="I138" i="9"/>
  <c r="I139" i="9"/>
  <c r="I140" i="9"/>
  <c r="I141" i="9"/>
  <c r="I142" i="9"/>
  <c r="I143" i="9"/>
  <c r="I144" i="9"/>
  <c r="I145" i="9"/>
  <c r="I146" i="9"/>
  <c r="I147" i="9"/>
  <c r="I148" i="9"/>
  <c r="I149" i="9"/>
  <c r="I150" i="9"/>
  <c r="I151" i="9"/>
  <c r="I152" i="9"/>
  <c r="I153" i="9"/>
  <c r="I154" i="9"/>
  <c r="I155" i="9"/>
  <c r="I156" i="9"/>
  <c r="I157" i="9"/>
  <c r="I158" i="9"/>
  <c r="I159" i="9"/>
  <c r="I160" i="9"/>
  <c r="I161" i="9"/>
  <c r="I162" i="9"/>
  <c r="I163" i="9"/>
  <c r="I164" i="9"/>
  <c r="I165" i="9"/>
  <c r="I166" i="9"/>
  <c r="I167" i="9"/>
  <c r="I168" i="9"/>
  <c r="I169" i="9"/>
  <c r="I170" i="9"/>
  <c r="I171" i="9"/>
  <c r="I172" i="9"/>
  <c r="I173" i="9"/>
  <c r="I174" i="9"/>
  <c r="I175" i="9"/>
  <c r="I176" i="9"/>
  <c r="I177" i="9"/>
  <c r="I178" i="9"/>
  <c r="I179" i="9"/>
  <c r="I180" i="9"/>
  <c r="I181" i="9"/>
  <c r="I182" i="9"/>
  <c r="I183" i="9"/>
  <c r="I184" i="9"/>
  <c r="I185" i="9"/>
  <c r="I186" i="9"/>
  <c r="I187" i="9"/>
  <c r="I188" i="9"/>
  <c r="I189" i="9"/>
  <c r="I190" i="9"/>
  <c r="I191" i="9"/>
  <c r="I192" i="9"/>
  <c r="I193" i="9"/>
  <c r="I194" i="9"/>
  <c r="I195" i="9"/>
  <c r="I196" i="9"/>
  <c r="I197" i="9"/>
  <c r="I198" i="9"/>
  <c r="I199" i="9"/>
  <c r="I200" i="9"/>
  <c r="I201" i="9"/>
  <c r="I202" i="9"/>
  <c r="I203" i="9"/>
  <c r="I204" i="9"/>
  <c r="I205" i="9"/>
  <c r="I206" i="9"/>
  <c r="I207" i="9"/>
  <c r="I208" i="9"/>
  <c r="I209" i="9"/>
  <c r="I210" i="9"/>
  <c r="I211" i="9"/>
  <c r="I212" i="9"/>
  <c r="I213" i="9"/>
  <c r="I214" i="9"/>
  <c r="I215" i="9"/>
  <c r="I216" i="9"/>
  <c r="I217" i="9"/>
  <c r="I218" i="9"/>
  <c r="I219" i="9"/>
  <c r="I220" i="9"/>
  <c r="I221" i="9"/>
  <c r="I222" i="9"/>
  <c r="I223" i="9"/>
  <c r="I224" i="9"/>
  <c r="I225" i="9"/>
  <c r="I226" i="9"/>
  <c r="I227" i="9"/>
  <c r="I228" i="9"/>
  <c r="I229" i="9"/>
  <c r="I230" i="9"/>
  <c r="I231" i="9"/>
  <c r="I232" i="9"/>
  <c r="I233" i="9"/>
  <c r="I234" i="9"/>
  <c r="I235" i="9"/>
  <c r="I236" i="9"/>
  <c r="I237" i="9"/>
  <c r="I238" i="9"/>
  <c r="I239" i="9"/>
  <c r="I240" i="9"/>
  <c r="I241" i="9"/>
  <c r="I242" i="9"/>
  <c r="I243" i="9"/>
  <c r="I244" i="9"/>
  <c r="I245" i="9"/>
  <c r="I246" i="9"/>
  <c r="I247" i="9"/>
  <c r="I248" i="9"/>
  <c r="I249" i="9"/>
  <c r="I250" i="9"/>
  <c r="I251" i="9"/>
  <c r="I252" i="9"/>
  <c r="I253" i="9"/>
  <c r="I254" i="9"/>
  <c r="I255" i="9"/>
  <c r="I256" i="9"/>
  <c r="I257" i="9"/>
  <c r="I258" i="9"/>
  <c r="I259" i="9"/>
  <c r="I260" i="9"/>
  <c r="I261" i="9"/>
  <c r="I262" i="9"/>
  <c r="I263" i="9"/>
  <c r="I264" i="9"/>
  <c r="I265" i="9"/>
  <c r="I266" i="9"/>
  <c r="I267" i="9"/>
  <c r="I268" i="9"/>
  <c r="I269" i="9"/>
  <c r="I270" i="9"/>
  <c r="I271" i="9"/>
  <c r="I272" i="9"/>
  <c r="I273" i="9"/>
  <c r="I274" i="9"/>
  <c r="I275" i="9"/>
  <c r="I276" i="9"/>
  <c r="I277" i="9"/>
  <c r="I278" i="9"/>
  <c r="I279" i="9"/>
  <c r="I280" i="9"/>
  <c r="I281" i="9"/>
  <c r="I282" i="9"/>
  <c r="I283" i="9"/>
  <c r="I284" i="9"/>
  <c r="I285" i="9"/>
  <c r="I286" i="9"/>
  <c r="I287" i="9"/>
  <c r="I288" i="9"/>
  <c r="I289" i="9"/>
  <c r="I290" i="9"/>
  <c r="I291" i="9"/>
  <c r="I292" i="9"/>
  <c r="I293" i="9"/>
  <c r="I294" i="9"/>
  <c r="I295" i="9"/>
  <c r="I296" i="9"/>
  <c r="I297" i="9"/>
  <c r="I298" i="9"/>
  <c r="I299" i="9"/>
  <c r="I300" i="9"/>
  <c r="I301" i="9"/>
  <c r="I302" i="9"/>
  <c r="I303" i="9"/>
  <c r="I304" i="9"/>
  <c r="I305" i="9"/>
  <c r="I306" i="9"/>
  <c r="I307" i="9"/>
  <c r="I308" i="9"/>
  <c r="I309" i="9"/>
  <c r="I310" i="9"/>
  <c r="I311" i="9"/>
  <c r="I312" i="9"/>
  <c r="I313" i="9"/>
  <c r="I314" i="9"/>
  <c r="I315" i="9"/>
  <c r="I316" i="9"/>
  <c r="I317" i="9"/>
  <c r="I318" i="9"/>
  <c r="I319" i="9"/>
  <c r="I320" i="9"/>
  <c r="I321" i="9"/>
  <c r="I322" i="9"/>
  <c r="I323" i="9"/>
  <c r="I324" i="9"/>
  <c r="I325" i="9"/>
  <c r="I326" i="9"/>
  <c r="I327" i="9"/>
  <c r="I328" i="9"/>
  <c r="I329" i="9"/>
  <c r="I330" i="9"/>
  <c r="I331" i="9"/>
  <c r="I332" i="9"/>
  <c r="I333" i="9"/>
  <c r="I334" i="9"/>
  <c r="I335" i="9"/>
  <c r="I336" i="9"/>
  <c r="I337" i="9"/>
  <c r="I338" i="9"/>
  <c r="I339" i="9"/>
  <c r="I340" i="9"/>
  <c r="I341" i="9"/>
  <c r="I342" i="9"/>
  <c r="I343" i="9"/>
  <c r="I344" i="9"/>
  <c r="I345" i="9"/>
  <c r="I346" i="9"/>
  <c r="I347" i="9"/>
  <c r="I348" i="9"/>
  <c r="I349" i="9"/>
  <c r="I350" i="9"/>
  <c r="I351" i="9"/>
  <c r="I352" i="9"/>
  <c r="I353" i="9"/>
  <c r="I354" i="9"/>
  <c r="I355" i="9"/>
  <c r="I356" i="9"/>
  <c r="I357" i="9"/>
  <c r="I358" i="9"/>
  <c r="I359" i="9"/>
  <c r="I360" i="9"/>
  <c r="I361" i="9"/>
  <c r="I362" i="9"/>
  <c r="I363" i="9"/>
  <c r="I364" i="9"/>
  <c r="I365" i="9"/>
  <c r="I366" i="9"/>
  <c r="I367" i="9"/>
  <c r="I368" i="9"/>
  <c r="I369" i="9"/>
  <c r="I370" i="9"/>
  <c r="I371" i="9"/>
  <c r="I372" i="9"/>
  <c r="I373" i="9"/>
  <c r="I374" i="9"/>
  <c r="I375" i="9"/>
  <c r="I376" i="9"/>
  <c r="I377" i="9"/>
  <c r="I378" i="9"/>
  <c r="I379" i="9"/>
  <c r="I380" i="9"/>
  <c r="I381" i="9"/>
  <c r="I382" i="9"/>
  <c r="I383" i="9"/>
  <c r="I384" i="9"/>
  <c r="I385" i="9"/>
  <c r="I386" i="9"/>
  <c r="I387" i="9"/>
  <c r="I388" i="9"/>
  <c r="I389" i="9"/>
  <c r="I390" i="9"/>
  <c r="I391" i="9"/>
  <c r="I392" i="9"/>
  <c r="I393" i="9"/>
  <c r="I394" i="9"/>
  <c r="I395" i="9"/>
  <c r="I396" i="9"/>
  <c r="I397" i="9"/>
  <c r="I398" i="9"/>
  <c r="I399" i="9"/>
  <c r="I400" i="9"/>
  <c r="I401" i="9"/>
  <c r="I402" i="9"/>
  <c r="I403" i="9"/>
  <c r="I404" i="9"/>
  <c r="I405" i="9"/>
  <c r="I406" i="9"/>
  <c r="I407" i="9"/>
  <c r="I408" i="9"/>
  <c r="I409" i="9"/>
  <c r="I410" i="9"/>
  <c r="I411" i="9"/>
  <c r="I412" i="9"/>
  <c r="I413" i="9"/>
  <c r="I414" i="9"/>
  <c r="I415" i="9"/>
  <c r="I416" i="9"/>
  <c r="I417" i="9"/>
  <c r="I418" i="9"/>
  <c r="I419" i="9"/>
  <c r="I420" i="9"/>
  <c r="I421" i="9"/>
  <c r="I422" i="9"/>
  <c r="I423" i="9"/>
  <c r="I424" i="9"/>
  <c r="I425" i="9"/>
  <c r="I426" i="9"/>
  <c r="I427" i="9"/>
  <c r="I428" i="9"/>
  <c r="I429" i="9"/>
  <c r="I430" i="9"/>
  <c r="I431" i="9"/>
  <c r="I432" i="9"/>
  <c r="I433" i="9"/>
  <c r="I434" i="9"/>
  <c r="I435" i="9"/>
  <c r="I436" i="9"/>
  <c r="I437" i="9"/>
  <c r="I438" i="9"/>
  <c r="I439" i="9"/>
  <c r="I440" i="9"/>
  <c r="I441" i="9"/>
  <c r="I442" i="9"/>
  <c r="I443" i="9"/>
  <c r="I444" i="9"/>
  <c r="I445" i="9"/>
  <c r="I446" i="9"/>
  <c r="I447" i="9"/>
  <c r="I448" i="9"/>
  <c r="I449" i="9"/>
  <c r="I450" i="9"/>
  <c r="I451" i="9"/>
  <c r="I452" i="9"/>
  <c r="I453" i="9"/>
  <c r="I454" i="9"/>
  <c r="I455" i="9"/>
  <c r="I456" i="9"/>
  <c r="I457" i="9"/>
  <c r="I458" i="9"/>
  <c r="I459" i="9"/>
  <c r="I460" i="9"/>
  <c r="I461" i="9"/>
  <c r="I462" i="9"/>
  <c r="I463" i="9"/>
  <c r="I464" i="9"/>
  <c r="I465" i="9"/>
  <c r="I466" i="9"/>
  <c r="I467" i="9"/>
  <c r="I468" i="9"/>
  <c r="I469" i="9"/>
  <c r="I470" i="9"/>
  <c r="I471" i="9"/>
  <c r="I472" i="9"/>
  <c r="I473" i="9"/>
  <c r="I474" i="9"/>
  <c r="I475" i="9"/>
  <c r="I476" i="9"/>
  <c r="I477" i="9"/>
  <c r="I478" i="9"/>
  <c r="I479" i="9"/>
  <c r="I480" i="9"/>
  <c r="I481" i="9"/>
  <c r="I482" i="9"/>
  <c r="I483" i="9"/>
  <c r="I484" i="9"/>
  <c r="I485" i="9"/>
  <c r="I486" i="9"/>
  <c r="I487" i="9"/>
  <c r="I488" i="9"/>
  <c r="I489" i="9"/>
  <c r="I490" i="9"/>
  <c r="I491" i="9"/>
  <c r="I492" i="9"/>
  <c r="I493" i="9"/>
  <c r="I494" i="9"/>
  <c r="I495" i="9"/>
  <c r="I496" i="9"/>
  <c r="I497" i="9"/>
  <c r="I498" i="9"/>
  <c r="I499" i="9"/>
  <c r="I500" i="9"/>
  <c r="I501" i="9"/>
  <c r="I502" i="9"/>
  <c r="I503" i="9"/>
  <c r="I504" i="9"/>
  <c r="I505" i="9"/>
  <c r="I506" i="9"/>
  <c r="I507" i="9"/>
  <c r="I508" i="9"/>
  <c r="I509" i="9"/>
  <c r="I510" i="9"/>
  <c r="I511" i="9"/>
  <c r="I512" i="9"/>
  <c r="I513" i="9"/>
  <c r="I514" i="9"/>
  <c r="I515" i="9"/>
  <c r="I516" i="9"/>
  <c r="I517" i="9"/>
  <c r="I518" i="9"/>
  <c r="I519" i="9"/>
  <c r="I520" i="9"/>
  <c r="I521" i="9"/>
  <c r="I522" i="9"/>
  <c r="I523" i="9"/>
  <c r="I524" i="9"/>
  <c r="I525" i="9"/>
  <c r="I526" i="9"/>
  <c r="I527" i="9"/>
  <c r="I528" i="9"/>
  <c r="I529" i="9"/>
  <c r="I530" i="9"/>
  <c r="I531" i="9"/>
  <c r="I532" i="9"/>
  <c r="I533" i="9"/>
  <c r="I534" i="9"/>
  <c r="I535" i="9"/>
  <c r="I536" i="9"/>
  <c r="I537" i="9"/>
  <c r="I538" i="9"/>
  <c r="I539" i="9"/>
  <c r="I540" i="9"/>
  <c r="I541" i="9"/>
  <c r="I542" i="9"/>
  <c r="I543" i="9"/>
  <c r="I544" i="9"/>
  <c r="I545" i="9"/>
  <c r="I546" i="9"/>
  <c r="I547" i="9"/>
  <c r="I548" i="9"/>
  <c r="I549" i="9"/>
  <c r="I550" i="9"/>
  <c r="I551" i="9"/>
  <c r="I552" i="9"/>
  <c r="I553" i="9"/>
  <c r="I554" i="9"/>
  <c r="I555" i="9"/>
  <c r="I556" i="9"/>
  <c r="I557" i="9"/>
  <c r="I558" i="9"/>
  <c r="I559" i="9"/>
  <c r="I560" i="9"/>
  <c r="I561" i="9"/>
  <c r="I562" i="9"/>
  <c r="I563" i="9"/>
  <c r="I564" i="9"/>
  <c r="I565" i="9"/>
  <c r="I566" i="9"/>
  <c r="I567" i="9"/>
  <c r="I568" i="9"/>
  <c r="I569" i="9"/>
  <c r="I570" i="9"/>
  <c r="I571" i="9"/>
  <c r="I572" i="9"/>
  <c r="I573" i="9"/>
  <c r="I574" i="9"/>
  <c r="I575" i="9"/>
  <c r="I576" i="9"/>
  <c r="I577" i="9"/>
  <c r="I578" i="9"/>
  <c r="I579" i="9"/>
  <c r="I580" i="9"/>
  <c r="I581" i="9"/>
  <c r="I582" i="9"/>
  <c r="I583" i="9"/>
  <c r="I584" i="9"/>
  <c r="I585" i="9"/>
  <c r="I586" i="9"/>
  <c r="I587" i="9"/>
  <c r="I588" i="9"/>
  <c r="I589" i="9"/>
  <c r="I590" i="9"/>
  <c r="I591" i="9"/>
  <c r="I592" i="9"/>
  <c r="I593" i="9"/>
  <c r="I594" i="9"/>
  <c r="I595" i="9"/>
  <c r="I596" i="9"/>
  <c r="I597" i="9"/>
  <c r="I598" i="9"/>
  <c r="I599" i="9"/>
  <c r="I600" i="9"/>
  <c r="I601" i="9"/>
  <c r="I602" i="9"/>
  <c r="I603" i="9"/>
  <c r="I604" i="9"/>
  <c r="I605" i="9"/>
  <c r="I606" i="9"/>
  <c r="I607" i="9"/>
  <c r="I608" i="9"/>
  <c r="I609" i="9"/>
  <c r="I610" i="9"/>
  <c r="I611" i="9"/>
  <c r="I612" i="9"/>
  <c r="I613" i="9"/>
  <c r="I614" i="9"/>
  <c r="I615" i="9"/>
  <c r="I616" i="9"/>
  <c r="I617" i="9"/>
  <c r="I618" i="9"/>
  <c r="I619" i="9"/>
  <c r="I620" i="9"/>
  <c r="I621" i="9"/>
  <c r="I622" i="9"/>
  <c r="I623" i="9"/>
  <c r="I624" i="9"/>
  <c r="I625" i="9"/>
  <c r="I626" i="9"/>
  <c r="I627" i="9"/>
  <c r="I628" i="9"/>
  <c r="I629" i="9"/>
  <c r="I630" i="9"/>
  <c r="I631" i="9"/>
  <c r="I632" i="9"/>
  <c r="I633" i="9"/>
  <c r="I634" i="9"/>
  <c r="I635" i="9"/>
  <c r="I636" i="9"/>
  <c r="I637" i="9"/>
  <c r="I638" i="9"/>
  <c r="I639" i="9"/>
  <c r="I640" i="9"/>
  <c r="I641" i="9"/>
  <c r="I642" i="9"/>
  <c r="I643" i="9"/>
  <c r="I644" i="9"/>
  <c r="I645" i="9"/>
  <c r="I646" i="9"/>
  <c r="I647" i="9"/>
  <c r="I648" i="9"/>
  <c r="I649" i="9"/>
  <c r="I650" i="9"/>
  <c r="I651" i="9"/>
  <c r="I652" i="9"/>
  <c r="I653" i="9"/>
  <c r="I654" i="9"/>
  <c r="I655" i="9"/>
  <c r="I656" i="9"/>
  <c r="I657" i="9"/>
  <c r="I658" i="9"/>
  <c r="I659" i="9"/>
  <c r="I660" i="9"/>
  <c r="I661" i="9"/>
  <c r="I662" i="9"/>
  <c r="I663" i="9"/>
  <c r="I664" i="9"/>
  <c r="I665" i="9"/>
  <c r="I666" i="9"/>
  <c r="I667" i="9"/>
  <c r="I668" i="9"/>
  <c r="I669" i="9"/>
  <c r="I670" i="9"/>
  <c r="I671" i="9"/>
  <c r="I672" i="9"/>
  <c r="I673" i="9"/>
  <c r="I674" i="9"/>
  <c r="I675" i="9"/>
  <c r="I676" i="9"/>
  <c r="I677" i="9"/>
  <c r="I678" i="9"/>
  <c r="I679" i="9"/>
  <c r="I680" i="9"/>
  <c r="I681" i="9"/>
  <c r="I682" i="9"/>
  <c r="I683" i="9"/>
  <c r="I684" i="9"/>
  <c r="I685" i="9"/>
  <c r="I686" i="9"/>
  <c r="I687" i="9"/>
  <c r="I688" i="9"/>
  <c r="I689" i="9"/>
  <c r="I690" i="9"/>
  <c r="I691" i="9"/>
  <c r="I692" i="9"/>
  <c r="I693" i="9"/>
  <c r="I694" i="9"/>
  <c r="I695" i="9"/>
  <c r="I696" i="9"/>
  <c r="I697" i="9"/>
  <c r="I698" i="9"/>
  <c r="I699" i="9"/>
  <c r="I700" i="9"/>
  <c r="I701" i="9"/>
  <c r="I702" i="9"/>
  <c r="I703" i="9"/>
  <c r="I704" i="9"/>
  <c r="I705" i="9"/>
  <c r="I706" i="9"/>
  <c r="I707" i="9"/>
  <c r="I708" i="9"/>
  <c r="I709" i="9"/>
  <c r="I710" i="9"/>
  <c r="I711" i="9"/>
  <c r="I712" i="9"/>
  <c r="I713" i="9"/>
  <c r="I714" i="9"/>
  <c r="I715" i="9"/>
  <c r="I716" i="9"/>
  <c r="I717" i="9"/>
  <c r="I718" i="9"/>
  <c r="I719" i="9"/>
  <c r="I720" i="9"/>
  <c r="I721" i="9"/>
  <c r="I722" i="9"/>
  <c r="I723" i="9"/>
  <c r="I724" i="9"/>
  <c r="I725" i="9"/>
  <c r="I726" i="9"/>
  <c r="I727" i="9"/>
  <c r="I728" i="9"/>
  <c r="I729" i="9"/>
  <c r="I730" i="9"/>
  <c r="I731" i="9"/>
  <c r="I732" i="9"/>
  <c r="I733" i="9"/>
  <c r="I734" i="9"/>
  <c r="I735" i="9"/>
  <c r="I736" i="9"/>
  <c r="I737" i="9"/>
  <c r="K2" i="8"/>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I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3E88DB-10F7-4B43-8868-F02B0B519263}"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700C2753-FB44-40B9-A698-5FB90F899457}" name="WorksheetConnection_HR_Analytics_Dataset.xlsx!Table1" type="102" refreshedVersion="7" minRefreshableVersion="5">
    <extLst>
      <ext xmlns:x15="http://schemas.microsoft.com/office/spreadsheetml/2010/11/main" uri="{DE250136-89BD-433C-8126-D09CA5730AF9}">
        <x15:connection id="Table1">
          <x15:rangePr sourceName="_xlcn.WorksheetConnection_HR_Analytics_Dataset.xlsxTable11"/>
        </x15:connection>
      </ext>
    </extLst>
  </connection>
  <connection id="3" xr16:uid="{E00B5EB3-A31F-4E8F-8D4F-E852A8C36C6C}" name="WorksheetConnection_HR_Analytics_Dataset.xlsx!Table2" type="102" refreshedVersion="7" minRefreshableVersion="5">
    <extLst>
      <ext xmlns:x15="http://schemas.microsoft.com/office/spreadsheetml/2010/11/main" uri="{DE250136-89BD-433C-8126-D09CA5730AF9}">
        <x15:connection id="Table2">
          <x15:rangePr sourceName="_xlcn.WorksheetConnection_HR_Analytics_Dataset.xlsxTable21"/>
        </x15:connection>
      </ext>
    </extLst>
  </connection>
  <connection id="4" xr16:uid="{87AD961B-B71B-46D3-BA23-FFCEDCBC4DC4}" name="WorksheetConnection_HR_Analytics_Dataset.xlsx!Table3" type="102" refreshedVersion="7" minRefreshableVersion="5">
    <extLst>
      <ext xmlns:x15="http://schemas.microsoft.com/office/spreadsheetml/2010/11/main" uri="{DE250136-89BD-433C-8126-D09CA5730AF9}">
        <x15:connection id="Table3">
          <x15:rangePr sourceName="_xlcn.WorksheetConnection_HR_Analytics_Dataset.xlsxTable31"/>
        </x15:connection>
      </ext>
    </extLst>
  </connection>
  <connection id="5" xr16:uid="{CC064913-A701-4B33-B076-79982EF0E184}" name="WorksheetConnection_HR_Analytics_Dataset.xlsx!Table4" type="102" refreshedVersion="7" minRefreshableVersion="5">
    <extLst>
      <ext xmlns:x15="http://schemas.microsoft.com/office/spreadsheetml/2010/11/main" uri="{DE250136-89BD-433C-8126-D09CA5730AF9}">
        <x15:connection id="Table4">
          <x15:rangePr sourceName="_xlcn.WorksheetConnection_HR_Analytics_Dataset.xlsxTable41"/>
        </x15:connection>
      </ext>
    </extLst>
  </connection>
  <connection id="6" xr16:uid="{3A0EF274-5876-458D-A95F-6F5309A5FA98}" name="WorksheetConnection_HR_Analytics_Dataset.xlsx!Table5" type="102" refreshedVersion="7" minRefreshableVersion="5">
    <extLst>
      <ext xmlns:x15="http://schemas.microsoft.com/office/spreadsheetml/2010/11/main" uri="{DE250136-89BD-433C-8126-D09CA5730AF9}">
        <x15:connection id="Table5">
          <x15:rangePr sourceName="_xlcn.WorksheetConnection_HR_Analytics_Dataset.xlsxTable51"/>
        </x15:connection>
      </ext>
    </extLst>
  </connection>
</connections>
</file>

<file path=xl/sharedStrings.xml><?xml version="1.0" encoding="utf-8"?>
<sst xmlns="http://schemas.openxmlformats.org/spreadsheetml/2006/main" count="9980" uniqueCount="893">
  <si>
    <t>Employee_ID</t>
  </si>
  <si>
    <t>Gender</t>
  </si>
  <si>
    <t>Age</t>
  </si>
  <si>
    <t>Department</t>
  </si>
  <si>
    <t>Job_Role</t>
  </si>
  <si>
    <t>Job_Level</t>
  </si>
  <si>
    <t>Location</t>
  </si>
  <si>
    <t>Hire_Date</t>
  </si>
  <si>
    <t>Employment_Status</t>
  </si>
  <si>
    <t>EMP1001</t>
  </si>
  <si>
    <t>Male</t>
  </si>
  <si>
    <t>Human Resources</t>
  </si>
  <si>
    <t>Talent Acquisition Specialist</t>
  </si>
  <si>
    <t>L4 - Lead</t>
  </si>
  <si>
    <t>Pune</t>
  </si>
  <si>
    <t>Active</t>
  </si>
  <si>
    <t>EMP1002</t>
  </si>
  <si>
    <t>Data &amp; Analytics</t>
  </si>
  <si>
    <t>Analytics Manager</t>
  </si>
  <si>
    <t>L5 - Manager</t>
  </si>
  <si>
    <t>EMP1003</t>
  </si>
  <si>
    <t>Female</t>
  </si>
  <si>
    <t>Delhi NCR</t>
  </si>
  <si>
    <t>EMP1004</t>
  </si>
  <si>
    <t>Operations</t>
  </si>
  <si>
    <t>Operations Analyst</t>
  </si>
  <si>
    <t>Kolkata</t>
  </si>
  <si>
    <t>EMP1005</t>
  </si>
  <si>
    <t>Customer Support</t>
  </si>
  <si>
    <t>Support Team Lead</t>
  </si>
  <si>
    <t>EMP1006</t>
  </si>
  <si>
    <t>Engineering</t>
  </si>
  <si>
    <t>QA Engineer</t>
  </si>
  <si>
    <t>Hyderabad</t>
  </si>
  <si>
    <t>EMP1007</t>
  </si>
  <si>
    <t>Software Engineer</t>
  </si>
  <si>
    <t>EMP1008</t>
  </si>
  <si>
    <t>Engineering Manager</t>
  </si>
  <si>
    <t>Chennai</t>
  </si>
  <si>
    <t>EMP1009</t>
  </si>
  <si>
    <t>EMP1010</t>
  </si>
  <si>
    <t>EMP1011</t>
  </si>
  <si>
    <t>Sales</t>
  </si>
  <si>
    <t>Sales Executive</t>
  </si>
  <si>
    <t>L3 - Senior</t>
  </si>
  <si>
    <t>EMP1012</t>
  </si>
  <si>
    <t>EMP1013</t>
  </si>
  <si>
    <t>Operations Manager</t>
  </si>
  <si>
    <t>Bengaluru</t>
  </si>
  <si>
    <t>EMP1014</t>
  </si>
  <si>
    <t>Logistics Executive</t>
  </si>
  <si>
    <t>On Leave</t>
  </si>
  <si>
    <t>EMP1015</t>
  </si>
  <si>
    <t>EMP1016</t>
  </si>
  <si>
    <t>HR Executive</t>
  </si>
  <si>
    <t>EMP1017</t>
  </si>
  <si>
    <t>Account Manager</t>
  </si>
  <si>
    <t>EMP1018</t>
  </si>
  <si>
    <t>EMP1019</t>
  </si>
  <si>
    <t>EMP1020</t>
  </si>
  <si>
    <t>Technical Support Specialist</t>
  </si>
  <si>
    <t>EMP1021</t>
  </si>
  <si>
    <t>EMP1022</t>
  </si>
  <si>
    <t>DevOps Engineer</t>
  </si>
  <si>
    <t>EMP1023</t>
  </si>
  <si>
    <t>HR Business Partner</t>
  </si>
  <si>
    <t>EMP1024</t>
  </si>
  <si>
    <t>Mumbai</t>
  </si>
  <si>
    <t>EMP1025</t>
  </si>
  <si>
    <t>Marketing</t>
  </si>
  <si>
    <t>Digital Marketing Specialist</t>
  </si>
  <si>
    <t>EMP1026</t>
  </si>
  <si>
    <t>EMP1027</t>
  </si>
  <si>
    <t>EMP1028</t>
  </si>
  <si>
    <t>EMP1029</t>
  </si>
  <si>
    <t>EMP1030</t>
  </si>
  <si>
    <t>EMP1031</t>
  </si>
  <si>
    <t>EMP1032</t>
  </si>
  <si>
    <t>EMP1033</t>
  </si>
  <si>
    <t>EMP1034</t>
  </si>
  <si>
    <t>EMP1035</t>
  </si>
  <si>
    <t>EMP1036</t>
  </si>
  <si>
    <t>EMP1037</t>
  </si>
  <si>
    <t>Data Analyst</t>
  </si>
  <si>
    <t>EMP1038</t>
  </si>
  <si>
    <t>Business Development Manager</t>
  </si>
  <si>
    <t>EMP1039</t>
  </si>
  <si>
    <t>EMP1040</t>
  </si>
  <si>
    <t>EMP1041</t>
  </si>
  <si>
    <t>Operations Coordinator</t>
  </si>
  <si>
    <t>EMP1042</t>
  </si>
  <si>
    <t>EMP1043</t>
  </si>
  <si>
    <t>EMP1044</t>
  </si>
  <si>
    <t>EMP1045</t>
  </si>
  <si>
    <t>EMP1046</t>
  </si>
  <si>
    <t>Sales Manager</t>
  </si>
  <si>
    <t>EMP1047</t>
  </si>
  <si>
    <t>EMP1048</t>
  </si>
  <si>
    <t>EMP1049</t>
  </si>
  <si>
    <t>Content Strategist</t>
  </si>
  <si>
    <t>EMP1050</t>
  </si>
  <si>
    <t>EMP1051</t>
  </si>
  <si>
    <t>EMP1052</t>
  </si>
  <si>
    <t>EMP1053</t>
  </si>
  <si>
    <t>EMP1054</t>
  </si>
  <si>
    <t>EMP1055</t>
  </si>
  <si>
    <t>EMP1056</t>
  </si>
  <si>
    <t>EMP1057</t>
  </si>
  <si>
    <t>EMP1058</t>
  </si>
  <si>
    <t>EMP1059</t>
  </si>
  <si>
    <t>EMP1060</t>
  </si>
  <si>
    <t>EMP1061</t>
  </si>
  <si>
    <t>EMP1062</t>
  </si>
  <si>
    <t>Data Engineer</t>
  </si>
  <si>
    <t>EMP1063</t>
  </si>
  <si>
    <t>EMP1064</t>
  </si>
  <si>
    <t>EMP1065</t>
  </si>
  <si>
    <t>EMP1066</t>
  </si>
  <si>
    <t>EMP1067</t>
  </si>
  <si>
    <t>EMP1068</t>
  </si>
  <si>
    <t>EMP1069</t>
  </si>
  <si>
    <t>L2 - Associate</t>
  </si>
  <si>
    <t>EMP1070</t>
  </si>
  <si>
    <t>EMP1071</t>
  </si>
  <si>
    <t>EMP1072</t>
  </si>
  <si>
    <t>Support Associate</t>
  </si>
  <si>
    <t>EMP1073</t>
  </si>
  <si>
    <t>EMP1074</t>
  </si>
  <si>
    <t>EMP1075</t>
  </si>
  <si>
    <t>Marketing Manager</t>
  </si>
  <si>
    <t>EMP1076</t>
  </si>
  <si>
    <t>EMP1077</t>
  </si>
  <si>
    <t>EMP1078</t>
  </si>
  <si>
    <t>EMP1079</t>
  </si>
  <si>
    <t>EMP1080</t>
  </si>
  <si>
    <t>EMP1081</t>
  </si>
  <si>
    <t>EMP1082</t>
  </si>
  <si>
    <t>EMP1083</t>
  </si>
  <si>
    <t>EMP1084</t>
  </si>
  <si>
    <t>EMP1085</t>
  </si>
  <si>
    <t>EMP1086</t>
  </si>
  <si>
    <t>EMP1087</t>
  </si>
  <si>
    <t>EMP1088</t>
  </si>
  <si>
    <t>EMP1089</t>
  </si>
  <si>
    <t>EMP1090</t>
  </si>
  <si>
    <t>EMP1091</t>
  </si>
  <si>
    <t>Marketing Executive</t>
  </si>
  <si>
    <t>EMP1092</t>
  </si>
  <si>
    <t>EMP1093</t>
  </si>
  <si>
    <t>EMP1094</t>
  </si>
  <si>
    <t>Finance</t>
  </si>
  <si>
    <t>Accountant</t>
  </si>
  <si>
    <t>EMP1095</t>
  </si>
  <si>
    <t>EMP1096</t>
  </si>
  <si>
    <t>EMP1097</t>
  </si>
  <si>
    <t>EMP1098</t>
  </si>
  <si>
    <t>EMP1099</t>
  </si>
  <si>
    <t>EMP1100</t>
  </si>
  <si>
    <t>EMP1101</t>
  </si>
  <si>
    <t>EMP1102</t>
  </si>
  <si>
    <t>Financial Analyst</t>
  </si>
  <si>
    <t>EMP1103</t>
  </si>
  <si>
    <t>EMP1104</t>
  </si>
  <si>
    <t>EMP1105</t>
  </si>
  <si>
    <t>EMP1106</t>
  </si>
  <si>
    <t>EMP1107</t>
  </si>
  <si>
    <t>EMP1108</t>
  </si>
  <si>
    <t>EMP1109</t>
  </si>
  <si>
    <t>EMP1110</t>
  </si>
  <si>
    <t>Data Scientist</t>
  </si>
  <si>
    <t>EMP1111</t>
  </si>
  <si>
    <t>EMP1112</t>
  </si>
  <si>
    <t>EMP1113</t>
  </si>
  <si>
    <t>EMP1114</t>
  </si>
  <si>
    <t>EMP1115</t>
  </si>
  <si>
    <t>EMP1116</t>
  </si>
  <si>
    <t>EMP1117</t>
  </si>
  <si>
    <t>EMP1118</t>
  </si>
  <si>
    <t>EMP1119</t>
  </si>
  <si>
    <t>EMP1120</t>
  </si>
  <si>
    <t>EMP1121</t>
  </si>
  <si>
    <t>EMP1122</t>
  </si>
  <si>
    <t>EMP1123</t>
  </si>
  <si>
    <t>EMP1124</t>
  </si>
  <si>
    <t>HR Manager</t>
  </si>
  <si>
    <t>EMP1125</t>
  </si>
  <si>
    <t>EMP1126</t>
  </si>
  <si>
    <t>EMP1127</t>
  </si>
  <si>
    <t>Support Manager</t>
  </si>
  <si>
    <t>EMP1128</t>
  </si>
  <si>
    <t>EMP1129</t>
  </si>
  <si>
    <t>EMP1130</t>
  </si>
  <si>
    <t>EMP1131</t>
  </si>
  <si>
    <t>EMP1132</t>
  </si>
  <si>
    <t>EMP1133</t>
  </si>
  <si>
    <t>EMP1134</t>
  </si>
  <si>
    <t>Payroll Specialist</t>
  </si>
  <si>
    <t>EMP1135</t>
  </si>
  <si>
    <t>EMP1136</t>
  </si>
  <si>
    <t>EMP1137</t>
  </si>
  <si>
    <t>EMP1138</t>
  </si>
  <si>
    <t>EMP1139</t>
  </si>
  <si>
    <t>EMP1140</t>
  </si>
  <si>
    <t>EMP1141</t>
  </si>
  <si>
    <t>EMP1142</t>
  </si>
  <si>
    <t>EMP1143</t>
  </si>
  <si>
    <t>EMP1144</t>
  </si>
  <si>
    <t>EMP1145</t>
  </si>
  <si>
    <t>EMP1146</t>
  </si>
  <si>
    <t>EMP1147</t>
  </si>
  <si>
    <t>EMP1148</t>
  </si>
  <si>
    <t>EMP1149</t>
  </si>
  <si>
    <t>EMP1150</t>
  </si>
  <si>
    <t>Finance Manager</t>
  </si>
  <si>
    <t>EMP1151</t>
  </si>
  <si>
    <t>EMP1152</t>
  </si>
  <si>
    <t>EMP1153</t>
  </si>
  <si>
    <t>EMP1154</t>
  </si>
  <si>
    <t>EMP1155</t>
  </si>
  <si>
    <t>EMP1156</t>
  </si>
  <si>
    <t>EMP1157</t>
  </si>
  <si>
    <t>EMP1158</t>
  </si>
  <si>
    <t>EMP1159</t>
  </si>
  <si>
    <t>EMP1160</t>
  </si>
  <si>
    <t>EMP1161</t>
  </si>
  <si>
    <t>EMP1162</t>
  </si>
  <si>
    <t>EMP1163</t>
  </si>
  <si>
    <t>EMP1164</t>
  </si>
  <si>
    <t>EMP1165</t>
  </si>
  <si>
    <t>EMP1166</t>
  </si>
  <si>
    <t>EMP1167</t>
  </si>
  <si>
    <t>EMP1168</t>
  </si>
  <si>
    <t>EMP1169</t>
  </si>
  <si>
    <t>EMP1170</t>
  </si>
  <si>
    <t>EMP1171</t>
  </si>
  <si>
    <t>EMP1172</t>
  </si>
  <si>
    <t>EMP1173</t>
  </si>
  <si>
    <t>EMP1174</t>
  </si>
  <si>
    <t>EMP1175</t>
  </si>
  <si>
    <t>EMP1176</t>
  </si>
  <si>
    <t>EMP1177</t>
  </si>
  <si>
    <t>EMP1178</t>
  </si>
  <si>
    <t>EMP1179</t>
  </si>
  <si>
    <t>EMP1180</t>
  </si>
  <si>
    <t>EMP1181</t>
  </si>
  <si>
    <t>EMP1182</t>
  </si>
  <si>
    <t>EMP1183</t>
  </si>
  <si>
    <t>EMP1184</t>
  </si>
  <si>
    <t>EMP1185</t>
  </si>
  <si>
    <t>EMP1186</t>
  </si>
  <si>
    <t>EMP1187</t>
  </si>
  <si>
    <t>EMP1188</t>
  </si>
  <si>
    <t>EMP1189</t>
  </si>
  <si>
    <t>EMP1190</t>
  </si>
  <si>
    <t>EMP1191</t>
  </si>
  <si>
    <t>EMP1192</t>
  </si>
  <si>
    <t>EMP1193</t>
  </si>
  <si>
    <t>EMP1194</t>
  </si>
  <si>
    <t>EMP1195</t>
  </si>
  <si>
    <t>EMP1196</t>
  </si>
  <si>
    <t>EMP1197</t>
  </si>
  <si>
    <t>EMP1198</t>
  </si>
  <si>
    <t>EMP1199</t>
  </si>
  <si>
    <t>EMP1200</t>
  </si>
  <si>
    <t>EMP1201</t>
  </si>
  <si>
    <t>EMP1202</t>
  </si>
  <si>
    <t>EMP1203</t>
  </si>
  <si>
    <t>EMP1204</t>
  </si>
  <si>
    <t>EMP1205</t>
  </si>
  <si>
    <t>EMP1206</t>
  </si>
  <si>
    <t>EMP1207</t>
  </si>
  <si>
    <t>EMP1208</t>
  </si>
  <si>
    <t>EMP1209</t>
  </si>
  <si>
    <t>EMP1210</t>
  </si>
  <si>
    <t>EMP1211</t>
  </si>
  <si>
    <t>EMP1212</t>
  </si>
  <si>
    <t>EMP1213</t>
  </si>
  <si>
    <t>EMP1214</t>
  </si>
  <si>
    <t>EMP1215</t>
  </si>
  <si>
    <t>EMP1216</t>
  </si>
  <si>
    <t>EMP1217</t>
  </si>
  <si>
    <t>EMP1218</t>
  </si>
  <si>
    <t>EMP1219</t>
  </si>
  <si>
    <t>EMP1220</t>
  </si>
  <si>
    <t>EMP1221</t>
  </si>
  <si>
    <t>EMP1222</t>
  </si>
  <si>
    <t>EMP1223</t>
  </si>
  <si>
    <t>EMP1224</t>
  </si>
  <si>
    <t>EMP1225</t>
  </si>
  <si>
    <t>EMP1226</t>
  </si>
  <si>
    <t>EMP1227</t>
  </si>
  <si>
    <t>EMP1228</t>
  </si>
  <si>
    <t>EMP1229</t>
  </si>
  <si>
    <t>EMP1230</t>
  </si>
  <si>
    <t>EMP1231</t>
  </si>
  <si>
    <t>EMP1232</t>
  </si>
  <si>
    <t>EMP1233</t>
  </si>
  <si>
    <t>EMP1234</t>
  </si>
  <si>
    <t>EMP1235</t>
  </si>
  <si>
    <t>EMP1236</t>
  </si>
  <si>
    <t>EMP1237</t>
  </si>
  <si>
    <t>EMP1238</t>
  </si>
  <si>
    <t>EMP1239</t>
  </si>
  <si>
    <t>EMP1240</t>
  </si>
  <si>
    <t>EMP1241</t>
  </si>
  <si>
    <t>EMP1242</t>
  </si>
  <si>
    <t>EMP1243</t>
  </si>
  <si>
    <t>EMP1244</t>
  </si>
  <si>
    <t>EMP1245</t>
  </si>
  <si>
    <t>EMP1246</t>
  </si>
  <si>
    <t>EMP1247</t>
  </si>
  <si>
    <t>EMP1248</t>
  </si>
  <si>
    <t>EMP1249</t>
  </si>
  <si>
    <t>EMP1250</t>
  </si>
  <si>
    <t>EMP1251</t>
  </si>
  <si>
    <t>EMP1252</t>
  </si>
  <si>
    <t>EMP1253</t>
  </si>
  <si>
    <t>EMP1254</t>
  </si>
  <si>
    <t>EMP1255</t>
  </si>
  <si>
    <t>EMP1256</t>
  </si>
  <si>
    <t>EMP1257</t>
  </si>
  <si>
    <t>EMP1258</t>
  </si>
  <si>
    <t>EMP1259</t>
  </si>
  <si>
    <t>EMP1260</t>
  </si>
  <si>
    <t>EMP1261</t>
  </si>
  <si>
    <t>L1 - Entry</t>
  </si>
  <si>
    <t>EMP1262</t>
  </si>
  <si>
    <t>EMP1263</t>
  </si>
  <si>
    <t>EMP1264</t>
  </si>
  <si>
    <t>EMP1265</t>
  </si>
  <si>
    <t>EMP1266</t>
  </si>
  <si>
    <t>EMP1267</t>
  </si>
  <si>
    <t>EMP1268</t>
  </si>
  <si>
    <t>EMP1269</t>
  </si>
  <si>
    <t>EMP1270</t>
  </si>
  <si>
    <t>EMP1271</t>
  </si>
  <si>
    <t>EMP1272</t>
  </si>
  <si>
    <t>EMP1273</t>
  </si>
  <si>
    <t>EMP1274</t>
  </si>
  <si>
    <t>EMP1275</t>
  </si>
  <si>
    <t>EMP1276</t>
  </si>
  <si>
    <t>EMP1277</t>
  </si>
  <si>
    <t>EMP1278</t>
  </si>
  <si>
    <t>EMP1279</t>
  </si>
  <si>
    <t>EMP1280</t>
  </si>
  <si>
    <t>EMP1281</t>
  </si>
  <si>
    <t>EMP1282</t>
  </si>
  <si>
    <t>EMP1283</t>
  </si>
  <si>
    <t>EMP1284</t>
  </si>
  <si>
    <t>EMP1285</t>
  </si>
  <si>
    <t>EMP1286</t>
  </si>
  <si>
    <t>EMP1287</t>
  </si>
  <si>
    <t>EMP1288</t>
  </si>
  <si>
    <t>EMP1289</t>
  </si>
  <si>
    <t>EMP1290</t>
  </si>
  <si>
    <t>EMP1291</t>
  </si>
  <si>
    <t>EMP1292</t>
  </si>
  <si>
    <t>EMP1293</t>
  </si>
  <si>
    <t>EMP1294</t>
  </si>
  <si>
    <t>EMP1295</t>
  </si>
  <si>
    <t>EMP1296</t>
  </si>
  <si>
    <t>EMP1297</t>
  </si>
  <si>
    <t>EMP1298</t>
  </si>
  <si>
    <t>EMP1299</t>
  </si>
  <si>
    <t>EMP1300</t>
  </si>
  <si>
    <t>EMP1301</t>
  </si>
  <si>
    <t>EMP1302</t>
  </si>
  <si>
    <t>EMP1303</t>
  </si>
  <si>
    <t>EMP1304</t>
  </si>
  <si>
    <t>EMP1305</t>
  </si>
  <si>
    <t>EMP1306</t>
  </si>
  <si>
    <t>EMP1307</t>
  </si>
  <si>
    <t>EMP1308</t>
  </si>
  <si>
    <t>EMP1309</t>
  </si>
  <si>
    <t>EMP1310</t>
  </si>
  <si>
    <t>EMP1311</t>
  </si>
  <si>
    <t>EMP1312</t>
  </si>
  <si>
    <t>EMP1313</t>
  </si>
  <si>
    <t>EMP1314</t>
  </si>
  <si>
    <t>EMP1315</t>
  </si>
  <si>
    <t>EMP1316</t>
  </si>
  <si>
    <t>EMP1317</t>
  </si>
  <si>
    <t>EMP1318</t>
  </si>
  <si>
    <t>EMP1319</t>
  </si>
  <si>
    <t>EMP1320</t>
  </si>
  <si>
    <t>EMP1321</t>
  </si>
  <si>
    <t>EMP1322</t>
  </si>
  <si>
    <t>EMP1323</t>
  </si>
  <si>
    <t>EMP1324</t>
  </si>
  <si>
    <t>EMP1325</t>
  </si>
  <si>
    <t>EMP1326</t>
  </si>
  <si>
    <t>EMP1327</t>
  </si>
  <si>
    <t>EMP1328</t>
  </si>
  <si>
    <t>EMP1329</t>
  </si>
  <si>
    <t>EMP1330</t>
  </si>
  <si>
    <t>EMP1331</t>
  </si>
  <si>
    <t>EMP1332</t>
  </si>
  <si>
    <t>EMP1333</t>
  </si>
  <si>
    <t>EMP1334</t>
  </si>
  <si>
    <t>EMP1335</t>
  </si>
  <si>
    <t>EMP1336</t>
  </si>
  <si>
    <t>EMP1337</t>
  </si>
  <si>
    <t>EMP1338</t>
  </si>
  <si>
    <t>EMP1339</t>
  </si>
  <si>
    <t>EMP1340</t>
  </si>
  <si>
    <t>EMP1341</t>
  </si>
  <si>
    <t>EMP1342</t>
  </si>
  <si>
    <t>EMP1343</t>
  </si>
  <si>
    <t>EMP1344</t>
  </si>
  <si>
    <t>EMP1345</t>
  </si>
  <si>
    <t>EMP1346</t>
  </si>
  <si>
    <t>EMP1347</t>
  </si>
  <si>
    <t>EMP1348</t>
  </si>
  <si>
    <t>EMP1349</t>
  </si>
  <si>
    <t>EMP1350</t>
  </si>
  <si>
    <t>EMP1351</t>
  </si>
  <si>
    <t>EMP1352</t>
  </si>
  <si>
    <t>EMP1353</t>
  </si>
  <si>
    <t>EMP1354</t>
  </si>
  <si>
    <t>EMP1355</t>
  </si>
  <si>
    <t>EMP1356</t>
  </si>
  <si>
    <t>EMP1357</t>
  </si>
  <si>
    <t>EMP1358</t>
  </si>
  <si>
    <t>EMP1359</t>
  </si>
  <si>
    <t>EMP1360</t>
  </si>
  <si>
    <t>EMP1361</t>
  </si>
  <si>
    <t>EMP1362</t>
  </si>
  <si>
    <t>EMP1363</t>
  </si>
  <si>
    <t>EMP1364</t>
  </si>
  <si>
    <t>EMP1365</t>
  </si>
  <si>
    <t>EMP1366</t>
  </si>
  <si>
    <t>EMP1367</t>
  </si>
  <si>
    <t>EMP1368</t>
  </si>
  <si>
    <t>EMP1369</t>
  </si>
  <si>
    <t>EMP1370</t>
  </si>
  <si>
    <t>EMP1371</t>
  </si>
  <si>
    <t>EMP1372</t>
  </si>
  <si>
    <t>EMP1373</t>
  </si>
  <si>
    <t>EMP1374</t>
  </si>
  <si>
    <t>EMP1375</t>
  </si>
  <si>
    <t>EMP1376</t>
  </si>
  <si>
    <t>EMP1377</t>
  </si>
  <si>
    <t>EMP1378</t>
  </si>
  <si>
    <t>EMP1379</t>
  </si>
  <si>
    <t>EMP1380</t>
  </si>
  <si>
    <t>EMP1381</t>
  </si>
  <si>
    <t>EMP1382</t>
  </si>
  <si>
    <t>EMP1383</t>
  </si>
  <si>
    <t>EMP1384</t>
  </si>
  <si>
    <t>EMP1385</t>
  </si>
  <si>
    <t>EMP1386</t>
  </si>
  <si>
    <t>EMP1387</t>
  </si>
  <si>
    <t>EMP1388</t>
  </si>
  <si>
    <t>EMP1389</t>
  </si>
  <si>
    <t>EMP1390</t>
  </si>
  <si>
    <t>EMP1391</t>
  </si>
  <si>
    <t>EMP1392</t>
  </si>
  <si>
    <t>EMP1393</t>
  </si>
  <si>
    <t>EMP1394</t>
  </si>
  <si>
    <t>EMP1395</t>
  </si>
  <si>
    <t>EMP1396</t>
  </si>
  <si>
    <t>EMP1397</t>
  </si>
  <si>
    <t>EMP1398</t>
  </si>
  <si>
    <t>EMP1399</t>
  </si>
  <si>
    <t>EMP1400</t>
  </si>
  <si>
    <t>EMP1401</t>
  </si>
  <si>
    <t>EMP1402</t>
  </si>
  <si>
    <t>EMP1403</t>
  </si>
  <si>
    <t>EMP1404</t>
  </si>
  <si>
    <t>EMP1405</t>
  </si>
  <si>
    <t>EMP1406</t>
  </si>
  <si>
    <t>EMP1407</t>
  </si>
  <si>
    <t>EMP1408</t>
  </si>
  <si>
    <t>EMP1409</t>
  </si>
  <si>
    <t>EMP1410</t>
  </si>
  <si>
    <t>EMP1411</t>
  </si>
  <si>
    <t>EMP1412</t>
  </si>
  <si>
    <t>EMP1413</t>
  </si>
  <si>
    <t>EMP1414</t>
  </si>
  <si>
    <t>EMP1415</t>
  </si>
  <si>
    <t>EMP1416</t>
  </si>
  <si>
    <t>EMP1417</t>
  </si>
  <si>
    <t>EMP1418</t>
  </si>
  <si>
    <t>EMP1419</t>
  </si>
  <si>
    <t>EMP1420</t>
  </si>
  <si>
    <t>EMP1421</t>
  </si>
  <si>
    <t>EMP1422</t>
  </si>
  <si>
    <t>EMP1423</t>
  </si>
  <si>
    <t>EMP1424</t>
  </si>
  <si>
    <t>EMP1425</t>
  </si>
  <si>
    <t>EMP1426</t>
  </si>
  <si>
    <t>EMP1427</t>
  </si>
  <si>
    <t>EMP1428</t>
  </si>
  <si>
    <t>EMP1429</t>
  </si>
  <si>
    <t>EMP1430</t>
  </si>
  <si>
    <t>EMP1431</t>
  </si>
  <si>
    <t>EMP1432</t>
  </si>
  <si>
    <t>EMP1433</t>
  </si>
  <si>
    <t>EMP1434</t>
  </si>
  <si>
    <t>EMP1435</t>
  </si>
  <si>
    <t>EMP1436</t>
  </si>
  <si>
    <t>EMP1437</t>
  </si>
  <si>
    <t>EMP1438</t>
  </si>
  <si>
    <t>EMP1439</t>
  </si>
  <si>
    <t>EMP1440</t>
  </si>
  <si>
    <t>EMP1441</t>
  </si>
  <si>
    <t>EMP1442</t>
  </si>
  <si>
    <t>EMP1443</t>
  </si>
  <si>
    <t>EMP1444</t>
  </si>
  <si>
    <t>EMP1445</t>
  </si>
  <si>
    <t>EMP1446</t>
  </si>
  <si>
    <t>EMP1447</t>
  </si>
  <si>
    <t>EMP1448</t>
  </si>
  <si>
    <t>EMP1449</t>
  </si>
  <si>
    <t>EMP1450</t>
  </si>
  <si>
    <t>EMP1451</t>
  </si>
  <si>
    <t>EMP1452</t>
  </si>
  <si>
    <t>EMP1453</t>
  </si>
  <si>
    <t>EMP1454</t>
  </si>
  <si>
    <t>EMP1455</t>
  </si>
  <si>
    <t>EMP1456</t>
  </si>
  <si>
    <t>EMP1457</t>
  </si>
  <si>
    <t>EMP1458</t>
  </si>
  <si>
    <t>EMP1459</t>
  </si>
  <si>
    <t>EMP1460</t>
  </si>
  <si>
    <t>EMP1461</t>
  </si>
  <si>
    <t>EMP1462</t>
  </si>
  <si>
    <t>EMP1463</t>
  </si>
  <si>
    <t>EMP1464</t>
  </si>
  <si>
    <t>EMP1465</t>
  </si>
  <si>
    <t>EMP1466</t>
  </si>
  <si>
    <t>EMP1467</t>
  </si>
  <si>
    <t>EMP1468</t>
  </si>
  <si>
    <t>EMP1469</t>
  </si>
  <si>
    <t>EMP1470</t>
  </si>
  <si>
    <t>EMP1471</t>
  </si>
  <si>
    <t>EMP1472</t>
  </si>
  <si>
    <t>EMP1473</t>
  </si>
  <si>
    <t>EMP1474</t>
  </si>
  <si>
    <t>EMP1475</t>
  </si>
  <si>
    <t>EMP1476</t>
  </si>
  <si>
    <t>EMP1477</t>
  </si>
  <si>
    <t>EMP1478</t>
  </si>
  <si>
    <t>EMP1479</t>
  </si>
  <si>
    <t>EMP1480</t>
  </si>
  <si>
    <t>EMP1481</t>
  </si>
  <si>
    <t>EMP1482</t>
  </si>
  <si>
    <t>EMP1483</t>
  </si>
  <si>
    <t>EMP1484</t>
  </si>
  <si>
    <t>EMP1485</t>
  </si>
  <si>
    <t>EMP1486</t>
  </si>
  <si>
    <t>EMP1487</t>
  </si>
  <si>
    <t>EMP1488</t>
  </si>
  <si>
    <t>EMP1489</t>
  </si>
  <si>
    <t>EMP1490</t>
  </si>
  <si>
    <t>EMP1491</t>
  </si>
  <si>
    <t>EMP1492</t>
  </si>
  <si>
    <t>EMP1493</t>
  </si>
  <si>
    <t>EMP1494</t>
  </si>
  <si>
    <t>EMP1495</t>
  </si>
  <si>
    <t>EMP1496</t>
  </si>
  <si>
    <t>EMP1497</t>
  </si>
  <si>
    <t>EMP1498</t>
  </si>
  <si>
    <t>EMP1499</t>
  </si>
  <si>
    <t>EMP1500</t>
  </si>
  <si>
    <t>EMP1501</t>
  </si>
  <si>
    <t>EMP1502</t>
  </si>
  <si>
    <t>EMP1503</t>
  </si>
  <si>
    <t>EMP1504</t>
  </si>
  <si>
    <t>EMP1505</t>
  </si>
  <si>
    <t>EMP1506</t>
  </si>
  <si>
    <t>EMP1507</t>
  </si>
  <si>
    <t>EMP1508</t>
  </si>
  <si>
    <t>EMP1509</t>
  </si>
  <si>
    <t>EMP1510</t>
  </si>
  <si>
    <t>EMP1511</t>
  </si>
  <si>
    <t>EMP1512</t>
  </si>
  <si>
    <t>EMP1513</t>
  </si>
  <si>
    <t>EMP1514</t>
  </si>
  <si>
    <t>EMP1515</t>
  </si>
  <si>
    <t>EMP1516</t>
  </si>
  <si>
    <t>EMP1517</t>
  </si>
  <si>
    <t>EMP1518</t>
  </si>
  <si>
    <t>EMP1519</t>
  </si>
  <si>
    <t>EMP1520</t>
  </si>
  <si>
    <t>EMP1521</t>
  </si>
  <si>
    <t>EMP1522</t>
  </si>
  <si>
    <t>EMP1523</t>
  </si>
  <si>
    <t>EMP1524</t>
  </si>
  <si>
    <t>EMP1525</t>
  </si>
  <si>
    <t>EMP1526</t>
  </si>
  <si>
    <t>EMP1527</t>
  </si>
  <si>
    <t>EMP1528</t>
  </si>
  <si>
    <t>EMP1529</t>
  </si>
  <si>
    <t>EMP1530</t>
  </si>
  <si>
    <t>EMP1531</t>
  </si>
  <si>
    <t>EMP1532</t>
  </si>
  <si>
    <t>EMP1533</t>
  </si>
  <si>
    <t>EMP1534</t>
  </si>
  <si>
    <t>EMP1535</t>
  </si>
  <si>
    <t>EMP1536</t>
  </si>
  <si>
    <t>EMP1537</t>
  </si>
  <si>
    <t>EMP1538</t>
  </si>
  <si>
    <t>EMP1539</t>
  </si>
  <si>
    <t>EMP1540</t>
  </si>
  <si>
    <t>EMP1541</t>
  </si>
  <si>
    <t>EMP1542</t>
  </si>
  <si>
    <t>EMP1543</t>
  </si>
  <si>
    <t>EMP1544</t>
  </si>
  <si>
    <t>EMP1545</t>
  </si>
  <si>
    <t>EMP1546</t>
  </si>
  <si>
    <t>EMP1547</t>
  </si>
  <si>
    <t>EMP1548</t>
  </si>
  <si>
    <t>EMP1549</t>
  </si>
  <si>
    <t>EMP1550</t>
  </si>
  <si>
    <t>EMP1551</t>
  </si>
  <si>
    <t>EMP1552</t>
  </si>
  <si>
    <t>EMP1553</t>
  </si>
  <si>
    <t>EMP1554</t>
  </si>
  <si>
    <t>EMP1555</t>
  </si>
  <si>
    <t>EMP1556</t>
  </si>
  <si>
    <t>EMP1557</t>
  </si>
  <si>
    <t>EMP1558</t>
  </si>
  <si>
    <t>EMP1559</t>
  </si>
  <si>
    <t>EMP1560</t>
  </si>
  <si>
    <t>EMP1561</t>
  </si>
  <si>
    <t>EMP1562</t>
  </si>
  <si>
    <t>EMP1563</t>
  </si>
  <si>
    <t>EMP1564</t>
  </si>
  <si>
    <t>EMP1565</t>
  </si>
  <si>
    <t>EMP1566</t>
  </si>
  <si>
    <t>EMP1567</t>
  </si>
  <si>
    <t>EMP1568</t>
  </si>
  <si>
    <t>EMP1569</t>
  </si>
  <si>
    <t>EMP1570</t>
  </si>
  <si>
    <t>EMP1571</t>
  </si>
  <si>
    <t>EMP1572</t>
  </si>
  <si>
    <t>EMP1573</t>
  </si>
  <si>
    <t>EMP1574</t>
  </si>
  <si>
    <t>EMP1575</t>
  </si>
  <si>
    <t>EMP1576</t>
  </si>
  <si>
    <t>EMP1577</t>
  </si>
  <si>
    <t>EMP1578</t>
  </si>
  <si>
    <t>EMP1579</t>
  </si>
  <si>
    <t>EMP1580</t>
  </si>
  <si>
    <t>EMP1581</t>
  </si>
  <si>
    <t>EMP1582</t>
  </si>
  <si>
    <t>EMP1583</t>
  </si>
  <si>
    <t>EMP1584</t>
  </si>
  <si>
    <t>EMP1585</t>
  </si>
  <si>
    <t>EMP1586</t>
  </si>
  <si>
    <t>EMP1587</t>
  </si>
  <si>
    <t>EMP1588</t>
  </si>
  <si>
    <t>EMP1589</t>
  </si>
  <si>
    <t>EMP1590</t>
  </si>
  <si>
    <t>EMP1591</t>
  </si>
  <si>
    <t>EMP1592</t>
  </si>
  <si>
    <t>EMP1593</t>
  </si>
  <si>
    <t>EMP1594</t>
  </si>
  <si>
    <t>EMP1595</t>
  </si>
  <si>
    <t>EMP1596</t>
  </si>
  <si>
    <t>EMP1597</t>
  </si>
  <si>
    <t>EMP1598</t>
  </si>
  <si>
    <t>EMP1599</t>
  </si>
  <si>
    <t>EMP1600</t>
  </si>
  <si>
    <t>EMP1601</t>
  </si>
  <si>
    <t>EMP1602</t>
  </si>
  <si>
    <t>EMP1603</t>
  </si>
  <si>
    <t>EMP1604</t>
  </si>
  <si>
    <t>EMP1605</t>
  </si>
  <si>
    <t>EMP1606</t>
  </si>
  <si>
    <t>EMP1607</t>
  </si>
  <si>
    <t>EMP1608</t>
  </si>
  <si>
    <t>EMP1609</t>
  </si>
  <si>
    <t>EMP1610</t>
  </si>
  <si>
    <t>EMP1611</t>
  </si>
  <si>
    <t>EMP1612</t>
  </si>
  <si>
    <t>EMP1613</t>
  </si>
  <si>
    <t>EMP1614</t>
  </si>
  <si>
    <t>EMP1615</t>
  </si>
  <si>
    <t>EMP1616</t>
  </si>
  <si>
    <t>EMP1617</t>
  </si>
  <si>
    <t>EMP1618</t>
  </si>
  <si>
    <t>EMP1619</t>
  </si>
  <si>
    <t>EMP1620</t>
  </si>
  <si>
    <t>EMP1621</t>
  </si>
  <si>
    <t>EMP1622</t>
  </si>
  <si>
    <t>EMP1623</t>
  </si>
  <si>
    <t>EMP1624</t>
  </si>
  <si>
    <t>EMP1625</t>
  </si>
  <si>
    <t>EMP1626</t>
  </si>
  <si>
    <t>EMP1627</t>
  </si>
  <si>
    <t>EMP1628</t>
  </si>
  <si>
    <t>EMP1629</t>
  </si>
  <si>
    <t>EMP1630</t>
  </si>
  <si>
    <t>EMP1631</t>
  </si>
  <si>
    <t>EMP1632</t>
  </si>
  <si>
    <t>EMP1633</t>
  </si>
  <si>
    <t>EMP1634</t>
  </si>
  <si>
    <t>EMP1635</t>
  </si>
  <si>
    <t>EMP1636</t>
  </si>
  <si>
    <t>EMP1637</t>
  </si>
  <si>
    <t>EMP1638</t>
  </si>
  <si>
    <t>EMP1639</t>
  </si>
  <si>
    <t>EMP1640</t>
  </si>
  <si>
    <t>EMP1641</t>
  </si>
  <si>
    <t>EMP1642</t>
  </si>
  <si>
    <t>EMP1643</t>
  </si>
  <si>
    <t>EMP1644</t>
  </si>
  <si>
    <t>EMP1645</t>
  </si>
  <si>
    <t>EMP1646</t>
  </si>
  <si>
    <t>EMP1647</t>
  </si>
  <si>
    <t>EMP1648</t>
  </si>
  <si>
    <t>EMP1649</t>
  </si>
  <si>
    <t>EMP1650</t>
  </si>
  <si>
    <t>EMP1651</t>
  </si>
  <si>
    <t>EMP1652</t>
  </si>
  <si>
    <t>EMP1653</t>
  </si>
  <si>
    <t>EMP1654</t>
  </si>
  <si>
    <t>EMP1655</t>
  </si>
  <si>
    <t>EMP1656</t>
  </si>
  <si>
    <t>EMP1657</t>
  </si>
  <si>
    <t>EMP1658</t>
  </si>
  <si>
    <t>EMP1659</t>
  </si>
  <si>
    <t>EMP1660</t>
  </si>
  <si>
    <t>EMP1661</t>
  </si>
  <si>
    <t>EMP1662</t>
  </si>
  <si>
    <t>EMP1663</t>
  </si>
  <si>
    <t>EMP1664</t>
  </si>
  <si>
    <t>EMP1665</t>
  </si>
  <si>
    <t>EMP1666</t>
  </si>
  <si>
    <t>EMP1667</t>
  </si>
  <si>
    <t>EMP1668</t>
  </si>
  <si>
    <t>EMP1669</t>
  </si>
  <si>
    <t>EMP1670</t>
  </si>
  <si>
    <t>EMP1671</t>
  </si>
  <si>
    <t>EMP1672</t>
  </si>
  <si>
    <t>EMP1673</t>
  </si>
  <si>
    <t>EMP1674</t>
  </si>
  <si>
    <t>EMP1675</t>
  </si>
  <si>
    <t>EMP1676</t>
  </si>
  <si>
    <t>EMP1677</t>
  </si>
  <si>
    <t>EMP1678</t>
  </si>
  <si>
    <t>EMP1679</t>
  </si>
  <si>
    <t>EMP1680</t>
  </si>
  <si>
    <t>EMP1681</t>
  </si>
  <si>
    <t>EMP1682</t>
  </si>
  <si>
    <t>EMP1683</t>
  </si>
  <si>
    <t>EMP1684</t>
  </si>
  <si>
    <t>EMP1685</t>
  </si>
  <si>
    <t>EMP1686</t>
  </si>
  <si>
    <t>EMP1687</t>
  </si>
  <si>
    <t>EMP1688</t>
  </si>
  <si>
    <t>EMP1689</t>
  </si>
  <si>
    <t>EMP1690</t>
  </si>
  <si>
    <t>EMP1691</t>
  </si>
  <si>
    <t>EMP1692</t>
  </si>
  <si>
    <t>EMP1693</t>
  </si>
  <si>
    <t>EMP1694</t>
  </si>
  <si>
    <t>EMP1695</t>
  </si>
  <si>
    <t>EMP1696</t>
  </si>
  <si>
    <t>EMP1697</t>
  </si>
  <si>
    <t>EMP1698</t>
  </si>
  <si>
    <t>EMP1699</t>
  </si>
  <si>
    <t>EMP1700</t>
  </si>
  <si>
    <t>EMP1701</t>
  </si>
  <si>
    <t>EMP1702</t>
  </si>
  <si>
    <t>EMP1703</t>
  </si>
  <si>
    <t>EMP1704</t>
  </si>
  <si>
    <t>EMP1705</t>
  </si>
  <si>
    <t>EMP1706</t>
  </si>
  <si>
    <t>EMP1707</t>
  </si>
  <si>
    <t>EMP1708</t>
  </si>
  <si>
    <t>EMP1709</t>
  </si>
  <si>
    <t>EMP1710</t>
  </si>
  <si>
    <t>EMP1711</t>
  </si>
  <si>
    <t>EMP1712</t>
  </si>
  <si>
    <t>EMP1713</t>
  </si>
  <si>
    <t>EMP1714</t>
  </si>
  <si>
    <t>Probation</t>
  </si>
  <si>
    <t>EMP1715</t>
  </si>
  <si>
    <t>EMP1716</t>
  </si>
  <si>
    <t>EMP1717</t>
  </si>
  <si>
    <t>EMP1718</t>
  </si>
  <si>
    <t>EMP1719</t>
  </si>
  <si>
    <t>EMP1720</t>
  </si>
  <si>
    <t>EMP1721</t>
  </si>
  <si>
    <t>EMP1722</t>
  </si>
  <si>
    <t>EMP1723</t>
  </si>
  <si>
    <t>EMP1724</t>
  </si>
  <si>
    <t>EMP1725</t>
  </si>
  <si>
    <t>EMP1726</t>
  </si>
  <si>
    <t>EMP1727</t>
  </si>
  <si>
    <t>EMP1728</t>
  </si>
  <si>
    <t>EMP1729</t>
  </si>
  <si>
    <t>EMP1730</t>
  </si>
  <si>
    <t>EMP1731</t>
  </si>
  <si>
    <t>EMP1732</t>
  </si>
  <si>
    <t>EMP1733</t>
  </si>
  <si>
    <t>EMP1734</t>
  </si>
  <si>
    <t>EMP1735</t>
  </si>
  <si>
    <t>EMP1736</t>
  </si>
  <si>
    <t>Performance_Rating</t>
  </si>
  <si>
    <t>Productivity_Score</t>
  </si>
  <si>
    <t>Goal_Achievement_%</t>
  </si>
  <si>
    <t>Manager_Rating</t>
  </si>
  <si>
    <t>Training_Hours</t>
  </si>
  <si>
    <t>Training_Completed</t>
  </si>
  <si>
    <t>Promotion_Last_2_Years</t>
  </si>
  <si>
    <t>Yes</t>
  </si>
  <si>
    <t>No</t>
  </si>
  <si>
    <t>Working_Days</t>
  </si>
  <si>
    <t>Days_Present</t>
  </si>
  <si>
    <t>Absence_Days</t>
  </si>
  <si>
    <t>Late_Days</t>
  </si>
  <si>
    <t>Overtime_Hours</t>
  </si>
  <si>
    <t>Required_Employees</t>
  </si>
  <si>
    <t>Current_Employees</t>
  </si>
  <si>
    <t>Open_Positions</t>
  </si>
  <si>
    <t>Workload_Level</t>
  </si>
  <si>
    <t>Staffing_Gap</t>
  </si>
  <si>
    <t>Critical</t>
  </si>
  <si>
    <t>Medium</t>
  </si>
  <si>
    <t>High</t>
  </si>
  <si>
    <t>Low</t>
  </si>
  <si>
    <t>Monthly_Salary</t>
  </si>
  <si>
    <t>Annual_Salary</t>
  </si>
  <si>
    <t>Bonus</t>
  </si>
  <si>
    <t>Salary_Hike_%</t>
  </si>
  <si>
    <t>Benefits_Value</t>
  </si>
  <si>
    <t>Wrokforce_Key</t>
  </si>
  <si>
    <t>Total Employees</t>
  </si>
  <si>
    <t>Required Workforce</t>
  </si>
  <si>
    <t>Staffing Gap</t>
  </si>
  <si>
    <t>Open Positions</t>
  </si>
  <si>
    <t>Wrokfoce Utilization</t>
  </si>
  <si>
    <t>Row Labels</t>
  </si>
  <si>
    <t>Grand Total</t>
  </si>
  <si>
    <t>Count of Department</t>
  </si>
  <si>
    <t>Avg Peformance Rating</t>
  </si>
  <si>
    <t>AVG Productivity Score</t>
  </si>
  <si>
    <t>Avg Goal Achievment %</t>
  </si>
  <si>
    <t>High Performerce</t>
  </si>
  <si>
    <t>Training Complted %</t>
  </si>
  <si>
    <t>Average of Manager_Rating</t>
  </si>
  <si>
    <t>Average of Productivity_Score</t>
  </si>
  <si>
    <t>Average of Performance_Rating</t>
  </si>
  <si>
    <t>Attendance %</t>
  </si>
  <si>
    <t>Sum of Absence_Days</t>
  </si>
  <si>
    <t>Average of Absence_Days</t>
  </si>
  <si>
    <t>Sum of Overtime_Hours</t>
  </si>
  <si>
    <t>Average of Overtime_Hours</t>
  </si>
  <si>
    <t>Average of Annual_Salary</t>
  </si>
  <si>
    <t>Average of Salary_Hike_%</t>
  </si>
  <si>
    <t>Sum of Monthly_Salary</t>
  </si>
  <si>
    <t>Average of Monthly_Salary</t>
  </si>
  <si>
    <t xml:space="preserve"> </t>
  </si>
  <si>
    <t>Required_Wrokforce</t>
  </si>
  <si>
    <t>HRTAS</t>
  </si>
  <si>
    <t>DAAM</t>
  </si>
  <si>
    <t>OOA</t>
  </si>
  <si>
    <t>CSSTL</t>
  </si>
  <si>
    <t>EQAE</t>
  </si>
  <si>
    <t>ESE</t>
  </si>
  <si>
    <t>EEM</t>
  </si>
  <si>
    <t>SSE</t>
  </si>
  <si>
    <t>OOM</t>
  </si>
  <si>
    <t>OLE</t>
  </si>
  <si>
    <t>HRHRE</t>
  </si>
  <si>
    <t>SAM</t>
  </si>
  <si>
    <t>CSTSS</t>
  </si>
  <si>
    <t>EDOE</t>
  </si>
  <si>
    <t>HRHRBP</t>
  </si>
  <si>
    <t>MDMS</t>
  </si>
  <si>
    <t>DADA</t>
  </si>
  <si>
    <t>SBDM</t>
  </si>
  <si>
    <t>OOC</t>
  </si>
  <si>
    <t>SSM</t>
  </si>
  <si>
    <t>MCS</t>
  </si>
  <si>
    <t>DADE</t>
  </si>
  <si>
    <t>CSSA</t>
  </si>
  <si>
    <t>MMM</t>
  </si>
  <si>
    <t>MME</t>
  </si>
  <si>
    <t>FA</t>
  </si>
  <si>
    <t>FFA</t>
  </si>
  <si>
    <t>DADS</t>
  </si>
  <si>
    <t>HRHRM</t>
  </si>
  <si>
    <t>CSSM</t>
  </si>
  <si>
    <t>FPS</t>
  </si>
  <si>
    <t>FFM</t>
  </si>
  <si>
    <t>Workforce</t>
  </si>
  <si>
    <t>Wrokfoce_Key</t>
  </si>
  <si>
    <t>Sum of Required_Wrokforce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</si>
</sst>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
    <numFmt numFmtId="166" formatCode="0.0%"/>
    <numFmt numFmtId="167" formatCode="\₹#,##0"/>
  </numFmts>
  <fonts count="2" x14ac:knownFonts="1">
    <font>
      <sz val="11"/>
      <color theme="1"/>
      <name val="Calibri"/>
      <family val="2"/>
      <charset val="1"/>
    </font>
    <font>
      <sz val="10"/>
      <name val="Arial"/>
      <charset val="1"/>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164" fontId="1" fillId="0" borderId="0" xfId="0" applyNumberFormat="1" applyFont="1"/>
    <xf numFmtId="165" fontId="1" fillId="0" borderId="0" xfId="0" applyNumberFormat="1" applyFont="1"/>
    <xf numFmtId="166" fontId="1" fillId="0" borderId="0" xfId="0" applyNumberFormat="1" applyFont="1"/>
    <xf numFmtId="167" fontId="1" fillId="0" borderId="0" xfId="0" applyNumberFormat="1" applyFont="1"/>
    <xf numFmtId="1" fontId="0" fillId="0" borderId="0" xfId="0" applyNumberFormat="1"/>
    <xf numFmtId="0" fontId="0" fillId="0" borderId="0" xfId="0" pivotButton="1"/>
    <xf numFmtId="10" fontId="0" fillId="0" borderId="0" xfId="0" applyNumberFormat="1"/>
    <xf numFmtId="0" fontId="0" fillId="0" borderId="0" xfId="0" applyAlignment="1">
      <alignment horizontal="left"/>
    </xf>
    <xf numFmtId="0" fontId="0" fillId="0" borderId="0" xfId="0" applyNumberFormat="1"/>
    <xf numFmtId="165" fontId="0" fillId="0" borderId="0" xfId="0" applyNumberFormat="1"/>
  </cellXfs>
  <cellStyles count="1">
    <cellStyle name="Normal" xfId="0" builtinId="0"/>
  </cellStyles>
  <dxfs count="99">
    <dxf>
      <numFmt numFmtId="14" formatCode="0.00%"/>
    </dxf>
    <dxf>
      <numFmt numFmtId="165" formatCode="0.0"/>
    </dxf>
    <dxf>
      <numFmt numFmtId="165" formatCode="0.0"/>
    </dxf>
    <dxf>
      <numFmt numFmtId="165" formatCode="0.0"/>
    </dxf>
    <dxf>
      <numFmt numFmtId="165" formatCode="0.0"/>
    </dxf>
    <dxf>
      <numFmt numFmtId="165" formatCode="0.0"/>
    </dxf>
    <dxf>
      <numFmt numFmtId="165" formatCode="0.0"/>
    </dxf>
    <dxf>
      <numFmt numFmtId="14" formatCode="0.00%"/>
    </dxf>
    <dxf>
      <numFmt numFmtId="14" formatCode="0.00%"/>
    </dxf>
    <dxf>
      <numFmt numFmtId="14" formatCode="0.00%"/>
    </dxf>
    <dxf>
      <numFmt numFmtId="0" formatCode="General"/>
    </dxf>
    <dxf>
      <numFmt numFmtId="165" formatCode="0.0"/>
    </dxf>
    <dxf>
      <numFmt numFmtId="14" formatCode="0.00%"/>
    </dxf>
    <dxf>
      <numFmt numFmtId="1" formatCode="0"/>
    </dxf>
    <dxf>
      <numFmt numFmtId="0" formatCode="General"/>
    </dxf>
    <dxf>
      <numFmt numFmtId="14" formatCode="0.00%"/>
    </dxf>
    <dxf>
      <numFmt numFmtId="14" formatCode="0.00%"/>
    </dxf>
    <dxf>
      <numFmt numFmtId="14" formatCode="0.00%"/>
    </dxf>
    <dxf>
      <numFmt numFmtId="0" formatCode="General"/>
    </dxf>
    <dxf>
      <numFmt numFmtId="0" formatCode="General"/>
    </dxf>
    <dxf>
      <numFmt numFmtId="165" formatCode="0.0"/>
    </dxf>
    <dxf>
      <numFmt numFmtId="165" formatCode="0.0"/>
    </dxf>
    <dxf>
      <numFmt numFmtId="165" formatCode="0.0"/>
    </dxf>
    <dxf>
      <numFmt numFmtId="0" formatCode="General"/>
    </dxf>
    <dxf>
      <numFmt numFmtId="165" formatCode="0.0"/>
    </dxf>
    <dxf>
      <numFmt numFmtId="165" formatCode="0.0"/>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numFmt numFmtId="167" formatCode="\₹#,##0"/>
    </dxf>
    <dxf>
      <font>
        <b val="0"/>
        <i val="0"/>
        <strike val="0"/>
        <condense val="0"/>
        <extend val="0"/>
        <outline val="0"/>
        <shadow val="0"/>
        <u val="none"/>
        <vertAlign val="baseline"/>
        <sz val="10"/>
        <color auto="1"/>
        <name val="Arial"/>
        <charset val="1"/>
        <scheme val="none"/>
      </font>
      <numFmt numFmtId="166" formatCode="0.0%"/>
    </dxf>
    <dxf>
      <font>
        <b val="0"/>
        <i val="0"/>
        <strike val="0"/>
        <condense val="0"/>
        <extend val="0"/>
        <outline val="0"/>
        <shadow val="0"/>
        <u val="none"/>
        <vertAlign val="baseline"/>
        <sz val="10"/>
        <color auto="1"/>
        <name val="Arial"/>
        <charset val="1"/>
        <scheme val="none"/>
      </font>
      <numFmt numFmtId="167" formatCode="\₹#,##0"/>
    </dxf>
    <dxf>
      <font>
        <b val="0"/>
        <i val="0"/>
        <strike val="0"/>
        <condense val="0"/>
        <extend val="0"/>
        <outline val="0"/>
        <shadow val="0"/>
        <u val="none"/>
        <vertAlign val="baseline"/>
        <sz val="10"/>
        <color auto="1"/>
        <name val="Arial"/>
        <charset val="1"/>
        <scheme val="none"/>
      </font>
      <numFmt numFmtId="167" formatCode="\₹#,##0"/>
    </dxf>
    <dxf>
      <font>
        <b val="0"/>
        <i val="0"/>
        <strike val="0"/>
        <condense val="0"/>
        <extend val="0"/>
        <outline val="0"/>
        <shadow val="0"/>
        <u val="none"/>
        <vertAlign val="baseline"/>
        <sz val="10"/>
        <color auto="1"/>
        <name val="Arial"/>
        <charset val="1"/>
        <scheme val="none"/>
      </font>
      <numFmt numFmtId="167" formatCode="\₹#,##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165" formatCode="0.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165" formatCode="0.0"/>
    </dxf>
    <dxf>
      <font>
        <b val="0"/>
        <i val="0"/>
        <strike val="0"/>
        <condense val="0"/>
        <extend val="0"/>
        <outline val="0"/>
        <shadow val="0"/>
        <u val="none"/>
        <vertAlign val="baseline"/>
        <sz val="10"/>
        <color auto="1"/>
        <name val="Arial"/>
        <charset val="1"/>
        <scheme val="none"/>
      </font>
      <numFmt numFmtId="166" formatCode="0.0%"/>
    </dxf>
    <dxf>
      <font>
        <b val="0"/>
        <i val="0"/>
        <strike val="0"/>
        <condense val="0"/>
        <extend val="0"/>
        <outline val="0"/>
        <shadow val="0"/>
        <u val="none"/>
        <vertAlign val="baseline"/>
        <sz val="10"/>
        <color auto="1"/>
        <name val="Arial"/>
        <charset val="1"/>
        <scheme val="none"/>
      </font>
      <numFmt numFmtId="165" formatCode="0.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0" formatCode="General"/>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164" formatCode="dd\-mmm\-yyyy"/>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dxf>
    <dxf>
      <numFmt numFmtId="14" formatCode="0.00%"/>
    </dxf>
    <dxf>
      <numFmt numFmtId="14" formatCode="0.00%"/>
    </dxf>
    <dxf>
      <numFmt numFmtId="165" formatCode="0.0"/>
    </dxf>
    <dxf>
      <numFmt numFmtId="0" formatCode="General"/>
    </dxf>
    <dxf>
      <numFmt numFmtId="14" formatCode="0.00%"/>
    </dxf>
    <dxf>
      <numFmt numFmtId="14" formatCode="0.00%"/>
    </dxf>
    <dxf>
      <numFmt numFmtId="14" formatCode="0.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0" formatCode="General"/>
    </dxf>
    <dxf>
      <numFmt numFmtId="165" formatCode="0.0"/>
    </dxf>
    <dxf>
      <numFmt numFmtId="165" formatCode="0.0"/>
    </dxf>
    <dxf>
      <numFmt numFmtId="165" formatCode="0.0"/>
    </dxf>
    <dxf>
      <numFmt numFmtId="0" formatCode="General"/>
    </dxf>
    <dxf>
      <numFmt numFmtId="0" formatCode="General"/>
    </dxf>
    <dxf>
      <numFmt numFmtId="14" formatCode="0.00%"/>
    </dxf>
    <dxf>
      <numFmt numFmtId="14" formatCode="0.00%"/>
    </dxf>
    <dxf>
      <numFmt numFmtId="14" formatCode="0.00%"/>
    </dxf>
    <dxf>
      <numFmt numFmtId="0" formatCode="General"/>
    </dxf>
    <dxf>
      <numFmt numFmtId="1" formatCode="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5.xml"/><Relationship Id="rId21" Type="http://schemas.openxmlformats.org/officeDocument/2006/relationships/pivotCacheDefinition" Target="pivotCache/pivotCacheDefinition10.xml"/><Relationship Id="rId42" Type="http://schemas.openxmlformats.org/officeDocument/2006/relationships/pivotCacheDefinition" Target="pivotCache/pivotCacheDefinition31.xml"/><Relationship Id="rId47" Type="http://schemas.openxmlformats.org/officeDocument/2006/relationships/pivotCacheDefinition" Target="pivotCache/pivotCacheDefinition36.xml"/><Relationship Id="rId63" Type="http://schemas.openxmlformats.org/officeDocument/2006/relationships/customXml" Target="../customXml/item4.xml"/><Relationship Id="rId68" Type="http://schemas.openxmlformats.org/officeDocument/2006/relationships/customXml" Target="../customXml/item9.xml"/><Relationship Id="rId84" Type="http://schemas.openxmlformats.org/officeDocument/2006/relationships/customXml" Target="../customXml/item25.xml"/><Relationship Id="rId89" Type="http://schemas.openxmlformats.org/officeDocument/2006/relationships/customXml" Target="../customXml/item30.xml"/><Relationship Id="rId112" Type="http://schemas.openxmlformats.org/officeDocument/2006/relationships/customXml" Target="../customXml/item53.xml"/><Relationship Id="rId16" Type="http://schemas.openxmlformats.org/officeDocument/2006/relationships/pivotCacheDefinition" Target="pivotCache/pivotCacheDefinition5.xml"/><Relationship Id="rId107" Type="http://schemas.openxmlformats.org/officeDocument/2006/relationships/customXml" Target="../customXml/item48.xml"/><Relationship Id="rId11" Type="http://schemas.openxmlformats.org/officeDocument/2006/relationships/worksheet" Target="worksheets/sheet11.xml"/><Relationship Id="rId32" Type="http://schemas.openxmlformats.org/officeDocument/2006/relationships/pivotCacheDefinition" Target="pivotCache/pivotCacheDefinition21.xml"/><Relationship Id="rId37" Type="http://schemas.openxmlformats.org/officeDocument/2006/relationships/pivotCacheDefinition" Target="pivotCache/pivotCacheDefinition26.xml"/><Relationship Id="rId53" Type="http://schemas.microsoft.com/office/2007/relationships/slicerCache" Target="slicerCaches/slicerCache4.xml"/><Relationship Id="rId58" Type="http://schemas.openxmlformats.org/officeDocument/2006/relationships/powerPivotData" Target="model/item.data"/><Relationship Id="rId74" Type="http://schemas.openxmlformats.org/officeDocument/2006/relationships/customXml" Target="../customXml/item15.xml"/><Relationship Id="rId79" Type="http://schemas.openxmlformats.org/officeDocument/2006/relationships/customXml" Target="../customXml/item20.xml"/><Relationship Id="rId102" Type="http://schemas.openxmlformats.org/officeDocument/2006/relationships/customXml" Target="../customXml/item43.xml"/><Relationship Id="rId5" Type="http://schemas.openxmlformats.org/officeDocument/2006/relationships/worksheet" Target="worksheets/sheet5.xml"/><Relationship Id="rId90" Type="http://schemas.openxmlformats.org/officeDocument/2006/relationships/customXml" Target="../customXml/item31.xml"/><Relationship Id="rId95" Type="http://schemas.openxmlformats.org/officeDocument/2006/relationships/customXml" Target="../customXml/item36.xml"/><Relationship Id="rId22" Type="http://schemas.openxmlformats.org/officeDocument/2006/relationships/pivotCacheDefinition" Target="pivotCache/pivotCacheDefinition11.xml"/><Relationship Id="rId27" Type="http://schemas.openxmlformats.org/officeDocument/2006/relationships/pivotCacheDefinition" Target="pivotCache/pivotCacheDefinition16.xml"/><Relationship Id="rId43" Type="http://schemas.openxmlformats.org/officeDocument/2006/relationships/pivotCacheDefinition" Target="pivotCache/pivotCacheDefinition32.xml"/><Relationship Id="rId48" Type="http://schemas.openxmlformats.org/officeDocument/2006/relationships/pivotCacheDefinition" Target="pivotCache/pivotCacheDefinition37.xml"/><Relationship Id="rId64" Type="http://schemas.openxmlformats.org/officeDocument/2006/relationships/customXml" Target="../customXml/item5.xml"/><Relationship Id="rId69" Type="http://schemas.openxmlformats.org/officeDocument/2006/relationships/customXml" Target="../customXml/item10.xml"/><Relationship Id="rId113" Type="http://schemas.openxmlformats.org/officeDocument/2006/relationships/customXml" Target="../customXml/item54.xml"/><Relationship Id="rId80" Type="http://schemas.openxmlformats.org/officeDocument/2006/relationships/customXml" Target="../customXml/item21.xml"/><Relationship Id="rId85" Type="http://schemas.openxmlformats.org/officeDocument/2006/relationships/customXml" Target="../customXml/item26.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33" Type="http://schemas.openxmlformats.org/officeDocument/2006/relationships/pivotCacheDefinition" Target="pivotCache/pivotCacheDefinition22.xml"/><Relationship Id="rId38" Type="http://schemas.openxmlformats.org/officeDocument/2006/relationships/pivotCacheDefinition" Target="pivotCache/pivotCacheDefinition27.xml"/><Relationship Id="rId59" Type="http://schemas.openxmlformats.org/officeDocument/2006/relationships/calcChain" Target="calcChain.xml"/><Relationship Id="rId103" Type="http://schemas.openxmlformats.org/officeDocument/2006/relationships/customXml" Target="../customXml/item44.xml"/><Relationship Id="rId108" Type="http://schemas.openxmlformats.org/officeDocument/2006/relationships/customXml" Target="../customXml/item49.xml"/><Relationship Id="rId54" Type="http://schemas.openxmlformats.org/officeDocument/2006/relationships/theme" Target="theme/theme1.xml"/><Relationship Id="rId70" Type="http://schemas.openxmlformats.org/officeDocument/2006/relationships/customXml" Target="../customXml/item11.xml"/><Relationship Id="rId75" Type="http://schemas.openxmlformats.org/officeDocument/2006/relationships/customXml" Target="../customXml/item16.xml"/><Relationship Id="rId91" Type="http://schemas.openxmlformats.org/officeDocument/2006/relationships/customXml" Target="../customXml/item32.xml"/><Relationship Id="rId96" Type="http://schemas.openxmlformats.org/officeDocument/2006/relationships/customXml" Target="../customXml/item3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4.xml"/><Relationship Id="rId23" Type="http://schemas.openxmlformats.org/officeDocument/2006/relationships/pivotCacheDefinition" Target="pivotCache/pivotCacheDefinition12.xml"/><Relationship Id="rId28" Type="http://schemas.openxmlformats.org/officeDocument/2006/relationships/pivotCacheDefinition" Target="pivotCache/pivotCacheDefinition17.xml"/><Relationship Id="rId36" Type="http://schemas.openxmlformats.org/officeDocument/2006/relationships/pivotCacheDefinition" Target="pivotCache/pivotCacheDefinition25.xml"/><Relationship Id="rId49" Type="http://schemas.openxmlformats.org/officeDocument/2006/relationships/pivotCacheDefinition" Target="pivotCache/pivotCacheDefinition38.xml"/><Relationship Id="rId57" Type="http://schemas.openxmlformats.org/officeDocument/2006/relationships/sharedStrings" Target="sharedStrings.xml"/><Relationship Id="rId106" Type="http://schemas.openxmlformats.org/officeDocument/2006/relationships/customXml" Target="../customXml/item47.xml"/><Relationship Id="rId114" Type="http://schemas.openxmlformats.org/officeDocument/2006/relationships/customXml" Target="../customXml/item55.xml"/><Relationship Id="rId10" Type="http://schemas.openxmlformats.org/officeDocument/2006/relationships/worksheet" Target="worksheets/sheet10.xml"/><Relationship Id="rId31" Type="http://schemas.openxmlformats.org/officeDocument/2006/relationships/pivotCacheDefinition" Target="pivotCache/pivotCacheDefinition20.xml"/><Relationship Id="rId44" Type="http://schemas.openxmlformats.org/officeDocument/2006/relationships/pivotCacheDefinition" Target="pivotCache/pivotCacheDefinition33.xml"/><Relationship Id="rId52" Type="http://schemas.microsoft.com/office/2007/relationships/slicerCache" Target="slicerCaches/slicerCache3.xml"/><Relationship Id="rId60" Type="http://schemas.openxmlformats.org/officeDocument/2006/relationships/customXml" Target="../customXml/item1.xml"/><Relationship Id="rId65" Type="http://schemas.openxmlformats.org/officeDocument/2006/relationships/customXml" Target="../customXml/item6.xml"/><Relationship Id="rId73" Type="http://schemas.openxmlformats.org/officeDocument/2006/relationships/customXml" Target="../customXml/item14.xml"/><Relationship Id="rId78" Type="http://schemas.openxmlformats.org/officeDocument/2006/relationships/customXml" Target="../customXml/item19.xml"/><Relationship Id="rId81" Type="http://schemas.openxmlformats.org/officeDocument/2006/relationships/customXml" Target="../customXml/item22.xml"/><Relationship Id="rId86" Type="http://schemas.openxmlformats.org/officeDocument/2006/relationships/customXml" Target="../customXml/item27.xml"/><Relationship Id="rId94" Type="http://schemas.openxmlformats.org/officeDocument/2006/relationships/customXml" Target="../customXml/item35.xml"/><Relationship Id="rId99" Type="http://schemas.openxmlformats.org/officeDocument/2006/relationships/customXml" Target="../customXml/item40.xml"/><Relationship Id="rId101" Type="http://schemas.openxmlformats.org/officeDocument/2006/relationships/customXml" Target="../customXml/item4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39" Type="http://schemas.openxmlformats.org/officeDocument/2006/relationships/pivotCacheDefinition" Target="pivotCache/pivotCacheDefinition28.xml"/><Relationship Id="rId109" Type="http://schemas.openxmlformats.org/officeDocument/2006/relationships/customXml" Target="../customXml/item50.xml"/><Relationship Id="rId34" Type="http://schemas.openxmlformats.org/officeDocument/2006/relationships/pivotCacheDefinition" Target="pivotCache/pivotCacheDefinition23.xml"/><Relationship Id="rId50" Type="http://schemas.microsoft.com/office/2007/relationships/slicerCache" Target="slicerCaches/slicerCache1.xml"/><Relationship Id="rId55" Type="http://schemas.openxmlformats.org/officeDocument/2006/relationships/connections" Target="connections.xml"/><Relationship Id="rId76" Type="http://schemas.openxmlformats.org/officeDocument/2006/relationships/customXml" Target="../customXml/item17.xml"/><Relationship Id="rId97" Type="http://schemas.openxmlformats.org/officeDocument/2006/relationships/customXml" Target="../customXml/item38.xml"/><Relationship Id="rId104" Type="http://schemas.openxmlformats.org/officeDocument/2006/relationships/customXml" Target="../customXml/item45.xml"/><Relationship Id="rId7" Type="http://schemas.openxmlformats.org/officeDocument/2006/relationships/worksheet" Target="worksheets/sheet7.xml"/><Relationship Id="rId71" Type="http://schemas.openxmlformats.org/officeDocument/2006/relationships/customXml" Target="../customXml/item12.xml"/><Relationship Id="rId92" Type="http://schemas.openxmlformats.org/officeDocument/2006/relationships/customXml" Target="../customXml/item33.xml"/><Relationship Id="rId2" Type="http://schemas.openxmlformats.org/officeDocument/2006/relationships/worksheet" Target="worksheets/sheet2.xml"/><Relationship Id="rId29" Type="http://schemas.openxmlformats.org/officeDocument/2006/relationships/pivotCacheDefinition" Target="pivotCache/pivotCacheDefinition18.xml"/><Relationship Id="rId24" Type="http://schemas.openxmlformats.org/officeDocument/2006/relationships/pivotCacheDefinition" Target="pivotCache/pivotCacheDefinition13.xml"/><Relationship Id="rId40" Type="http://schemas.openxmlformats.org/officeDocument/2006/relationships/pivotCacheDefinition" Target="pivotCache/pivotCacheDefinition29.xml"/><Relationship Id="rId45" Type="http://schemas.openxmlformats.org/officeDocument/2006/relationships/pivotCacheDefinition" Target="pivotCache/pivotCacheDefinition34.xml"/><Relationship Id="rId66" Type="http://schemas.openxmlformats.org/officeDocument/2006/relationships/customXml" Target="../customXml/item7.xml"/><Relationship Id="rId87" Type="http://schemas.openxmlformats.org/officeDocument/2006/relationships/customXml" Target="../customXml/item28.xml"/><Relationship Id="rId110" Type="http://schemas.openxmlformats.org/officeDocument/2006/relationships/customXml" Target="../customXml/item51.xml"/><Relationship Id="rId115" Type="http://schemas.openxmlformats.org/officeDocument/2006/relationships/customXml" Target="../customXml/item56.xml"/><Relationship Id="rId61" Type="http://schemas.openxmlformats.org/officeDocument/2006/relationships/customXml" Target="../customXml/item2.xml"/><Relationship Id="rId82" Type="http://schemas.openxmlformats.org/officeDocument/2006/relationships/customXml" Target="../customXml/item23.xml"/><Relationship Id="rId19" Type="http://schemas.openxmlformats.org/officeDocument/2006/relationships/pivotCacheDefinition" Target="pivotCache/pivotCacheDefinition8.xml"/><Relationship Id="rId14" Type="http://schemas.openxmlformats.org/officeDocument/2006/relationships/pivotCacheDefinition" Target="pivotCache/pivotCacheDefinition3.xml"/><Relationship Id="rId30" Type="http://schemas.openxmlformats.org/officeDocument/2006/relationships/pivotCacheDefinition" Target="pivotCache/pivotCacheDefinition19.xml"/><Relationship Id="rId35" Type="http://schemas.openxmlformats.org/officeDocument/2006/relationships/pivotCacheDefinition" Target="pivotCache/pivotCacheDefinition24.xml"/><Relationship Id="rId56" Type="http://schemas.openxmlformats.org/officeDocument/2006/relationships/styles" Target="styles.xml"/><Relationship Id="rId77" Type="http://schemas.openxmlformats.org/officeDocument/2006/relationships/customXml" Target="../customXml/item18.xml"/><Relationship Id="rId100" Type="http://schemas.openxmlformats.org/officeDocument/2006/relationships/customXml" Target="../customXml/item41.xml"/><Relationship Id="rId105" Type="http://schemas.openxmlformats.org/officeDocument/2006/relationships/customXml" Target="../customXml/item46.xml"/><Relationship Id="rId8" Type="http://schemas.openxmlformats.org/officeDocument/2006/relationships/worksheet" Target="worksheets/sheet8.xml"/><Relationship Id="rId51" Type="http://schemas.microsoft.com/office/2007/relationships/slicerCache" Target="slicerCaches/slicerCache2.xml"/><Relationship Id="rId72" Type="http://schemas.openxmlformats.org/officeDocument/2006/relationships/customXml" Target="../customXml/item13.xml"/><Relationship Id="rId93" Type="http://schemas.openxmlformats.org/officeDocument/2006/relationships/customXml" Target="../customXml/item34.xml"/><Relationship Id="rId98" Type="http://schemas.openxmlformats.org/officeDocument/2006/relationships/customXml" Target="../customXml/item39.xml"/><Relationship Id="rId3" Type="http://schemas.openxmlformats.org/officeDocument/2006/relationships/worksheet" Target="worksheets/sheet3.xml"/><Relationship Id="rId25" Type="http://schemas.openxmlformats.org/officeDocument/2006/relationships/pivotCacheDefinition" Target="pivotCache/pivotCacheDefinition14.xml"/><Relationship Id="rId46" Type="http://schemas.openxmlformats.org/officeDocument/2006/relationships/pivotCacheDefinition" Target="pivotCache/pivotCacheDefinition35.xml"/><Relationship Id="rId67" Type="http://schemas.openxmlformats.org/officeDocument/2006/relationships/customXml" Target="../customXml/item8.xml"/><Relationship Id="rId116" Type="http://schemas.openxmlformats.org/officeDocument/2006/relationships/customXml" Target="../customXml/item57.xml"/><Relationship Id="rId20" Type="http://schemas.openxmlformats.org/officeDocument/2006/relationships/pivotCacheDefinition" Target="pivotCache/pivotCacheDefinition9.xml"/><Relationship Id="rId41" Type="http://schemas.openxmlformats.org/officeDocument/2006/relationships/pivotCacheDefinition" Target="pivotCache/pivotCacheDefinition30.xml"/><Relationship Id="rId62" Type="http://schemas.openxmlformats.org/officeDocument/2006/relationships/customXml" Target="../customXml/item3.xml"/><Relationship Id="rId83" Type="http://schemas.openxmlformats.org/officeDocument/2006/relationships/customXml" Target="../customXml/item24.xml"/><Relationship Id="rId88" Type="http://schemas.openxmlformats.org/officeDocument/2006/relationships/customXml" Target="../customXml/item29.xml"/><Relationship Id="rId111" Type="http://schemas.openxmlformats.org/officeDocument/2006/relationships/customXml" Target="../customXml/item5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3!PivotTable5</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553249036683439"/>
          <c:y val="9.1034502532609834E-2"/>
          <c:w val="0.83635940238780571"/>
          <c:h val="0.90896549746739019"/>
        </c:manualLayout>
      </c:layout>
      <c:bar3DChart>
        <c:barDir val="bar"/>
        <c:grouping val="clustered"/>
        <c:varyColors val="0"/>
        <c:ser>
          <c:idx val="0"/>
          <c:order val="0"/>
          <c:tx>
            <c:strRef>
              <c:f>'Pivot Table 3'!$B$12</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3'!$A$13:$A$21</c:f>
              <c:strCache>
                <c:ptCount val="8"/>
                <c:pt idx="0">
                  <c:v>Customer Support</c:v>
                </c:pt>
                <c:pt idx="1">
                  <c:v>Data &amp; Analytics</c:v>
                </c:pt>
                <c:pt idx="2">
                  <c:v>Engineering</c:v>
                </c:pt>
                <c:pt idx="3">
                  <c:v>Finance</c:v>
                </c:pt>
                <c:pt idx="4">
                  <c:v>Human Resources</c:v>
                </c:pt>
                <c:pt idx="5">
                  <c:v>Marketing</c:v>
                </c:pt>
                <c:pt idx="6">
                  <c:v>Operations</c:v>
                </c:pt>
                <c:pt idx="7">
                  <c:v>Sales</c:v>
                </c:pt>
              </c:strCache>
            </c:strRef>
          </c:cat>
          <c:val>
            <c:numRef>
              <c:f>'Pivot Table 3'!$B$13:$B$21</c:f>
              <c:numCache>
                <c:formatCode>0.00%</c:formatCode>
                <c:ptCount val="8"/>
                <c:pt idx="0">
                  <c:v>0.93867981243236742</c:v>
                </c:pt>
                <c:pt idx="1">
                  <c:v>0.96333158721843892</c:v>
                </c:pt>
                <c:pt idx="2">
                  <c:v>0.93828357692041287</c:v>
                </c:pt>
                <c:pt idx="3">
                  <c:v>0.97135416666666663</c:v>
                </c:pt>
                <c:pt idx="4">
                  <c:v>0.9692540322580645</c:v>
                </c:pt>
                <c:pt idx="5">
                  <c:v>0.96625000000000005</c:v>
                </c:pt>
                <c:pt idx="6">
                  <c:v>0.93643465909090906</c:v>
                </c:pt>
                <c:pt idx="7">
                  <c:v>0.94761029411764708</c:v>
                </c:pt>
              </c:numCache>
            </c:numRef>
          </c:val>
          <c:extLst>
            <c:ext xmlns:c16="http://schemas.microsoft.com/office/drawing/2014/chart" uri="{C3380CC4-5D6E-409C-BE32-E72D297353CC}">
              <c16:uniqueId val="{00000000-10A5-45E0-8049-4AC81903063E}"/>
            </c:ext>
          </c:extLst>
        </c:ser>
        <c:dLbls>
          <c:showLegendKey val="0"/>
          <c:showVal val="1"/>
          <c:showCatName val="0"/>
          <c:showSerName val="0"/>
          <c:showPercent val="0"/>
          <c:showBubbleSize val="0"/>
        </c:dLbls>
        <c:gapWidth val="150"/>
        <c:shape val="box"/>
        <c:axId val="1408883568"/>
        <c:axId val="1408883152"/>
        <c:axId val="0"/>
      </c:bar3DChart>
      <c:catAx>
        <c:axId val="14088835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8883152"/>
        <c:crosses val="autoZero"/>
        <c:auto val="1"/>
        <c:lblAlgn val="ctr"/>
        <c:lblOffset val="100"/>
        <c:noMultiLvlLbl val="0"/>
      </c:catAx>
      <c:valAx>
        <c:axId val="1408883152"/>
        <c:scaling>
          <c:orientation val="minMax"/>
        </c:scaling>
        <c:delete val="1"/>
        <c:axPos val="b"/>
        <c:numFmt formatCode="0.00%" sourceLinked="1"/>
        <c:majorTickMark val="none"/>
        <c:minorTickMark val="none"/>
        <c:tickLblPos val="nextTo"/>
        <c:crossAx val="1408883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3!PivotTable6</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dLbl>
          <c:idx val="0"/>
          <c:layout>
            <c:manualLayout>
              <c:x val="0"/>
              <c:y val="-0.292307692307692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000"/>
          </a:solidFill>
          <a:ln>
            <a:noFill/>
          </a:ln>
          <a:effectLst/>
          <a:sp3d/>
        </c:spPr>
        <c:dLbl>
          <c:idx val="0"/>
          <c:layout>
            <c:manualLayout>
              <c:x val="-3.7287702851936795E-17"/>
              <c:y val="-0.1538461538461538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dLbl>
          <c:idx val="0"/>
          <c:layout>
            <c:manualLayout>
              <c:x val="2.0338981965088007E-3"/>
              <c:y val="-0.346153846153846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a:sp3d/>
        </c:spPr>
        <c:dLbl>
          <c:idx val="0"/>
          <c:layout>
            <c:manualLayout>
              <c:x val="0"/>
              <c:y val="-0.123076923076923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000"/>
          </a:solidFill>
          <a:ln>
            <a:noFill/>
          </a:ln>
          <a:effectLst/>
          <a:sp3d/>
        </c:spPr>
        <c:dLbl>
          <c:idx val="0"/>
          <c:layout>
            <c:manualLayout>
              <c:x val="-7.4575405703873589E-17"/>
              <c:y val="-0.115384615384615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a:sp3d/>
        </c:spPr>
        <c:dLbl>
          <c:idx val="0"/>
          <c:layout>
            <c:manualLayout>
              <c:x val="0"/>
              <c:y val="-0.130769230769230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a:sp3d/>
        </c:spPr>
        <c:dLbl>
          <c:idx val="0"/>
          <c:layout>
            <c:manualLayout>
              <c:x val="1.0169490982544188E-2"/>
              <c:y val="-0.2538461538461538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000"/>
          </a:solidFill>
          <a:ln>
            <a:noFill/>
          </a:ln>
          <a:effectLst/>
          <a:sp3d/>
        </c:spPr>
        <c:dLbl>
          <c:idx val="0"/>
          <c:layout>
            <c:manualLayout>
              <c:x val="0"/>
              <c:y val="-0.230769230769230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5.5555555555555552E-2"/>
          <c:w val="1"/>
          <c:h val="0.7199576014536645"/>
        </c:manualLayout>
      </c:layout>
      <c:bar3DChart>
        <c:barDir val="col"/>
        <c:grouping val="stacked"/>
        <c:varyColors val="0"/>
        <c:ser>
          <c:idx val="0"/>
          <c:order val="0"/>
          <c:tx>
            <c:strRef>
              <c:f>'Pivot Table 3'!$E$12</c:f>
              <c:strCache>
                <c:ptCount val="1"/>
                <c:pt idx="0">
                  <c:v>Total</c:v>
                </c:pt>
              </c:strCache>
            </c:strRef>
          </c:tx>
          <c:spPr>
            <a:solidFill>
              <a:srgbClr val="FFC000"/>
            </a:solidFill>
            <a:ln>
              <a:noFill/>
            </a:ln>
            <a:effectLst/>
            <a:sp3d/>
          </c:spPr>
          <c:invertIfNegative val="0"/>
          <c:dPt>
            <c:idx val="0"/>
            <c:invertIfNegative val="0"/>
            <c:bubble3D val="0"/>
            <c:extLst>
              <c:ext xmlns:c16="http://schemas.microsoft.com/office/drawing/2014/chart" uri="{C3380CC4-5D6E-409C-BE32-E72D297353CC}">
                <c16:uniqueId val="{00000002-A0A5-4BE1-A7D0-952EA12B0317}"/>
              </c:ext>
            </c:extLst>
          </c:dPt>
          <c:dPt>
            <c:idx val="1"/>
            <c:invertIfNegative val="0"/>
            <c:bubble3D val="0"/>
            <c:extLst>
              <c:ext xmlns:c16="http://schemas.microsoft.com/office/drawing/2014/chart" uri="{C3380CC4-5D6E-409C-BE32-E72D297353CC}">
                <c16:uniqueId val="{00000003-A0A5-4BE1-A7D0-952EA12B0317}"/>
              </c:ext>
            </c:extLst>
          </c:dPt>
          <c:dPt>
            <c:idx val="2"/>
            <c:invertIfNegative val="0"/>
            <c:bubble3D val="0"/>
            <c:extLst>
              <c:ext xmlns:c16="http://schemas.microsoft.com/office/drawing/2014/chart" uri="{C3380CC4-5D6E-409C-BE32-E72D297353CC}">
                <c16:uniqueId val="{00000004-A0A5-4BE1-A7D0-952EA12B0317}"/>
              </c:ext>
            </c:extLst>
          </c:dPt>
          <c:dPt>
            <c:idx val="3"/>
            <c:invertIfNegative val="0"/>
            <c:bubble3D val="0"/>
            <c:extLst>
              <c:ext xmlns:c16="http://schemas.microsoft.com/office/drawing/2014/chart" uri="{C3380CC4-5D6E-409C-BE32-E72D297353CC}">
                <c16:uniqueId val="{00000005-A0A5-4BE1-A7D0-952EA12B0317}"/>
              </c:ext>
            </c:extLst>
          </c:dPt>
          <c:dPt>
            <c:idx val="4"/>
            <c:invertIfNegative val="0"/>
            <c:bubble3D val="0"/>
            <c:extLst>
              <c:ext xmlns:c16="http://schemas.microsoft.com/office/drawing/2014/chart" uri="{C3380CC4-5D6E-409C-BE32-E72D297353CC}">
                <c16:uniqueId val="{00000006-A0A5-4BE1-A7D0-952EA12B0317}"/>
              </c:ext>
            </c:extLst>
          </c:dPt>
          <c:dPt>
            <c:idx val="5"/>
            <c:invertIfNegative val="0"/>
            <c:bubble3D val="0"/>
            <c:extLst>
              <c:ext xmlns:c16="http://schemas.microsoft.com/office/drawing/2014/chart" uri="{C3380CC4-5D6E-409C-BE32-E72D297353CC}">
                <c16:uniqueId val="{00000007-A0A5-4BE1-A7D0-952EA12B0317}"/>
              </c:ext>
            </c:extLst>
          </c:dPt>
          <c:dPt>
            <c:idx val="6"/>
            <c:invertIfNegative val="0"/>
            <c:bubble3D val="0"/>
            <c:extLst>
              <c:ext xmlns:c16="http://schemas.microsoft.com/office/drawing/2014/chart" uri="{C3380CC4-5D6E-409C-BE32-E72D297353CC}">
                <c16:uniqueId val="{00000008-A0A5-4BE1-A7D0-952EA12B0317}"/>
              </c:ext>
            </c:extLst>
          </c:dPt>
          <c:dPt>
            <c:idx val="7"/>
            <c:invertIfNegative val="0"/>
            <c:bubble3D val="0"/>
            <c:extLst>
              <c:ext xmlns:c16="http://schemas.microsoft.com/office/drawing/2014/chart" uri="{C3380CC4-5D6E-409C-BE32-E72D297353CC}">
                <c16:uniqueId val="{00000009-A0A5-4BE1-A7D0-952EA12B0317}"/>
              </c:ext>
            </c:extLst>
          </c:dPt>
          <c:dLbls>
            <c:dLbl>
              <c:idx val="0"/>
              <c:layout>
                <c:manualLayout>
                  <c:x val="0"/>
                  <c:y val="-0.29230769230769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0A5-4BE1-A7D0-952EA12B0317}"/>
                </c:ext>
              </c:extLst>
            </c:dLbl>
            <c:dLbl>
              <c:idx val="1"/>
              <c:layout>
                <c:manualLayout>
                  <c:x val="-3.7287702851936795E-17"/>
                  <c:y val="-0.153846153846153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A5-4BE1-A7D0-952EA12B0317}"/>
                </c:ext>
              </c:extLst>
            </c:dLbl>
            <c:dLbl>
              <c:idx val="2"/>
              <c:layout>
                <c:manualLayout>
                  <c:x val="2.0338981965088007E-3"/>
                  <c:y val="-0.346153846153846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0A5-4BE1-A7D0-952EA12B0317}"/>
                </c:ext>
              </c:extLst>
            </c:dLbl>
            <c:dLbl>
              <c:idx val="3"/>
              <c:layout>
                <c:manualLayout>
                  <c:x val="0"/>
                  <c:y val="-0.123076923076923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A5-4BE1-A7D0-952EA12B0317}"/>
                </c:ext>
              </c:extLst>
            </c:dLbl>
            <c:dLbl>
              <c:idx val="4"/>
              <c:layout>
                <c:manualLayout>
                  <c:x val="-7.4575405703873589E-17"/>
                  <c:y val="-0.115384615384615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0A5-4BE1-A7D0-952EA12B0317}"/>
                </c:ext>
              </c:extLst>
            </c:dLbl>
            <c:dLbl>
              <c:idx val="5"/>
              <c:layout>
                <c:manualLayout>
                  <c:x val="0"/>
                  <c:y val="-0.130769230769230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A5-4BE1-A7D0-952EA12B0317}"/>
                </c:ext>
              </c:extLst>
            </c:dLbl>
            <c:dLbl>
              <c:idx val="6"/>
              <c:layout>
                <c:manualLayout>
                  <c:x val="1.0169490982544188E-2"/>
                  <c:y val="-0.253846153846153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0A5-4BE1-A7D0-952EA12B0317}"/>
                </c:ext>
              </c:extLst>
            </c:dLbl>
            <c:dLbl>
              <c:idx val="7"/>
              <c:layout>
                <c:manualLayout>
                  <c:x val="0"/>
                  <c:y val="-0.230769230769230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A5-4BE1-A7D0-952EA12B031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3'!$D$13:$D$21</c:f>
              <c:strCache>
                <c:ptCount val="8"/>
                <c:pt idx="0">
                  <c:v>Customer Support</c:v>
                </c:pt>
                <c:pt idx="1">
                  <c:v>Data &amp; Analytics</c:v>
                </c:pt>
                <c:pt idx="2">
                  <c:v>Engineering</c:v>
                </c:pt>
                <c:pt idx="3">
                  <c:v>Finance</c:v>
                </c:pt>
                <c:pt idx="4">
                  <c:v>Human Resources</c:v>
                </c:pt>
                <c:pt idx="5">
                  <c:v>Marketing</c:v>
                </c:pt>
                <c:pt idx="6">
                  <c:v>Operations</c:v>
                </c:pt>
                <c:pt idx="7">
                  <c:v>Sales</c:v>
                </c:pt>
              </c:strCache>
            </c:strRef>
          </c:cat>
          <c:val>
            <c:numRef>
              <c:f>'Pivot Table 3'!$E$13:$E$21</c:f>
              <c:numCache>
                <c:formatCode>General</c:formatCode>
                <c:ptCount val="8"/>
                <c:pt idx="0">
                  <c:v>510</c:v>
                </c:pt>
                <c:pt idx="1">
                  <c:v>140</c:v>
                </c:pt>
                <c:pt idx="2">
                  <c:v>891</c:v>
                </c:pt>
                <c:pt idx="3">
                  <c:v>88</c:v>
                </c:pt>
                <c:pt idx="4">
                  <c:v>61</c:v>
                </c:pt>
                <c:pt idx="5">
                  <c:v>108</c:v>
                </c:pt>
                <c:pt idx="6">
                  <c:v>358</c:v>
                </c:pt>
                <c:pt idx="7">
                  <c:v>342</c:v>
                </c:pt>
              </c:numCache>
            </c:numRef>
          </c:val>
          <c:extLst>
            <c:ext xmlns:c16="http://schemas.microsoft.com/office/drawing/2014/chart" uri="{C3380CC4-5D6E-409C-BE32-E72D297353CC}">
              <c16:uniqueId val="{00000000-A0A5-4BE1-A7D0-952EA12B0317}"/>
            </c:ext>
          </c:extLst>
        </c:ser>
        <c:dLbls>
          <c:showLegendKey val="0"/>
          <c:showVal val="1"/>
          <c:showCatName val="0"/>
          <c:showSerName val="0"/>
          <c:showPercent val="0"/>
          <c:showBubbleSize val="0"/>
        </c:dLbls>
        <c:gapWidth val="150"/>
        <c:shape val="box"/>
        <c:axId val="1451700352"/>
        <c:axId val="1451701600"/>
        <c:axId val="0"/>
      </c:bar3DChart>
      <c:catAx>
        <c:axId val="145170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51701600"/>
        <c:crosses val="autoZero"/>
        <c:auto val="1"/>
        <c:lblAlgn val="ctr"/>
        <c:lblOffset val="100"/>
        <c:noMultiLvlLbl val="0"/>
      </c:catAx>
      <c:valAx>
        <c:axId val="1451701600"/>
        <c:scaling>
          <c:orientation val="minMax"/>
        </c:scaling>
        <c:delete val="1"/>
        <c:axPos val="l"/>
        <c:numFmt formatCode="General" sourceLinked="1"/>
        <c:majorTickMark val="none"/>
        <c:minorTickMark val="none"/>
        <c:tickLblPos val="nextTo"/>
        <c:crossAx val="145170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3!PivotTable7</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9.1743092756456611E-3"/>
              <c:y val="-0.3000000000000000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5.5045855653873639E-3"/>
              <c:y val="-0.166666666666666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9.1743092756456611E-3"/>
              <c:y val="-0.3250000000000000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0"/>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0"/>
              <c:y val="-0.150000000000000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0"/>
              <c:y val="-0.1250000000000000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a:sp3d/>
        </c:spPr>
        <c:dLbl>
          <c:idx val="0"/>
          <c:layout>
            <c:manualLayout>
              <c:x val="-1.3455498165217298E-16"/>
              <c:y val="-0.1749999999999999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1.8348618551291323E-3"/>
              <c:y val="-0.191666666666666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9.4285693074084798E-2"/>
          <c:w val="0.94714644306972695"/>
          <c:h val="0.66252034120734904"/>
        </c:manualLayout>
      </c:layout>
      <c:bar3DChart>
        <c:barDir val="col"/>
        <c:grouping val="stacked"/>
        <c:varyColors val="0"/>
        <c:ser>
          <c:idx val="0"/>
          <c:order val="0"/>
          <c:tx>
            <c:strRef>
              <c:f>'Pivot Table 3'!$H$12</c:f>
              <c:strCache>
                <c:ptCount val="1"/>
                <c:pt idx="0">
                  <c:v>Total</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2-E2FD-40FA-9B91-BDF79FD26B8F}"/>
              </c:ext>
            </c:extLst>
          </c:dPt>
          <c:dPt>
            <c:idx val="1"/>
            <c:invertIfNegative val="0"/>
            <c:bubble3D val="0"/>
            <c:extLst>
              <c:ext xmlns:c16="http://schemas.microsoft.com/office/drawing/2014/chart" uri="{C3380CC4-5D6E-409C-BE32-E72D297353CC}">
                <c16:uniqueId val="{00000003-E2FD-40FA-9B91-BDF79FD26B8F}"/>
              </c:ext>
            </c:extLst>
          </c:dPt>
          <c:dPt>
            <c:idx val="2"/>
            <c:invertIfNegative val="0"/>
            <c:bubble3D val="0"/>
            <c:extLst>
              <c:ext xmlns:c16="http://schemas.microsoft.com/office/drawing/2014/chart" uri="{C3380CC4-5D6E-409C-BE32-E72D297353CC}">
                <c16:uniqueId val="{00000004-E2FD-40FA-9B91-BDF79FD26B8F}"/>
              </c:ext>
            </c:extLst>
          </c:dPt>
          <c:dPt>
            <c:idx val="3"/>
            <c:invertIfNegative val="0"/>
            <c:bubble3D val="0"/>
            <c:extLst>
              <c:ext xmlns:c16="http://schemas.microsoft.com/office/drawing/2014/chart" uri="{C3380CC4-5D6E-409C-BE32-E72D297353CC}">
                <c16:uniqueId val="{00000005-E2FD-40FA-9B91-BDF79FD26B8F}"/>
              </c:ext>
            </c:extLst>
          </c:dPt>
          <c:dPt>
            <c:idx val="4"/>
            <c:invertIfNegative val="0"/>
            <c:bubble3D val="0"/>
            <c:extLst>
              <c:ext xmlns:c16="http://schemas.microsoft.com/office/drawing/2014/chart" uri="{C3380CC4-5D6E-409C-BE32-E72D297353CC}">
                <c16:uniqueId val="{00000006-E2FD-40FA-9B91-BDF79FD26B8F}"/>
              </c:ext>
            </c:extLst>
          </c:dPt>
          <c:dPt>
            <c:idx val="5"/>
            <c:invertIfNegative val="0"/>
            <c:bubble3D val="0"/>
            <c:extLst>
              <c:ext xmlns:c16="http://schemas.microsoft.com/office/drawing/2014/chart" uri="{C3380CC4-5D6E-409C-BE32-E72D297353CC}">
                <c16:uniqueId val="{00000007-E2FD-40FA-9B91-BDF79FD26B8F}"/>
              </c:ext>
            </c:extLst>
          </c:dPt>
          <c:dPt>
            <c:idx val="6"/>
            <c:invertIfNegative val="0"/>
            <c:bubble3D val="0"/>
            <c:extLst>
              <c:ext xmlns:c16="http://schemas.microsoft.com/office/drawing/2014/chart" uri="{C3380CC4-5D6E-409C-BE32-E72D297353CC}">
                <c16:uniqueId val="{00000008-E2FD-40FA-9B91-BDF79FD26B8F}"/>
              </c:ext>
            </c:extLst>
          </c:dPt>
          <c:dPt>
            <c:idx val="7"/>
            <c:invertIfNegative val="0"/>
            <c:bubble3D val="0"/>
            <c:extLst>
              <c:ext xmlns:c16="http://schemas.microsoft.com/office/drawing/2014/chart" uri="{C3380CC4-5D6E-409C-BE32-E72D297353CC}">
                <c16:uniqueId val="{00000009-E2FD-40FA-9B91-BDF79FD26B8F}"/>
              </c:ext>
            </c:extLst>
          </c:dPt>
          <c:dLbls>
            <c:dLbl>
              <c:idx val="0"/>
              <c:layout>
                <c:manualLayout>
                  <c:x val="9.1743092756456611E-3"/>
                  <c:y val="-0.300000000000000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2FD-40FA-9B91-BDF79FD26B8F}"/>
                </c:ext>
              </c:extLst>
            </c:dLbl>
            <c:dLbl>
              <c:idx val="1"/>
              <c:layout>
                <c:manualLayout>
                  <c:x val="5.5045855653873639E-3"/>
                  <c:y val="-0.166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2FD-40FA-9B91-BDF79FD26B8F}"/>
                </c:ext>
              </c:extLst>
            </c:dLbl>
            <c:dLbl>
              <c:idx val="2"/>
              <c:layout>
                <c:manualLayout>
                  <c:x val="9.1743092756456611E-3"/>
                  <c:y val="-0.325000000000000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2FD-40FA-9B91-BDF79FD26B8F}"/>
                </c:ext>
              </c:extLst>
            </c:dLbl>
            <c:dLbl>
              <c:idx val="3"/>
              <c:layout>
                <c:manualLayout>
                  <c:x val="0"/>
                  <c:y val="-0.1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2FD-40FA-9B91-BDF79FD26B8F}"/>
                </c:ext>
              </c:extLst>
            </c:dLbl>
            <c:dLbl>
              <c:idx val="4"/>
              <c:layout>
                <c:manualLayout>
                  <c:x val="0"/>
                  <c:y val="-0.15000000000000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2FD-40FA-9B91-BDF79FD26B8F}"/>
                </c:ext>
              </c:extLst>
            </c:dLbl>
            <c:dLbl>
              <c:idx val="5"/>
              <c:layout>
                <c:manualLayout>
                  <c:x val="0"/>
                  <c:y val="-0.125000000000000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2FD-40FA-9B91-BDF79FD26B8F}"/>
                </c:ext>
              </c:extLst>
            </c:dLbl>
            <c:dLbl>
              <c:idx val="6"/>
              <c:layout>
                <c:manualLayout>
                  <c:x val="-1.3455498165217298E-16"/>
                  <c:y val="-0.174999999999999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2FD-40FA-9B91-BDF79FD26B8F}"/>
                </c:ext>
              </c:extLst>
            </c:dLbl>
            <c:dLbl>
              <c:idx val="7"/>
              <c:layout>
                <c:manualLayout>
                  <c:x val="-1.8348618551291323E-3"/>
                  <c:y val="-0.191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2FD-40FA-9B91-BDF79FD26B8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3'!$G$13:$G$21</c:f>
              <c:strCache>
                <c:ptCount val="8"/>
                <c:pt idx="0">
                  <c:v>Customer Support</c:v>
                </c:pt>
                <c:pt idx="1">
                  <c:v>Data &amp; Analytics</c:v>
                </c:pt>
                <c:pt idx="2">
                  <c:v>Engineering</c:v>
                </c:pt>
                <c:pt idx="3">
                  <c:v>Finance</c:v>
                </c:pt>
                <c:pt idx="4">
                  <c:v>Human Resources</c:v>
                </c:pt>
                <c:pt idx="5">
                  <c:v>Marketing</c:v>
                </c:pt>
                <c:pt idx="6">
                  <c:v>Operations</c:v>
                </c:pt>
                <c:pt idx="7">
                  <c:v>Sales</c:v>
                </c:pt>
              </c:strCache>
            </c:strRef>
          </c:cat>
          <c:val>
            <c:numRef>
              <c:f>'Pivot Table 3'!$H$13:$H$21</c:f>
              <c:numCache>
                <c:formatCode>General</c:formatCode>
                <c:ptCount val="8"/>
                <c:pt idx="0">
                  <c:v>3428.5</c:v>
                </c:pt>
                <c:pt idx="1">
                  <c:v>679</c:v>
                </c:pt>
                <c:pt idx="2">
                  <c:v>4107</c:v>
                </c:pt>
                <c:pt idx="3">
                  <c:v>431</c:v>
                </c:pt>
                <c:pt idx="4">
                  <c:v>264</c:v>
                </c:pt>
                <c:pt idx="5">
                  <c:v>376</c:v>
                </c:pt>
                <c:pt idx="6">
                  <c:v>1252</c:v>
                </c:pt>
                <c:pt idx="7">
                  <c:v>1176.5</c:v>
                </c:pt>
              </c:numCache>
            </c:numRef>
          </c:val>
          <c:extLst>
            <c:ext xmlns:c16="http://schemas.microsoft.com/office/drawing/2014/chart" uri="{C3380CC4-5D6E-409C-BE32-E72D297353CC}">
              <c16:uniqueId val="{00000000-E2FD-40FA-9B91-BDF79FD26B8F}"/>
            </c:ext>
          </c:extLst>
        </c:ser>
        <c:dLbls>
          <c:showLegendKey val="0"/>
          <c:showVal val="1"/>
          <c:showCatName val="0"/>
          <c:showSerName val="0"/>
          <c:showPercent val="0"/>
          <c:showBubbleSize val="0"/>
        </c:dLbls>
        <c:gapWidth val="150"/>
        <c:shape val="box"/>
        <c:axId val="1466507824"/>
        <c:axId val="1466519472"/>
        <c:axId val="0"/>
      </c:bar3DChart>
      <c:catAx>
        <c:axId val="1466507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6519472"/>
        <c:crosses val="autoZero"/>
        <c:auto val="1"/>
        <c:lblAlgn val="ctr"/>
        <c:lblOffset val="100"/>
        <c:noMultiLvlLbl val="0"/>
      </c:catAx>
      <c:valAx>
        <c:axId val="1466519472"/>
        <c:scaling>
          <c:orientation val="minMax"/>
        </c:scaling>
        <c:delete val="1"/>
        <c:axPos val="l"/>
        <c:numFmt formatCode="General" sourceLinked="1"/>
        <c:majorTickMark val="none"/>
        <c:minorTickMark val="none"/>
        <c:tickLblPos val="nextTo"/>
        <c:crossAx val="1466507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3!PivotTable8</c:name>
    <c:fmtId val="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3'!$B$27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3'!$A$28:$A$143</c:f>
              <c:strCache>
                <c:ptCount val="115"/>
                <c:pt idx="0">
                  <c:v>0</c:v>
                </c:pt>
                <c:pt idx="1">
                  <c:v>0.5</c:v>
                </c:pt>
                <c:pt idx="2">
                  <c:v>1</c:v>
                </c:pt>
                <c:pt idx="3">
                  <c:v>1.5</c:v>
                </c:pt>
                <c:pt idx="4">
                  <c:v>2</c:v>
                </c:pt>
                <c:pt idx="5">
                  <c:v>2.5</c:v>
                </c:pt>
                <c:pt idx="6">
                  <c:v>3</c:v>
                </c:pt>
                <c:pt idx="7">
                  <c:v>3.5</c:v>
                </c:pt>
                <c:pt idx="8">
                  <c:v>4</c:v>
                </c:pt>
                <c:pt idx="9">
                  <c:v>4.5</c:v>
                </c:pt>
                <c:pt idx="10">
                  <c:v>5</c:v>
                </c:pt>
                <c:pt idx="11">
                  <c:v>5.5</c:v>
                </c:pt>
                <c:pt idx="12">
                  <c:v>6</c:v>
                </c:pt>
                <c:pt idx="13">
                  <c:v>6.5</c:v>
                </c:pt>
                <c:pt idx="14">
                  <c:v>7</c:v>
                </c:pt>
                <c:pt idx="15">
                  <c:v>7.5</c:v>
                </c:pt>
                <c:pt idx="16">
                  <c:v>8</c:v>
                </c:pt>
                <c:pt idx="17">
                  <c:v>8.5</c:v>
                </c:pt>
                <c:pt idx="18">
                  <c:v>9</c:v>
                </c:pt>
                <c:pt idx="19">
                  <c:v>9.5</c:v>
                </c:pt>
                <c:pt idx="20">
                  <c:v>10</c:v>
                </c:pt>
                <c:pt idx="21">
                  <c:v>10.5</c:v>
                </c:pt>
                <c:pt idx="22">
                  <c:v>11</c:v>
                </c:pt>
                <c:pt idx="23">
                  <c:v>11.5</c:v>
                </c:pt>
                <c:pt idx="24">
                  <c:v>12</c:v>
                </c:pt>
                <c:pt idx="25">
                  <c:v>12.5</c:v>
                </c:pt>
                <c:pt idx="26">
                  <c:v>13</c:v>
                </c:pt>
                <c:pt idx="27">
                  <c:v>13.5</c:v>
                </c:pt>
                <c:pt idx="28">
                  <c:v>14</c:v>
                </c:pt>
                <c:pt idx="29">
                  <c:v>14.5</c:v>
                </c:pt>
                <c:pt idx="30">
                  <c:v>15</c:v>
                </c:pt>
                <c:pt idx="31">
                  <c:v>15.5</c:v>
                </c:pt>
                <c:pt idx="32">
                  <c:v>16</c:v>
                </c:pt>
                <c:pt idx="33">
                  <c:v>16.5</c:v>
                </c:pt>
                <c:pt idx="34">
                  <c:v>17</c:v>
                </c:pt>
                <c:pt idx="35">
                  <c:v>17.5</c:v>
                </c:pt>
                <c:pt idx="36">
                  <c:v>18</c:v>
                </c:pt>
                <c:pt idx="37">
                  <c:v>18.5</c:v>
                </c:pt>
                <c:pt idx="38">
                  <c:v>19</c:v>
                </c:pt>
                <c:pt idx="39">
                  <c:v>19.5</c:v>
                </c:pt>
                <c:pt idx="40">
                  <c:v>20</c:v>
                </c:pt>
                <c:pt idx="41">
                  <c:v>20.5</c:v>
                </c:pt>
                <c:pt idx="42">
                  <c:v>21</c:v>
                </c:pt>
                <c:pt idx="43">
                  <c:v>21.5</c:v>
                </c:pt>
                <c:pt idx="44">
                  <c:v>22</c:v>
                </c:pt>
                <c:pt idx="45">
                  <c:v>22.5</c:v>
                </c:pt>
                <c:pt idx="46">
                  <c:v>23</c:v>
                </c:pt>
                <c:pt idx="47">
                  <c:v>23.5</c:v>
                </c:pt>
                <c:pt idx="48">
                  <c:v>24</c:v>
                </c:pt>
                <c:pt idx="49">
                  <c:v>24.5</c:v>
                </c:pt>
                <c:pt idx="50">
                  <c:v>25</c:v>
                </c:pt>
                <c:pt idx="51">
                  <c:v>25.5</c:v>
                </c:pt>
                <c:pt idx="52">
                  <c:v>26</c:v>
                </c:pt>
                <c:pt idx="53">
                  <c:v>26.5</c:v>
                </c:pt>
                <c:pt idx="54">
                  <c:v>27</c:v>
                </c:pt>
                <c:pt idx="55">
                  <c:v>27.5</c:v>
                </c:pt>
                <c:pt idx="56">
                  <c:v>28</c:v>
                </c:pt>
                <c:pt idx="57">
                  <c:v>28.5</c:v>
                </c:pt>
                <c:pt idx="58">
                  <c:v>29</c:v>
                </c:pt>
                <c:pt idx="59">
                  <c:v>29.5</c:v>
                </c:pt>
                <c:pt idx="60">
                  <c:v>30</c:v>
                </c:pt>
                <c:pt idx="61">
                  <c:v>30.5</c:v>
                </c:pt>
                <c:pt idx="62">
                  <c:v>31</c:v>
                </c:pt>
                <c:pt idx="63">
                  <c:v>31.5</c:v>
                </c:pt>
                <c:pt idx="64">
                  <c:v>32</c:v>
                </c:pt>
                <c:pt idx="65">
                  <c:v>32.5</c:v>
                </c:pt>
                <c:pt idx="66">
                  <c:v>33</c:v>
                </c:pt>
                <c:pt idx="67">
                  <c:v>33.5</c:v>
                </c:pt>
                <c:pt idx="68">
                  <c:v>34</c:v>
                </c:pt>
                <c:pt idx="69">
                  <c:v>34.5</c:v>
                </c:pt>
                <c:pt idx="70">
                  <c:v>35</c:v>
                </c:pt>
                <c:pt idx="71">
                  <c:v>36</c:v>
                </c:pt>
                <c:pt idx="72">
                  <c:v>36.5</c:v>
                </c:pt>
                <c:pt idx="73">
                  <c:v>37.5</c:v>
                </c:pt>
                <c:pt idx="74">
                  <c:v>38.5</c:v>
                </c:pt>
                <c:pt idx="75">
                  <c:v>39</c:v>
                </c:pt>
                <c:pt idx="76">
                  <c:v>40</c:v>
                </c:pt>
                <c:pt idx="77">
                  <c:v>40.5</c:v>
                </c:pt>
                <c:pt idx="78">
                  <c:v>41.5</c:v>
                </c:pt>
                <c:pt idx="79">
                  <c:v>42</c:v>
                </c:pt>
                <c:pt idx="80">
                  <c:v>43</c:v>
                </c:pt>
                <c:pt idx="81">
                  <c:v>43.5</c:v>
                </c:pt>
                <c:pt idx="82">
                  <c:v>44</c:v>
                </c:pt>
                <c:pt idx="83">
                  <c:v>44.5</c:v>
                </c:pt>
                <c:pt idx="84">
                  <c:v>45</c:v>
                </c:pt>
                <c:pt idx="85">
                  <c:v>46</c:v>
                </c:pt>
                <c:pt idx="86">
                  <c:v>46.5</c:v>
                </c:pt>
                <c:pt idx="87">
                  <c:v>47</c:v>
                </c:pt>
                <c:pt idx="88">
                  <c:v>48.5</c:v>
                </c:pt>
                <c:pt idx="89">
                  <c:v>49.5</c:v>
                </c:pt>
                <c:pt idx="90">
                  <c:v>50</c:v>
                </c:pt>
                <c:pt idx="91">
                  <c:v>50.5</c:v>
                </c:pt>
                <c:pt idx="92">
                  <c:v>51</c:v>
                </c:pt>
                <c:pt idx="93">
                  <c:v>51.5</c:v>
                </c:pt>
                <c:pt idx="94">
                  <c:v>52</c:v>
                </c:pt>
                <c:pt idx="95">
                  <c:v>52.5</c:v>
                </c:pt>
                <c:pt idx="96">
                  <c:v>53</c:v>
                </c:pt>
                <c:pt idx="97">
                  <c:v>55</c:v>
                </c:pt>
                <c:pt idx="98">
                  <c:v>56</c:v>
                </c:pt>
                <c:pt idx="99">
                  <c:v>56.5</c:v>
                </c:pt>
                <c:pt idx="100">
                  <c:v>57</c:v>
                </c:pt>
                <c:pt idx="101">
                  <c:v>57.5</c:v>
                </c:pt>
                <c:pt idx="102">
                  <c:v>58</c:v>
                </c:pt>
                <c:pt idx="103">
                  <c:v>59.5</c:v>
                </c:pt>
                <c:pt idx="104">
                  <c:v>61</c:v>
                </c:pt>
                <c:pt idx="105">
                  <c:v>61.5</c:v>
                </c:pt>
                <c:pt idx="106">
                  <c:v>63.5</c:v>
                </c:pt>
                <c:pt idx="107">
                  <c:v>64</c:v>
                </c:pt>
                <c:pt idx="108">
                  <c:v>65</c:v>
                </c:pt>
                <c:pt idx="109">
                  <c:v>69.5</c:v>
                </c:pt>
                <c:pt idx="110">
                  <c:v>75</c:v>
                </c:pt>
                <c:pt idx="111">
                  <c:v>82.5</c:v>
                </c:pt>
                <c:pt idx="112">
                  <c:v>86.5</c:v>
                </c:pt>
                <c:pt idx="113">
                  <c:v>88</c:v>
                </c:pt>
                <c:pt idx="114">
                  <c:v>95</c:v>
                </c:pt>
              </c:strCache>
            </c:strRef>
          </c:cat>
          <c:val>
            <c:numRef>
              <c:f>'Pivot Table 3'!$B$28:$B$143</c:f>
              <c:numCache>
                <c:formatCode>0.0</c:formatCode>
                <c:ptCount val="115"/>
                <c:pt idx="0">
                  <c:v>56.445454545454545</c:v>
                </c:pt>
                <c:pt idx="1">
                  <c:v>63.723529411764702</c:v>
                </c:pt>
                <c:pt idx="2">
                  <c:v>69.900000000000006</c:v>
                </c:pt>
                <c:pt idx="3">
                  <c:v>66.056250000000006</c:v>
                </c:pt>
                <c:pt idx="4">
                  <c:v>71.715384615384608</c:v>
                </c:pt>
                <c:pt idx="5">
                  <c:v>71.72</c:v>
                </c:pt>
                <c:pt idx="6">
                  <c:v>71.987499999999997</c:v>
                </c:pt>
                <c:pt idx="7">
                  <c:v>66.873913043478254</c:v>
                </c:pt>
                <c:pt idx="8">
                  <c:v>70.19</c:v>
                </c:pt>
                <c:pt idx="9">
                  <c:v>66.042857142857144</c:v>
                </c:pt>
                <c:pt idx="10">
                  <c:v>71.721052631578956</c:v>
                </c:pt>
                <c:pt idx="11">
                  <c:v>66.890476190476193</c:v>
                </c:pt>
                <c:pt idx="12">
                  <c:v>73.099999999999994</c:v>
                </c:pt>
                <c:pt idx="13">
                  <c:v>68.044444444444437</c:v>
                </c:pt>
                <c:pt idx="14">
                  <c:v>69.030769230769224</c:v>
                </c:pt>
                <c:pt idx="15">
                  <c:v>68.620833333333337</c:v>
                </c:pt>
                <c:pt idx="16">
                  <c:v>68.469230769230776</c:v>
                </c:pt>
                <c:pt idx="17">
                  <c:v>69.892307692307696</c:v>
                </c:pt>
                <c:pt idx="18">
                  <c:v>68.912499999999994</c:v>
                </c:pt>
                <c:pt idx="19">
                  <c:v>71.310526315789474</c:v>
                </c:pt>
                <c:pt idx="20">
                  <c:v>69.46875</c:v>
                </c:pt>
                <c:pt idx="21">
                  <c:v>74.641666666666666</c:v>
                </c:pt>
                <c:pt idx="22">
                  <c:v>72.716666666666669</c:v>
                </c:pt>
                <c:pt idx="23">
                  <c:v>72.262500000000003</c:v>
                </c:pt>
                <c:pt idx="24">
                  <c:v>71.13</c:v>
                </c:pt>
                <c:pt idx="25">
                  <c:v>77.98888888888888</c:v>
                </c:pt>
                <c:pt idx="26">
                  <c:v>71.62</c:v>
                </c:pt>
                <c:pt idx="27">
                  <c:v>74.777777777777771</c:v>
                </c:pt>
                <c:pt idx="28">
                  <c:v>75.412499999999994</c:v>
                </c:pt>
                <c:pt idx="29">
                  <c:v>76.5</c:v>
                </c:pt>
                <c:pt idx="30">
                  <c:v>71.927272727272737</c:v>
                </c:pt>
                <c:pt idx="31">
                  <c:v>69.828571428571436</c:v>
                </c:pt>
                <c:pt idx="32">
                  <c:v>73.177777777777777</c:v>
                </c:pt>
                <c:pt idx="33">
                  <c:v>68.858333333333334</c:v>
                </c:pt>
                <c:pt idx="34">
                  <c:v>70.171428571428564</c:v>
                </c:pt>
                <c:pt idx="35">
                  <c:v>73.893749999999997</c:v>
                </c:pt>
                <c:pt idx="36">
                  <c:v>74.887500000000003</c:v>
                </c:pt>
                <c:pt idx="37">
                  <c:v>70.539999999999992</c:v>
                </c:pt>
                <c:pt idx="38">
                  <c:v>73.11666666666666</c:v>
                </c:pt>
                <c:pt idx="39">
                  <c:v>65.14</c:v>
                </c:pt>
                <c:pt idx="40">
                  <c:v>67.772727272727266</c:v>
                </c:pt>
                <c:pt idx="41">
                  <c:v>71.983333333333334</c:v>
                </c:pt>
                <c:pt idx="42">
                  <c:v>68.525000000000006</c:v>
                </c:pt>
                <c:pt idx="43">
                  <c:v>71.375</c:v>
                </c:pt>
                <c:pt idx="44">
                  <c:v>67.8</c:v>
                </c:pt>
                <c:pt idx="45">
                  <c:v>80.25</c:v>
                </c:pt>
                <c:pt idx="46">
                  <c:v>65.45</c:v>
                </c:pt>
                <c:pt idx="47">
                  <c:v>73.016666666666666</c:v>
                </c:pt>
                <c:pt idx="48">
                  <c:v>72.424999999999997</c:v>
                </c:pt>
                <c:pt idx="49">
                  <c:v>68.114285714285714</c:v>
                </c:pt>
                <c:pt idx="50">
                  <c:v>71.766666666666666</c:v>
                </c:pt>
                <c:pt idx="51">
                  <c:v>82.285714285714292</c:v>
                </c:pt>
                <c:pt idx="52">
                  <c:v>74.100000000000009</c:v>
                </c:pt>
                <c:pt idx="53">
                  <c:v>76.525000000000006</c:v>
                </c:pt>
                <c:pt idx="54">
                  <c:v>69.537499999999994</c:v>
                </c:pt>
                <c:pt idx="55">
                  <c:v>69.900000000000006</c:v>
                </c:pt>
                <c:pt idx="56">
                  <c:v>69.11666666666666</c:v>
                </c:pt>
                <c:pt idx="57">
                  <c:v>78.75</c:v>
                </c:pt>
                <c:pt idx="58">
                  <c:v>71.533333333333331</c:v>
                </c:pt>
                <c:pt idx="59">
                  <c:v>78.899999999999991</c:v>
                </c:pt>
                <c:pt idx="60">
                  <c:v>57.7</c:v>
                </c:pt>
                <c:pt idx="61">
                  <c:v>71.75</c:v>
                </c:pt>
                <c:pt idx="62">
                  <c:v>63.9</c:v>
                </c:pt>
                <c:pt idx="63">
                  <c:v>65</c:v>
                </c:pt>
                <c:pt idx="64">
                  <c:v>70.666666666666671</c:v>
                </c:pt>
                <c:pt idx="65">
                  <c:v>76.966666666666669</c:v>
                </c:pt>
                <c:pt idx="66">
                  <c:v>80.5</c:v>
                </c:pt>
                <c:pt idx="67">
                  <c:v>72.7</c:v>
                </c:pt>
                <c:pt idx="68">
                  <c:v>73.75</c:v>
                </c:pt>
                <c:pt idx="69">
                  <c:v>77.2</c:v>
                </c:pt>
                <c:pt idx="70">
                  <c:v>63.5</c:v>
                </c:pt>
                <c:pt idx="71">
                  <c:v>72.8</c:v>
                </c:pt>
                <c:pt idx="72">
                  <c:v>80.5</c:v>
                </c:pt>
                <c:pt idx="73">
                  <c:v>63.5</c:v>
                </c:pt>
                <c:pt idx="74">
                  <c:v>72.400000000000006</c:v>
                </c:pt>
                <c:pt idx="75">
                  <c:v>70.3</c:v>
                </c:pt>
                <c:pt idx="76">
                  <c:v>79.2</c:v>
                </c:pt>
                <c:pt idx="77">
                  <c:v>91.6</c:v>
                </c:pt>
                <c:pt idx="78">
                  <c:v>63.05</c:v>
                </c:pt>
                <c:pt idx="79">
                  <c:v>74.400000000000006</c:v>
                </c:pt>
                <c:pt idx="80">
                  <c:v>71.2</c:v>
                </c:pt>
                <c:pt idx="81">
                  <c:v>71</c:v>
                </c:pt>
                <c:pt idx="82">
                  <c:v>64.95</c:v>
                </c:pt>
                <c:pt idx="83">
                  <c:v>73.600000000000009</c:v>
                </c:pt>
                <c:pt idx="84">
                  <c:v>74.333333333333329</c:v>
                </c:pt>
                <c:pt idx="85">
                  <c:v>86</c:v>
                </c:pt>
                <c:pt idx="86">
                  <c:v>70.900000000000006</c:v>
                </c:pt>
                <c:pt idx="87">
                  <c:v>67.05</c:v>
                </c:pt>
                <c:pt idx="88">
                  <c:v>71.599999999999994</c:v>
                </c:pt>
                <c:pt idx="89">
                  <c:v>63.55</c:v>
                </c:pt>
                <c:pt idx="90">
                  <c:v>76.650000000000006</c:v>
                </c:pt>
                <c:pt idx="91">
                  <c:v>84.3</c:v>
                </c:pt>
                <c:pt idx="92">
                  <c:v>65.400000000000006</c:v>
                </c:pt>
                <c:pt idx="93">
                  <c:v>75.599999999999994</c:v>
                </c:pt>
                <c:pt idx="94">
                  <c:v>77.599999999999994</c:v>
                </c:pt>
                <c:pt idx="95">
                  <c:v>64.3</c:v>
                </c:pt>
                <c:pt idx="96">
                  <c:v>64.8</c:v>
                </c:pt>
                <c:pt idx="97">
                  <c:v>71.3</c:v>
                </c:pt>
                <c:pt idx="98">
                  <c:v>70.599999999999994</c:v>
                </c:pt>
                <c:pt idx="99">
                  <c:v>78.233333333333334</c:v>
                </c:pt>
                <c:pt idx="100">
                  <c:v>78.2</c:v>
                </c:pt>
                <c:pt idx="101">
                  <c:v>65.599999999999994</c:v>
                </c:pt>
                <c:pt idx="102">
                  <c:v>81.599999999999994</c:v>
                </c:pt>
                <c:pt idx="103">
                  <c:v>74.5</c:v>
                </c:pt>
                <c:pt idx="104">
                  <c:v>68.8</c:v>
                </c:pt>
                <c:pt idx="105">
                  <c:v>73.400000000000006</c:v>
                </c:pt>
                <c:pt idx="106">
                  <c:v>74.7</c:v>
                </c:pt>
                <c:pt idx="107">
                  <c:v>85.7</c:v>
                </c:pt>
                <c:pt idx="108">
                  <c:v>84.65</c:v>
                </c:pt>
                <c:pt idx="109">
                  <c:v>75.2</c:v>
                </c:pt>
                <c:pt idx="110">
                  <c:v>82.5</c:v>
                </c:pt>
                <c:pt idx="111">
                  <c:v>86.2</c:v>
                </c:pt>
                <c:pt idx="112">
                  <c:v>84.6</c:v>
                </c:pt>
                <c:pt idx="113">
                  <c:v>76.099999999999994</c:v>
                </c:pt>
                <c:pt idx="114">
                  <c:v>76.033333333333331</c:v>
                </c:pt>
              </c:numCache>
            </c:numRef>
          </c:val>
          <c:smooth val="0"/>
          <c:extLst>
            <c:ext xmlns:c16="http://schemas.microsoft.com/office/drawing/2014/chart" uri="{C3380CC4-5D6E-409C-BE32-E72D297353CC}">
              <c16:uniqueId val="{00000000-18E1-40E3-ABB2-677DA77E4F37}"/>
            </c:ext>
          </c:extLst>
        </c:ser>
        <c:dLbls>
          <c:showLegendKey val="0"/>
          <c:showVal val="0"/>
          <c:showCatName val="0"/>
          <c:showSerName val="0"/>
          <c:showPercent val="0"/>
          <c:showBubbleSize val="0"/>
        </c:dLbls>
        <c:marker val="1"/>
        <c:smooth val="0"/>
        <c:axId val="1240038944"/>
        <c:axId val="1240028128"/>
      </c:lineChart>
      <c:catAx>
        <c:axId val="124003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028128"/>
        <c:crosses val="autoZero"/>
        <c:auto val="1"/>
        <c:lblAlgn val="ctr"/>
        <c:lblOffset val="100"/>
        <c:noMultiLvlLbl val="0"/>
      </c:catAx>
      <c:valAx>
        <c:axId val="124002812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0389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3!PivotTable11</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 3'!$F$45</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3'!$E$46:$E$54</c:f>
              <c:strCache>
                <c:ptCount val="8"/>
                <c:pt idx="0">
                  <c:v>Customer Support</c:v>
                </c:pt>
                <c:pt idx="1">
                  <c:v>Data &amp; Analytics</c:v>
                </c:pt>
                <c:pt idx="2">
                  <c:v>Engineering</c:v>
                </c:pt>
                <c:pt idx="3">
                  <c:v>Finance</c:v>
                </c:pt>
                <c:pt idx="4">
                  <c:v>Human Resources</c:v>
                </c:pt>
                <c:pt idx="5">
                  <c:v>Marketing</c:v>
                </c:pt>
                <c:pt idx="6">
                  <c:v>Operations</c:v>
                </c:pt>
                <c:pt idx="7">
                  <c:v>Sales</c:v>
                </c:pt>
              </c:strCache>
            </c:strRef>
          </c:cat>
          <c:val>
            <c:numRef>
              <c:f>'Pivot Table 3'!$F$46:$F$54</c:f>
              <c:numCache>
                <c:formatCode>0.0</c:formatCode>
                <c:ptCount val="8"/>
                <c:pt idx="0">
                  <c:v>39087.786259541987</c:v>
                </c:pt>
                <c:pt idx="1">
                  <c:v>90533.333333333328</c:v>
                </c:pt>
                <c:pt idx="2">
                  <c:v>81566.371681415927</c:v>
                </c:pt>
                <c:pt idx="3">
                  <c:v>65635.416666666672</c:v>
                </c:pt>
                <c:pt idx="4">
                  <c:v>66758.06451612903</c:v>
                </c:pt>
                <c:pt idx="5">
                  <c:v>57200</c:v>
                </c:pt>
                <c:pt idx="6">
                  <c:v>50295.454545454544</c:v>
                </c:pt>
                <c:pt idx="7">
                  <c:v>67549.019607843133</c:v>
                </c:pt>
              </c:numCache>
            </c:numRef>
          </c:val>
          <c:extLst>
            <c:ext xmlns:c16="http://schemas.microsoft.com/office/drawing/2014/chart" uri="{C3380CC4-5D6E-409C-BE32-E72D297353CC}">
              <c16:uniqueId val="{00000000-3FF2-4602-9071-2E11DEAD269D}"/>
            </c:ext>
          </c:extLst>
        </c:ser>
        <c:dLbls>
          <c:showLegendKey val="0"/>
          <c:showVal val="1"/>
          <c:showCatName val="0"/>
          <c:showSerName val="0"/>
          <c:showPercent val="0"/>
          <c:showBubbleSize val="0"/>
        </c:dLbls>
        <c:gapWidth val="150"/>
        <c:shape val="box"/>
        <c:axId val="1400078672"/>
        <c:axId val="1400079088"/>
        <c:axId val="0"/>
      </c:bar3DChart>
      <c:catAx>
        <c:axId val="14000786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079088"/>
        <c:crosses val="autoZero"/>
        <c:auto val="1"/>
        <c:lblAlgn val="ctr"/>
        <c:lblOffset val="100"/>
        <c:noMultiLvlLbl val="0"/>
      </c:catAx>
      <c:valAx>
        <c:axId val="1400079088"/>
        <c:scaling>
          <c:orientation val="minMax"/>
        </c:scaling>
        <c:delete val="1"/>
        <c:axPos val="b"/>
        <c:numFmt formatCode="0.0" sourceLinked="1"/>
        <c:majorTickMark val="none"/>
        <c:minorTickMark val="none"/>
        <c:tickLblPos val="nextTo"/>
        <c:crossAx val="1400078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3!PivotTable12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6870969119311444E-17"/>
              <c:y val="-0.150898260511390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7.3619624789176873E-3"/>
              <c:y val="-0.1868264177760075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1042943718376464E-2"/>
              <c:y val="-0.194012049228930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7.3619624789176873E-3"/>
              <c:y val="-0.2371258379464710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7.3619624789176873E-3"/>
              <c:y val="-0.366467204099091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3'!$I$45</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2-5421-405F-A1F9-40BD5FEBE6EC}"/>
              </c:ext>
            </c:extLst>
          </c:dPt>
          <c:dPt>
            <c:idx val="1"/>
            <c:invertIfNegative val="0"/>
            <c:bubble3D val="0"/>
            <c:extLst>
              <c:ext xmlns:c16="http://schemas.microsoft.com/office/drawing/2014/chart" uri="{C3380CC4-5D6E-409C-BE32-E72D297353CC}">
                <c16:uniqueId val="{00000003-5421-405F-A1F9-40BD5FEBE6EC}"/>
              </c:ext>
            </c:extLst>
          </c:dPt>
          <c:dPt>
            <c:idx val="2"/>
            <c:invertIfNegative val="0"/>
            <c:bubble3D val="0"/>
            <c:extLst>
              <c:ext xmlns:c16="http://schemas.microsoft.com/office/drawing/2014/chart" uri="{C3380CC4-5D6E-409C-BE32-E72D297353CC}">
                <c16:uniqueId val="{00000004-5421-405F-A1F9-40BD5FEBE6EC}"/>
              </c:ext>
            </c:extLst>
          </c:dPt>
          <c:dPt>
            <c:idx val="3"/>
            <c:invertIfNegative val="0"/>
            <c:bubble3D val="0"/>
            <c:extLst>
              <c:ext xmlns:c16="http://schemas.microsoft.com/office/drawing/2014/chart" uri="{C3380CC4-5D6E-409C-BE32-E72D297353CC}">
                <c16:uniqueId val="{00000005-5421-405F-A1F9-40BD5FEBE6EC}"/>
              </c:ext>
            </c:extLst>
          </c:dPt>
          <c:dPt>
            <c:idx val="4"/>
            <c:invertIfNegative val="0"/>
            <c:bubble3D val="0"/>
            <c:extLst>
              <c:ext xmlns:c16="http://schemas.microsoft.com/office/drawing/2014/chart" uri="{C3380CC4-5D6E-409C-BE32-E72D297353CC}">
                <c16:uniqueId val="{00000006-5421-405F-A1F9-40BD5FEBE6EC}"/>
              </c:ext>
            </c:extLst>
          </c:dPt>
          <c:dLbls>
            <c:dLbl>
              <c:idx val="0"/>
              <c:layout>
                <c:manualLayout>
                  <c:x val="-1.6870969119311444E-17"/>
                  <c:y val="-0.1508982605113907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421-405F-A1F9-40BD5FEBE6EC}"/>
                </c:ext>
              </c:extLst>
            </c:dLbl>
            <c:dLbl>
              <c:idx val="1"/>
              <c:layout>
                <c:manualLayout>
                  <c:x val="7.3619624789176873E-3"/>
                  <c:y val="-0.186826417776007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421-405F-A1F9-40BD5FEBE6EC}"/>
                </c:ext>
              </c:extLst>
            </c:dLbl>
            <c:dLbl>
              <c:idx val="2"/>
              <c:layout>
                <c:manualLayout>
                  <c:x val="1.1042943718376464E-2"/>
                  <c:y val="-0.1940120492289308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421-405F-A1F9-40BD5FEBE6EC}"/>
                </c:ext>
              </c:extLst>
            </c:dLbl>
            <c:dLbl>
              <c:idx val="3"/>
              <c:layout>
                <c:manualLayout>
                  <c:x val="7.3619624789176873E-3"/>
                  <c:y val="-0.237125837946471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421-405F-A1F9-40BD5FEBE6EC}"/>
                </c:ext>
              </c:extLst>
            </c:dLbl>
            <c:dLbl>
              <c:idx val="4"/>
              <c:layout>
                <c:manualLayout>
                  <c:x val="7.3619624789176873E-3"/>
                  <c:y val="-0.366467204099091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421-405F-A1F9-40BD5FEBE6E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3'!$H$46:$H$51</c:f>
              <c:strCache>
                <c:ptCount val="5"/>
                <c:pt idx="0">
                  <c:v>L1 - Entry</c:v>
                </c:pt>
                <c:pt idx="1">
                  <c:v>L2 - Associate</c:v>
                </c:pt>
                <c:pt idx="2">
                  <c:v>L3 - Senior</c:v>
                </c:pt>
                <c:pt idx="3">
                  <c:v>L4 - Lead</c:v>
                </c:pt>
                <c:pt idx="4">
                  <c:v>L5 - Manager</c:v>
                </c:pt>
              </c:strCache>
            </c:strRef>
          </c:cat>
          <c:val>
            <c:numRef>
              <c:f>'Pivot Table 3'!$I$46:$I$51</c:f>
              <c:numCache>
                <c:formatCode>0.0</c:formatCode>
                <c:ptCount val="5"/>
                <c:pt idx="0">
                  <c:v>31232.876712328769</c:v>
                </c:pt>
                <c:pt idx="1">
                  <c:v>47647.435897435898</c:v>
                </c:pt>
                <c:pt idx="2">
                  <c:v>71589.201877934276</c:v>
                </c:pt>
                <c:pt idx="3">
                  <c:v>98247.524752475249</c:v>
                </c:pt>
                <c:pt idx="4">
                  <c:v>178607.14285714287</c:v>
                </c:pt>
              </c:numCache>
            </c:numRef>
          </c:val>
          <c:extLst>
            <c:ext xmlns:c16="http://schemas.microsoft.com/office/drawing/2014/chart" uri="{C3380CC4-5D6E-409C-BE32-E72D297353CC}">
              <c16:uniqueId val="{00000000-5421-405F-A1F9-40BD5FEBE6EC}"/>
            </c:ext>
          </c:extLst>
        </c:ser>
        <c:dLbls>
          <c:showLegendKey val="0"/>
          <c:showVal val="1"/>
          <c:showCatName val="0"/>
          <c:showSerName val="0"/>
          <c:showPercent val="0"/>
          <c:showBubbleSize val="0"/>
        </c:dLbls>
        <c:gapWidth val="150"/>
        <c:shape val="box"/>
        <c:axId val="1451700352"/>
        <c:axId val="1182038416"/>
        <c:axId val="0"/>
      </c:bar3DChart>
      <c:catAx>
        <c:axId val="145170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82038416"/>
        <c:crosses val="autoZero"/>
        <c:auto val="1"/>
        <c:lblAlgn val="ctr"/>
        <c:lblOffset val="100"/>
        <c:noMultiLvlLbl val="0"/>
      </c:catAx>
      <c:valAx>
        <c:axId val="1182038416"/>
        <c:scaling>
          <c:orientation val="minMax"/>
        </c:scaling>
        <c:delete val="1"/>
        <c:axPos val="l"/>
        <c:numFmt formatCode="0.0" sourceLinked="1"/>
        <c:majorTickMark val="none"/>
        <c:minorTickMark val="none"/>
        <c:tickLblPos val="nextTo"/>
        <c:crossAx val="14517003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3!PivotTable10</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8.4064654056862226E-2"/>
              <c:y val="6.757925127135747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1273319657835526"/>
              <c:y val="5.728877933844077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5.4220181951825853E-2"/>
              <c:y val="-3.849109489944110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0011600666038231"/>
              <c:y val="4.19216163266822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1355195048267426"/>
              <c:y val="-5.135459444638942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 3'!$I$27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4-4DCF-4FBB-BA7B-793B25B7836B}"/>
              </c:ext>
            </c:extLst>
          </c:dPt>
          <c:dPt>
            <c:idx val="1"/>
            <c:bubble3D val="0"/>
            <c:spPr>
              <a:solidFill>
                <a:schemeClr val="accent2"/>
              </a:solidFill>
              <a:ln>
                <a:noFill/>
              </a:ln>
              <a:effectLst/>
            </c:spPr>
            <c:extLst>
              <c:ext xmlns:c16="http://schemas.microsoft.com/office/drawing/2014/chart" uri="{C3380CC4-5D6E-409C-BE32-E72D297353CC}">
                <c16:uniqueId val="{00000005-4DCF-4FBB-BA7B-793B25B7836B}"/>
              </c:ext>
            </c:extLst>
          </c:dPt>
          <c:dPt>
            <c:idx val="2"/>
            <c:bubble3D val="0"/>
            <c:spPr>
              <a:solidFill>
                <a:schemeClr val="accent3"/>
              </a:solidFill>
              <a:ln>
                <a:noFill/>
              </a:ln>
              <a:effectLst/>
            </c:spPr>
            <c:extLst>
              <c:ext xmlns:c16="http://schemas.microsoft.com/office/drawing/2014/chart" uri="{C3380CC4-5D6E-409C-BE32-E72D297353CC}">
                <c16:uniqueId val="{00000006-4DCF-4FBB-BA7B-793B25B7836B}"/>
              </c:ext>
            </c:extLst>
          </c:dPt>
          <c:dPt>
            <c:idx val="3"/>
            <c:bubble3D val="0"/>
            <c:spPr>
              <a:solidFill>
                <a:schemeClr val="accent4"/>
              </a:solidFill>
              <a:ln>
                <a:noFill/>
              </a:ln>
              <a:effectLst/>
            </c:spPr>
            <c:extLst>
              <c:ext xmlns:c16="http://schemas.microsoft.com/office/drawing/2014/chart" uri="{C3380CC4-5D6E-409C-BE32-E72D297353CC}">
                <c16:uniqueId val="{00000002-4DCF-4FBB-BA7B-793B25B7836B}"/>
              </c:ext>
            </c:extLst>
          </c:dPt>
          <c:dPt>
            <c:idx val="4"/>
            <c:bubble3D val="0"/>
            <c:spPr>
              <a:solidFill>
                <a:schemeClr val="accent5"/>
              </a:solidFill>
              <a:ln>
                <a:noFill/>
              </a:ln>
              <a:effectLst/>
            </c:spPr>
            <c:extLst>
              <c:ext xmlns:c16="http://schemas.microsoft.com/office/drawing/2014/chart" uri="{C3380CC4-5D6E-409C-BE32-E72D297353CC}">
                <c16:uniqueId val="{00000003-4DCF-4FBB-BA7B-793B25B7836B}"/>
              </c:ext>
            </c:extLst>
          </c:dPt>
          <c:dLbls>
            <c:dLbl>
              <c:idx val="0"/>
              <c:layout>
                <c:manualLayout>
                  <c:x val="5.4220181951825853E-2"/>
                  <c:y val="-3.849109489944110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DCF-4FBB-BA7B-793B25B7836B}"/>
                </c:ext>
              </c:extLst>
            </c:dLbl>
            <c:dLbl>
              <c:idx val="1"/>
              <c:layout>
                <c:manualLayout>
                  <c:x val="0.10011600666038231"/>
                  <c:y val="4.1921616326682204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DCF-4FBB-BA7B-793B25B7836B}"/>
                </c:ext>
              </c:extLst>
            </c:dLbl>
            <c:dLbl>
              <c:idx val="2"/>
              <c:layout>
                <c:manualLayout>
                  <c:x val="0.11355195048267426"/>
                  <c:y val="-5.1354594446389429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DCF-4FBB-BA7B-793B25B7836B}"/>
                </c:ext>
              </c:extLst>
            </c:dLbl>
            <c:dLbl>
              <c:idx val="3"/>
              <c:layout>
                <c:manualLayout>
                  <c:x val="-8.4064654056862226E-2"/>
                  <c:y val="6.757925127135747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DCF-4FBB-BA7B-793B25B7836B}"/>
                </c:ext>
              </c:extLst>
            </c:dLbl>
            <c:dLbl>
              <c:idx val="4"/>
              <c:layout>
                <c:manualLayout>
                  <c:x val="-0.11273319657835526"/>
                  <c:y val="5.7288779338440773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DCF-4FBB-BA7B-793B25B7836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3'!$H$28:$H$33</c:f>
              <c:strCache>
                <c:ptCount val="5"/>
                <c:pt idx="0">
                  <c:v>L1 - Entry</c:v>
                </c:pt>
                <c:pt idx="1">
                  <c:v>L2 - Associate</c:v>
                </c:pt>
                <c:pt idx="2">
                  <c:v>L3 - Senior</c:v>
                </c:pt>
                <c:pt idx="3">
                  <c:v>L4 - Lead</c:v>
                </c:pt>
                <c:pt idx="4">
                  <c:v>L5 - Manager</c:v>
                </c:pt>
              </c:strCache>
            </c:strRef>
          </c:cat>
          <c:val>
            <c:numRef>
              <c:f>'Pivot Table 3'!$I$28:$I$33</c:f>
              <c:numCache>
                <c:formatCode>General</c:formatCode>
                <c:ptCount val="5"/>
                <c:pt idx="0">
                  <c:v>4560000</c:v>
                </c:pt>
                <c:pt idx="1">
                  <c:v>11149500</c:v>
                </c:pt>
                <c:pt idx="2">
                  <c:v>15248500</c:v>
                </c:pt>
                <c:pt idx="3">
                  <c:v>9923000</c:v>
                </c:pt>
                <c:pt idx="4">
                  <c:v>7501500</c:v>
                </c:pt>
              </c:numCache>
            </c:numRef>
          </c:val>
          <c:extLst>
            <c:ext xmlns:c16="http://schemas.microsoft.com/office/drawing/2014/chart" uri="{C3380CC4-5D6E-409C-BE32-E72D297353CC}">
              <c16:uniqueId val="{00000000-4DCF-4FBB-BA7B-793B25B7836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2!PivotTable7</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a:sp3d/>
        </c:spPr>
        <c:dLbl>
          <c:idx val="0"/>
          <c:layout>
            <c:manualLayout>
              <c:x val="3.4100596760443308E-3"/>
              <c:y val="-0.2323232323232323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a:sp3d/>
        </c:spPr>
        <c:dLbl>
          <c:idx val="0"/>
          <c:layout>
            <c:manualLayout>
              <c:x val="0"/>
              <c:y val="-0.242424242424242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dLbl>
          <c:idx val="0"/>
          <c:layout>
            <c:manualLayout>
              <c:x val="1.7050298380221029E-3"/>
              <c:y val="-0.393939393939393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dLbl>
          <c:idx val="0"/>
          <c:layout>
            <c:manualLayout>
              <c:x val="5.1150895140663708E-3"/>
              <c:y val="-0.3232323232323232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8.5251491901108273E-3"/>
              <c:y val="-0.303030303030303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2'!$B$12</c:f>
              <c:strCache>
                <c:ptCount val="1"/>
                <c:pt idx="0">
                  <c:v>Total</c:v>
                </c:pt>
              </c:strCache>
            </c:strRef>
          </c:tx>
          <c:spPr>
            <a:solidFill>
              <a:schemeClr val="accent2"/>
            </a:solidFill>
            <a:ln>
              <a:noFill/>
            </a:ln>
            <a:effectLst/>
            <a:sp3d/>
          </c:spPr>
          <c:invertIfNegative val="0"/>
          <c:dPt>
            <c:idx val="0"/>
            <c:invertIfNegative val="0"/>
            <c:bubble3D val="0"/>
            <c:extLst>
              <c:ext xmlns:c16="http://schemas.microsoft.com/office/drawing/2014/chart" uri="{C3380CC4-5D6E-409C-BE32-E72D297353CC}">
                <c16:uniqueId val="{00000002-1860-498D-A67F-31ADE3EBD885}"/>
              </c:ext>
            </c:extLst>
          </c:dPt>
          <c:dPt>
            <c:idx val="1"/>
            <c:invertIfNegative val="0"/>
            <c:bubble3D val="0"/>
            <c:extLst>
              <c:ext xmlns:c16="http://schemas.microsoft.com/office/drawing/2014/chart" uri="{C3380CC4-5D6E-409C-BE32-E72D297353CC}">
                <c16:uniqueId val="{00000003-1860-498D-A67F-31ADE3EBD885}"/>
              </c:ext>
            </c:extLst>
          </c:dPt>
          <c:dPt>
            <c:idx val="2"/>
            <c:invertIfNegative val="0"/>
            <c:bubble3D val="0"/>
            <c:extLst>
              <c:ext xmlns:c16="http://schemas.microsoft.com/office/drawing/2014/chart" uri="{C3380CC4-5D6E-409C-BE32-E72D297353CC}">
                <c16:uniqueId val="{00000004-1860-498D-A67F-31ADE3EBD885}"/>
              </c:ext>
            </c:extLst>
          </c:dPt>
          <c:dPt>
            <c:idx val="3"/>
            <c:invertIfNegative val="0"/>
            <c:bubble3D val="0"/>
            <c:extLst>
              <c:ext xmlns:c16="http://schemas.microsoft.com/office/drawing/2014/chart" uri="{C3380CC4-5D6E-409C-BE32-E72D297353CC}">
                <c16:uniqueId val="{00000005-1860-498D-A67F-31ADE3EBD885}"/>
              </c:ext>
            </c:extLst>
          </c:dPt>
          <c:dPt>
            <c:idx val="4"/>
            <c:invertIfNegative val="0"/>
            <c:bubble3D val="0"/>
            <c:extLst>
              <c:ext xmlns:c16="http://schemas.microsoft.com/office/drawing/2014/chart" uri="{C3380CC4-5D6E-409C-BE32-E72D297353CC}">
                <c16:uniqueId val="{00000006-1860-498D-A67F-31ADE3EBD885}"/>
              </c:ext>
            </c:extLst>
          </c:dPt>
          <c:dLbls>
            <c:dLbl>
              <c:idx val="0"/>
              <c:layout>
                <c:manualLayout>
                  <c:x val="3.4100596760443308E-3"/>
                  <c:y val="-0.2323232323232323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860-498D-A67F-31ADE3EBD885}"/>
                </c:ext>
              </c:extLst>
            </c:dLbl>
            <c:dLbl>
              <c:idx val="1"/>
              <c:layout>
                <c:manualLayout>
                  <c:x val="0"/>
                  <c:y val="-0.242424242424242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860-498D-A67F-31ADE3EBD885}"/>
                </c:ext>
              </c:extLst>
            </c:dLbl>
            <c:dLbl>
              <c:idx val="2"/>
              <c:layout>
                <c:manualLayout>
                  <c:x val="1.7050298380221029E-3"/>
                  <c:y val="-0.393939393939393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860-498D-A67F-31ADE3EBD885}"/>
                </c:ext>
              </c:extLst>
            </c:dLbl>
            <c:dLbl>
              <c:idx val="3"/>
              <c:layout>
                <c:manualLayout>
                  <c:x val="5.1150895140663708E-3"/>
                  <c:y val="-0.323232323232323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860-498D-A67F-31ADE3EBD885}"/>
                </c:ext>
              </c:extLst>
            </c:dLbl>
            <c:dLbl>
              <c:idx val="4"/>
              <c:layout>
                <c:manualLayout>
                  <c:x val="8.5251491901108273E-3"/>
                  <c:y val="-0.303030303030303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860-498D-A67F-31ADE3EBD88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2'!$A$13:$A$18</c:f>
              <c:strCache>
                <c:ptCount val="5"/>
                <c:pt idx="0">
                  <c:v>1</c:v>
                </c:pt>
                <c:pt idx="1">
                  <c:v>2</c:v>
                </c:pt>
                <c:pt idx="2">
                  <c:v>3</c:v>
                </c:pt>
                <c:pt idx="3">
                  <c:v>4</c:v>
                </c:pt>
                <c:pt idx="4">
                  <c:v>5</c:v>
                </c:pt>
              </c:strCache>
            </c:strRef>
          </c:cat>
          <c:val>
            <c:numRef>
              <c:f>'Pivot Table 2'!$B$13:$B$18</c:f>
              <c:numCache>
                <c:formatCode>0.0</c:formatCode>
                <c:ptCount val="5"/>
                <c:pt idx="0">
                  <c:v>29</c:v>
                </c:pt>
                <c:pt idx="1">
                  <c:v>88</c:v>
                </c:pt>
                <c:pt idx="2">
                  <c:v>339</c:v>
                </c:pt>
                <c:pt idx="3">
                  <c:v>206</c:v>
                </c:pt>
                <c:pt idx="4">
                  <c:v>74</c:v>
                </c:pt>
              </c:numCache>
            </c:numRef>
          </c:val>
          <c:extLst>
            <c:ext xmlns:c16="http://schemas.microsoft.com/office/drawing/2014/chart" uri="{C3380CC4-5D6E-409C-BE32-E72D297353CC}">
              <c16:uniqueId val="{00000000-1860-498D-A67F-31ADE3EBD885}"/>
            </c:ext>
          </c:extLst>
        </c:ser>
        <c:dLbls>
          <c:showLegendKey val="0"/>
          <c:showVal val="1"/>
          <c:showCatName val="0"/>
          <c:showSerName val="0"/>
          <c:showPercent val="0"/>
          <c:showBubbleSize val="0"/>
        </c:dLbls>
        <c:gapWidth val="150"/>
        <c:shape val="box"/>
        <c:axId val="1247673359"/>
        <c:axId val="1247668783"/>
        <c:axId val="0"/>
      </c:bar3DChart>
      <c:catAx>
        <c:axId val="1247673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47668783"/>
        <c:crosses val="autoZero"/>
        <c:auto val="1"/>
        <c:lblAlgn val="ctr"/>
        <c:lblOffset val="100"/>
        <c:noMultiLvlLbl val="0"/>
      </c:catAx>
      <c:valAx>
        <c:axId val="1247668783"/>
        <c:scaling>
          <c:orientation val="minMax"/>
        </c:scaling>
        <c:delete val="1"/>
        <c:axPos val="l"/>
        <c:numFmt formatCode="0.0" sourceLinked="1"/>
        <c:majorTickMark val="none"/>
        <c:minorTickMark val="none"/>
        <c:tickLblPos val="nextTo"/>
        <c:crossAx val="12476733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2!PivotTable8</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a:sp3d/>
        </c:spPr>
        <c:dLbl>
          <c:idx val="0"/>
          <c:layout>
            <c:manualLayout>
              <c:x val="0"/>
              <c:y val="-0.237037221376277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a:sp3d/>
        </c:spPr>
        <c:dLbl>
          <c:idx val="0"/>
          <c:layout>
            <c:manualLayout>
              <c:x val="-3.1338669312049214E-17"/>
              <c:y val="-0.266666874048312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a:sp3d/>
        </c:spPr>
        <c:dLbl>
          <c:idx val="0"/>
          <c:layout>
            <c:manualLayout>
              <c:x val="0"/>
              <c:y val="-0.217284119594921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a:sp3d/>
        </c:spPr>
        <c:dLbl>
          <c:idx val="0"/>
          <c:layout>
            <c:manualLayout>
              <c:x val="-6.2677338624098429E-17"/>
              <c:y val="-0.2271606704855997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sp3d/>
        </c:spPr>
        <c:dLbl>
          <c:idx val="0"/>
          <c:layout>
            <c:manualLayout>
              <c:x val="1.7094017094017094E-3"/>
              <c:y val="-0.2666668740483126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a:sp3d/>
        </c:spPr>
        <c:dLbl>
          <c:idx val="0"/>
          <c:layout>
            <c:manualLayout>
              <c:x val="0"/>
              <c:y val="-0.237037221376277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a:sp3d/>
        </c:spPr>
        <c:dLbl>
          <c:idx val="0"/>
          <c:layout>
            <c:manualLayout>
              <c:x val="5.1282051282051282E-3"/>
              <c:y val="-0.2370372213762779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a:sp3d/>
        </c:spPr>
        <c:dLbl>
          <c:idx val="0"/>
          <c:layout>
            <c:manualLayout>
              <c:x val="0"/>
              <c:y val="-0.2469137722669562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0256410256410256E-2"/>
          <c:y val="0.10864205979746072"/>
          <c:w val="0.98803418803418819"/>
          <c:h val="0.55374476814991203"/>
        </c:manualLayout>
      </c:layout>
      <c:bar3DChart>
        <c:barDir val="col"/>
        <c:grouping val="stacked"/>
        <c:varyColors val="0"/>
        <c:ser>
          <c:idx val="0"/>
          <c:order val="0"/>
          <c:tx>
            <c:strRef>
              <c:f>'Pivot Table 2'!$E$12</c:f>
              <c:strCache>
                <c:ptCount val="1"/>
                <c:pt idx="0">
                  <c:v>Total</c:v>
                </c:pt>
              </c:strCache>
            </c:strRef>
          </c:tx>
          <c:spPr>
            <a:solidFill>
              <a:schemeClr val="accent6">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2-59D7-42C3-8464-4A13813EEBB5}"/>
              </c:ext>
            </c:extLst>
          </c:dPt>
          <c:dPt>
            <c:idx val="1"/>
            <c:invertIfNegative val="0"/>
            <c:bubble3D val="0"/>
            <c:extLst>
              <c:ext xmlns:c16="http://schemas.microsoft.com/office/drawing/2014/chart" uri="{C3380CC4-5D6E-409C-BE32-E72D297353CC}">
                <c16:uniqueId val="{00000003-59D7-42C3-8464-4A13813EEBB5}"/>
              </c:ext>
            </c:extLst>
          </c:dPt>
          <c:dPt>
            <c:idx val="2"/>
            <c:invertIfNegative val="0"/>
            <c:bubble3D val="0"/>
            <c:extLst>
              <c:ext xmlns:c16="http://schemas.microsoft.com/office/drawing/2014/chart" uri="{C3380CC4-5D6E-409C-BE32-E72D297353CC}">
                <c16:uniqueId val="{00000004-59D7-42C3-8464-4A13813EEBB5}"/>
              </c:ext>
            </c:extLst>
          </c:dPt>
          <c:dPt>
            <c:idx val="3"/>
            <c:invertIfNegative val="0"/>
            <c:bubble3D val="0"/>
            <c:extLst>
              <c:ext xmlns:c16="http://schemas.microsoft.com/office/drawing/2014/chart" uri="{C3380CC4-5D6E-409C-BE32-E72D297353CC}">
                <c16:uniqueId val="{00000005-59D7-42C3-8464-4A13813EEBB5}"/>
              </c:ext>
            </c:extLst>
          </c:dPt>
          <c:dPt>
            <c:idx val="4"/>
            <c:invertIfNegative val="0"/>
            <c:bubble3D val="0"/>
            <c:extLst>
              <c:ext xmlns:c16="http://schemas.microsoft.com/office/drawing/2014/chart" uri="{C3380CC4-5D6E-409C-BE32-E72D297353CC}">
                <c16:uniqueId val="{00000006-59D7-42C3-8464-4A13813EEBB5}"/>
              </c:ext>
            </c:extLst>
          </c:dPt>
          <c:dPt>
            <c:idx val="5"/>
            <c:invertIfNegative val="0"/>
            <c:bubble3D val="0"/>
            <c:extLst>
              <c:ext xmlns:c16="http://schemas.microsoft.com/office/drawing/2014/chart" uri="{C3380CC4-5D6E-409C-BE32-E72D297353CC}">
                <c16:uniqueId val="{00000007-59D7-42C3-8464-4A13813EEBB5}"/>
              </c:ext>
            </c:extLst>
          </c:dPt>
          <c:dPt>
            <c:idx val="6"/>
            <c:invertIfNegative val="0"/>
            <c:bubble3D val="0"/>
            <c:extLst>
              <c:ext xmlns:c16="http://schemas.microsoft.com/office/drawing/2014/chart" uri="{C3380CC4-5D6E-409C-BE32-E72D297353CC}">
                <c16:uniqueId val="{00000008-59D7-42C3-8464-4A13813EEBB5}"/>
              </c:ext>
            </c:extLst>
          </c:dPt>
          <c:dPt>
            <c:idx val="7"/>
            <c:invertIfNegative val="0"/>
            <c:bubble3D val="0"/>
            <c:extLst>
              <c:ext xmlns:c16="http://schemas.microsoft.com/office/drawing/2014/chart" uri="{C3380CC4-5D6E-409C-BE32-E72D297353CC}">
                <c16:uniqueId val="{00000009-59D7-42C3-8464-4A13813EEBB5}"/>
              </c:ext>
            </c:extLst>
          </c:dPt>
          <c:dLbls>
            <c:dLbl>
              <c:idx val="0"/>
              <c:layout>
                <c:manualLayout>
                  <c:x val="0"/>
                  <c:y val="-0.237037221376277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9D7-42C3-8464-4A13813EEBB5}"/>
                </c:ext>
              </c:extLst>
            </c:dLbl>
            <c:dLbl>
              <c:idx val="1"/>
              <c:layout>
                <c:manualLayout>
                  <c:x val="-3.1338669312049214E-17"/>
                  <c:y val="-0.266666874048312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D7-42C3-8464-4A13813EEBB5}"/>
                </c:ext>
              </c:extLst>
            </c:dLbl>
            <c:dLbl>
              <c:idx val="2"/>
              <c:layout>
                <c:manualLayout>
                  <c:x val="0"/>
                  <c:y val="-0.217284119594921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9D7-42C3-8464-4A13813EEBB5}"/>
                </c:ext>
              </c:extLst>
            </c:dLbl>
            <c:dLbl>
              <c:idx val="3"/>
              <c:layout>
                <c:manualLayout>
                  <c:x val="-6.2677338624098429E-17"/>
                  <c:y val="-0.227160670485599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D7-42C3-8464-4A13813EEBB5}"/>
                </c:ext>
              </c:extLst>
            </c:dLbl>
            <c:dLbl>
              <c:idx val="4"/>
              <c:layout>
                <c:manualLayout>
                  <c:x val="1.7094017094017094E-3"/>
                  <c:y val="-0.266666874048312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9D7-42C3-8464-4A13813EEBB5}"/>
                </c:ext>
              </c:extLst>
            </c:dLbl>
            <c:dLbl>
              <c:idx val="5"/>
              <c:layout>
                <c:manualLayout>
                  <c:x val="0"/>
                  <c:y val="-0.237037221376277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D7-42C3-8464-4A13813EEBB5}"/>
                </c:ext>
              </c:extLst>
            </c:dLbl>
            <c:dLbl>
              <c:idx val="6"/>
              <c:layout>
                <c:manualLayout>
                  <c:x val="5.1282051282051282E-3"/>
                  <c:y val="-0.237037221376277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59D7-42C3-8464-4A13813EEBB5}"/>
                </c:ext>
              </c:extLst>
            </c:dLbl>
            <c:dLbl>
              <c:idx val="7"/>
              <c:layout>
                <c:manualLayout>
                  <c:x val="0"/>
                  <c:y val="-0.246913772266956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9D7-42C3-8464-4A13813EEBB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2'!$D$13:$D$21</c:f>
              <c:strCache>
                <c:ptCount val="8"/>
                <c:pt idx="0">
                  <c:v>Customer Support</c:v>
                </c:pt>
                <c:pt idx="1">
                  <c:v>Data &amp; Analytics</c:v>
                </c:pt>
                <c:pt idx="2">
                  <c:v>Engineering</c:v>
                </c:pt>
                <c:pt idx="3">
                  <c:v>Finance</c:v>
                </c:pt>
                <c:pt idx="4">
                  <c:v>Human Resources</c:v>
                </c:pt>
                <c:pt idx="5">
                  <c:v>Marketing</c:v>
                </c:pt>
                <c:pt idx="6">
                  <c:v>Operations</c:v>
                </c:pt>
                <c:pt idx="7">
                  <c:v>Sales</c:v>
                </c:pt>
              </c:strCache>
            </c:strRef>
          </c:cat>
          <c:val>
            <c:numRef>
              <c:f>'Pivot Table 2'!$E$13:$E$21</c:f>
              <c:numCache>
                <c:formatCode>0.0</c:formatCode>
                <c:ptCount val="8"/>
                <c:pt idx="0">
                  <c:v>71.818320610687024</c:v>
                </c:pt>
                <c:pt idx="1">
                  <c:v>69.178333333333327</c:v>
                </c:pt>
                <c:pt idx="2">
                  <c:v>70.670353982300881</c:v>
                </c:pt>
                <c:pt idx="3">
                  <c:v>72.635416666666671</c:v>
                </c:pt>
                <c:pt idx="4">
                  <c:v>71.599999999999994</c:v>
                </c:pt>
                <c:pt idx="5">
                  <c:v>71.578000000000003</c:v>
                </c:pt>
                <c:pt idx="6">
                  <c:v>70.121590909090912</c:v>
                </c:pt>
                <c:pt idx="7">
                  <c:v>69.768627450980389</c:v>
                </c:pt>
              </c:numCache>
            </c:numRef>
          </c:val>
          <c:extLst>
            <c:ext xmlns:c16="http://schemas.microsoft.com/office/drawing/2014/chart" uri="{C3380CC4-5D6E-409C-BE32-E72D297353CC}">
              <c16:uniqueId val="{00000000-59D7-42C3-8464-4A13813EEBB5}"/>
            </c:ext>
          </c:extLst>
        </c:ser>
        <c:dLbls>
          <c:showLegendKey val="0"/>
          <c:showVal val="1"/>
          <c:showCatName val="0"/>
          <c:showSerName val="0"/>
          <c:showPercent val="0"/>
          <c:showBubbleSize val="0"/>
        </c:dLbls>
        <c:gapWidth val="150"/>
        <c:shape val="box"/>
        <c:axId val="514350527"/>
        <c:axId val="514348447"/>
        <c:axId val="0"/>
      </c:bar3DChart>
      <c:catAx>
        <c:axId val="5143505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14348447"/>
        <c:crosses val="autoZero"/>
        <c:auto val="1"/>
        <c:lblAlgn val="ctr"/>
        <c:lblOffset val="100"/>
        <c:noMultiLvlLbl val="0"/>
      </c:catAx>
      <c:valAx>
        <c:axId val="514348447"/>
        <c:scaling>
          <c:orientation val="minMax"/>
        </c:scaling>
        <c:delete val="1"/>
        <c:axPos val="l"/>
        <c:numFmt formatCode="0.0" sourceLinked="1"/>
        <c:majorTickMark val="none"/>
        <c:minorTickMark val="none"/>
        <c:tickLblPos val="nextTo"/>
        <c:crossAx val="514350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2!PivotTable9</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sp3d/>
        </c:spPr>
        <c:marker>
          <c:symbol val="none"/>
        </c:marker>
        <c:dLbl>
          <c:idx val="0"/>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a:sp3d/>
        </c:spPr>
        <c:dLbl>
          <c:idx val="0"/>
          <c:layout>
            <c:manualLayout>
              <c:x val="1.7182130584192125E-3"/>
              <c:y val="-0.19047603176600278"/>
            </c:manualLayout>
          </c:layout>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sp3d/>
        </c:spPr>
        <c:dLbl>
          <c:idx val="0"/>
          <c:layout>
            <c:manualLayout>
              <c:x val="8.5910652920961877E-3"/>
              <c:y val="-0.19047603176600278"/>
            </c:manualLayout>
          </c:layout>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a:sp3d/>
        </c:spPr>
        <c:dLbl>
          <c:idx val="0"/>
          <c:layout>
            <c:manualLayout>
              <c:x val="5.1546391752577319E-3"/>
              <c:y val="-4.232800705911173E-2"/>
            </c:manualLayout>
          </c:layout>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75000"/>
            </a:schemeClr>
          </a:solidFill>
          <a:ln>
            <a:noFill/>
          </a:ln>
          <a:effectLst/>
          <a:sp3d/>
        </c:spPr>
        <c:dLbl>
          <c:idx val="0"/>
          <c:layout>
            <c:manualLayout>
              <c:x val="5.3264604810996624E-2"/>
              <c:y val="-0.31746005294333796"/>
            </c:manualLayout>
          </c:layout>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5">
              <a:lumMod val="75000"/>
            </a:schemeClr>
          </a:solidFill>
          <a:ln>
            <a:noFill/>
          </a:ln>
          <a:effectLst/>
          <a:sp3d/>
        </c:spPr>
        <c:dLbl>
          <c:idx val="0"/>
          <c:layout>
            <c:manualLayout>
              <c:x val="5.1546391752577319E-3"/>
              <c:y val="-0.33862405647289384"/>
            </c:manualLayout>
          </c:layout>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75000"/>
            </a:schemeClr>
          </a:solidFill>
          <a:ln>
            <a:noFill/>
          </a:ln>
          <a:effectLst/>
          <a:sp3d/>
        </c:spPr>
        <c:dLbl>
          <c:idx val="0"/>
          <c:layout>
            <c:manualLayout>
              <c:x val="1.0309278350515337E-2"/>
              <c:y val="-0.3386240564728939"/>
            </c:manualLayout>
          </c:layout>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75000"/>
            </a:schemeClr>
          </a:solidFill>
          <a:ln>
            <a:noFill/>
          </a:ln>
          <a:effectLst/>
          <a:sp3d/>
        </c:spPr>
        <c:dLbl>
          <c:idx val="0"/>
          <c:layout>
            <c:manualLayout>
              <c:x val="1.546391752577307E-2"/>
              <c:y val="-0.27513204588422624"/>
            </c:manualLayout>
          </c:layout>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0582001764777932"/>
          <c:w val="1"/>
          <c:h val="0.57624051539012167"/>
        </c:manualLayout>
      </c:layout>
      <c:bar3DChart>
        <c:barDir val="col"/>
        <c:grouping val="stacked"/>
        <c:varyColors val="0"/>
        <c:ser>
          <c:idx val="0"/>
          <c:order val="0"/>
          <c:tx>
            <c:strRef>
              <c:f>'Pivot Table 2'!$B$28</c:f>
              <c:strCache>
                <c:ptCount val="1"/>
                <c:pt idx="0">
                  <c:v>Total</c:v>
                </c:pt>
              </c:strCache>
            </c:strRef>
          </c:tx>
          <c:spPr>
            <a:solidFill>
              <a:schemeClr val="accent5">
                <a:lumMod val="75000"/>
              </a:schemeClr>
            </a:solidFill>
            <a:ln>
              <a:noFill/>
            </a:ln>
            <a:effectLst/>
            <a:sp3d/>
          </c:spPr>
          <c:invertIfNegative val="0"/>
          <c:dPt>
            <c:idx val="0"/>
            <c:invertIfNegative val="0"/>
            <c:bubble3D val="0"/>
            <c:extLst>
              <c:ext xmlns:c16="http://schemas.microsoft.com/office/drawing/2014/chart" uri="{C3380CC4-5D6E-409C-BE32-E72D297353CC}">
                <c16:uniqueId val="{00000003-63B8-4732-8928-2275352FAAA1}"/>
              </c:ext>
            </c:extLst>
          </c:dPt>
          <c:dPt>
            <c:idx val="1"/>
            <c:invertIfNegative val="0"/>
            <c:bubble3D val="0"/>
            <c:extLst>
              <c:ext xmlns:c16="http://schemas.microsoft.com/office/drawing/2014/chart" uri="{C3380CC4-5D6E-409C-BE32-E72D297353CC}">
                <c16:uniqueId val="{00000002-63B8-4732-8928-2275352FAAA1}"/>
              </c:ext>
            </c:extLst>
          </c:dPt>
          <c:dPt>
            <c:idx val="2"/>
            <c:invertIfNegative val="0"/>
            <c:bubble3D val="0"/>
            <c:extLst>
              <c:ext xmlns:c16="http://schemas.microsoft.com/office/drawing/2014/chart" uri="{C3380CC4-5D6E-409C-BE32-E72D297353CC}">
                <c16:uniqueId val="{00000004-63B8-4732-8928-2275352FAAA1}"/>
              </c:ext>
            </c:extLst>
          </c:dPt>
          <c:dPt>
            <c:idx val="3"/>
            <c:invertIfNegative val="0"/>
            <c:bubble3D val="0"/>
            <c:extLst>
              <c:ext xmlns:c16="http://schemas.microsoft.com/office/drawing/2014/chart" uri="{C3380CC4-5D6E-409C-BE32-E72D297353CC}">
                <c16:uniqueId val="{00000005-63B8-4732-8928-2275352FAAA1}"/>
              </c:ext>
            </c:extLst>
          </c:dPt>
          <c:dPt>
            <c:idx val="5"/>
            <c:invertIfNegative val="0"/>
            <c:bubble3D val="0"/>
            <c:extLst>
              <c:ext xmlns:c16="http://schemas.microsoft.com/office/drawing/2014/chart" uri="{C3380CC4-5D6E-409C-BE32-E72D297353CC}">
                <c16:uniqueId val="{00000006-63B8-4732-8928-2275352FAAA1}"/>
              </c:ext>
            </c:extLst>
          </c:dPt>
          <c:dPt>
            <c:idx val="6"/>
            <c:invertIfNegative val="0"/>
            <c:bubble3D val="0"/>
            <c:extLst>
              <c:ext xmlns:c16="http://schemas.microsoft.com/office/drawing/2014/chart" uri="{C3380CC4-5D6E-409C-BE32-E72D297353CC}">
                <c16:uniqueId val="{00000007-63B8-4732-8928-2275352FAAA1}"/>
              </c:ext>
            </c:extLst>
          </c:dPt>
          <c:dPt>
            <c:idx val="7"/>
            <c:invertIfNegative val="0"/>
            <c:bubble3D val="0"/>
            <c:extLst>
              <c:ext xmlns:c16="http://schemas.microsoft.com/office/drawing/2014/chart" uri="{C3380CC4-5D6E-409C-BE32-E72D297353CC}">
                <c16:uniqueId val="{00000008-63B8-4732-8928-2275352FAAA1}"/>
              </c:ext>
            </c:extLst>
          </c:dPt>
          <c:dLbls>
            <c:dLbl>
              <c:idx val="0"/>
              <c:layout>
                <c:manualLayout>
                  <c:x val="8.5910652920961877E-3"/>
                  <c:y val="-0.190476031766002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B8-4732-8928-2275352FAAA1}"/>
                </c:ext>
              </c:extLst>
            </c:dLbl>
            <c:dLbl>
              <c:idx val="1"/>
              <c:layout>
                <c:manualLayout>
                  <c:x val="1.7182130584192125E-3"/>
                  <c:y val="-0.1904760317660027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3B8-4732-8928-2275352FAAA1}"/>
                </c:ext>
              </c:extLst>
            </c:dLbl>
            <c:dLbl>
              <c:idx val="2"/>
              <c:layout>
                <c:manualLayout>
                  <c:x val="5.1546391752577319E-3"/>
                  <c:y val="-4.2328007059111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3B8-4732-8928-2275352FAAA1}"/>
                </c:ext>
              </c:extLst>
            </c:dLbl>
            <c:dLbl>
              <c:idx val="3"/>
              <c:layout>
                <c:manualLayout>
                  <c:x val="5.3264604810996624E-2"/>
                  <c:y val="-0.3174600529433379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B8-4732-8928-2275352FAAA1}"/>
                </c:ext>
              </c:extLst>
            </c:dLbl>
            <c:dLbl>
              <c:idx val="5"/>
              <c:layout>
                <c:manualLayout>
                  <c:x val="5.1546391752577319E-3"/>
                  <c:y val="-0.338624056472893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B8-4732-8928-2275352FAAA1}"/>
                </c:ext>
              </c:extLst>
            </c:dLbl>
            <c:dLbl>
              <c:idx val="6"/>
              <c:layout>
                <c:manualLayout>
                  <c:x val="1.0309278350515337E-2"/>
                  <c:y val="-0.33862405647289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63B8-4732-8928-2275352FAAA1}"/>
                </c:ext>
              </c:extLst>
            </c:dLbl>
            <c:dLbl>
              <c:idx val="7"/>
              <c:layout>
                <c:manualLayout>
                  <c:x val="1.546391752577307E-2"/>
                  <c:y val="-0.275132045884226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3B8-4732-8928-2275352FAAA1}"/>
                </c:ext>
              </c:extLst>
            </c:dLbl>
            <c:spPr>
              <a:solidFill>
                <a:schemeClr val="accent6"/>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2'!$A$29:$A$37</c:f>
              <c:strCache>
                <c:ptCount val="8"/>
                <c:pt idx="0">
                  <c:v>Customer Support</c:v>
                </c:pt>
                <c:pt idx="1">
                  <c:v>Data &amp; Analytics</c:v>
                </c:pt>
                <c:pt idx="2">
                  <c:v>Engineering</c:v>
                </c:pt>
                <c:pt idx="3">
                  <c:v>Finance</c:v>
                </c:pt>
                <c:pt idx="4">
                  <c:v>Human Resources</c:v>
                </c:pt>
                <c:pt idx="5">
                  <c:v>Marketing</c:v>
                </c:pt>
                <c:pt idx="6">
                  <c:v>Operations</c:v>
                </c:pt>
                <c:pt idx="7">
                  <c:v>Sales</c:v>
                </c:pt>
              </c:strCache>
            </c:strRef>
          </c:cat>
          <c:val>
            <c:numRef>
              <c:f>'Pivot Table 2'!$B$29:$B$37</c:f>
              <c:numCache>
                <c:formatCode>0.00%</c:formatCode>
                <c:ptCount val="8"/>
                <c:pt idx="0">
                  <c:v>0.89421374045801527</c:v>
                </c:pt>
                <c:pt idx="1">
                  <c:v>0.83510000000000006</c:v>
                </c:pt>
                <c:pt idx="2">
                  <c:v>0.8747212389380532</c:v>
                </c:pt>
                <c:pt idx="3">
                  <c:v>0.89720833333333339</c:v>
                </c:pt>
                <c:pt idx="4">
                  <c:v>0.8695806451612903</c:v>
                </c:pt>
                <c:pt idx="5">
                  <c:v>0.88552000000000008</c:v>
                </c:pt>
                <c:pt idx="6">
                  <c:v>0.87560227272727265</c:v>
                </c:pt>
                <c:pt idx="7">
                  <c:v>0.85276470588235298</c:v>
                </c:pt>
              </c:numCache>
            </c:numRef>
          </c:val>
          <c:extLst>
            <c:ext xmlns:c16="http://schemas.microsoft.com/office/drawing/2014/chart" uri="{C3380CC4-5D6E-409C-BE32-E72D297353CC}">
              <c16:uniqueId val="{00000000-63B8-4732-8928-2275352FAAA1}"/>
            </c:ext>
          </c:extLst>
        </c:ser>
        <c:dLbls>
          <c:showLegendKey val="0"/>
          <c:showVal val="1"/>
          <c:showCatName val="0"/>
          <c:showSerName val="0"/>
          <c:showPercent val="0"/>
          <c:showBubbleSize val="0"/>
        </c:dLbls>
        <c:gapWidth val="150"/>
        <c:shape val="box"/>
        <c:axId val="1648261503"/>
        <c:axId val="1648262751"/>
        <c:axId val="0"/>
      </c:bar3DChart>
      <c:catAx>
        <c:axId val="16482615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48262751"/>
        <c:crosses val="autoZero"/>
        <c:auto val="1"/>
        <c:lblAlgn val="ctr"/>
        <c:lblOffset val="100"/>
        <c:noMultiLvlLbl val="0"/>
      </c:catAx>
      <c:valAx>
        <c:axId val="1648262751"/>
        <c:scaling>
          <c:orientation val="minMax"/>
        </c:scaling>
        <c:delete val="1"/>
        <c:axPos val="l"/>
        <c:numFmt formatCode="0.00%" sourceLinked="1"/>
        <c:majorTickMark val="none"/>
        <c:minorTickMark val="none"/>
        <c:tickLblPos val="nextTo"/>
        <c:crossAx val="164826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2!PivotTable10</c:name>
    <c:fmtId val="3"/>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 2'!$E$28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 2'!$D$29:$D$34</c:f>
              <c:strCache>
                <c:ptCount val="5"/>
                <c:pt idx="0">
                  <c:v>1</c:v>
                </c:pt>
                <c:pt idx="1">
                  <c:v>2</c:v>
                </c:pt>
                <c:pt idx="2">
                  <c:v>3</c:v>
                </c:pt>
                <c:pt idx="3">
                  <c:v>4</c:v>
                </c:pt>
                <c:pt idx="4">
                  <c:v>5</c:v>
                </c:pt>
              </c:strCache>
            </c:strRef>
          </c:cat>
          <c:val>
            <c:numRef>
              <c:f>'Pivot Table 2'!$E$29:$E$34</c:f>
              <c:numCache>
                <c:formatCode>0.0</c:formatCode>
                <c:ptCount val="5"/>
                <c:pt idx="0">
                  <c:v>50.496551724137937</c:v>
                </c:pt>
                <c:pt idx="1">
                  <c:v>58.053409090909092</c:v>
                </c:pt>
                <c:pt idx="2">
                  <c:v>67.997345132743362</c:v>
                </c:pt>
                <c:pt idx="3">
                  <c:v>77.771844660194176</c:v>
                </c:pt>
                <c:pt idx="4">
                  <c:v>87.26081081081081</c:v>
                </c:pt>
              </c:numCache>
            </c:numRef>
          </c:val>
          <c:smooth val="0"/>
          <c:extLst>
            <c:ext xmlns:c16="http://schemas.microsoft.com/office/drawing/2014/chart" uri="{C3380CC4-5D6E-409C-BE32-E72D297353CC}">
              <c16:uniqueId val="{00000000-A15F-40A5-BF23-AA47AAC6CC8E}"/>
            </c:ext>
          </c:extLst>
        </c:ser>
        <c:dLbls>
          <c:showLegendKey val="0"/>
          <c:showVal val="0"/>
          <c:showCatName val="0"/>
          <c:showSerName val="0"/>
          <c:showPercent val="0"/>
          <c:showBubbleSize val="0"/>
        </c:dLbls>
        <c:marker val="1"/>
        <c:smooth val="0"/>
        <c:axId val="379960911"/>
        <c:axId val="379962991"/>
      </c:lineChart>
      <c:catAx>
        <c:axId val="379960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962991"/>
        <c:crosses val="autoZero"/>
        <c:auto val="1"/>
        <c:lblAlgn val="ctr"/>
        <c:lblOffset val="100"/>
        <c:noMultiLvlLbl val="0"/>
      </c:catAx>
      <c:valAx>
        <c:axId val="379962991"/>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960911"/>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2!PivotTable11</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44846910683479402"/>
              <c:y val="-3.53982300884955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3156532559644897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22250967223726326"/>
              <c:y val="-1.17994100294986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2052608604359250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26218193938034112"/>
              <c:y val="-1.17994100294986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9904031414024999E-2"/>
          <c:y val="0.12222222222222222"/>
          <c:w val="0.87992355109301779"/>
          <c:h val="0.87777762292987715"/>
        </c:manualLayout>
      </c:layout>
      <c:bar3DChart>
        <c:barDir val="bar"/>
        <c:grouping val="stacked"/>
        <c:varyColors val="0"/>
        <c:ser>
          <c:idx val="0"/>
          <c:order val="0"/>
          <c:tx>
            <c:strRef>
              <c:f>'Pivot Table 2'!$J$28</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6-C12D-4A73-97D4-0E5E720D57D0}"/>
              </c:ext>
            </c:extLst>
          </c:dPt>
          <c:dPt>
            <c:idx val="1"/>
            <c:invertIfNegative val="0"/>
            <c:bubble3D val="0"/>
            <c:extLst>
              <c:ext xmlns:c16="http://schemas.microsoft.com/office/drawing/2014/chart" uri="{C3380CC4-5D6E-409C-BE32-E72D297353CC}">
                <c16:uniqueId val="{00000005-C12D-4A73-97D4-0E5E720D57D0}"/>
              </c:ext>
            </c:extLst>
          </c:dPt>
          <c:dPt>
            <c:idx val="2"/>
            <c:invertIfNegative val="0"/>
            <c:bubble3D val="0"/>
            <c:extLst>
              <c:ext xmlns:c16="http://schemas.microsoft.com/office/drawing/2014/chart" uri="{C3380CC4-5D6E-409C-BE32-E72D297353CC}">
                <c16:uniqueId val="{00000004-C12D-4A73-97D4-0E5E720D57D0}"/>
              </c:ext>
            </c:extLst>
          </c:dPt>
          <c:dPt>
            <c:idx val="3"/>
            <c:invertIfNegative val="0"/>
            <c:bubble3D val="0"/>
            <c:extLst>
              <c:ext xmlns:c16="http://schemas.microsoft.com/office/drawing/2014/chart" uri="{C3380CC4-5D6E-409C-BE32-E72D297353CC}">
                <c16:uniqueId val="{00000003-C12D-4A73-97D4-0E5E720D57D0}"/>
              </c:ext>
            </c:extLst>
          </c:dPt>
          <c:dPt>
            <c:idx val="4"/>
            <c:invertIfNegative val="0"/>
            <c:bubble3D val="0"/>
            <c:extLst>
              <c:ext xmlns:c16="http://schemas.microsoft.com/office/drawing/2014/chart" uri="{C3380CC4-5D6E-409C-BE32-E72D297353CC}">
                <c16:uniqueId val="{00000002-C12D-4A73-97D4-0E5E720D57D0}"/>
              </c:ext>
            </c:extLst>
          </c:dPt>
          <c:dLbls>
            <c:dLbl>
              <c:idx val="0"/>
              <c:layout>
                <c:manualLayout>
                  <c:x val="0.26218193938034112"/>
                  <c:y val="-1.17994100294986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12D-4A73-97D4-0E5E720D57D0}"/>
                </c:ext>
              </c:extLst>
            </c:dLbl>
            <c:dLbl>
              <c:idx val="1"/>
              <c:layout>
                <c:manualLayout>
                  <c:x val="0.20526086043592501"/>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12D-4A73-97D4-0E5E720D57D0}"/>
                </c:ext>
              </c:extLst>
            </c:dLbl>
            <c:dLbl>
              <c:idx val="2"/>
              <c:layout>
                <c:manualLayout>
                  <c:x val="0.22250967223726326"/>
                  <c:y val="-1.17994100294986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12D-4A73-97D4-0E5E720D57D0}"/>
                </c:ext>
              </c:extLst>
            </c:dLbl>
            <c:dLbl>
              <c:idx val="3"/>
              <c:layout>
                <c:manualLayout>
                  <c:x val="0.3156532559644897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12D-4A73-97D4-0E5E720D57D0}"/>
                </c:ext>
              </c:extLst>
            </c:dLbl>
            <c:dLbl>
              <c:idx val="4"/>
              <c:layout>
                <c:manualLayout>
                  <c:x val="0.44846910683479402"/>
                  <c:y val="-3.53982300884955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12D-4A73-97D4-0E5E720D57D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2'!$I$29:$I$34</c:f>
              <c:strCache>
                <c:ptCount val="5"/>
                <c:pt idx="0">
                  <c:v>L1 - Entry</c:v>
                </c:pt>
                <c:pt idx="1">
                  <c:v>L2 - Associate</c:v>
                </c:pt>
                <c:pt idx="2">
                  <c:v>L3 - Senior</c:v>
                </c:pt>
                <c:pt idx="3">
                  <c:v>L4 - Lead</c:v>
                </c:pt>
                <c:pt idx="4">
                  <c:v>L5 - Manager</c:v>
                </c:pt>
              </c:strCache>
            </c:strRef>
          </c:cat>
          <c:val>
            <c:numRef>
              <c:f>'Pivot Table 2'!$J$29:$J$34</c:f>
              <c:numCache>
                <c:formatCode>0.0</c:formatCode>
                <c:ptCount val="5"/>
                <c:pt idx="0">
                  <c:v>3.2191780821917808</c:v>
                </c:pt>
                <c:pt idx="1">
                  <c:v>3.2521367521367521</c:v>
                </c:pt>
                <c:pt idx="2">
                  <c:v>3.272300469483568</c:v>
                </c:pt>
                <c:pt idx="3">
                  <c:v>3.3564356435643563</c:v>
                </c:pt>
                <c:pt idx="4">
                  <c:v>3.5476190476190474</c:v>
                </c:pt>
              </c:numCache>
            </c:numRef>
          </c:val>
          <c:extLst>
            <c:ext xmlns:c16="http://schemas.microsoft.com/office/drawing/2014/chart" uri="{C3380CC4-5D6E-409C-BE32-E72D297353CC}">
              <c16:uniqueId val="{00000000-C12D-4A73-97D4-0E5E720D57D0}"/>
            </c:ext>
          </c:extLst>
        </c:ser>
        <c:dLbls>
          <c:showLegendKey val="0"/>
          <c:showVal val="1"/>
          <c:showCatName val="0"/>
          <c:showSerName val="0"/>
          <c:showPercent val="0"/>
          <c:showBubbleSize val="0"/>
        </c:dLbls>
        <c:gapWidth val="150"/>
        <c:shape val="box"/>
        <c:axId val="501876879"/>
        <c:axId val="501875631"/>
        <c:axId val="0"/>
      </c:bar3DChart>
      <c:catAx>
        <c:axId val="501876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875631"/>
        <c:crosses val="autoZero"/>
        <c:auto val="1"/>
        <c:lblAlgn val="ctr"/>
        <c:lblOffset val="100"/>
        <c:noMultiLvlLbl val="0"/>
      </c:catAx>
      <c:valAx>
        <c:axId val="501875631"/>
        <c:scaling>
          <c:orientation val="minMax"/>
        </c:scaling>
        <c:delete val="1"/>
        <c:axPos val="b"/>
        <c:numFmt formatCode="0.0" sourceLinked="1"/>
        <c:majorTickMark val="none"/>
        <c:minorTickMark val="none"/>
        <c:tickLblPos val="nextTo"/>
        <c:crossAx val="5018768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2!PivotTable12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
              <c:y val="-0.23333333333333339"/>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1.4290819757429652E-3"/>
              <c:y val="-0.20000000000000007"/>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0.22222222222222221"/>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047981342508278E-16"/>
              <c:y val="-0.26666666666666672"/>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047981342508278E-16"/>
              <c:y val="-0.22222222222222221"/>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
              <c:y val="-0.22222222222222224"/>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047981342508278E-16"/>
              <c:y val="-0.21111111111111108"/>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047981342508278E-16"/>
              <c:y val="-0.28888888888888892"/>
            </c:manualLayout>
          </c:layout>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680441066459738"/>
          <c:y val="0.17777777777777778"/>
          <c:w val="0.89319552110249789"/>
          <c:h val="0.48257480314960632"/>
        </c:manualLayout>
      </c:layout>
      <c:bar3DChart>
        <c:barDir val="col"/>
        <c:grouping val="stacked"/>
        <c:varyColors val="0"/>
        <c:ser>
          <c:idx val="0"/>
          <c:order val="0"/>
          <c:tx>
            <c:strRef>
              <c:f>'Pivot Table 2'!$B$44</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2-F41B-460F-9532-FB2FA08CC81E}"/>
              </c:ext>
            </c:extLst>
          </c:dPt>
          <c:dPt>
            <c:idx val="1"/>
            <c:invertIfNegative val="0"/>
            <c:bubble3D val="0"/>
            <c:extLst>
              <c:ext xmlns:c16="http://schemas.microsoft.com/office/drawing/2014/chart" uri="{C3380CC4-5D6E-409C-BE32-E72D297353CC}">
                <c16:uniqueId val="{00000003-F41B-460F-9532-FB2FA08CC81E}"/>
              </c:ext>
            </c:extLst>
          </c:dPt>
          <c:dPt>
            <c:idx val="2"/>
            <c:invertIfNegative val="0"/>
            <c:bubble3D val="0"/>
            <c:extLst>
              <c:ext xmlns:c16="http://schemas.microsoft.com/office/drawing/2014/chart" uri="{C3380CC4-5D6E-409C-BE32-E72D297353CC}">
                <c16:uniqueId val="{00000004-F41B-460F-9532-FB2FA08CC81E}"/>
              </c:ext>
            </c:extLst>
          </c:dPt>
          <c:dPt>
            <c:idx val="3"/>
            <c:invertIfNegative val="0"/>
            <c:bubble3D val="0"/>
            <c:extLst>
              <c:ext xmlns:c16="http://schemas.microsoft.com/office/drawing/2014/chart" uri="{C3380CC4-5D6E-409C-BE32-E72D297353CC}">
                <c16:uniqueId val="{00000005-F41B-460F-9532-FB2FA08CC81E}"/>
              </c:ext>
            </c:extLst>
          </c:dPt>
          <c:dPt>
            <c:idx val="4"/>
            <c:invertIfNegative val="0"/>
            <c:bubble3D val="0"/>
            <c:extLst>
              <c:ext xmlns:c16="http://schemas.microsoft.com/office/drawing/2014/chart" uri="{C3380CC4-5D6E-409C-BE32-E72D297353CC}">
                <c16:uniqueId val="{00000006-F41B-460F-9532-FB2FA08CC81E}"/>
              </c:ext>
            </c:extLst>
          </c:dPt>
          <c:dPt>
            <c:idx val="5"/>
            <c:invertIfNegative val="0"/>
            <c:bubble3D val="0"/>
            <c:extLst>
              <c:ext xmlns:c16="http://schemas.microsoft.com/office/drawing/2014/chart" uri="{C3380CC4-5D6E-409C-BE32-E72D297353CC}">
                <c16:uniqueId val="{00000007-F41B-460F-9532-FB2FA08CC81E}"/>
              </c:ext>
            </c:extLst>
          </c:dPt>
          <c:dPt>
            <c:idx val="6"/>
            <c:invertIfNegative val="0"/>
            <c:bubble3D val="0"/>
            <c:extLst>
              <c:ext xmlns:c16="http://schemas.microsoft.com/office/drawing/2014/chart" uri="{C3380CC4-5D6E-409C-BE32-E72D297353CC}">
                <c16:uniqueId val="{00000008-F41B-460F-9532-FB2FA08CC81E}"/>
              </c:ext>
            </c:extLst>
          </c:dPt>
          <c:dPt>
            <c:idx val="7"/>
            <c:invertIfNegative val="0"/>
            <c:bubble3D val="0"/>
            <c:extLst>
              <c:ext xmlns:c16="http://schemas.microsoft.com/office/drawing/2014/chart" uri="{C3380CC4-5D6E-409C-BE32-E72D297353CC}">
                <c16:uniqueId val="{00000009-F41B-460F-9532-FB2FA08CC81E}"/>
              </c:ext>
            </c:extLst>
          </c:dPt>
          <c:dLbls>
            <c:dLbl>
              <c:idx val="0"/>
              <c:layout>
                <c:manualLayout>
                  <c:x val="0"/>
                  <c:y val="-0.233333333333333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41B-460F-9532-FB2FA08CC81E}"/>
                </c:ext>
              </c:extLst>
            </c:dLbl>
            <c:dLbl>
              <c:idx val="1"/>
              <c:layout>
                <c:manualLayout>
                  <c:x val="1.4290819757429652E-3"/>
                  <c:y val="-0.2000000000000000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41B-460F-9532-FB2FA08CC81E}"/>
                </c:ext>
              </c:extLst>
            </c:dLbl>
            <c:dLbl>
              <c:idx val="2"/>
              <c:layout>
                <c:manualLayout>
                  <c:x val="0"/>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41B-460F-9532-FB2FA08CC81E}"/>
                </c:ext>
              </c:extLst>
            </c:dLbl>
            <c:dLbl>
              <c:idx val="3"/>
              <c:layout>
                <c:manualLayout>
                  <c:x val="-1.047981342508278E-16"/>
                  <c:y val="-0.2666666666666667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41B-460F-9532-FB2FA08CC81E}"/>
                </c:ext>
              </c:extLst>
            </c:dLbl>
            <c:dLbl>
              <c:idx val="4"/>
              <c:layout>
                <c:manualLayout>
                  <c:x val="-1.047981342508278E-16"/>
                  <c:y val="-0.222222222222222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41B-460F-9532-FB2FA08CC81E}"/>
                </c:ext>
              </c:extLst>
            </c:dLbl>
            <c:dLbl>
              <c:idx val="5"/>
              <c:layout>
                <c:manualLayout>
                  <c:x val="0"/>
                  <c:y val="-0.222222222222222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41B-460F-9532-FB2FA08CC81E}"/>
                </c:ext>
              </c:extLst>
            </c:dLbl>
            <c:dLbl>
              <c:idx val="6"/>
              <c:layout>
                <c:manualLayout>
                  <c:x val="-1.047981342508278E-16"/>
                  <c:y val="-0.211111111111111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41B-460F-9532-FB2FA08CC81E}"/>
                </c:ext>
              </c:extLst>
            </c:dLbl>
            <c:dLbl>
              <c:idx val="7"/>
              <c:layout>
                <c:manualLayout>
                  <c:x val="-1.047981342508278E-16"/>
                  <c:y val="-0.288888888888888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41B-460F-9532-FB2FA08CC81E}"/>
                </c:ext>
              </c:extLst>
            </c:dLbl>
            <c:spPr>
              <a:solidFill>
                <a:schemeClr val="accent6">
                  <a:lumMod val="40000"/>
                  <a:lumOff val="6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2'!$A$45:$A$53</c:f>
              <c:strCache>
                <c:ptCount val="8"/>
                <c:pt idx="0">
                  <c:v>Customer Support</c:v>
                </c:pt>
                <c:pt idx="1">
                  <c:v>Data &amp; Analytics</c:v>
                </c:pt>
                <c:pt idx="2">
                  <c:v>Engineering</c:v>
                </c:pt>
                <c:pt idx="3">
                  <c:v>Finance</c:v>
                </c:pt>
                <c:pt idx="4">
                  <c:v>Human Resources</c:v>
                </c:pt>
                <c:pt idx="5">
                  <c:v>Marketing</c:v>
                </c:pt>
                <c:pt idx="6">
                  <c:v>Operations</c:v>
                </c:pt>
                <c:pt idx="7">
                  <c:v>Sales</c:v>
                </c:pt>
              </c:strCache>
            </c:strRef>
          </c:cat>
          <c:val>
            <c:numRef>
              <c:f>'Pivot Table 2'!$B$45:$B$53</c:f>
              <c:numCache>
                <c:formatCode>0.00%</c:formatCode>
                <c:ptCount val="8"/>
                <c:pt idx="0">
                  <c:v>0.84732824427480913</c:v>
                </c:pt>
                <c:pt idx="1">
                  <c:v>0.83333333333333337</c:v>
                </c:pt>
                <c:pt idx="2">
                  <c:v>0.83628318584070793</c:v>
                </c:pt>
                <c:pt idx="3">
                  <c:v>0.625</c:v>
                </c:pt>
                <c:pt idx="4">
                  <c:v>0.61290322580645162</c:v>
                </c:pt>
                <c:pt idx="5">
                  <c:v>0.7</c:v>
                </c:pt>
                <c:pt idx="6">
                  <c:v>0.73863636363636365</c:v>
                </c:pt>
                <c:pt idx="7">
                  <c:v>0.70588235294117652</c:v>
                </c:pt>
              </c:numCache>
            </c:numRef>
          </c:val>
          <c:extLst>
            <c:ext xmlns:c16="http://schemas.microsoft.com/office/drawing/2014/chart" uri="{C3380CC4-5D6E-409C-BE32-E72D297353CC}">
              <c16:uniqueId val="{00000000-F41B-460F-9532-FB2FA08CC81E}"/>
            </c:ext>
          </c:extLst>
        </c:ser>
        <c:dLbls>
          <c:showLegendKey val="0"/>
          <c:showVal val="1"/>
          <c:showCatName val="0"/>
          <c:showSerName val="0"/>
          <c:showPercent val="0"/>
          <c:showBubbleSize val="0"/>
        </c:dLbls>
        <c:gapWidth val="150"/>
        <c:shape val="box"/>
        <c:axId val="503645199"/>
        <c:axId val="503655183"/>
        <c:axId val="0"/>
      </c:bar3DChart>
      <c:catAx>
        <c:axId val="5036451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03655183"/>
        <c:crosses val="autoZero"/>
        <c:auto val="1"/>
        <c:lblAlgn val="ctr"/>
        <c:lblOffset val="100"/>
        <c:noMultiLvlLbl val="0"/>
      </c:catAx>
      <c:valAx>
        <c:axId val="503655183"/>
        <c:scaling>
          <c:orientation val="minMax"/>
        </c:scaling>
        <c:delete val="1"/>
        <c:axPos val="l"/>
        <c:numFmt formatCode="0.00%" sourceLinked="1"/>
        <c:majorTickMark val="none"/>
        <c:minorTickMark val="none"/>
        <c:tickLblPos val="nextTo"/>
        <c:crossAx val="5036451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 2!PivotTable13</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5.1380864093972991E-3"/>
              <c:y val="-0.413793103448275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2.5690432046986656E-3"/>
              <c:y val="-0.37931034482758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4.2817386744977756E-3"/>
              <c:y val="-0.310344827586206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7.707129614095933E-3"/>
              <c:y val="-0.34482758620689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3.4253909395982204E-3"/>
              <c:y val="-0.3103448275862069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3.4253909395982204E-3"/>
              <c:y val="-0.3448275862068965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7.7071296140958706E-3"/>
              <c:y val="-0.3333333333333333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2.5690432046986656E-3"/>
              <c:y val="-0.379310344827586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029559235797979E-3"/>
          <c:y val="4.5048420671553985E-2"/>
          <c:w val="0.99489704407642021"/>
          <c:h val="0.74577608833378584"/>
        </c:manualLayout>
      </c:layout>
      <c:bar3DChart>
        <c:barDir val="col"/>
        <c:grouping val="stacked"/>
        <c:varyColors val="0"/>
        <c:ser>
          <c:idx val="0"/>
          <c:order val="0"/>
          <c:tx>
            <c:strRef>
              <c:f>'Pivot Table 2'!$E$44</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2-D7DB-4F65-965A-F5493C1F07D4}"/>
              </c:ext>
            </c:extLst>
          </c:dPt>
          <c:dPt>
            <c:idx val="1"/>
            <c:invertIfNegative val="0"/>
            <c:bubble3D val="0"/>
            <c:extLst>
              <c:ext xmlns:c16="http://schemas.microsoft.com/office/drawing/2014/chart" uri="{C3380CC4-5D6E-409C-BE32-E72D297353CC}">
                <c16:uniqueId val="{00000003-D7DB-4F65-965A-F5493C1F07D4}"/>
              </c:ext>
            </c:extLst>
          </c:dPt>
          <c:dPt>
            <c:idx val="2"/>
            <c:invertIfNegative val="0"/>
            <c:bubble3D val="0"/>
            <c:extLst>
              <c:ext xmlns:c16="http://schemas.microsoft.com/office/drawing/2014/chart" uri="{C3380CC4-5D6E-409C-BE32-E72D297353CC}">
                <c16:uniqueId val="{00000004-D7DB-4F65-965A-F5493C1F07D4}"/>
              </c:ext>
            </c:extLst>
          </c:dPt>
          <c:dPt>
            <c:idx val="3"/>
            <c:invertIfNegative val="0"/>
            <c:bubble3D val="0"/>
            <c:extLst>
              <c:ext xmlns:c16="http://schemas.microsoft.com/office/drawing/2014/chart" uri="{C3380CC4-5D6E-409C-BE32-E72D297353CC}">
                <c16:uniqueId val="{00000005-D7DB-4F65-965A-F5493C1F07D4}"/>
              </c:ext>
            </c:extLst>
          </c:dPt>
          <c:dPt>
            <c:idx val="4"/>
            <c:invertIfNegative val="0"/>
            <c:bubble3D val="0"/>
            <c:extLst>
              <c:ext xmlns:c16="http://schemas.microsoft.com/office/drawing/2014/chart" uri="{C3380CC4-5D6E-409C-BE32-E72D297353CC}">
                <c16:uniqueId val="{00000006-D7DB-4F65-965A-F5493C1F07D4}"/>
              </c:ext>
            </c:extLst>
          </c:dPt>
          <c:dPt>
            <c:idx val="5"/>
            <c:invertIfNegative val="0"/>
            <c:bubble3D val="0"/>
            <c:extLst>
              <c:ext xmlns:c16="http://schemas.microsoft.com/office/drawing/2014/chart" uri="{C3380CC4-5D6E-409C-BE32-E72D297353CC}">
                <c16:uniqueId val="{00000007-D7DB-4F65-965A-F5493C1F07D4}"/>
              </c:ext>
            </c:extLst>
          </c:dPt>
          <c:dPt>
            <c:idx val="6"/>
            <c:invertIfNegative val="0"/>
            <c:bubble3D val="0"/>
            <c:extLst>
              <c:ext xmlns:c16="http://schemas.microsoft.com/office/drawing/2014/chart" uri="{C3380CC4-5D6E-409C-BE32-E72D297353CC}">
                <c16:uniqueId val="{00000008-D7DB-4F65-965A-F5493C1F07D4}"/>
              </c:ext>
            </c:extLst>
          </c:dPt>
          <c:dPt>
            <c:idx val="7"/>
            <c:invertIfNegative val="0"/>
            <c:bubble3D val="0"/>
            <c:extLst>
              <c:ext xmlns:c16="http://schemas.microsoft.com/office/drawing/2014/chart" uri="{C3380CC4-5D6E-409C-BE32-E72D297353CC}">
                <c16:uniqueId val="{00000009-D7DB-4F65-965A-F5493C1F07D4}"/>
              </c:ext>
            </c:extLst>
          </c:dPt>
          <c:dLbls>
            <c:dLbl>
              <c:idx val="0"/>
              <c:layout>
                <c:manualLayout>
                  <c:x val="5.1380864093972991E-3"/>
                  <c:y val="-0.413793103448275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7DB-4F65-965A-F5493C1F07D4}"/>
                </c:ext>
              </c:extLst>
            </c:dLbl>
            <c:dLbl>
              <c:idx val="1"/>
              <c:layout>
                <c:manualLayout>
                  <c:x val="2.5690432046986656E-3"/>
                  <c:y val="-0.379310344827586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DB-4F65-965A-F5493C1F07D4}"/>
                </c:ext>
              </c:extLst>
            </c:dLbl>
            <c:dLbl>
              <c:idx val="2"/>
              <c:layout>
                <c:manualLayout>
                  <c:x val="4.2817386744977756E-3"/>
                  <c:y val="-0.310344827586206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7DB-4F65-965A-F5493C1F07D4}"/>
                </c:ext>
              </c:extLst>
            </c:dLbl>
            <c:dLbl>
              <c:idx val="3"/>
              <c:layout>
                <c:manualLayout>
                  <c:x val="7.707129614095933E-3"/>
                  <c:y val="-0.344827586206896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DB-4F65-965A-F5493C1F07D4}"/>
                </c:ext>
              </c:extLst>
            </c:dLbl>
            <c:dLbl>
              <c:idx val="4"/>
              <c:layout>
                <c:manualLayout>
                  <c:x val="3.4253909395982204E-3"/>
                  <c:y val="-0.3103448275862069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D7DB-4F65-965A-F5493C1F07D4}"/>
                </c:ext>
              </c:extLst>
            </c:dLbl>
            <c:dLbl>
              <c:idx val="5"/>
              <c:layout>
                <c:manualLayout>
                  <c:x val="3.4253909395982204E-3"/>
                  <c:y val="-0.344827586206896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7DB-4F65-965A-F5493C1F07D4}"/>
                </c:ext>
              </c:extLst>
            </c:dLbl>
            <c:dLbl>
              <c:idx val="6"/>
              <c:layout>
                <c:manualLayout>
                  <c:x val="7.7071296140958706E-3"/>
                  <c:y val="-0.3333333333333333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D7DB-4F65-965A-F5493C1F07D4}"/>
                </c:ext>
              </c:extLst>
            </c:dLbl>
            <c:dLbl>
              <c:idx val="7"/>
              <c:layout>
                <c:manualLayout>
                  <c:x val="2.5690432046986656E-3"/>
                  <c:y val="-0.379310344827586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7DB-4F65-965A-F5493C1F07D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2'!$D$45:$D$53</c:f>
              <c:strCache>
                <c:ptCount val="8"/>
                <c:pt idx="0">
                  <c:v>Customer Support</c:v>
                </c:pt>
                <c:pt idx="1">
                  <c:v>Data &amp; Analytics</c:v>
                </c:pt>
                <c:pt idx="2">
                  <c:v>Engineering</c:v>
                </c:pt>
                <c:pt idx="3">
                  <c:v>Finance</c:v>
                </c:pt>
                <c:pt idx="4">
                  <c:v>Human Resources</c:v>
                </c:pt>
                <c:pt idx="5">
                  <c:v>Marketing</c:v>
                </c:pt>
                <c:pt idx="6">
                  <c:v>Operations</c:v>
                </c:pt>
                <c:pt idx="7">
                  <c:v>Sales</c:v>
                </c:pt>
              </c:strCache>
            </c:strRef>
          </c:cat>
          <c:val>
            <c:numRef>
              <c:f>'Pivot Table 2'!$E$45:$E$53</c:f>
              <c:numCache>
                <c:formatCode>0.0</c:formatCode>
                <c:ptCount val="8"/>
                <c:pt idx="0">
                  <c:v>3.4748091603053433</c:v>
                </c:pt>
                <c:pt idx="1">
                  <c:v>3.1483333333333334</c:v>
                </c:pt>
                <c:pt idx="2">
                  <c:v>3.3681415929203542</c:v>
                </c:pt>
                <c:pt idx="3">
                  <c:v>3.5520833333333335</c:v>
                </c:pt>
                <c:pt idx="4">
                  <c:v>3.4064516129032256</c:v>
                </c:pt>
                <c:pt idx="5">
                  <c:v>3.5260000000000002</c:v>
                </c:pt>
                <c:pt idx="6">
                  <c:v>3.3624999999999998</c:v>
                </c:pt>
                <c:pt idx="7">
                  <c:v>3.3343137254901962</c:v>
                </c:pt>
              </c:numCache>
            </c:numRef>
          </c:val>
          <c:extLst>
            <c:ext xmlns:c16="http://schemas.microsoft.com/office/drawing/2014/chart" uri="{C3380CC4-5D6E-409C-BE32-E72D297353CC}">
              <c16:uniqueId val="{00000000-D7DB-4F65-965A-F5493C1F07D4}"/>
            </c:ext>
          </c:extLst>
        </c:ser>
        <c:dLbls>
          <c:showLegendKey val="0"/>
          <c:showVal val="1"/>
          <c:showCatName val="0"/>
          <c:showSerName val="0"/>
          <c:showPercent val="0"/>
          <c:showBubbleSize val="0"/>
        </c:dLbls>
        <c:gapWidth val="150"/>
        <c:shape val="box"/>
        <c:axId val="379962575"/>
        <c:axId val="379962991"/>
        <c:axId val="0"/>
      </c:bar3DChart>
      <c:catAx>
        <c:axId val="3799625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9962991"/>
        <c:crosses val="autoZero"/>
        <c:auto val="1"/>
        <c:lblAlgn val="ctr"/>
        <c:lblOffset val="100"/>
        <c:noMultiLvlLbl val="0"/>
      </c:catAx>
      <c:valAx>
        <c:axId val="379962991"/>
        <c:scaling>
          <c:orientation val="minMax"/>
        </c:scaling>
        <c:delete val="1"/>
        <c:axPos val="l"/>
        <c:numFmt formatCode="0.0" sourceLinked="1"/>
        <c:majorTickMark val="none"/>
        <c:minorTickMark val="none"/>
        <c:tickLblPos val="nextTo"/>
        <c:crossAx val="37996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 - 1!PivotTable12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42222222222222233"/>
              <c:y val="-4.22535304987314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30555555555555558"/>
              <c:y val="-1.69014121994925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25833333333333336"/>
              <c:y val="-8.450706099746317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3527777777777778"/>
              <c:y val="-4.225353049873139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34166666666666667"/>
              <c:y val="-7.7463911044630248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22222222222222221"/>
              <c:y val="-1.69014121994926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40833333333333321"/>
              <c:y val="-1.690141219949255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87755905511811"/>
          <c:y val="9.2957767097209071E-2"/>
          <c:w val="0.84733552055992989"/>
          <c:h val="0.8140844658055818"/>
        </c:manualLayout>
      </c:layout>
      <c:bar3DChart>
        <c:barDir val="bar"/>
        <c:grouping val="stacked"/>
        <c:varyColors val="0"/>
        <c:ser>
          <c:idx val="0"/>
          <c:order val="0"/>
          <c:tx>
            <c:strRef>
              <c:f>'Pivot Tables - 1'!$E$36</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8-8675-45CB-A6D3-1BCA9430E273}"/>
              </c:ext>
            </c:extLst>
          </c:dPt>
          <c:dPt>
            <c:idx val="1"/>
            <c:invertIfNegative val="0"/>
            <c:bubble3D val="0"/>
            <c:extLst>
              <c:ext xmlns:c16="http://schemas.microsoft.com/office/drawing/2014/chart" uri="{C3380CC4-5D6E-409C-BE32-E72D297353CC}">
                <c16:uniqueId val="{00000007-8675-45CB-A6D3-1BCA9430E273}"/>
              </c:ext>
            </c:extLst>
          </c:dPt>
          <c:dPt>
            <c:idx val="2"/>
            <c:invertIfNegative val="0"/>
            <c:bubble3D val="0"/>
            <c:extLst>
              <c:ext xmlns:c16="http://schemas.microsoft.com/office/drawing/2014/chart" uri="{C3380CC4-5D6E-409C-BE32-E72D297353CC}">
                <c16:uniqueId val="{00000006-8675-45CB-A6D3-1BCA9430E273}"/>
              </c:ext>
            </c:extLst>
          </c:dPt>
          <c:dPt>
            <c:idx val="3"/>
            <c:invertIfNegative val="0"/>
            <c:bubble3D val="0"/>
            <c:extLst>
              <c:ext xmlns:c16="http://schemas.microsoft.com/office/drawing/2014/chart" uri="{C3380CC4-5D6E-409C-BE32-E72D297353CC}">
                <c16:uniqueId val="{00000005-8675-45CB-A6D3-1BCA9430E273}"/>
              </c:ext>
            </c:extLst>
          </c:dPt>
          <c:dPt>
            <c:idx val="4"/>
            <c:invertIfNegative val="0"/>
            <c:bubble3D val="0"/>
            <c:extLst>
              <c:ext xmlns:c16="http://schemas.microsoft.com/office/drawing/2014/chart" uri="{C3380CC4-5D6E-409C-BE32-E72D297353CC}">
                <c16:uniqueId val="{00000004-8675-45CB-A6D3-1BCA9430E273}"/>
              </c:ext>
            </c:extLst>
          </c:dPt>
          <c:dPt>
            <c:idx val="5"/>
            <c:invertIfNegative val="0"/>
            <c:bubble3D val="0"/>
            <c:extLst>
              <c:ext xmlns:c16="http://schemas.microsoft.com/office/drawing/2014/chart" uri="{C3380CC4-5D6E-409C-BE32-E72D297353CC}">
                <c16:uniqueId val="{00000003-8675-45CB-A6D3-1BCA9430E273}"/>
              </c:ext>
            </c:extLst>
          </c:dPt>
          <c:dPt>
            <c:idx val="6"/>
            <c:invertIfNegative val="0"/>
            <c:bubble3D val="0"/>
            <c:extLst>
              <c:ext xmlns:c16="http://schemas.microsoft.com/office/drawing/2014/chart" uri="{C3380CC4-5D6E-409C-BE32-E72D297353CC}">
                <c16:uniqueId val="{00000002-8675-45CB-A6D3-1BCA9430E273}"/>
              </c:ext>
            </c:extLst>
          </c:dPt>
          <c:dLbls>
            <c:dLbl>
              <c:idx val="0"/>
              <c:layout>
                <c:manualLayout>
                  <c:x val="0.40833333333333321"/>
                  <c:y val="-1.69014121994925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675-45CB-A6D3-1BCA9430E273}"/>
                </c:ext>
              </c:extLst>
            </c:dLbl>
            <c:dLbl>
              <c:idx val="1"/>
              <c:layout>
                <c:manualLayout>
                  <c:x val="0.22222222222222221"/>
                  <c:y val="-1.69014121994926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675-45CB-A6D3-1BCA9430E273}"/>
                </c:ext>
              </c:extLst>
            </c:dLbl>
            <c:dLbl>
              <c:idx val="2"/>
              <c:layout>
                <c:manualLayout>
                  <c:x val="0.34166666666666667"/>
                  <c:y val="-7.7463911044630248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675-45CB-A6D3-1BCA9430E273}"/>
                </c:ext>
              </c:extLst>
            </c:dLbl>
            <c:dLbl>
              <c:idx val="3"/>
              <c:layout>
                <c:manualLayout>
                  <c:x val="0.3527777777777778"/>
                  <c:y val="-4.22535304987313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675-45CB-A6D3-1BCA9430E273}"/>
                </c:ext>
              </c:extLst>
            </c:dLbl>
            <c:dLbl>
              <c:idx val="4"/>
              <c:layout>
                <c:manualLayout>
                  <c:x val="0.25833333333333336"/>
                  <c:y val="-8.450706099746317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675-45CB-A6D3-1BCA9430E273}"/>
                </c:ext>
              </c:extLst>
            </c:dLbl>
            <c:dLbl>
              <c:idx val="5"/>
              <c:layout>
                <c:manualLayout>
                  <c:x val="0.30555555555555558"/>
                  <c:y val="-1.69014121994925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675-45CB-A6D3-1BCA9430E273}"/>
                </c:ext>
              </c:extLst>
            </c:dLbl>
            <c:dLbl>
              <c:idx val="6"/>
              <c:layout>
                <c:manualLayout>
                  <c:x val="0.42222222222222233"/>
                  <c:y val="-4.22535304987314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675-45CB-A6D3-1BCA9430E27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- 1'!$D$37:$D$44</c:f>
              <c:strCache>
                <c:ptCount val="7"/>
                <c:pt idx="0">
                  <c:v>Bengaluru</c:v>
                </c:pt>
                <c:pt idx="1">
                  <c:v>Chennai</c:v>
                </c:pt>
                <c:pt idx="2">
                  <c:v>Delhi NCR</c:v>
                </c:pt>
                <c:pt idx="3">
                  <c:v>Hyderabad</c:v>
                </c:pt>
                <c:pt idx="4">
                  <c:v>Kolkata</c:v>
                </c:pt>
                <c:pt idx="5">
                  <c:v>Mumbai</c:v>
                </c:pt>
                <c:pt idx="6">
                  <c:v>Pune</c:v>
                </c:pt>
              </c:strCache>
            </c:strRef>
          </c:cat>
          <c:val>
            <c:numRef>
              <c:f>'Pivot Tables - 1'!$E$37:$E$44</c:f>
              <c:numCache>
                <c:formatCode>0</c:formatCode>
                <c:ptCount val="7"/>
                <c:pt idx="0">
                  <c:v>149</c:v>
                </c:pt>
                <c:pt idx="1">
                  <c:v>68</c:v>
                </c:pt>
                <c:pt idx="2">
                  <c:v>102</c:v>
                </c:pt>
                <c:pt idx="3">
                  <c:v>111</c:v>
                </c:pt>
                <c:pt idx="4">
                  <c:v>81</c:v>
                </c:pt>
                <c:pt idx="5">
                  <c:v>86</c:v>
                </c:pt>
                <c:pt idx="6">
                  <c:v>139</c:v>
                </c:pt>
              </c:numCache>
            </c:numRef>
          </c:val>
          <c:extLst>
            <c:ext xmlns:c16="http://schemas.microsoft.com/office/drawing/2014/chart" uri="{C3380CC4-5D6E-409C-BE32-E72D297353CC}">
              <c16:uniqueId val="{00000000-8675-45CB-A6D3-1BCA9430E273}"/>
            </c:ext>
          </c:extLst>
        </c:ser>
        <c:dLbls>
          <c:showLegendKey val="0"/>
          <c:showVal val="1"/>
          <c:showCatName val="0"/>
          <c:showSerName val="0"/>
          <c:showPercent val="0"/>
          <c:showBubbleSize val="0"/>
        </c:dLbls>
        <c:gapWidth val="150"/>
        <c:shape val="box"/>
        <c:axId val="1066145472"/>
        <c:axId val="1066144224"/>
        <c:axId val="0"/>
      </c:bar3DChart>
      <c:catAx>
        <c:axId val="1066145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066144224"/>
        <c:crosses val="autoZero"/>
        <c:auto val="1"/>
        <c:lblAlgn val="ctr"/>
        <c:lblOffset val="100"/>
        <c:noMultiLvlLbl val="0"/>
      </c:catAx>
      <c:valAx>
        <c:axId val="1066144224"/>
        <c:scaling>
          <c:orientation val="minMax"/>
        </c:scaling>
        <c:delete val="1"/>
        <c:axPos val="b"/>
        <c:numFmt formatCode="0" sourceLinked="1"/>
        <c:majorTickMark val="none"/>
        <c:minorTickMark val="none"/>
        <c:tickLblPos val="nextTo"/>
        <c:crossAx val="1066145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 - 1!PivotTable11</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357465869887642E-2"/>
              <c:y val="-0.2833335192477160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8.144795219325868E-3"/>
              <c:y val="-0.2916668580491194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8.144795219325868E-3"/>
              <c:y val="-0.2916668580491195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8.144795219325868E-3"/>
              <c:y val="-0.1916667924322785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0859726959101057E-2"/>
              <c:y val="-0.1500000984252614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6593496049667453E-3"/>
          <c:y val="9.5652173913043481E-2"/>
          <c:w val="0.99134065039503327"/>
          <c:h val="0.60710167750770283"/>
        </c:manualLayout>
      </c:layout>
      <c:bar3DChart>
        <c:barDir val="col"/>
        <c:grouping val="stacked"/>
        <c:varyColors val="0"/>
        <c:ser>
          <c:idx val="0"/>
          <c:order val="0"/>
          <c:tx>
            <c:strRef>
              <c:f>'Pivot Tables - 1'!$H$23</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2-646E-4826-B068-7EEF46E979EE}"/>
              </c:ext>
            </c:extLst>
          </c:dPt>
          <c:dPt>
            <c:idx val="1"/>
            <c:invertIfNegative val="0"/>
            <c:bubble3D val="0"/>
            <c:extLst>
              <c:ext xmlns:c16="http://schemas.microsoft.com/office/drawing/2014/chart" uri="{C3380CC4-5D6E-409C-BE32-E72D297353CC}">
                <c16:uniqueId val="{00000003-646E-4826-B068-7EEF46E979EE}"/>
              </c:ext>
            </c:extLst>
          </c:dPt>
          <c:dPt>
            <c:idx val="2"/>
            <c:invertIfNegative val="0"/>
            <c:bubble3D val="0"/>
            <c:extLst>
              <c:ext xmlns:c16="http://schemas.microsoft.com/office/drawing/2014/chart" uri="{C3380CC4-5D6E-409C-BE32-E72D297353CC}">
                <c16:uniqueId val="{00000004-646E-4826-B068-7EEF46E979EE}"/>
              </c:ext>
            </c:extLst>
          </c:dPt>
          <c:dPt>
            <c:idx val="3"/>
            <c:invertIfNegative val="0"/>
            <c:bubble3D val="0"/>
            <c:extLst>
              <c:ext xmlns:c16="http://schemas.microsoft.com/office/drawing/2014/chart" uri="{C3380CC4-5D6E-409C-BE32-E72D297353CC}">
                <c16:uniqueId val="{00000005-646E-4826-B068-7EEF46E979EE}"/>
              </c:ext>
            </c:extLst>
          </c:dPt>
          <c:dPt>
            <c:idx val="4"/>
            <c:invertIfNegative val="0"/>
            <c:bubble3D val="0"/>
            <c:extLst>
              <c:ext xmlns:c16="http://schemas.microsoft.com/office/drawing/2014/chart" uri="{C3380CC4-5D6E-409C-BE32-E72D297353CC}">
                <c16:uniqueId val="{00000006-646E-4826-B068-7EEF46E979EE}"/>
              </c:ext>
            </c:extLst>
          </c:dPt>
          <c:dLbls>
            <c:dLbl>
              <c:idx val="0"/>
              <c:layout>
                <c:manualLayout>
                  <c:x val="1.357465869887642E-2"/>
                  <c:y val="-0.283333519247716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46E-4826-B068-7EEF46E979EE}"/>
                </c:ext>
              </c:extLst>
            </c:dLbl>
            <c:dLbl>
              <c:idx val="1"/>
              <c:layout>
                <c:manualLayout>
                  <c:x val="8.144795219325868E-3"/>
                  <c:y val="-0.2916668580491194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46E-4826-B068-7EEF46E979EE}"/>
                </c:ext>
              </c:extLst>
            </c:dLbl>
            <c:dLbl>
              <c:idx val="2"/>
              <c:layout>
                <c:manualLayout>
                  <c:x val="8.144795219325868E-3"/>
                  <c:y val="-0.2916668580491195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46E-4826-B068-7EEF46E979EE}"/>
                </c:ext>
              </c:extLst>
            </c:dLbl>
            <c:dLbl>
              <c:idx val="3"/>
              <c:layout>
                <c:manualLayout>
                  <c:x val="8.144795219325868E-3"/>
                  <c:y val="-0.191666792432278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46E-4826-B068-7EEF46E979EE}"/>
                </c:ext>
              </c:extLst>
            </c:dLbl>
            <c:dLbl>
              <c:idx val="4"/>
              <c:layout>
                <c:manualLayout>
                  <c:x val="1.0859726959101057E-2"/>
                  <c:y val="-0.150000098425261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46E-4826-B068-7EEF46E979E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- 1'!$G$24:$G$29</c:f>
              <c:strCache>
                <c:ptCount val="5"/>
                <c:pt idx="0">
                  <c:v>L1 - Entry</c:v>
                </c:pt>
                <c:pt idx="1">
                  <c:v>L2 - Associate</c:v>
                </c:pt>
                <c:pt idx="2">
                  <c:v>L3 - Senior</c:v>
                </c:pt>
                <c:pt idx="3">
                  <c:v>L4 - Lead</c:v>
                </c:pt>
                <c:pt idx="4">
                  <c:v>L5 - Manager</c:v>
                </c:pt>
              </c:strCache>
            </c:strRef>
          </c:cat>
          <c:val>
            <c:numRef>
              <c:f>'Pivot Tables - 1'!$H$24:$H$29</c:f>
              <c:numCache>
                <c:formatCode>0</c:formatCode>
                <c:ptCount val="5"/>
                <c:pt idx="0">
                  <c:v>146</c:v>
                </c:pt>
                <c:pt idx="1">
                  <c:v>234</c:v>
                </c:pt>
                <c:pt idx="2">
                  <c:v>213</c:v>
                </c:pt>
                <c:pt idx="3">
                  <c:v>101</c:v>
                </c:pt>
                <c:pt idx="4">
                  <c:v>42</c:v>
                </c:pt>
              </c:numCache>
            </c:numRef>
          </c:val>
          <c:extLst>
            <c:ext xmlns:c16="http://schemas.microsoft.com/office/drawing/2014/chart" uri="{C3380CC4-5D6E-409C-BE32-E72D297353CC}">
              <c16:uniqueId val="{00000000-646E-4826-B068-7EEF46E979EE}"/>
            </c:ext>
          </c:extLst>
        </c:ser>
        <c:dLbls>
          <c:showLegendKey val="0"/>
          <c:showVal val="1"/>
          <c:showCatName val="0"/>
          <c:showSerName val="0"/>
          <c:showPercent val="0"/>
          <c:showBubbleSize val="0"/>
        </c:dLbls>
        <c:gapWidth val="150"/>
        <c:shape val="box"/>
        <c:axId val="797690064"/>
        <c:axId val="797693808"/>
        <c:axId val="0"/>
      </c:bar3DChart>
      <c:catAx>
        <c:axId val="797690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797693808"/>
        <c:crosses val="autoZero"/>
        <c:auto val="1"/>
        <c:lblAlgn val="ctr"/>
        <c:lblOffset val="100"/>
        <c:noMultiLvlLbl val="0"/>
      </c:catAx>
      <c:valAx>
        <c:axId val="797693808"/>
        <c:scaling>
          <c:orientation val="minMax"/>
        </c:scaling>
        <c:delete val="1"/>
        <c:axPos val="l"/>
        <c:numFmt formatCode="0" sourceLinked="1"/>
        <c:majorTickMark val="none"/>
        <c:minorTickMark val="none"/>
        <c:tickLblPos val="nextTo"/>
        <c:crossAx val="79769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 - 1!PivotTable9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8611111111111112"/>
              <c:y val="-7.29728487374356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12777777777777777"/>
              <c:y val="-2.43242829124786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13055555555555556"/>
              <c:y val="5.6756660129116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25"/>
              <c:y val="0.154053791779030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609936493764432"/>
          <c:y val="0.14987349735931971"/>
          <c:w val="0.2696891951006124"/>
          <c:h val="0.78719955360791039"/>
        </c:manualLayout>
      </c:layout>
      <c:doughnutChart>
        <c:varyColors val="1"/>
        <c:ser>
          <c:idx val="0"/>
          <c:order val="0"/>
          <c:tx>
            <c:strRef>
              <c:f>'Pivot Tables - 1'!$E$23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F70-4C93-992B-82B4E0A6B0EB}"/>
              </c:ext>
            </c:extLst>
          </c:dPt>
          <c:dPt>
            <c:idx val="1"/>
            <c:bubble3D val="0"/>
            <c:spPr>
              <a:solidFill>
                <a:schemeClr val="accent2"/>
              </a:solidFill>
              <a:ln>
                <a:noFill/>
              </a:ln>
              <a:effectLst/>
            </c:spPr>
            <c:extLst>
              <c:ext xmlns:c16="http://schemas.microsoft.com/office/drawing/2014/chart" uri="{C3380CC4-5D6E-409C-BE32-E72D297353CC}">
                <c16:uniqueId val="{00000003-4F70-4C93-992B-82B4E0A6B0EB}"/>
              </c:ext>
            </c:extLst>
          </c:dPt>
          <c:dPt>
            <c:idx val="2"/>
            <c:bubble3D val="0"/>
            <c:spPr>
              <a:solidFill>
                <a:schemeClr val="accent3"/>
              </a:solidFill>
              <a:ln>
                <a:noFill/>
              </a:ln>
              <a:effectLst/>
            </c:spPr>
            <c:extLst>
              <c:ext xmlns:c16="http://schemas.microsoft.com/office/drawing/2014/chart" uri="{C3380CC4-5D6E-409C-BE32-E72D297353CC}">
                <c16:uniqueId val="{00000005-4F70-4C93-992B-82B4E0A6B0EB}"/>
              </c:ext>
            </c:extLst>
          </c:dPt>
          <c:dPt>
            <c:idx val="3"/>
            <c:bubble3D val="0"/>
            <c:spPr>
              <a:solidFill>
                <a:schemeClr val="accent4"/>
              </a:solidFill>
              <a:ln>
                <a:noFill/>
              </a:ln>
              <a:effectLst/>
            </c:spPr>
            <c:extLst>
              <c:ext xmlns:c16="http://schemas.microsoft.com/office/drawing/2014/chart" uri="{C3380CC4-5D6E-409C-BE32-E72D297353CC}">
                <c16:uniqueId val="{00000007-4F70-4C93-992B-82B4E0A6B0EB}"/>
              </c:ext>
            </c:extLst>
          </c:dPt>
          <c:dLbls>
            <c:dLbl>
              <c:idx val="0"/>
              <c:layout>
                <c:manualLayout>
                  <c:x val="-0.18611111111111112"/>
                  <c:y val="-7.297284873743564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70-4C93-992B-82B4E0A6B0EB}"/>
                </c:ext>
              </c:extLst>
            </c:dLbl>
            <c:dLbl>
              <c:idx val="1"/>
              <c:layout>
                <c:manualLayout>
                  <c:x val="0.12777777777777777"/>
                  <c:y val="-2.432428291247862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F70-4C93-992B-82B4E0A6B0EB}"/>
                </c:ext>
              </c:extLst>
            </c:dLbl>
            <c:dLbl>
              <c:idx val="2"/>
              <c:layout>
                <c:manualLayout>
                  <c:x val="0.13055555555555556"/>
                  <c:y val="5.6756660129116614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70-4C93-992B-82B4E0A6B0EB}"/>
                </c:ext>
              </c:extLst>
            </c:dLbl>
            <c:dLbl>
              <c:idx val="3"/>
              <c:layout>
                <c:manualLayout>
                  <c:x val="-0.25"/>
                  <c:y val="0.15405379177903081"/>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F70-4C93-992B-82B4E0A6B0E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- 1'!$D$24:$D$28</c:f>
              <c:strCache>
                <c:ptCount val="4"/>
                <c:pt idx="0">
                  <c:v>Critical</c:v>
                </c:pt>
                <c:pt idx="1">
                  <c:v>High</c:v>
                </c:pt>
                <c:pt idx="2">
                  <c:v>Low</c:v>
                </c:pt>
                <c:pt idx="3">
                  <c:v>Medium</c:v>
                </c:pt>
              </c:strCache>
            </c:strRef>
          </c:cat>
          <c:val>
            <c:numRef>
              <c:f>'Pivot Tables - 1'!$E$24:$E$28</c:f>
              <c:numCache>
                <c:formatCode>General</c:formatCode>
                <c:ptCount val="4"/>
                <c:pt idx="0">
                  <c:v>2</c:v>
                </c:pt>
                <c:pt idx="1">
                  <c:v>10</c:v>
                </c:pt>
                <c:pt idx="2">
                  <c:v>3</c:v>
                </c:pt>
                <c:pt idx="3">
                  <c:v>17</c:v>
                </c:pt>
              </c:numCache>
            </c:numRef>
          </c:val>
          <c:extLst>
            <c:ext xmlns:c16="http://schemas.microsoft.com/office/drawing/2014/chart" uri="{C3380CC4-5D6E-409C-BE32-E72D297353CC}">
              <c16:uniqueId val="{00000008-4F70-4C93-992B-82B4E0A6B0EB}"/>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 - 1!PivotTable6</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0.23815386923356699"/>
              <c:y val="-8.163270553283332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20123078873223876"/>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1384615518799808"/>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0.10153847137865259"/>
              <c:y val="-7.48291156394346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0.12923078175464875"/>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0.39507696136421189"/>
              <c:y val="-7.482911563943465E-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0.14769232200531285"/>
              <c:y val="-8.1632705532834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0.24923079338396537"/>
              <c:y val="-2.44898116598500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165423541167635"/>
          <c:y val="0"/>
          <c:w val="0.84726884043792516"/>
          <c:h val="0.92156862745098034"/>
        </c:manualLayout>
      </c:layout>
      <c:bar3DChart>
        <c:barDir val="bar"/>
        <c:grouping val="stacked"/>
        <c:varyColors val="0"/>
        <c:ser>
          <c:idx val="0"/>
          <c:order val="0"/>
          <c:tx>
            <c:strRef>
              <c:f>'Pivot Tables - 1'!$B$9</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9-93EF-4EF2-98E8-A0B2D66A9646}"/>
              </c:ext>
            </c:extLst>
          </c:dPt>
          <c:dPt>
            <c:idx val="1"/>
            <c:invertIfNegative val="0"/>
            <c:bubble3D val="0"/>
            <c:extLst>
              <c:ext xmlns:c16="http://schemas.microsoft.com/office/drawing/2014/chart" uri="{C3380CC4-5D6E-409C-BE32-E72D297353CC}">
                <c16:uniqueId val="{00000008-93EF-4EF2-98E8-A0B2D66A9646}"/>
              </c:ext>
            </c:extLst>
          </c:dPt>
          <c:dPt>
            <c:idx val="2"/>
            <c:invertIfNegative val="0"/>
            <c:bubble3D val="0"/>
            <c:extLst>
              <c:ext xmlns:c16="http://schemas.microsoft.com/office/drawing/2014/chart" uri="{C3380CC4-5D6E-409C-BE32-E72D297353CC}">
                <c16:uniqueId val="{00000007-93EF-4EF2-98E8-A0B2D66A9646}"/>
              </c:ext>
            </c:extLst>
          </c:dPt>
          <c:dPt>
            <c:idx val="3"/>
            <c:invertIfNegative val="0"/>
            <c:bubble3D val="0"/>
            <c:extLst>
              <c:ext xmlns:c16="http://schemas.microsoft.com/office/drawing/2014/chart" uri="{C3380CC4-5D6E-409C-BE32-E72D297353CC}">
                <c16:uniqueId val="{00000006-93EF-4EF2-98E8-A0B2D66A9646}"/>
              </c:ext>
            </c:extLst>
          </c:dPt>
          <c:dPt>
            <c:idx val="4"/>
            <c:invertIfNegative val="0"/>
            <c:bubble3D val="0"/>
            <c:extLst>
              <c:ext xmlns:c16="http://schemas.microsoft.com/office/drawing/2014/chart" uri="{C3380CC4-5D6E-409C-BE32-E72D297353CC}">
                <c16:uniqueId val="{00000005-93EF-4EF2-98E8-A0B2D66A9646}"/>
              </c:ext>
            </c:extLst>
          </c:dPt>
          <c:dPt>
            <c:idx val="5"/>
            <c:invertIfNegative val="0"/>
            <c:bubble3D val="0"/>
            <c:extLst>
              <c:ext xmlns:c16="http://schemas.microsoft.com/office/drawing/2014/chart" uri="{C3380CC4-5D6E-409C-BE32-E72D297353CC}">
                <c16:uniqueId val="{00000004-93EF-4EF2-98E8-A0B2D66A9646}"/>
              </c:ext>
            </c:extLst>
          </c:dPt>
          <c:dPt>
            <c:idx val="6"/>
            <c:invertIfNegative val="0"/>
            <c:bubble3D val="0"/>
            <c:extLst>
              <c:ext xmlns:c16="http://schemas.microsoft.com/office/drawing/2014/chart" uri="{C3380CC4-5D6E-409C-BE32-E72D297353CC}">
                <c16:uniqueId val="{00000003-93EF-4EF2-98E8-A0B2D66A9646}"/>
              </c:ext>
            </c:extLst>
          </c:dPt>
          <c:dPt>
            <c:idx val="7"/>
            <c:invertIfNegative val="0"/>
            <c:bubble3D val="0"/>
            <c:extLst>
              <c:ext xmlns:c16="http://schemas.microsoft.com/office/drawing/2014/chart" uri="{C3380CC4-5D6E-409C-BE32-E72D297353CC}">
                <c16:uniqueId val="{00000002-93EF-4EF2-98E8-A0B2D66A9646}"/>
              </c:ext>
            </c:extLst>
          </c:dPt>
          <c:dLbls>
            <c:dLbl>
              <c:idx val="0"/>
              <c:layout>
                <c:manualLayout>
                  <c:x val="0.24923079338396537"/>
                  <c:y val="-2.44898116598500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3EF-4EF2-98E8-A0B2D66A9646}"/>
                </c:ext>
              </c:extLst>
            </c:dLbl>
            <c:dLbl>
              <c:idx val="1"/>
              <c:layout>
                <c:manualLayout>
                  <c:x val="0.14769232200531285"/>
                  <c:y val="-8.1632705532834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3EF-4EF2-98E8-A0B2D66A9646}"/>
                </c:ext>
              </c:extLst>
            </c:dLbl>
            <c:dLbl>
              <c:idx val="2"/>
              <c:layout>
                <c:manualLayout>
                  <c:x val="0.39507696136421189"/>
                  <c:y val="-7.48291156394346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3EF-4EF2-98E8-A0B2D66A9646}"/>
                </c:ext>
              </c:extLst>
            </c:dLbl>
            <c:dLbl>
              <c:idx val="3"/>
              <c:layout>
                <c:manualLayout>
                  <c:x val="0.1292307817546487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3EF-4EF2-98E8-A0B2D66A9646}"/>
                </c:ext>
              </c:extLst>
            </c:dLbl>
            <c:dLbl>
              <c:idx val="4"/>
              <c:layout>
                <c:manualLayout>
                  <c:x val="0.10153847137865259"/>
                  <c:y val="-7.482911563943465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3EF-4EF2-98E8-A0B2D66A9646}"/>
                </c:ext>
              </c:extLst>
            </c:dLbl>
            <c:dLbl>
              <c:idx val="5"/>
              <c:layout>
                <c:manualLayout>
                  <c:x val="0.138461551879980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3EF-4EF2-98E8-A0B2D66A9646}"/>
                </c:ext>
              </c:extLst>
            </c:dLbl>
            <c:dLbl>
              <c:idx val="6"/>
              <c:layout>
                <c:manualLayout>
                  <c:x val="0.20123078873223876"/>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3EF-4EF2-98E8-A0B2D66A9646}"/>
                </c:ext>
              </c:extLst>
            </c:dLbl>
            <c:dLbl>
              <c:idx val="7"/>
              <c:layout>
                <c:manualLayout>
                  <c:x val="0.23815386923356699"/>
                  <c:y val="-8.16327055328333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EF-4EF2-98E8-A0B2D66A964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- 1'!$A$10:$A$18</c:f>
              <c:strCache>
                <c:ptCount val="8"/>
                <c:pt idx="0">
                  <c:v>Customer Support</c:v>
                </c:pt>
                <c:pt idx="1">
                  <c:v>Data &amp; Analytics</c:v>
                </c:pt>
                <c:pt idx="2">
                  <c:v>Engineering</c:v>
                </c:pt>
                <c:pt idx="3">
                  <c:v>Finance</c:v>
                </c:pt>
                <c:pt idx="4">
                  <c:v>Human Resources</c:v>
                </c:pt>
                <c:pt idx="5">
                  <c:v>Marketing</c:v>
                </c:pt>
                <c:pt idx="6">
                  <c:v>Operations</c:v>
                </c:pt>
                <c:pt idx="7">
                  <c:v>Sales</c:v>
                </c:pt>
              </c:strCache>
            </c:strRef>
          </c:cat>
          <c:val>
            <c:numRef>
              <c:f>'Pivot Tables - 1'!$B$10:$B$18</c:f>
              <c:numCache>
                <c:formatCode>0</c:formatCode>
                <c:ptCount val="8"/>
                <c:pt idx="0">
                  <c:v>131</c:v>
                </c:pt>
                <c:pt idx="1">
                  <c:v>60</c:v>
                </c:pt>
                <c:pt idx="2">
                  <c:v>226</c:v>
                </c:pt>
                <c:pt idx="3">
                  <c:v>48</c:v>
                </c:pt>
                <c:pt idx="4">
                  <c:v>31</c:v>
                </c:pt>
                <c:pt idx="5">
                  <c:v>50</c:v>
                </c:pt>
                <c:pt idx="6">
                  <c:v>88</c:v>
                </c:pt>
                <c:pt idx="7">
                  <c:v>102</c:v>
                </c:pt>
              </c:numCache>
            </c:numRef>
          </c:val>
          <c:extLst>
            <c:ext xmlns:c16="http://schemas.microsoft.com/office/drawing/2014/chart" uri="{C3380CC4-5D6E-409C-BE32-E72D297353CC}">
              <c16:uniqueId val="{00000000-93EF-4EF2-98E8-A0B2D66A9646}"/>
            </c:ext>
          </c:extLst>
        </c:ser>
        <c:dLbls>
          <c:showLegendKey val="0"/>
          <c:showVal val="1"/>
          <c:showCatName val="0"/>
          <c:showSerName val="0"/>
          <c:showPercent val="0"/>
          <c:showBubbleSize val="0"/>
        </c:dLbls>
        <c:gapWidth val="150"/>
        <c:shape val="box"/>
        <c:axId val="1894785280"/>
        <c:axId val="1894784032"/>
        <c:axId val="0"/>
      </c:bar3DChart>
      <c:catAx>
        <c:axId val="1894785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784032"/>
        <c:crosses val="autoZero"/>
        <c:auto val="1"/>
        <c:lblAlgn val="ctr"/>
        <c:lblOffset val="100"/>
        <c:noMultiLvlLbl val="0"/>
      </c:catAx>
      <c:valAx>
        <c:axId val="1894784032"/>
        <c:scaling>
          <c:orientation val="minMax"/>
        </c:scaling>
        <c:delete val="1"/>
        <c:axPos val="b"/>
        <c:numFmt formatCode="0" sourceLinked="1"/>
        <c:majorTickMark val="none"/>
        <c:minorTickMark val="none"/>
        <c:tickLblPos val="nextTo"/>
        <c:crossAx val="1894785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 - 1!PivotTable7</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2.743902307283352E-2"/>
              <c:y val="-2.44897959183673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8292682048555692E-2"/>
              <c:y val="-2.44897959183674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1.4634145638844553E-2"/>
              <c:y val="-5.71428571428572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2.5609754867977969E-2"/>
              <c:y val="-1.63265306122448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2.5609754867977969E-2"/>
              <c:y val="-4.08163265306122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2.7439023072833472E-2"/>
              <c:y val="-9.79591836734693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3.475609589225568E-2"/>
              <c:y val="-5.71428571428571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2.3780486663122265E-2"/>
              <c:y val="-8.163265306122456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2.9268291277688974E-2"/>
              <c:y val="-5.71428571428572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5853655374800493E-2"/>
          <c:y val="9.7959183673469383E-2"/>
          <c:w val="0.93038381359785804"/>
          <c:h val="0.60336300819540412"/>
        </c:manualLayout>
      </c:layout>
      <c:bar3DChart>
        <c:barDir val="col"/>
        <c:grouping val="clustered"/>
        <c:varyColors val="0"/>
        <c:ser>
          <c:idx val="0"/>
          <c:order val="0"/>
          <c:tx>
            <c:strRef>
              <c:f>'Pivot Tables - 1'!$E$9</c:f>
              <c:strCache>
                <c:ptCount val="1"/>
                <c:pt idx="0">
                  <c:v>Sum of Required_Wrokforce</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3-673C-4467-B684-7E850644BBE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- 1'!$D$10:$D$18</c:f>
              <c:strCache>
                <c:ptCount val="8"/>
                <c:pt idx="0">
                  <c:v>Customer Support</c:v>
                </c:pt>
                <c:pt idx="1">
                  <c:v>Data &amp; Analytics</c:v>
                </c:pt>
                <c:pt idx="2">
                  <c:v>Engineering</c:v>
                </c:pt>
                <c:pt idx="3">
                  <c:v>Finance</c:v>
                </c:pt>
                <c:pt idx="4">
                  <c:v>Human Resources</c:v>
                </c:pt>
                <c:pt idx="5">
                  <c:v>Marketing</c:v>
                </c:pt>
                <c:pt idx="6">
                  <c:v>Operations</c:v>
                </c:pt>
                <c:pt idx="7">
                  <c:v>Sales</c:v>
                </c:pt>
              </c:strCache>
            </c:strRef>
          </c:cat>
          <c:val>
            <c:numRef>
              <c:f>'Pivot Tables - 1'!$E$10:$E$18</c:f>
              <c:numCache>
                <c:formatCode>General</c:formatCode>
                <c:ptCount val="8"/>
                <c:pt idx="0">
                  <c:v>8643</c:v>
                </c:pt>
                <c:pt idx="1">
                  <c:v>1190</c:v>
                </c:pt>
                <c:pt idx="2">
                  <c:v>25312</c:v>
                </c:pt>
                <c:pt idx="3">
                  <c:v>802</c:v>
                </c:pt>
                <c:pt idx="4">
                  <c:v>310</c:v>
                </c:pt>
                <c:pt idx="5">
                  <c:v>840</c:v>
                </c:pt>
                <c:pt idx="6">
                  <c:v>2652</c:v>
                </c:pt>
                <c:pt idx="7">
                  <c:v>3954</c:v>
                </c:pt>
              </c:numCache>
            </c:numRef>
          </c:val>
          <c:extLst>
            <c:ext xmlns:c16="http://schemas.microsoft.com/office/drawing/2014/chart" uri="{C3380CC4-5D6E-409C-BE32-E72D297353CC}">
              <c16:uniqueId val="{00000000-673C-4467-B684-7E850644BBEF}"/>
            </c:ext>
          </c:extLst>
        </c:ser>
        <c:ser>
          <c:idx val="1"/>
          <c:order val="1"/>
          <c:tx>
            <c:strRef>
              <c:f>'Pivot Tables - 1'!$F$9</c:f>
              <c:strCache>
                <c:ptCount val="1"/>
                <c:pt idx="0">
                  <c:v>Total Employees</c:v>
                </c:pt>
              </c:strCache>
            </c:strRef>
          </c:tx>
          <c:spPr>
            <a:solidFill>
              <a:schemeClr val="accent2"/>
            </a:solidFill>
            <a:ln>
              <a:noFill/>
            </a:ln>
            <a:effectLst/>
            <a:sp3d/>
          </c:spPr>
          <c:invertIfNegative val="0"/>
          <c:dPt>
            <c:idx val="0"/>
            <c:invertIfNegative val="0"/>
            <c:bubble3D val="0"/>
          </c:dPt>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dPt>
          <c:dLbls>
            <c:dLbl>
              <c:idx val="0"/>
              <c:layout>
                <c:manualLayout>
                  <c:x val="1.8292682048555692E-2"/>
                  <c:y val="-2.4489795918367422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1.4634145638844553E-2"/>
                  <c:y val="-5.7142857142857217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2.5609754867977969E-2"/>
                  <c:y val="-1.6326530612244899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2.5609754867977969E-2"/>
                  <c:y val="-4.0816326530612242E-2"/>
                </c:manualLayout>
              </c:layout>
              <c:showLegendKey val="0"/>
              <c:showVal val="1"/>
              <c:showCatName val="0"/>
              <c:showSerName val="0"/>
              <c:showPercent val="0"/>
              <c:showBubbleSize val="0"/>
              <c:extLst>
                <c:ext xmlns:c15="http://schemas.microsoft.com/office/drawing/2012/chart" uri="{CE6537A1-D6FC-4f65-9D91-7224C49458BB}"/>
              </c:extLst>
            </c:dLbl>
            <c:dLbl>
              <c:idx val="4"/>
              <c:layout>
                <c:manualLayout>
                  <c:x val="2.7439023072833472E-2"/>
                  <c:y val="-9.7959183673469383E-2"/>
                </c:manualLayout>
              </c:layout>
              <c:showLegendKey val="0"/>
              <c:showVal val="1"/>
              <c:showCatName val="0"/>
              <c:showSerName val="0"/>
              <c:showPercent val="0"/>
              <c:showBubbleSize val="0"/>
              <c:extLst>
                <c:ext xmlns:c15="http://schemas.microsoft.com/office/drawing/2012/chart" uri="{CE6537A1-D6FC-4f65-9D91-7224C49458BB}"/>
              </c:extLst>
            </c:dLbl>
            <c:dLbl>
              <c:idx val="5"/>
              <c:layout>
                <c:manualLayout>
                  <c:x val="3.475609589225568E-2"/>
                  <c:y val="-5.7142857142857141E-2"/>
                </c:manualLayout>
              </c:layout>
              <c:showLegendKey val="0"/>
              <c:showVal val="1"/>
              <c:showCatName val="0"/>
              <c:showSerName val="0"/>
              <c:showPercent val="0"/>
              <c:showBubbleSize val="0"/>
              <c:extLst>
                <c:ext xmlns:c15="http://schemas.microsoft.com/office/drawing/2012/chart" uri="{CE6537A1-D6FC-4f65-9D91-7224C49458BB}"/>
              </c:extLst>
            </c:dLbl>
            <c:dLbl>
              <c:idx val="6"/>
              <c:layout>
                <c:manualLayout>
                  <c:x val="2.3780486663122265E-2"/>
                  <c:y val="-8.1632653061224567E-2"/>
                </c:manualLayout>
              </c:layout>
              <c:showLegendKey val="0"/>
              <c:showVal val="1"/>
              <c:showCatName val="0"/>
              <c:showSerName val="0"/>
              <c:showPercent val="0"/>
              <c:showBubbleSize val="0"/>
              <c:extLst>
                <c:ext xmlns:c15="http://schemas.microsoft.com/office/drawing/2012/chart" uri="{CE6537A1-D6FC-4f65-9D91-7224C49458BB}"/>
              </c:extLst>
            </c:dLbl>
            <c:dLbl>
              <c:idx val="7"/>
              <c:layout>
                <c:manualLayout>
                  <c:x val="2.9268291277688974E-2"/>
                  <c:y val="-5.7142857142857217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- 1'!$D$10:$D$18</c:f>
              <c:strCache>
                <c:ptCount val="8"/>
                <c:pt idx="0">
                  <c:v>Customer Support</c:v>
                </c:pt>
                <c:pt idx="1">
                  <c:v>Data &amp; Analytics</c:v>
                </c:pt>
                <c:pt idx="2">
                  <c:v>Engineering</c:v>
                </c:pt>
                <c:pt idx="3">
                  <c:v>Finance</c:v>
                </c:pt>
                <c:pt idx="4">
                  <c:v>Human Resources</c:v>
                </c:pt>
                <c:pt idx="5">
                  <c:v>Marketing</c:v>
                </c:pt>
                <c:pt idx="6">
                  <c:v>Operations</c:v>
                </c:pt>
                <c:pt idx="7">
                  <c:v>Sales</c:v>
                </c:pt>
              </c:strCache>
            </c:strRef>
          </c:cat>
          <c:val>
            <c:numRef>
              <c:f>'Pivot Tables - 1'!$F$10:$F$18</c:f>
              <c:numCache>
                <c:formatCode>0</c:formatCode>
                <c:ptCount val="8"/>
                <c:pt idx="0">
                  <c:v>131</c:v>
                </c:pt>
                <c:pt idx="1">
                  <c:v>60</c:v>
                </c:pt>
                <c:pt idx="2">
                  <c:v>226</c:v>
                </c:pt>
                <c:pt idx="3">
                  <c:v>48</c:v>
                </c:pt>
                <c:pt idx="4">
                  <c:v>31</c:v>
                </c:pt>
                <c:pt idx="5">
                  <c:v>50</c:v>
                </c:pt>
                <c:pt idx="6">
                  <c:v>88</c:v>
                </c:pt>
                <c:pt idx="7">
                  <c:v>102</c:v>
                </c:pt>
              </c:numCache>
            </c:numRef>
          </c:val>
          <c:extLst>
            <c:ext xmlns:c16="http://schemas.microsoft.com/office/drawing/2014/chart" uri="{C3380CC4-5D6E-409C-BE32-E72D297353CC}">
              <c16:uniqueId val="{0000000A-313D-42B0-AA8F-C425BBD78341}"/>
            </c:ext>
          </c:extLst>
        </c:ser>
        <c:dLbls>
          <c:showLegendKey val="0"/>
          <c:showVal val="1"/>
          <c:showCatName val="0"/>
          <c:showSerName val="0"/>
          <c:showPercent val="0"/>
          <c:showBubbleSize val="0"/>
        </c:dLbls>
        <c:gapWidth val="150"/>
        <c:shape val="box"/>
        <c:axId val="1894787776"/>
        <c:axId val="1894784448"/>
        <c:axId val="0"/>
      </c:bar3DChart>
      <c:catAx>
        <c:axId val="18947877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4784448"/>
        <c:crosses val="autoZero"/>
        <c:auto val="1"/>
        <c:lblAlgn val="ctr"/>
        <c:lblOffset val="100"/>
        <c:noMultiLvlLbl val="0"/>
      </c:catAx>
      <c:valAx>
        <c:axId val="1894784448"/>
        <c:scaling>
          <c:orientation val="minMax"/>
        </c:scaling>
        <c:delete val="1"/>
        <c:axPos val="l"/>
        <c:numFmt formatCode="General" sourceLinked="1"/>
        <c:majorTickMark val="none"/>
        <c:minorTickMark val="none"/>
        <c:tickLblPos val="nextTo"/>
        <c:crossAx val="189478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[HR_Analytics_Dataset.xlsx]Pivot Tables - 1!PivotTable9</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5.7651656446170034E-2"/>
              <c:y val="0.1637378941545004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7.8937769875539757E-2"/>
              <c:y val="-0.104717411860933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7.1667912478682094E-2"/>
              <c:y val="-0.106200371172598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850618672665918"/>
          <c:y val="0"/>
          <c:w val="0.20925505279581988"/>
          <c:h val="1"/>
        </c:manualLayout>
      </c:layout>
      <c:pieChart>
        <c:varyColors val="1"/>
        <c:ser>
          <c:idx val="0"/>
          <c:order val="0"/>
          <c:tx>
            <c:strRef>
              <c:f>'Pivot Tables - 1'!$E$23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87-44A6-8053-EC27966F8DA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87-44A6-8053-EC27966F8DA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87-44A6-8053-EC27966F8DA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587-44A6-8053-EC27966F8DAC}"/>
              </c:ext>
            </c:extLst>
          </c:dPt>
          <c:dLbls>
            <c:dLbl>
              <c:idx val="1"/>
              <c:layout>
                <c:manualLayout>
                  <c:x val="5.7651656446170034E-2"/>
                  <c:y val="0.1637378941545004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587-44A6-8053-EC27966F8DAC}"/>
                </c:ext>
              </c:extLst>
            </c:dLbl>
            <c:dLbl>
              <c:idx val="2"/>
              <c:layout>
                <c:manualLayout>
                  <c:x val="7.8937769875539757E-2"/>
                  <c:y val="-0.10471741186093361"/>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587-44A6-8053-EC27966F8DAC}"/>
                </c:ext>
              </c:extLst>
            </c:dLbl>
            <c:dLbl>
              <c:idx val="3"/>
              <c:layout>
                <c:manualLayout>
                  <c:x val="-7.1667912478682094E-2"/>
                  <c:y val="-0.10620037117259815"/>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587-44A6-8053-EC27966F8DA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 - 1'!$D$24:$D$28</c:f>
              <c:strCache>
                <c:ptCount val="4"/>
                <c:pt idx="0">
                  <c:v>Critical</c:v>
                </c:pt>
                <c:pt idx="1">
                  <c:v>High</c:v>
                </c:pt>
                <c:pt idx="2">
                  <c:v>Low</c:v>
                </c:pt>
                <c:pt idx="3">
                  <c:v>Medium</c:v>
                </c:pt>
              </c:strCache>
            </c:strRef>
          </c:cat>
          <c:val>
            <c:numRef>
              <c:f>'Pivot Tables - 1'!$E$24:$E$28</c:f>
              <c:numCache>
                <c:formatCode>General</c:formatCode>
                <c:ptCount val="4"/>
                <c:pt idx="0">
                  <c:v>2</c:v>
                </c:pt>
                <c:pt idx="1">
                  <c:v>10</c:v>
                </c:pt>
                <c:pt idx="2">
                  <c:v>3</c:v>
                </c:pt>
                <c:pt idx="3">
                  <c:v>17</c:v>
                </c:pt>
              </c:numCache>
            </c:numRef>
          </c:val>
          <c:extLst>
            <c:ext xmlns:c16="http://schemas.microsoft.com/office/drawing/2014/chart" uri="{C3380CC4-5D6E-409C-BE32-E72D297353CC}">
              <c16:uniqueId val="{00000008-4587-44A6-8053-EC27966F8DA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image" Target="../media/image1.jp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1</xdr:col>
      <xdr:colOff>603250</xdr:colOff>
      <xdr:row>0</xdr:row>
      <xdr:rowOff>9529</xdr:rowOff>
    </xdr:from>
    <xdr:to>
      <xdr:col>23</xdr:col>
      <xdr:colOff>63500</xdr:colOff>
      <xdr:row>37</xdr:row>
      <xdr:rowOff>95251</xdr:rowOff>
    </xdr:to>
    <xdr:sp macro="" textlink="">
      <xdr:nvSpPr>
        <xdr:cNvPr id="2" name="Rectangle 1">
          <a:extLst>
            <a:ext uri="{FF2B5EF4-FFF2-40B4-BE49-F238E27FC236}">
              <a16:creationId xmlns:a16="http://schemas.microsoft.com/office/drawing/2014/main" id="{C26DA5DD-7568-421E-82BC-B3EDA7BCFEC1}"/>
            </a:ext>
          </a:extLst>
        </xdr:cNvPr>
        <xdr:cNvSpPr/>
      </xdr:nvSpPr>
      <xdr:spPr>
        <a:xfrm>
          <a:off x="1217083" y="9529"/>
          <a:ext cx="12964584" cy="7134222"/>
        </a:xfrm>
        <a:prstGeom prst="rect">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28575</xdr:colOff>
      <xdr:row>0</xdr:row>
      <xdr:rowOff>47626</xdr:rowOff>
    </xdr:from>
    <xdr:to>
      <xdr:col>14</xdr:col>
      <xdr:colOff>409575</xdr:colOff>
      <xdr:row>3</xdr:row>
      <xdr:rowOff>152400</xdr:rowOff>
    </xdr:to>
    <xdr:sp macro="" textlink="">
      <xdr:nvSpPr>
        <xdr:cNvPr id="3" name="TextBox 2">
          <a:extLst>
            <a:ext uri="{FF2B5EF4-FFF2-40B4-BE49-F238E27FC236}">
              <a16:creationId xmlns:a16="http://schemas.microsoft.com/office/drawing/2014/main" id="{4C6D8020-4D04-4A33-84A8-834D8C7DF6B2}"/>
            </a:ext>
          </a:extLst>
        </xdr:cNvPr>
        <xdr:cNvSpPr txBox="1"/>
      </xdr:nvSpPr>
      <xdr:spPr>
        <a:xfrm>
          <a:off x="1247775" y="47626"/>
          <a:ext cx="7696200" cy="676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Attendance</a:t>
          </a:r>
          <a:r>
            <a:rPr lang="en-US" sz="2000" b="1" baseline="0"/>
            <a:t>, Overtime &amp; Componsation Anlytics</a:t>
          </a:r>
        </a:p>
        <a:p>
          <a:r>
            <a:rPr lang="en-US" sz="1100" b="0" baseline="0"/>
            <a:t>Workforce Attendance, Workload &amp; Compensation Insights </a:t>
          </a:r>
          <a:endParaRPr lang="en-US" sz="1100" b="0"/>
        </a:p>
      </xdr:txBody>
    </xdr:sp>
    <xdr:clientData/>
  </xdr:twoCellAnchor>
  <xdr:twoCellAnchor>
    <xdr:from>
      <xdr:col>2</xdr:col>
      <xdr:colOff>114300</xdr:colOff>
      <xdr:row>4</xdr:row>
      <xdr:rowOff>28575</xdr:rowOff>
    </xdr:from>
    <xdr:to>
      <xdr:col>6</xdr:col>
      <xdr:colOff>85725</xdr:colOff>
      <xdr:row>8</xdr:row>
      <xdr:rowOff>0</xdr:rowOff>
    </xdr:to>
    <xdr:sp macro="" textlink="">
      <xdr:nvSpPr>
        <xdr:cNvPr id="4" name="Rectangle: Rounded Corners 3">
          <a:extLst>
            <a:ext uri="{FF2B5EF4-FFF2-40B4-BE49-F238E27FC236}">
              <a16:creationId xmlns:a16="http://schemas.microsoft.com/office/drawing/2014/main" id="{C5C1F958-E310-4E96-8C4B-AB62C34B70A2}"/>
            </a:ext>
          </a:extLst>
        </xdr:cNvPr>
        <xdr:cNvSpPr/>
      </xdr:nvSpPr>
      <xdr:spPr>
        <a:xfrm>
          <a:off x="1333500" y="790575"/>
          <a:ext cx="2409825" cy="733425"/>
        </a:xfrm>
        <a:prstGeom prst="roundRect">
          <a:avLst/>
        </a:prstGeom>
        <a:solidFill>
          <a:schemeClr val="bg1"/>
        </a:solidFill>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228600</xdr:colOff>
      <xdr:row>4</xdr:row>
      <xdr:rowOff>28575</xdr:rowOff>
    </xdr:from>
    <xdr:to>
      <xdr:col>10</xdr:col>
      <xdr:colOff>200025</xdr:colOff>
      <xdr:row>8</xdr:row>
      <xdr:rowOff>0</xdr:rowOff>
    </xdr:to>
    <xdr:sp macro="" textlink="">
      <xdr:nvSpPr>
        <xdr:cNvPr id="6" name="Rectangle: Rounded Corners 5">
          <a:extLst>
            <a:ext uri="{FF2B5EF4-FFF2-40B4-BE49-F238E27FC236}">
              <a16:creationId xmlns:a16="http://schemas.microsoft.com/office/drawing/2014/main" id="{0A9F4EDE-FE5B-49A3-9D44-EA11A583DCE8}"/>
            </a:ext>
          </a:extLst>
        </xdr:cNvPr>
        <xdr:cNvSpPr/>
      </xdr:nvSpPr>
      <xdr:spPr>
        <a:xfrm>
          <a:off x="3886200" y="790575"/>
          <a:ext cx="2409825" cy="733425"/>
        </a:xfrm>
        <a:prstGeom prst="roundRect">
          <a:avLst/>
        </a:prstGeom>
        <a:solidFill>
          <a:schemeClr val="bg1"/>
        </a:solidFill>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10</xdr:col>
      <xdr:colOff>342900</xdr:colOff>
      <xdr:row>4</xdr:row>
      <xdr:rowOff>28575</xdr:rowOff>
    </xdr:from>
    <xdr:to>
      <xdr:col>14</xdr:col>
      <xdr:colOff>314325</xdr:colOff>
      <xdr:row>8</xdr:row>
      <xdr:rowOff>0</xdr:rowOff>
    </xdr:to>
    <xdr:sp macro="" textlink="">
      <xdr:nvSpPr>
        <xdr:cNvPr id="7" name="Rectangle: Rounded Corners 6">
          <a:extLst>
            <a:ext uri="{FF2B5EF4-FFF2-40B4-BE49-F238E27FC236}">
              <a16:creationId xmlns:a16="http://schemas.microsoft.com/office/drawing/2014/main" id="{5C19E312-D24F-4DE9-8DBE-115DA11C4A8E}"/>
            </a:ext>
          </a:extLst>
        </xdr:cNvPr>
        <xdr:cNvSpPr/>
      </xdr:nvSpPr>
      <xdr:spPr>
        <a:xfrm>
          <a:off x="6438900" y="790575"/>
          <a:ext cx="2409825" cy="733425"/>
        </a:xfrm>
        <a:prstGeom prst="roundRect">
          <a:avLst/>
        </a:prstGeom>
        <a:solidFill>
          <a:schemeClr val="bg1"/>
        </a:solidFill>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14</xdr:col>
      <xdr:colOff>504825</xdr:colOff>
      <xdr:row>4</xdr:row>
      <xdr:rowOff>38100</xdr:rowOff>
    </xdr:from>
    <xdr:to>
      <xdr:col>18</xdr:col>
      <xdr:colOff>476250</xdr:colOff>
      <xdr:row>8</xdr:row>
      <xdr:rowOff>9525</xdr:rowOff>
    </xdr:to>
    <xdr:sp macro="" textlink="">
      <xdr:nvSpPr>
        <xdr:cNvPr id="8" name="Rectangle: Rounded Corners 7">
          <a:extLst>
            <a:ext uri="{FF2B5EF4-FFF2-40B4-BE49-F238E27FC236}">
              <a16:creationId xmlns:a16="http://schemas.microsoft.com/office/drawing/2014/main" id="{09BF4EF7-DFA2-4E0D-A049-3694598D371F}"/>
            </a:ext>
          </a:extLst>
        </xdr:cNvPr>
        <xdr:cNvSpPr/>
      </xdr:nvSpPr>
      <xdr:spPr>
        <a:xfrm>
          <a:off x="9039225" y="800100"/>
          <a:ext cx="2409825" cy="733425"/>
        </a:xfrm>
        <a:prstGeom prst="roundRect">
          <a:avLst/>
        </a:prstGeom>
        <a:solidFill>
          <a:schemeClr val="bg1"/>
        </a:solidFill>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600075</xdr:colOff>
      <xdr:row>4</xdr:row>
      <xdr:rowOff>28575</xdr:rowOff>
    </xdr:from>
    <xdr:to>
      <xdr:col>22</xdr:col>
      <xdr:colOff>571500</xdr:colOff>
      <xdr:row>8</xdr:row>
      <xdr:rowOff>0</xdr:rowOff>
    </xdr:to>
    <xdr:sp macro="" textlink="">
      <xdr:nvSpPr>
        <xdr:cNvPr id="9" name="Rectangle: Rounded Corners 8">
          <a:extLst>
            <a:ext uri="{FF2B5EF4-FFF2-40B4-BE49-F238E27FC236}">
              <a16:creationId xmlns:a16="http://schemas.microsoft.com/office/drawing/2014/main" id="{3697FA59-0F9B-4980-B708-286365331FD1}"/>
            </a:ext>
          </a:extLst>
        </xdr:cNvPr>
        <xdr:cNvSpPr/>
      </xdr:nvSpPr>
      <xdr:spPr>
        <a:xfrm>
          <a:off x="11572875" y="790575"/>
          <a:ext cx="2409825" cy="733425"/>
        </a:xfrm>
        <a:prstGeom prst="roundRect">
          <a:avLst/>
        </a:prstGeom>
        <a:solidFill>
          <a:schemeClr val="bg1"/>
        </a:solidFill>
        <a:effectLst>
          <a:outerShdw blurRad="50800" dist="50800" dir="5400000" algn="ctr" rotWithShape="0">
            <a:schemeClr val="tx1"/>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127000</xdr:colOff>
      <xdr:row>8</xdr:row>
      <xdr:rowOff>169333</xdr:rowOff>
    </xdr:from>
    <xdr:to>
      <xdr:col>12</xdr:col>
      <xdr:colOff>243417</xdr:colOff>
      <xdr:row>17</xdr:row>
      <xdr:rowOff>42332</xdr:rowOff>
    </xdr:to>
    <xdr:sp macro="" textlink="">
      <xdr:nvSpPr>
        <xdr:cNvPr id="10" name="Rectangle 9">
          <a:extLst>
            <a:ext uri="{FF2B5EF4-FFF2-40B4-BE49-F238E27FC236}">
              <a16:creationId xmlns:a16="http://schemas.microsoft.com/office/drawing/2014/main" id="{1B90A0A3-EC08-4F80-A533-83D66D09568A}"/>
            </a:ext>
          </a:extLst>
        </xdr:cNvPr>
        <xdr:cNvSpPr/>
      </xdr:nvSpPr>
      <xdr:spPr>
        <a:xfrm>
          <a:off x="1354667" y="1693333"/>
          <a:ext cx="6254750" cy="158749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423333</xdr:colOff>
      <xdr:row>8</xdr:row>
      <xdr:rowOff>158750</xdr:rowOff>
    </xdr:from>
    <xdr:to>
      <xdr:col>22</xdr:col>
      <xdr:colOff>550334</xdr:colOff>
      <xdr:row>17</xdr:row>
      <xdr:rowOff>31749</xdr:rowOff>
    </xdr:to>
    <xdr:sp macro="" textlink="">
      <xdr:nvSpPr>
        <xdr:cNvPr id="11" name="Rectangle 10">
          <a:extLst>
            <a:ext uri="{FF2B5EF4-FFF2-40B4-BE49-F238E27FC236}">
              <a16:creationId xmlns:a16="http://schemas.microsoft.com/office/drawing/2014/main" id="{A26AA134-D8BE-4257-9F8B-10120CD79BB8}"/>
            </a:ext>
          </a:extLst>
        </xdr:cNvPr>
        <xdr:cNvSpPr/>
      </xdr:nvSpPr>
      <xdr:spPr>
        <a:xfrm>
          <a:off x="7789333" y="1682750"/>
          <a:ext cx="6265334" cy="158749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116417</xdr:colOff>
      <xdr:row>17</xdr:row>
      <xdr:rowOff>158749</xdr:rowOff>
    </xdr:from>
    <xdr:to>
      <xdr:col>12</xdr:col>
      <xdr:colOff>232834</xdr:colOff>
      <xdr:row>26</xdr:row>
      <xdr:rowOff>31748</xdr:rowOff>
    </xdr:to>
    <xdr:sp macro="" textlink="">
      <xdr:nvSpPr>
        <xdr:cNvPr id="12" name="Rectangle 11">
          <a:extLst>
            <a:ext uri="{FF2B5EF4-FFF2-40B4-BE49-F238E27FC236}">
              <a16:creationId xmlns:a16="http://schemas.microsoft.com/office/drawing/2014/main" id="{2B91A1D7-8642-4CAC-A4C5-5D083A103230}"/>
            </a:ext>
          </a:extLst>
        </xdr:cNvPr>
        <xdr:cNvSpPr/>
      </xdr:nvSpPr>
      <xdr:spPr>
        <a:xfrm>
          <a:off x="1344084" y="3397249"/>
          <a:ext cx="6254750" cy="158749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12</xdr:col>
      <xdr:colOff>423333</xdr:colOff>
      <xdr:row>17</xdr:row>
      <xdr:rowOff>148166</xdr:rowOff>
    </xdr:from>
    <xdr:to>
      <xdr:col>22</xdr:col>
      <xdr:colOff>550334</xdr:colOff>
      <xdr:row>26</xdr:row>
      <xdr:rowOff>21165</xdr:rowOff>
    </xdr:to>
    <xdr:sp macro="" textlink="">
      <xdr:nvSpPr>
        <xdr:cNvPr id="13" name="Rectangle 12">
          <a:extLst>
            <a:ext uri="{FF2B5EF4-FFF2-40B4-BE49-F238E27FC236}">
              <a16:creationId xmlns:a16="http://schemas.microsoft.com/office/drawing/2014/main" id="{E7C200F1-D3FD-420E-929E-011C494E1F0A}"/>
            </a:ext>
          </a:extLst>
        </xdr:cNvPr>
        <xdr:cNvSpPr/>
      </xdr:nvSpPr>
      <xdr:spPr>
        <a:xfrm>
          <a:off x="7789333" y="3386666"/>
          <a:ext cx="6265334" cy="1587499"/>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127000</xdr:colOff>
      <xdr:row>26</xdr:row>
      <xdr:rowOff>116416</xdr:rowOff>
    </xdr:from>
    <xdr:to>
      <xdr:col>7</xdr:col>
      <xdr:colOff>455084</xdr:colOff>
      <xdr:row>36</xdr:row>
      <xdr:rowOff>169333</xdr:rowOff>
    </xdr:to>
    <xdr:sp macro="" textlink="">
      <xdr:nvSpPr>
        <xdr:cNvPr id="14" name="Rectangle 13">
          <a:extLst>
            <a:ext uri="{FF2B5EF4-FFF2-40B4-BE49-F238E27FC236}">
              <a16:creationId xmlns:a16="http://schemas.microsoft.com/office/drawing/2014/main" id="{E89DCC1B-2254-4C10-9509-689AAAFDF853}"/>
            </a:ext>
          </a:extLst>
        </xdr:cNvPr>
        <xdr:cNvSpPr/>
      </xdr:nvSpPr>
      <xdr:spPr>
        <a:xfrm>
          <a:off x="1354667" y="5069416"/>
          <a:ext cx="3397250" cy="195791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317500</xdr:colOff>
      <xdr:row>26</xdr:row>
      <xdr:rowOff>127000</xdr:rowOff>
    </xdr:from>
    <xdr:to>
      <xdr:col>22</xdr:col>
      <xdr:colOff>550334</xdr:colOff>
      <xdr:row>36</xdr:row>
      <xdr:rowOff>127000</xdr:rowOff>
    </xdr:to>
    <xdr:sp macro="" textlink="">
      <xdr:nvSpPr>
        <xdr:cNvPr id="15" name="Rectangle 14">
          <a:extLst>
            <a:ext uri="{FF2B5EF4-FFF2-40B4-BE49-F238E27FC236}">
              <a16:creationId xmlns:a16="http://schemas.microsoft.com/office/drawing/2014/main" id="{63C5559A-F545-4A60-969B-8B630D405923}"/>
            </a:ext>
          </a:extLst>
        </xdr:cNvPr>
        <xdr:cNvSpPr/>
      </xdr:nvSpPr>
      <xdr:spPr>
        <a:xfrm>
          <a:off x="8297333" y="5080000"/>
          <a:ext cx="5757334" cy="190500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7</xdr:col>
      <xdr:colOff>529166</xdr:colOff>
      <xdr:row>26</xdr:row>
      <xdr:rowOff>116416</xdr:rowOff>
    </xdr:from>
    <xdr:to>
      <xdr:col>13</xdr:col>
      <xdr:colOff>243416</xdr:colOff>
      <xdr:row>36</xdr:row>
      <xdr:rowOff>137583</xdr:rowOff>
    </xdr:to>
    <xdr:sp macro="" textlink="">
      <xdr:nvSpPr>
        <xdr:cNvPr id="16" name="Rectangle 15">
          <a:extLst>
            <a:ext uri="{FF2B5EF4-FFF2-40B4-BE49-F238E27FC236}">
              <a16:creationId xmlns:a16="http://schemas.microsoft.com/office/drawing/2014/main" id="{5457FCCA-8AC6-4F50-8FD5-5CBEE8BB78EE}"/>
            </a:ext>
          </a:extLst>
        </xdr:cNvPr>
        <xdr:cNvSpPr/>
      </xdr:nvSpPr>
      <xdr:spPr>
        <a:xfrm>
          <a:off x="4825999" y="5069416"/>
          <a:ext cx="3397250" cy="1926167"/>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105833</xdr:colOff>
      <xdr:row>4</xdr:row>
      <xdr:rowOff>31750</xdr:rowOff>
    </xdr:from>
    <xdr:to>
      <xdr:col>6</xdr:col>
      <xdr:colOff>84667</xdr:colOff>
      <xdr:row>6</xdr:row>
      <xdr:rowOff>116417</xdr:rowOff>
    </xdr:to>
    <xdr:sp macro="" textlink="">
      <xdr:nvSpPr>
        <xdr:cNvPr id="17" name="TextBox 16">
          <a:extLst>
            <a:ext uri="{FF2B5EF4-FFF2-40B4-BE49-F238E27FC236}">
              <a16:creationId xmlns:a16="http://schemas.microsoft.com/office/drawing/2014/main" id="{CA05A681-28D6-461B-9005-610BDB796CA8}"/>
            </a:ext>
          </a:extLst>
        </xdr:cNvPr>
        <xdr:cNvSpPr txBox="1"/>
      </xdr:nvSpPr>
      <xdr:spPr>
        <a:xfrm>
          <a:off x="1333500" y="793750"/>
          <a:ext cx="2434167"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Attendance</a:t>
          </a:r>
          <a:r>
            <a:rPr lang="en-US" sz="1600" baseline="0"/>
            <a:t> %</a:t>
          </a:r>
          <a:endParaRPr lang="en-US" sz="1600"/>
        </a:p>
      </xdr:txBody>
    </xdr:sp>
    <xdr:clientData/>
  </xdr:twoCellAnchor>
  <xdr:twoCellAnchor>
    <xdr:from>
      <xdr:col>6</xdr:col>
      <xdr:colOff>222250</xdr:colOff>
      <xdr:row>4</xdr:row>
      <xdr:rowOff>31750</xdr:rowOff>
    </xdr:from>
    <xdr:to>
      <xdr:col>10</xdr:col>
      <xdr:colOff>201084</xdr:colOff>
      <xdr:row>6</xdr:row>
      <xdr:rowOff>116417</xdr:rowOff>
    </xdr:to>
    <xdr:sp macro="" textlink="">
      <xdr:nvSpPr>
        <xdr:cNvPr id="18" name="TextBox 17">
          <a:extLst>
            <a:ext uri="{FF2B5EF4-FFF2-40B4-BE49-F238E27FC236}">
              <a16:creationId xmlns:a16="http://schemas.microsoft.com/office/drawing/2014/main" id="{37D4EF44-CC7B-4B0E-AC9E-110236DABB91}"/>
            </a:ext>
          </a:extLst>
        </xdr:cNvPr>
        <xdr:cNvSpPr txBox="1"/>
      </xdr:nvSpPr>
      <xdr:spPr>
        <a:xfrm>
          <a:off x="3905250" y="793750"/>
          <a:ext cx="2434167"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Average Absense</a:t>
          </a:r>
          <a:r>
            <a:rPr lang="en-US" sz="1600" baseline="0"/>
            <a:t> Days</a:t>
          </a:r>
          <a:endParaRPr lang="en-US" sz="1600"/>
        </a:p>
      </xdr:txBody>
    </xdr:sp>
    <xdr:clientData/>
  </xdr:twoCellAnchor>
  <xdr:twoCellAnchor>
    <xdr:from>
      <xdr:col>10</xdr:col>
      <xdr:colOff>349250</xdr:colOff>
      <xdr:row>4</xdr:row>
      <xdr:rowOff>31750</xdr:rowOff>
    </xdr:from>
    <xdr:to>
      <xdr:col>14</xdr:col>
      <xdr:colOff>328083</xdr:colOff>
      <xdr:row>6</xdr:row>
      <xdr:rowOff>116417</xdr:rowOff>
    </xdr:to>
    <xdr:sp macro="" textlink="">
      <xdr:nvSpPr>
        <xdr:cNvPr id="19" name="TextBox 18">
          <a:extLst>
            <a:ext uri="{FF2B5EF4-FFF2-40B4-BE49-F238E27FC236}">
              <a16:creationId xmlns:a16="http://schemas.microsoft.com/office/drawing/2014/main" id="{302DE0D7-328D-4150-BF52-13DA3E7C3AFC}"/>
            </a:ext>
          </a:extLst>
        </xdr:cNvPr>
        <xdr:cNvSpPr txBox="1"/>
      </xdr:nvSpPr>
      <xdr:spPr>
        <a:xfrm>
          <a:off x="6487583" y="793750"/>
          <a:ext cx="2434167"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Average Overtime Hours</a:t>
          </a:r>
        </a:p>
      </xdr:txBody>
    </xdr:sp>
    <xdr:clientData/>
  </xdr:twoCellAnchor>
  <xdr:twoCellAnchor>
    <xdr:from>
      <xdr:col>14</xdr:col>
      <xdr:colOff>486832</xdr:colOff>
      <xdr:row>4</xdr:row>
      <xdr:rowOff>31750</xdr:rowOff>
    </xdr:from>
    <xdr:to>
      <xdr:col>18</xdr:col>
      <xdr:colOff>465666</xdr:colOff>
      <xdr:row>6</xdr:row>
      <xdr:rowOff>116417</xdr:rowOff>
    </xdr:to>
    <xdr:sp macro="" textlink="">
      <xdr:nvSpPr>
        <xdr:cNvPr id="20" name="TextBox 19">
          <a:extLst>
            <a:ext uri="{FF2B5EF4-FFF2-40B4-BE49-F238E27FC236}">
              <a16:creationId xmlns:a16="http://schemas.microsoft.com/office/drawing/2014/main" id="{B523DAF3-CFC8-4010-A909-2E5FDF324BDD}"/>
            </a:ext>
          </a:extLst>
        </xdr:cNvPr>
        <xdr:cNvSpPr txBox="1"/>
      </xdr:nvSpPr>
      <xdr:spPr>
        <a:xfrm>
          <a:off x="9080499" y="793750"/>
          <a:ext cx="2434167"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Average Annual Salary</a:t>
          </a:r>
        </a:p>
      </xdr:txBody>
    </xdr:sp>
    <xdr:clientData/>
  </xdr:twoCellAnchor>
  <xdr:twoCellAnchor>
    <xdr:from>
      <xdr:col>18</xdr:col>
      <xdr:colOff>582082</xdr:colOff>
      <xdr:row>4</xdr:row>
      <xdr:rowOff>31750</xdr:rowOff>
    </xdr:from>
    <xdr:to>
      <xdr:col>22</xdr:col>
      <xdr:colOff>560916</xdr:colOff>
      <xdr:row>6</xdr:row>
      <xdr:rowOff>116417</xdr:rowOff>
    </xdr:to>
    <xdr:sp macro="" textlink="">
      <xdr:nvSpPr>
        <xdr:cNvPr id="21" name="TextBox 20">
          <a:extLst>
            <a:ext uri="{FF2B5EF4-FFF2-40B4-BE49-F238E27FC236}">
              <a16:creationId xmlns:a16="http://schemas.microsoft.com/office/drawing/2014/main" id="{F45FD54F-374E-47E7-B887-D49F04BC961B}"/>
            </a:ext>
          </a:extLst>
        </xdr:cNvPr>
        <xdr:cNvSpPr txBox="1"/>
      </xdr:nvSpPr>
      <xdr:spPr>
        <a:xfrm>
          <a:off x="11631082" y="793750"/>
          <a:ext cx="2434167" cy="4656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Average Salary Hike</a:t>
          </a:r>
          <a:r>
            <a:rPr lang="en-US" sz="1600" baseline="0"/>
            <a:t> %</a:t>
          </a:r>
          <a:endParaRPr lang="en-US" sz="1600"/>
        </a:p>
      </xdr:txBody>
    </xdr:sp>
    <xdr:clientData/>
  </xdr:twoCellAnchor>
  <xdr:twoCellAnchor>
    <xdr:from>
      <xdr:col>2</xdr:col>
      <xdr:colOff>137583</xdr:colOff>
      <xdr:row>8</xdr:row>
      <xdr:rowOff>95250</xdr:rowOff>
    </xdr:from>
    <xdr:to>
      <xdr:col>7</xdr:col>
      <xdr:colOff>254001</xdr:colOff>
      <xdr:row>10</xdr:row>
      <xdr:rowOff>63500</xdr:rowOff>
    </xdr:to>
    <xdr:sp macro="" textlink="">
      <xdr:nvSpPr>
        <xdr:cNvPr id="22" name="TextBox 21">
          <a:extLst>
            <a:ext uri="{FF2B5EF4-FFF2-40B4-BE49-F238E27FC236}">
              <a16:creationId xmlns:a16="http://schemas.microsoft.com/office/drawing/2014/main" id="{1DCD508B-4277-4099-ABE8-48DCC897A165}"/>
            </a:ext>
          </a:extLst>
        </xdr:cNvPr>
        <xdr:cNvSpPr txBox="1"/>
      </xdr:nvSpPr>
      <xdr:spPr>
        <a:xfrm>
          <a:off x="1365250" y="1619250"/>
          <a:ext cx="3185584" cy="34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Attendance</a:t>
          </a:r>
          <a:r>
            <a:rPr lang="en-US" sz="1400" b="1" baseline="0"/>
            <a:t> % By Department</a:t>
          </a:r>
          <a:endParaRPr lang="en-US" sz="1400" b="1"/>
        </a:p>
      </xdr:txBody>
    </xdr:sp>
    <xdr:clientData/>
  </xdr:twoCellAnchor>
  <xdr:twoCellAnchor>
    <xdr:from>
      <xdr:col>12</xdr:col>
      <xdr:colOff>402167</xdr:colOff>
      <xdr:row>8</xdr:row>
      <xdr:rowOff>95250</xdr:rowOff>
    </xdr:from>
    <xdr:to>
      <xdr:col>17</xdr:col>
      <xdr:colOff>518584</xdr:colOff>
      <xdr:row>10</xdr:row>
      <xdr:rowOff>63500</xdr:rowOff>
    </xdr:to>
    <xdr:sp macro="" textlink="">
      <xdr:nvSpPr>
        <xdr:cNvPr id="23" name="TextBox 22">
          <a:extLst>
            <a:ext uri="{FF2B5EF4-FFF2-40B4-BE49-F238E27FC236}">
              <a16:creationId xmlns:a16="http://schemas.microsoft.com/office/drawing/2014/main" id="{5AA61112-15DE-4FEE-B7CC-DB174B970913}"/>
            </a:ext>
          </a:extLst>
        </xdr:cNvPr>
        <xdr:cNvSpPr txBox="1"/>
      </xdr:nvSpPr>
      <xdr:spPr>
        <a:xfrm>
          <a:off x="7768167" y="1619250"/>
          <a:ext cx="3185584" cy="34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Absense</a:t>
          </a:r>
          <a:r>
            <a:rPr lang="en-US" sz="1400" b="1" baseline="0"/>
            <a:t> Days By Department</a:t>
          </a:r>
          <a:endParaRPr lang="en-US" sz="1400" b="1"/>
        </a:p>
      </xdr:txBody>
    </xdr:sp>
    <xdr:clientData/>
  </xdr:twoCellAnchor>
  <xdr:twoCellAnchor>
    <xdr:from>
      <xdr:col>2</xdr:col>
      <xdr:colOff>137583</xdr:colOff>
      <xdr:row>17</xdr:row>
      <xdr:rowOff>148166</xdr:rowOff>
    </xdr:from>
    <xdr:to>
      <xdr:col>7</xdr:col>
      <xdr:colOff>254001</xdr:colOff>
      <xdr:row>19</xdr:row>
      <xdr:rowOff>116416</xdr:rowOff>
    </xdr:to>
    <xdr:sp macro="" textlink="">
      <xdr:nvSpPr>
        <xdr:cNvPr id="24" name="TextBox 23">
          <a:extLst>
            <a:ext uri="{FF2B5EF4-FFF2-40B4-BE49-F238E27FC236}">
              <a16:creationId xmlns:a16="http://schemas.microsoft.com/office/drawing/2014/main" id="{D7281E89-7421-4808-9B07-5FE8DA64CB19}"/>
            </a:ext>
          </a:extLst>
        </xdr:cNvPr>
        <xdr:cNvSpPr txBox="1"/>
      </xdr:nvSpPr>
      <xdr:spPr>
        <a:xfrm>
          <a:off x="1365250" y="3386666"/>
          <a:ext cx="3185584" cy="34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Overtime Hours</a:t>
          </a:r>
          <a:r>
            <a:rPr lang="en-US" sz="1400" b="1" baseline="0"/>
            <a:t> By Department</a:t>
          </a:r>
          <a:endParaRPr lang="en-US" sz="1400" b="1"/>
        </a:p>
      </xdr:txBody>
    </xdr:sp>
    <xdr:clientData/>
  </xdr:twoCellAnchor>
  <xdr:twoCellAnchor>
    <xdr:from>
      <xdr:col>12</xdr:col>
      <xdr:colOff>465667</xdr:colOff>
      <xdr:row>17</xdr:row>
      <xdr:rowOff>148166</xdr:rowOff>
    </xdr:from>
    <xdr:to>
      <xdr:col>17</xdr:col>
      <xdr:colOff>582084</xdr:colOff>
      <xdr:row>19</xdr:row>
      <xdr:rowOff>116416</xdr:rowOff>
    </xdr:to>
    <xdr:sp macro="" textlink="">
      <xdr:nvSpPr>
        <xdr:cNvPr id="25" name="TextBox 24">
          <a:extLst>
            <a:ext uri="{FF2B5EF4-FFF2-40B4-BE49-F238E27FC236}">
              <a16:creationId xmlns:a16="http://schemas.microsoft.com/office/drawing/2014/main" id="{19D500E8-80A6-412B-9B78-8267D5711BB5}"/>
            </a:ext>
          </a:extLst>
        </xdr:cNvPr>
        <xdr:cNvSpPr txBox="1"/>
      </xdr:nvSpPr>
      <xdr:spPr>
        <a:xfrm>
          <a:off x="7831667" y="3386666"/>
          <a:ext cx="3185584" cy="34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Overtime By Productivity</a:t>
          </a:r>
        </a:p>
      </xdr:txBody>
    </xdr:sp>
    <xdr:clientData/>
  </xdr:twoCellAnchor>
  <xdr:twoCellAnchor>
    <xdr:from>
      <xdr:col>2</xdr:col>
      <xdr:colOff>137583</xdr:colOff>
      <xdr:row>26</xdr:row>
      <xdr:rowOff>95249</xdr:rowOff>
    </xdr:from>
    <xdr:to>
      <xdr:col>7</xdr:col>
      <xdr:colOff>254001</xdr:colOff>
      <xdr:row>28</xdr:row>
      <xdr:rowOff>63499</xdr:rowOff>
    </xdr:to>
    <xdr:sp macro="" textlink="">
      <xdr:nvSpPr>
        <xdr:cNvPr id="26" name="TextBox 25">
          <a:extLst>
            <a:ext uri="{FF2B5EF4-FFF2-40B4-BE49-F238E27FC236}">
              <a16:creationId xmlns:a16="http://schemas.microsoft.com/office/drawing/2014/main" id="{16474040-BD55-4701-8D65-32B455234E04}"/>
            </a:ext>
          </a:extLst>
        </xdr:cNvPr>
        <xdr:cNvSpPr txBox="1"/>
      </xdr:nvSpPr>
      <xdr:spPr>
        <a:xfrm>
          <a:off x="1365250" y="5048249"/>
          <a:ext cx="3185584" cy="34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Average Salary By Job Level</a:t>
          </a:r>
        </a:p>
      </xdr:txBody>
    </xdr:sp>
    <xdr:clientData/>
  </xdr:twoCellAnchor>
  <xdr:twoCellAnchor>
    <xdr:from>
      <xdr:col>7</xdr:col>
      <xdr:colOff>550334</xdr:colOff>
      <xdr:row>26</xdr:row>
      <xdr:rowOff>95249</xdr:rowOff>
    </xdr:from>
    <xdr:to>
      <xdr:col>13</xdr:col>
      <xdr:colOff>52918</xdr:colOff>
      <xdr:row>28</xdr:row>
      <xdr:rowOff>63499</xdr:rowOff>
    </xdr:to>
    <xdr:sp macro="" textlink="">
      <xdr:nvSpPr>
        <xdr:cNvPr id="27" name="TextBox 26">
          <a:extLst>
            <a:ext uri="{FF2B5EF4-FFF2-40B4-BE49-F238E27FC236}">
              <a16:creationId xmlns:a16="http://schemas.microsoft.com/office/drawing/2014/main" id="{A6BAF083-56F4-403A-A361-BE159A58157B}"/>
            </a:ext>
          </a:extLst>
        </xdr:cNvPr>
        <xdr:cNvSpPr txBox="1"/>
      </xdr:nvSpPr>
      <xdr:spPr>
        <a:xfrm>
          <a:off x="4847167" y="5048249"/>
          <a:ext cx="3185584" cy="34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Average</a:t>
          </a:r>
          <a:r>
            <a:rPr lang="en-US" sz="1400" b="1" baseline="0"/>
            <a:t> Salary By Department</a:t>
          </a:r>
          <a:endParaRPr lang="en-US" sz="1400" b="1"/>
        </a:p>
      </xdr:txBody>
    </xdr:sp>
    <xdr:clientData/>
  </xdr:twoCellAnchor>
  <xdr:twoCellAnchor>
    <xdr:from>
      <xdr:col>13</xdr:col>
      <xdr:colOff>317500</xdr:colOff>
      <xdr:row>26</xdr:row>
      <xdr:rowOff>95249</xdr:rowOff>
    </xdr:from>
    <xdr:to>
      <xdr:col>18</xdr:col>
      <xdr:colOff>433917</xdr:colOff>
      <xdr:row>28</xdr:row>
      <xdr:rowOff>63499</xdr:rowOff>
    </xdr:to>
    <xdr:sp macro="" textlink="">
      <xdr:nvSpPr>
        <xdr:cNvPr id="28" name="TextBox 27">
          <a:extLst>
            <a:ext uri="{FF2B5EF4-FFF2-40B4-BE49-F238E27FC236}">
              <a16:creationId xmlns:a16="http://schemas.microsoft.com/office/drawing/2014/main" id="{5BF8AEAB-8CD4-4BB9-8C87-EEA9BDCAE568}"/>
            </a:ext>
          </a:extLst>
        </xdr:cNvPr>
        <xdr:cNvSpPr txBox="1"/>
      </xdr:nvSpPr>
      <xdr:spPr>
        <a:xfrm>
          <a:off x="8297333" y="5048249"/>
          <a:ext cx="3185584" cy="349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Salary Distributi</a:t>
          </a:r>
          <a:r>
            <a:rPr lang="en-US" sz="1400" b="1" baseline="0"/>
            <a:t>on By Job Level</a:t>
          </a:r>
          <a:endParaRPr lang="en-US" sz="1400" b="1"/>
        </a:p>
      </xdr:txBody>
    </xdr:sp>
    <xdr:clientData/>
  </xdr:twoCellAnchor>
  <xdr:twoCellAnchor>
    <xdr:from>
      <xdr:col>2</xdr:col>
      <xdr:colOff>105833</xdr:colOff>
      <xdr:row>5</xdr:row>
      <xdr:rowOff>148166</xdr:rowOff>
    </xdr:from>
    <xdr:to>
      <xdr:col>6</xdr:col>
      <xdr:colOff>95250</xdr:colOff>
      <xdr:row>8</xdr:row>
      <xdr:rowOff>0</xdr:rowOff>
    </xdr:to>
    <xdr:sp macro="" textlink="'Pivot Table 3'!A4">
      <xdr:nvSpPr>
        <xdr:cNvPr id="29" name="TextBox 28">
          <a:extLst>
            <a:ext uri="{FF2B5EF4-FFF2-40B4-BE49-F238E27FC236}">
              <a16:creationId xmlns:a16="http://schemas.microsoft.com/office/drawing/2014/main" id="{5F66D3F5-13A9-4B31-A5A1-429E7A5F50B2}"/>
            </a:ext>
          </a:extLst>
        </xdr:cNvPr>
        <xdr:cNvSpPr txBox="1"/>
      </xdr:nvSpPr>
      <xdr:spPr>
        <a:xfrm>
          <a:off x="1333500" y="1100666"/>
          <a:ext cx="2444750"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8AC6AC8-B1EE-44FD-9846-53BA33143DB3}" type="TxLink">
            <a:rPr lang="en-US" sz="1800" b="1" i="0" u="none" strike="noStrike">
              <a:solidFill>
                <a:srgbClr val="000000"/>
              </a:solidFill>
              <a:latin typeface="Calibri"/>
              <a:ea typeface="Calibri"/>
              <a:cs typeface="Calibri"/>
            </a:rPr>
            <a:pPr algn="ctr"/>
            <a:t>94.68%</a:t>
          </a:fld>
          <a:endParaRPr lang="en-US" sz="1800" b="1"/>
        </a:p>
      </xdr:txBody>
    </xdr:sp>
    <xdr:clientData/>
  </xdr:twoCellAnchor>
  <xdr:twoCellAnchor>
    <xdr:from>
      <xdr:col>6</xdr:col>
      <xdr:colOff>211667</xdr:colOff>
      <xdr:row>5</xdr:row>
      <xdr:rowOff>148166</xdr:rowOff>
    </xdr:from>
    <xdr:to>
      <xdr:col>10</xdr:col>
      <xdr:colOff>201084</xdr:colOff>
      <xdr:row>8</xdr:row>
      <xdr:rowOff>0</xdr:rowOff>
    </xdr:to>
    <xdr:sp macro="" textlink="'Pivot Table 3'!C4">
      <xdr:nvSpPr>
        <xdr:cNvPr id="30" name="TextBox 29">
          <a:extLst>
            <a:ext uri="{FF2B5EF4-FFF2-40B4-BE49-F238E27FC236}">
              <a16:creationId xmlns:a16="http://schemas.microsoft.com/office/drawing/2014/main" id="{59946C7A-7C52-441F-8743-F95396E2D415}"/>
            </a:ext>
          </a:extLst>
        </xdr:cNvPr>
        <xdr:cNvSpPr txBox="1"/>
      </xdr:nvSpPr>
      <xdr:spPr>
        <a:xfrm>
          <a:off x="3894667" y="1100666"/>
          <a:ext cx="2444750"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66548F4-24F6-439D-8105-93E94BA0D2A5}" type="TxLink">
            <a:rPr lang="en-US" sz="1800" b="1" i="0" u="none" strike="noStrike">
              <a:solidFill>
                <a:srgbClr val="000000"/>
              </a:solidFill>
              <a:latin typeface="Calibri"/>
              <a:ea typeface="Calibri"/>
              <a:cs typeface="Calibri"/>
            </a:rPr>
            <a:pPr marL="0" indent="0" algn="ctr"/>
            <a:t>3.4</a:t>
          </a:fld>
          <a:endParaRPr lang="en-US" sz="1800" b="1" i="0" u="none" strike="noStrike">
            <a:solidFill>
              <a:srgbClr val="000000"/>
            </a:solidFill>
            <a:latin typeface="Calibri"/>
            <a:ea typeface="Calibri"/>
            <a:cs typeface="Calibri"/>
          </a:endParaRPr>
        </a:p>
      </xdr:txBody>
    </xdr:sp>
    <xdr:clientData/>
  </xdr:twoCellAnchor>
  <xdr:twoCellAnchor>
    <xdr:from>
      <xdr:col>10</xdr:col>
      <xdr:colOff>338667</xdr:colOff>
      <xdr:row>5</xdr:row>
      <xdr:rowOff>148166</xdr:rowOff>
    </xdr:from>
    <xdr:to>
      <xdr:col>14</xdr:col>
      <xdr:colOff>328083</xdr:colOff>
      <xdr:row>8</xdr:row>
      <xdr:rowOff>0</xdr:rowOff>
    </xdr:to>
    <xdr:sp macro="" textlink="'Pivot Table 3'!E4">
      <xdr:nvSpPr>
        <xdr:cNvPr id="31" name="TextBox 30">
          <a:extLst>
            <a:ext uri="{FF2B5EF4-FFF2-40B4-BE49-F238E27FC236}">
              <a16:creationId xmlns:a16="http://schemas.microsoft.com/office/drawing/2014/main" id="{500838AD-C62C-4CAB-A8D2-F23DA206ED92}"/>
            </a:ext>
          </a:extLst>
        </xdr:cNvPr>
        <xdr:cNvSpPr txBox="1"/>
      </xdr:nvSpPr>
      <xdr:spPr>
        <a:xfrm>
          <a:off x="6477000" y="1100666"/>
          <a:ext cx="2444750"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EE1CF19-E270-499D-9C8B-C68C4C0E169C}" type="TxLink">
            <a:rPr lang="en-US" sz="1800" b="1" i="0" u="none" strike="noStrike">
              <a:solidFill>
                <a:srgbClr val="000000"/>
              </a:solidFill>
              <a:latin typeface="Calibri"/>
              <a:ea typeface="Calibri"/>
              <a:cs typeface="Calibri"/>
            </a:rPr>
            <a:pPr marL="0" indent="0" algn="ctr"/>
            <a:t>15.9</a:t>
          </a:fld>
          <a:endParaRPr lang="en-US" sz="1800" b="1" i="0" u="none" strike="noStrike">
            <a:solidFill>
              <a:srgbClr val="000000"/>
            </a:solidFill>
            <a:latin typeface="Calibri"/>
            <a:ea typeface="Calibri"/>
            <a:cs typeface="Calibri"/>
          </a:endParaRPr>
        </a:p>
      </xdr:txBody>
    </xdr:sp>
    <xdr:clientData/>
  </xdr:twoCellAnchor>
  <xdr:twoCellAnchor>
    <xdr:from>
      <xdr:col>14</xdr:col>
      <xdr:colOff>508000</xdr:colOff>
      <xdr:row>5</xdr:row>
      <xdr:rowOff>148166</xdr:rowOff>
    </xdr:from>
    <xdr:to>
      <xdr:col>18</xdr:col>
      <xdr:colOff>497417</xdr:colOff>
      <xdr:row>8</xdr:row>
      <xdr:rowOff>0</xdr:rowOff>
    </xdr:to>
    <xdr:sp macro="" textlink="'Pivot Table 3'!G4">
      <xdr:nvSpPr>
        <xdr:cNvPr id="32" name="TextBox 31">
          <a:extLst>
            <a:ext uri="{FF2B5EF4-FFF2-40B4-BE49-F238E27FC236}">
              <a16:creationId xmlns:a16="http://schemas.microsoft.com/office/drawing/2014/main" id="{3046041A-6377-4765-A2A6-3A8FBD5BFA0F}"/>
            </a:ext>
          </a:extLst>
        </xdr:cNvPr>
        <xdr:cNvSpPr txBox="1"/>
      </xdr:nvSpPr>
      <xdr:spPr>
        <a:xfrm>
          <a:off x="9101667" y="1100666"/>
          <a:ext cx="2444750"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B47B7F8-2810-4555-AAE7-C4C194BF2F04}" type="TxLink">
            <a:rPr lang="en-US" sz="1800" b="1" i="0" u="none" strike="noStrike">
              <a:solidFill>
                <a:srgbClr val="000000"/>
              </a:solidFill>
              <a:latin typeface="Calibri"/>
              <a:ea typeface="Calibri"/>
              <a:cs typeface="Calibri"/>
            </a:rPr>
            <a:pPr marL="0" indent="0" algn="ctr"/>
            <a:t>788845</a:t>
          </a:fld>
          <a:endParaRPr lang="en-US" sz="1800" b="1" i="0" u="none" strike="noStrike">
            <a:solidFill>
              <a:srgbClr val="000000"/>
            </a:solidFill>
            <a:latin typeface="Calibri"/>
            <a:ea typeface="Calibri"/>
            <a:cs typeface="Calibri"/>
          </a:endParaRPr>
        </a:p>
      </xdr:txBody>
    </xdr:sp>
    <xdr:clientData/>
  </xdr:twoCellAnchor>
  <xdr:twoCellAnchor>
    <xdr:from>
      <xdr:col>18</xdr:col>
      <xdr:colOff>571500</xdr:colOff>
      <xdr:row>5</xdr:row>
      <xdr:rowOff>148166</xdr:rowOff>
    </xdr:from>
    <xdr:to>
      <xdr:col>22</xdr:col>
      <xdr:colOff>560917</xdr:colOff>
      <xdr:row>8</xdr:row>
      <xdr:rowOff>0</xdr:rowOff>
    </xdr:to>
    <xdr:sp macro="" textlink="'Pivot Table 3'!I4">
      <xdr:nvSpPr>
        <xdr:cNvPr id="33" name="TextBox 32">
          <a:extLst>
            <a:ext uri="{FF2B5EF4-FFF2-40B4-BE49-F238E27FC236}">
              <a16:creationId xmlns:a16="http://schemas.microsoft.com/office/drawing/2014/main" id="{171AECA1-4961-400D-8B6B-BFA29769E755}"/>
            </a:ext>
          </a:extLst>
        </xdr:cNvPr>
        <xdr:cNvSpPr txBox="1"/>
      </xdr:nvSpPr>
      <xdr:spPr>
        <a:xfrm>
          <a:off x="11620500" y="1100666"/>
          <a:ext cx="2444750" cy="4233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D910573-F1B1-4198-8BBD-DCE865E43B94}" type="TxLink">
            <a:rPr lang="en-US" sz="1800" b="1" i="0" u="none" strike="noStrike">
              <a:solidFill>
                <a:srgbClr val="000000"/>
              </a:solidFill>
              <a:latin typeface="Calibri"/>
              <a:ea typeface="Calibri"/>
              <a:cs typeface="Calibri"/>
            </a:rPr>
            <a:pPr marL="0" indent="0" algn="ctr"/>
            <a:t>8.42%</a:t>
          </a:fld>
          <a:endParaRPr lang="en-US" sz="1800" b="1" i="0" u="none" strike="noStrike">
            <a:solidFill>
              <a:srgbClr val="000000"/>
            </a:solidFill>
            <a:latin typeface="Calibri"/>
            <a:ea typeface="Calibri"/>
            <a:cs typeface="Calibri"/>
          </a:endParaRPr>
        </a:p>
      </xdr:txBody>
    </xdr:sp>
    <xdr:clientData/>
  </xdr:twoCellAnchor>
  <xdr:twoCellAnchor>
    <xdr:from>
      <xdr:col>2</xdr:col>
      <xdr:colOff>105832</xdr:colOff>
      <xdr:row>8</xdr:row>
      <xdr:rowOff>179917</xdr:rowOff>
    </xdr:from>
    <xdr:to>
      <xdr:col>12</xdr:col>
      <xdr:colOff>232833</xdr:colOff>
      <xdr:row>17</xdr:row>
      <xdr:rowOff>0</xdr:rowOff>
    </xdr:to>
    <xdr:graphicFrame macro="">
      <xdr:nvGraphicFramePr>
        <xdr:cNvPr id="34" name="Chart 33">
          <a:extLst>
            <a:ext uri="{FF2B5EF4-FFF2-40B4-BE49-F238E27FC236}">
              <a16:creationId xmlns:a16="http://schemas.microsoft.com/office/drawing/2014/main" id="{7365C7CE-E009-4AC7-8242-02470BA6D5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391582</xdr:colOff>
      <xdr:row>8</xdr:row>
      <xdr:rowOff>158750</xdr:rowOff>
    </xdr:from>
    <xdr:to>
      <xdr:col>22</xdr:col>
      <xdr:colOff>497416</xdr:colOff>
      <xdr:row>17</xdr:row>
      <xdr:rowOff>95250</xdr:rowOff>
    </xdr:to>
    <xdr:graphicFrame macro="">
      <xdr:nvGraphicFramePr>
        <xdr:cNvPr id="35" name="Chart 34">
          <a:extLst>
            <a:ext uri="{FF2B5EF4-FFF2-40B4-BE49-F238E27FC236}">
              <a16:creationId xmlns:a16="http://schemas.microsoft.com/office/drawing/2014/main" id="{34276C18-941A-4EE6-BC8C-B1CEC7EB04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63498</xdr:colOff>
      <xdr:row>18</xdr:row>
      <xdr:rowOff>31751</xdr:rowOff>
    </xdr:from>
    <xdr:to>
      <xdr:col>13</xdr:col>
      <xdr:colOff>232834</xdr:colOff>
      <xdr:row>26</xdr:row>
      <xdr:rowOff>31751</xdr:rowOff>
    </xdr:to>
    <xdr:graphicFrame macro="">
      <xdr:nvGraphicFramePr>
        <xdr:cNvPr id="36" name="Chart 35">
          <a:extLst>
            <a:ext uri="{FF2B5EF4-FFF2-40B4-BE49-F238E27FC236}">
              <a16:creationId xmlns:a16="http://schemas.microsoft.com/office/drawing/2014/main" id="{CF40F07A-2D97-48CE-BCAB-83435C1DCB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412751</xdr:colOff>
      <xdr:row>18</xdr:row>
      <xdr:rowOff>148166</xdr:rowOff>
    </xdr:from>
    <xdr:to>
      <xdr:col>22</xdr:col>
      <xdr:colOff>571500</xdr:colOff>
      <xdr:row>26</xdr:row>
      <xdr:rowOff>74083</xdr:rowOff>
    </xdr:to>
    <xdr:graphicFrame macro="">
      <xdr:nvGraphicFramePr>
        <xdr:cNvPr id="37" name="Chart 36">
          <a:extLst>
            <a:ext uri="{FF2B5EF4-FFF2-40B4-BE49-F238E27FC236}">
              <a16:creationId xmlns:a16="http://schemas.microsoft.com/office/drawing/2014/main" id="{768C55F1-674F-4EA5-B9B9-7B8EFCFF55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486833</xdr:colOff>
      <xdr:row>26</xdr:row>
      <xdr:rowOff>169334</xdr:rowOff>
    </xdr:from>
    <xdr:to>
      <xdr:col>13</xdr:col>
      <xdr:colOff>264584</xdr:colOff>
      <xdr:row>36</xdr:row>
      <xdr:rowOff>158750</xdr:rowOff>
    </xdr:to>
    <xdr:graphicFrame macro="">
      <xdr:nvGraphicFramePr>
        <xdr:cNvPr id="38" name="Chart 37">
          <a:extLst>
            <a:ext uri="{FF2B5EF4-FFF2-40B4-BE49-F238E27FC236}">
              <a16:creationId xmlns:a16="http://schemas.microsoft.com/office/drawing/2014/main" id="{14982872-F78A-442C-ADE6-E4717F9D16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84666</xdr:colOff>
      <xdr:row>27</xdr:row>
      <xdr:rowOff>148167</xdr:rowOff>
    </xdr:from>
    <xdr:to>
      <xdr:col>7</xdr:col>
      <xdr:colOff>465667</xdr:colOff>
      <xdr:row>37</xdr:row>
      <xdr:rowOff>10583</xdr:rowOff>
    </xdr:to>
    <xdr:graphicFrame macro="">
      <xdr:nvGraphicFramePr>
        <xdr:cNvPr id="39" name="Chart 38">
          <a:extLst>
            <a:ext uri="{FF2B5EF4-FFF2-40B4-BE49-F238E27FC236}">
              <a16:creationId xmlns:a16="http://schemas.microsoft.com/office/drawing/2014/main" id="{51209B45-F979-4F81-9484-796DE6B2D9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317499</xdr:colOff>
      <xdr:row>26</xdr:row>
      <xdr:rowOff>169332</xdr:rowOff>
    </xdr:from>
    <xdr:to>
      <xdr:col>22</xdr:col>
      <xdr:colOff>592666</xdr:colOff>
      <xdr:row>36</xdr:row>
      <xdr:rowOff>95249</xdr:rowOff>
    </xdr:to>
    <xdr:graphicFrame macro="">
      <xdr:nvGraphicFramePr>
        <xdr:cNvPr id="40" name="Chart 39">
          <a:extLst>
            <a:ext uri="{FF2B5EF4-FFF2-40B4-BE49-F238E27FC236}">
              <a16:creationId xmlns:a16="http://schemas.microsoft.com/office/drawing/2014/main" id="{7A7F58D3-1A0E-42C0-AA44-D697D0EA01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436036</xdr:colOff>
      <xdr:row>0</xdr:row>
      <xdr:rowOff>52918</xdr:rowOff>
    </xdr:from>
    <xdr:to>
      <xdr:col>13</xdr:col>
      <xdr:colOff>423336</xdr:colOff>
      <xdr:row>3</xdr:row>
      <xdr:rowOff>148168</xdr:rowOff>
    </xdr:to>
    <mc:AlternateContent xmlns:mc="http://schemas.openxmlformats.org/markup-compatibility/2006" xmlns:a14="http://schemas.microsoft.com/office/drawing/2010/main">
      <mc:Choice Requires="a14">
        <xdr:graphicFrame macro="">
          <xdr:nvGraphicFramePr>
            <xdr:cNvPr id="41" name="Department 2">
              <a:extLst>
                <a:ext uri="{FF2B5EF4-FFF2-40B4-BE49-F238E27FC236}">
                  <a16:creationId xmlns:a16="http://schemas.microsoft.com/office/drawing/2014/main" id="{DEF6F757-827E-453E-97B6-0390D61514B9}"/>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6574369" y="52918"/>
              <a:ext cx="18288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510119</xdr:colOff>
      <xdr:row>0</xdr:row>
      <xdr:rowOff>45510</xdr:rowOff>
    </xdr:from>
    <xdr:to>
      <xdr:col>16</xdr:col>
      <xdr:colOff>508001</xdr:colOff>
      <xdr:row>3</xdr:row>
      <xdr:rowOff>148168</xdr:rowOff>
    </xdr:to>
    <mc:AlternateContent xmlns:mc="http://schemas.openxmlformats.org/markup-compatibility/2006" xmlns:a14="http://schemas.microsoft.com/office/drawing/2010/main">
      <mc:Choice Requires="a14">
        <xdr:graphicFrame macro="">
          <xdr:nvGraphicFramePr>
            <xdr:cNvPr id="42" name="Job_Role 2">
              <a:extLst>
                <a:ext uri="{FF2B5EF4-FFF2-40B4-BE49-F238E27FC236}">
                  <a16:creationId xmlns:a16="http://schemas.microsoft.com/office/drawing/2014/main" id="{E5B019AD-30B1-40AF-9722-3CDF217F4C9B}"/>
                </a:ext>
              </a:extLst>
            </xdr:cNvPr>
            <xdr:cNvGraphicFramePr/>
          </xdr:nvGraphicFramePr>
          <xdr:xfrm>
            <a:off x="0" y="0"/>
            <a:ext cx="0" cy="0"/>
          </xdr:xfrm>
          <a:graphic>
            <a:graphicData uri="http://schemas.microsoft.com/office/drawing/2010/slicer">
              <sle:slicer xmlns:sle="http://schemas.microsoft.com/office/drawing/2010/slicer" name="Job_Role 2"/>
            </a:graphicData>
          </a:graphic>
        </xdr:graphicFrame>
      </mc:Choice>
      <mc:Fallback xmlns="">
        <xdr:sp macro="" textlink="">
          <xdr:nvSpPr>
            <xdr:cNvPr id="0" name=""/>
            <xdr:cNvSpPr>
              <a:spLocks noTextEdit="1"/>
            </xdr:cNvSpPr>
          </xdr:nvSpPr>
          <xdr:spPr>
            <a:xfrm>
              <a:off x="8489952" y="45510"/>
              <a:ext cx="1839382" cy="674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563033</xdr:colOff>
      <xdr:row>0</xdr:row>
      <xdr:rowOff>34928</xdr:rowOff>
    </xdr:from>
    <xdr:to>
      <xdr:col>19</xdr:col>
      <xdr:colOff>571500</xdr:colOff>
      <xdr:row>3</xdr:row>
      <xdr:rowOff>137585</xdr:rowOff>
    </xdr:to>
    <mc:AlternateContent xmlns:mc="http://schemas.openxmlformats.org/markup-compatibility/2006" xmlns:a14="http://schemas.microsoft.com/office/drawing/2010/main">
      <mc:Choice Requires="a14">
        <xdr:graphicFrame macro="">
          <xdr:nvGraphicFramePr>
            <xdr:cNvPr id="43" name="Location 2">
              <a:extLst>
                <a:ext uri="{FF2B5EF4-FFF2-40B4-BE49-F238E27FC236}">
                  <a16:creationId xmlns:a16="http://schemas.microsoft.com/office/drawing/2014/main" id="{FA96A6E1-6067-4FC4-8472-294896F4583F}"/>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mlns="">
        <xdr:sp macro="" textlink="">
          <xdr:nvSpPr>
            <xdr:cNvPr id="0" name=""/>
            <xdr:cNvSpPr>
              <a:spLocks noTextEdit="1"/>
            </xdr:cNvSpPr>
          </xdr:nvSpPr>
          <xdr:spPr>
            <a:xfrm>
              <a:off x="10384366" y="34928"/>
              <a:ext cx="1849967" cy="674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12700</xdr:colOff>
      <xdr:row>0</xdr:row>
      <xdr:rowOff>45510</xdr:rowOff>
    </xdr:from>
    <xdr:to>
      <xdr:col>23</xdr:col>
      <xdr:colOff>0</xdr:colOff>
      <xdr:row>3</xdr:row>
      <xdr:rowOff>137585</xdr:rowOff>
    </xdr:to>
    <mc:AlternateContent xmlns:mc="http://schemas.openxmlformats.org/markup-compatibility/2006" xmlns:a14="http://schemas.microsoft.com/office/drawing/2010/main">
      <mc:Choice Requires="a14">
        <xdr:graphicFrame macro="">
          <xdr:nvGraphicFramePr>
            <xdr:cNvPr id="44" name="Job_Level 2">
              <a:extLst>
                <a:ext uri="{FF2B5EF4-FFF2-40B4-BE49-F238E27FC236}">
                  <a16:creationId xmlns:a16="http://schemas.microsoft.com/office/drawing/2014/main" id="{33E6A606-ED4A-47B5-AC10-7871CF000B20}"/>
                </a:ext>
              </a:extLst>
            </xdr:cNvPr>
            <xdr:cNvGraphicFramePr/>
          </xdr:nvGraphicFramePr>
          <xdr:xfrm>
            <a:off x="0" y="0"/>
            <a:ext cx="0" cy="0"/>
          </xdr:xfrm>
          <a:graphic>
            <a:graphicData uri="http://schemas.microsoft.com/office/drawing/2010/slicer">
              <sle:slicer xmlns:sle="http://schemas.microsoft.com/office/drawing/2010/slicer" name="Job_Level 2"/>
            </a:graphicData>
          </a:graphic>
        </xdr:graphicFrame>
      </mc:Choice>
      <mc:Fallback xmlns="">
        <xdr:sp macro="" textlink="">
          <xdr:nvSpPr>
            <xdr:cNvPr id="0" name=""/>
            <xdr:cNvSpPr>
              <a:spLocks noTextEdit="1"/>
            </xdr:cNvSpPr>
          </xdr:nvSpPr>
          <xdr:spPr>
            <a:xfrm>
              <a:off x="12289367" y="45510"/>
              <a:ext cx="1828800" cy="66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9524</xdr:colOff>
      <xdr:row>0</xdr:row>
      <xdr:rowOff>9525</xdr:rowOff>
    </xdr:from>
    <xdr:to>
      <xdr:col>27</xdr:col>
      <xdr:colOff>609599</xdr:colOff>
      <xdr:row>34</xdr:row>
      <xdr:rowOff>180975</xdr:rowOff>
    </xdr:to>
    <xdr:pic>
      <xdr:nvPicPr>
        <xdr:cNvPr id="3" name="Picture 2">
          <a:extLst>
            <a:ext uri="{FF2B5EF4-FFF2-40B4-BE49-F238E27FC236}">
              <a16:creationId xmlns:a16="http://schemas.microsoft.com/office/drawing/2014/main" id="{26757D95-A31B-421A-812A-785C1ADC06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38324" y="9525"/>
          <a:ext cx="15230475" cy="6648450"/>
        </a:xfrm>
        <a:prstGeom prst="rect">
          <a:avLst/>
        </a:prstGeom>
      </xdr:spPr>
    </xdr:pic>
    <xdr:clientData/>
  </xdr:twoCellAnchor>
  <xdr:twoCellAnchor>
    <xdr:from>
      <xdr:col>3</xdr:col>
      <xdr:colOff>142875</xdr:colOff>
      <xdr:row>4</xdr:row>
      <xdr:rowOff>152401</xdr:rowOff>
    </xdr:from>
    <xdr:to>
      <xdr:col>7</xdr:col>
      <xdr:colOff>542925</xdr:colOff>
      <xdr:row>7</xdr:row>
      <xdr:rowOff>85725</xdr:rowOff>
    </xdr:to>
    <xdr:sp macro="" textlink="'Pivot Table 2'!A4">
      <xdr:nvSpPr>
        <xdr:cNvPr id="4" name="TextBox 3">
          <a:extLst>
            <a:ext uri="{FF2B5EF4-FFF2-40B4-BE49-F238E27FC236}">
              <a16:creationId xmlns:a16="http://schemas.microsoft.com/office/drawing/2014/main" id="{18A4B883-D1EE-44DB-AA18-4F75BCE37403}"/>
            </a:ext>
          </a:extLst>
        </xdr:cNvPr>
        <xdr:cNvSpPr txBox="1"/>
      </xdr:nvSpPr>
      <xdr:spPr>
        <a:xfrm>
          <a:off x="1971675" y="914401"/>
          <a:ext cx="2838450" cy="50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8F1CC7-8FF1-461A-B041-AB616DAB74BE}" type="TxLink">
            <a:rPr lang="en-US" sz="2400" b="1" i="0" u="none" strike="noStrike">
              <a:solidFill>
                <a:srgbClr val="000000"/>
              </a:solidFill>
              <a:latin typeface="Calibri"/>
              <a:ea typeface="Calibri"/>
              <a:cs typeface="Calibri"/>
            </a:rPr>
            <a:pPr algn="ctr"/>
            <a:t>3.3</a:t>
          </a:fld>
          <a:endParaRPr lang="en-US" sz="2400" b="1"/>
        </a:p>
      </xdr:txBody>
    </xdr:sp>
    <xdr:clientData/>
  </xdr:twoCellAnchor>
  <xdr:twoCellAnchor>
    <xdr:from>
      <xdr:col>8</xdr:col>
      <xdr:colOff>123825</xdr:colOff>
      <xdr:row>4</xdr:row>
      <xdr:rowOff>152401</xdr:rowOff>
    </xdr:from>
    <xdr:to>
      <xdr:col>12</xdr:col>
      <xdr:colOff>523875</xdr:colOff>
      <xdr:row>7</xdr:row>
      <xdr:rowOff>85725</xdr:rowOff>
    </xdr:to>
    <xdr:sp macro="" textlink="'Pivot Table 2'!C4">
      <xdr:nvSpPr>
        <xdr:cNvPr id="5" name="TextBox 4">
          <a:extLst>
            <a:ext uri="{FF2B5EF4-FFF2-40B4-BE49-F238E27FC236}">
              <a16:creationId xmlns:a16="http://schemas.microsoft.com/office/drawing/2014/main" id="{C2506269-AFD6-4A23-B3B5-8E4215EFE2F0}"/>
            </a:ext>
          </a:extLst>
        </xdr:cNvPr>
        <xdr:cNvSpPr txBox="1"/>
      </xdr:nvSpPr>
      <xdr:spPr>
        <a:xfrm>
          <a:off x="5000625" y="914401"/>
          <a:ext cx="2838450" cy="50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41A8DD9-57C0-4765-97EC-C27207108699}" type="TxLink">
            <a:rPr lang="en-US" sz="2400" b="1" i="0" u="none" strike="noStrike">
              <a:solidFill>
                <a:srgbClr val="000000"/>
              </a:solidFill>
              <a:latin typeface="Calibri"/>
              <a:ea typeface="Calibri"/>
              <a:cs typeface="Calibri"/>
            </a:rPr>
            <a:pPr marL="0" indent="0" algn="ctr"/>
            <a:t>70.8</a:t>
          </a:fld>
          <a:endParaRPr lang="en-US" sz="2400" b="1" i="0" u="none" strike="noStrike">
            <a:solidFill>
              <a:srgbClr val="000000"/>
            </a:solidFill>
            <a:latin typeface="Calibri"/>
            <a:ea typeface="Calibri"/>
            <a:cs typeface="Calibri"/>
          </a:endParaRPr>
        </a:p>
      </xdr:txBody>
    </xdr:sp>
    <xdr:clientData/>
  </xdr:twoCellAnchor>
  <xdr:twoCellAnchor>
    <xdr:from>
      <xdr:col>13</xdr:col>
      <xdr:colOff>85725</xdr:colOff>
      <xdr:row>4</xdr:row>
      <xdr:rowOff>152401</xdr:rowOff>
    </xdr:from>
    <xdr:to>
      <xdr:col>17</xdr:col>
      <xdr:colOff>485775</xdr:colOff>
      <xdr:row>7</xdr:row>
      <xdr:rowOff>85725</xdr:rowOff>
    </xdr:to>
    <xdr:sp macro="" textlink="'Pivot Table 2'!E4">
      <xdr:nvSpPr>
        <xdr:cNvPr id="6" name="TextBox 5">
          <a:extLst>
            <a:ext uri="{FF2B5EF4-FFF2-40B4-BE49-F238E27FC236}">
              <a16:creationId xmlns:a16="http://schemas.microsoft.com/office/drawing/2014/main" id="{EC754E2C-42D0-4769-B428-177FA4C0B7FE}"/>
            </a:ext>
          </a:extLst>
        </xdr:cNvPr>
        <xdr:cNvSpPr txBox="1"/>
      </xdr:nvSpPr>
      <xdr:spPr>
        <a:xfrm>
          <a:off x="8010525" y="914401"/>
          <a:ext cx="2838450" cy="50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C6FEE1F0-31C1-410D-B5A9-D11696510BD2}" type="TxLink">
            <a:rPr lang="en-US" sz="2400" b="1" i="0" u="none" strike="noStrike">
              <a:solidFill>
                <a:srgbClr val="000000"/>
              </a:solidFill>
              <a:latin typeface="Calibri"/>
              <a:ea typeface="Calibri"/>
              <a:cs typeface="Calibri"/>
            </a:rPr>
            <a:pPr marL="0" indent="0" algn="ctr"/>
            <a:t>87.40%</a:t>
          </a:fld>
          <a:endParaRPr lang="en-US" sz="2400" b="1" i="0" u="none" strike="noStrike">
            <a:solidFill>
              <a:srgbClr val="000000"/>
            </a:solidFill>
            <a:latin typeface="Calibri"/>
            <a:ea typeface="Calibri"/>
            <a:cs typeface="Calibri"/>
          </a:endParaRPr>
        </a:p>
      </xdr:txBody>
    </xdr:sp>
    <xdr:clientData/>
  </xdr:twoCellAnchor>
  <xdr:twoCellAnchor>
    <xdr:from>
      <xdr:col>18</xdr:col>
      <xdr:colOff>104775</xdr:colOff>
      <xdr:row>4</xdr:row>
      <xdr:rowOff>152401</xdr:rowOff>
    </xdr:from>
    <xdr:to>
      <xdr:col>22</xdr:col>
      <xdr:colOff>504825</xdr:colOff>
      <xdr:row>7</xdr:row>
      <xdr:rowOff>85725</xdr:rowOff>
    </xdr:to>
    <xdr:sp macro="" textlink="'Pivot Table 2'!G4">
      <xdr:nvSpPr>
        <xdr:cNvPr id="7" name="TextBox 6">
          <a:extLst>
            <a:ext uri="{FF2B5EF4-FFF2-40B4-BE49-F238E27FC236}">
              <a16:creationId xmlns:a16="http://schemas.microsoft.com/office/drawing/2014/main" id="{EB094E19-016D-416D-BB54-B153B1C0F6F2}"/>
            </a:ext>
          </a:extLst>
        </xdr:cNvPr>
        <xdr:cNvSpPr txBox="1"/>
      </xdr:nvSpPr>
      <xdr:spPr>
        <a:xfrm>
          <a:off x="11077575" y="914401"/>
          <a:ext cx="2838450" cy="50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980FA98-EC47-427B-BE65-431EFA6A6120}" type="TxLink">
            <a:rPr lang="en-US" sz="2400" b="1" i="0" u="none" strike="noStrike">
              <a:solidFill>
                <a:srgbClr val="000000"/>
              </a:solidFill>
              <a:latin typeface="Calibri"/>
              <a:ea typeface="Calibri"/>
              <a:cs typeface="Calibri"/>
            </a:rPr>
            <a:pPr marL="0" indent="0" algn="ctr"/>
            <a:t>74</a:t>
          </a:fld>
          <a:endParaRPr lang="en-US" sz="2400" b="1" i="0" u="none" strike="noStrike">
            <a:solidFill>
              <a:srgbClr val="000000"/>
            </a:solidFill>
            <a:latin typeface="Calibri"/>
            <a:ea typeface="Calibri"/>
            <a:cs typeface="Calibri"/>
          </a:endParaRPr>
        </a:p>
      </xdr:txBody>
    </xdr:sp>
    <xdr:clientData/>
  </xdr:twoCellAnchor>
  <xdr:twoCellAnchor>
    <xdr:from>
      <xdr:col>23</xdr:col>
      <xdr:colOff>47625</xdr:colOff>
      <xdr:row>4</xdr:row>
      <xdr:rowOff>152401</xdr:rowOff>
    </xdr:from>
    <xdr:to>
      <xdr:col>27</xdr:col>
      <xdr:colOff>447675</xdr:colOff>
      <xdr:row>7</xdr:row>
      <xdr:rowOff>85725</xdr:rowOff>
    </xdr:to>
    <xdr:sp macro="" textlink="'Pivot Table 2'!I4">
      <xdr:nvSpPr>
        <xdr:cNvPr id="8" name="TextBox 7">
          <a:extLst>
            <a:ext uri="{FF2B5EF4-FFF2-40B4-BE49-F238E27FC236}">
              <a16:creationId xmlns:a16="http://schemas.microsoft.com/office/drawing/2014/main" id="{9CE723FC-559D-4D09-9080-EEAD72B665BA}"/>
            </a:ext>
          </a:extLst>
        </xdr:cNvPr>
        <xdr:cNvSpPr txBox="1"/>
      </xdr:nvSpPr>
      <xdr:spPr>
        <a:xfrm>
          <a:off x="14068425" y="914401"/>
          <a:ext cx="2838450" cy="504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5A9A889-F45B-47ED-9573-2802F9AFA86E}" type="TxLink">
            <a:rPr lang="en-US" sz="2400" b="1" i="0" u="none" strike="noStrike">
              <a:solidFill>
                <a:srgbClr val="000000"/>
              </a:solidFill>
              <a:latin typeface="Calibri"/>
              <a:ea typeface="Calibri"/>
              <a:cs typeface="Calibri"/>
            </a:rPr>
            <a:pPr marL="0" indent="0" algn="ctr"/>
            <a:t>77.58%</a:t>
          </a:fld>
          <a:endParaRPr lang="en-US" sz="2400" b="1" i="0" u="none" strike="noStrike">
            <a:solidFill>
              <a:srgbClr val="000000"/>
            </a:solidFill>
            <a:latin typeface="Calibri"/>
            <a:ea typeface="Calibri"/>
            <a:cs typeface="Calibri"/>
          </a:endParaRPr>
        </a:p>
      </xdr:txBody>
    </xdr:sp>
    <xdr:clientData/>
  </xdr:twoCellAnchor>
  <xdr:twoCellAnchor>
    <xdr:from>
      <xdr:col>3</xdr:col>
      <xdr:colOff>95250</xdr:colOff>
      <xdr:row>7</xdr:row>
      <xdr:rowOff>171450</xdr:rowOff>
    </xdr:from>
    <xdr:to>
      <xdr:col>15</xdr:col>
      <xdr:colOff>228600</xdr:colOff>
      <xdr:row>14</xdr:row>
      <xdr:rowOff>95250</xdr:rowOff>
    </xdr:to>
    <xdr:graphicFrame macro="">
      <xdr:nvGraphicFramePr>
        <xdr:cNvPr id="9" name="Chart 8">
          <a:extLst>
            <a:ext uri="{FF2B5EF4-FFF2-40B4-BE49-F238E27FC236}">
              <a16:creationId xmlns:a16="http://schemas.microsoft.com/office/drawing/2014/main" id="{0CA70064-50BB-4F79-9E81-EFE52C2DE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314325</xdr:colOff>
      <xdr:row>8</xdr:row>
      <xdr:rowOff>19051</xdr:rowOff>
    </xdr:from>
    <xdr:to>
      <xdr:col>27</xdr:col>
      <xdr:colOff>428625</xdr:colOff>
      <xdr:row>14</xdr:row>
      <xdr:rowOff>161925</xdr:rowOff>
    </xdr:to>
    <xdr:graphicFrame macro="">
      <xdr:nvGraphicFramePr>
        <xdr:cNvPr id="10" name="Chart 9">
          <a:extLst>
            <a:ext uri="{FF2B5EF4-FFF2-40B4-BE49-F238E27FC236}">
              <a16:creationId xmlns:a16="http://schemas.microsoft.com/office/drawing/2014/main" id="{58F35961-5264-4258-826E-28611B154C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171450</xdr:colOff>
      <xdr:row>14</xdr:row>
      <xdr:rowOff>133350</xdr:rowOff>
    </xdr:from>
    <xdr:to>
      <xdr:col>15</xdr:col>
      <xdr:colOff>247650</xdr:colOff>
      <xdr:row>21</xdr:row>
      <xdr:rowOff>1</xdr:rowOff>
    </xdr:to>
    <xdr:graphicFrame macro="">
      <xdr:nvGraphicFramePr>
        <xdr:cNvPr id="11" name="Chart 10">
          <a:extLst>
            <a:ext uri="{FF2B5EF4-FFF2-40B4-BE49-F238E27FC236}">
              <a16:creationId xmlns:a16="http://schemas.microsoft.com/office/drawing/2014/main" id="{498E6D1A-B8A2-441D-9726-737E91B54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400049</xdr:colOff>
      <xdr:row>15</xdr:row>
      <xdr:rowOff>152400</xdr:rowOff>
    </xdr:from>
    <xdr:to>
      <xdr:col>27</xdr:col>
      <xdr:colOff>409574</xdr:colOff>
      <xdr:row>20</xdr:row>
      <xdr:rowOff>133349</xdr:rowOff>
    </xdr:to>
    <xdr:graphicFrame macro="">
      <xdr:nvGraphicFramePr>
        <xdr:cNvPr id="12" name="Chart 11">
          <a:extLst>
            <a:ext uri="{FF2B5EF4-FFF2-40B4-BE49-F238E27FC236}">
              <a16:creationId xmlns:a16="http://schemas.microsoft.com/office/drawing/2014/main" id="{206CF492-A413-49A1-87F6-F6D77D772F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171449</xdr:colOff>
      <xdr:row>21</xdr:row>
      <xdr:rowOff>133349</xdr:rowOff>
    </xdr:from>
    <xdr:to>
      <xdr:col>15</xdr:col>
      <xdr:colOff>219075</xdr:colOff>
      <xdr:row>27</xdr:row>
      <xdr:rowOff>66674</xdr:rowOff>
    </xdr:to>
    <xdr:graphicFrame macro="">
      <xdr:nvGraphicFramePr>
        <xdr:cNvPr id="14" name="Chart 13">
          <a:extLst>
            <a:ext uri="{FF2B5EF4-FFF2-40B4-BE49-F238E27FC236}">
              <a16:creationId xmlns:a16="http://schemas.microsoft.com/office/drawing/2014/main" id="{289E388A-27F5-46DE-9CC4-576D586F6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85726</xdr:colOff>
      <xdr:row>21</xdr:row>
      <xdr:rowOff>47626</xdr:rowOff>
    </xdr:from>
    <xdr:to>
      <xdr:col>27</xdr:col>
      <xdr:colOff>438150</xdr:colOff>
      <xdr:row>27</xdr:row>
      <xdr:rowOff>47626</xdr:rowOff>
    </xdr:to>
    <xdr:graphicFrame macro="">
      <xdr:nvGraphicFramePr>
        <xdr:cNvPr id="15" name="Chart 14">
          <a:extLst>
            <a:ext uri="{FF2B5EF4-FFF2-40B4-BE49-F238E27FC236}">
              <a16:creationId xmlns:a16="http://schemas.microsoft.com/office/drawing/2014/main" id="{8A7CC3A2-5D36-4E68-AFF3-50D5405E0A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180975</xdr:colOff>
      <xdr:row>28</xdr:row>
      <xdr:rowOff>76201</xdr:rowOff>
    </xdr:from>
    <xdr:to>
      <xdr:col>27</xdr:col>
      <xdr:colOff>380999</xdr:colOff>
      <xdr:row>34</xdr:row>
      <xdr:rowOff>38101</xdr:rowOff>
    </xdr:to>
    <xdr:graphicFrame macro="">
      <xdr:nvGraphicFramePr>
        <xdr:cNvPr id="16" name="Chart 15">
          <a:extLst>
            <a:ext uri="{FF2B5EF4-FFF2-40B4-BE49-F238E27FC236}">
              <a16:creationId xmlns:a16="http://schemas.microsoft.com/office/drawing/2014/main" id="{F3DBA926-AD0D-4CEF-8E00-7B41B01F6C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352427</xdr:colOff>
      <xdr:row>0</xdr:row>
      <xdr:rowOff>0</xdr:rowOff>
    </xdr:from>
    <xdr:to>
      <xdr:col>18</xdr:col>
      <xdr:colOff>352427</xdr:colOff>
      <xdr:row>3</xdr:row>
      <xdr:rowOff>19050</xdr:rowOff>
    </xdr:to>
    <mc:AlternateContent xmlns:mc="http://schemas.openxmlformats.org/markup-compatibility/2006" xmlns:a14="http://schemas.microsoft.com/office/drawing/2010/main">
      <mc:Choice Requires="a14">
        <xdr:graphicFrame macro="">
          <xdr:nvGraphicFramePr>
            <xdr:cNvPr id="17" name="Department 1">
              <a:extLst>
                <a:ext uri="{FF2B5EF4-FFF2-40B4-BE49-F238E27FC236}">
                  <a16:creationId xmlns:a16="http://schemas.microsoft.com/office/drawing/2014/main" id="{4414FDF1-0488-4727-BF8A-941E78E70B1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496427" y="0"/>
              <a:ext cx="1828800" cy="5905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467785</xdr:colOff>
      <xdr:row>0</xdr:row>
      <xdr:rowOff>0</xdr:rowOff>
    </xdr:from>
    <xdr:to>
      <xdr:col>21</xdr:col>
      <xdr:colOff>478367</xdr:colOff>
      <xdr:row>3</xdr:row>
      <xdr:rowOff>28575</xdr:rowOff>
    </xdr:to>
    <mc:AlternateContent xmlns:mc="http://schemas.openxmlformats.org/markup-compatibility/2006" xmlns:a14="http://schemas.microsoft.com/office/drawing/2010/main">
      <mc:Choice Requires="a14">
        <xdr:graphicFrame macro="">
          <xdr:nvGraphicFramePr>
            <xdr:cNvPr id="18" name="Job_Role 1">
              <a:extLst>
                <a:ext uri="{FF2B5EF4-FFF2-40B4-BE49-F238E27FC236}">
                  <a16:creationId xmlns:a16="http://schemas.microsoft.com/office/drawing/2014/main" id="{449E1F21-2F77-4ADE-BB84-B10E93F2AD05}"/>
                </a:ext>
              </a:extLst>
            </xdr:cNvPr>
            <xdr:cNvGraphicFramePr/>
          </xdr:nvGraphicFramePr>
          <xdr:xfrm>
            <a:off x="0" y="0"/>
            <a:ext cx="0" cy="0"/>
          </xdr:xfrm>
          <a:graphic>
            <a:graphicData uri="http://schemas.microsoft.com/office/drawing/2010/slicer">
              <sle:slicer xmlns:sle="http://schemas.microsoft.com/office/drawing/2010/slicer" name="Job_Role 1"/>
            </a:graphicData>
          </a:graphic>
        </xdr:graphicFrame>
      </mc:Choice>
      <mc:Fallback xmlns="">
        <xdr:sp macro="" textlink="">
          <xdr:nvSpPr>
            <xdr:cNvPr id="0" name=""/>
            <xdr:cNvSpPr>
              <a:spLocks noTextEdit="1"/>
            </xdr:cNvSpPr>
          </xdr:nvSpPr>
          <xdr:spPr>
            <a:xfrm>
              <a:off x="11440585" y="0"/>
              <a:ext cx="1839382" cy="600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533399</xdr:colOff>
      <xdr:row>0</xdr:row>
      <xdr:rowOff>0</xdr:rowOff>
    </xdr:from>
    <xdr:to>
      <xdr:col>24</xdr:col>
      <xdr:colOff>554566</xdr:colOff>
      <xdr:row>3</xdr:row>
      <xdr:rowOff>47625</xdr:rowOff>
    </xdr:to>
    <mc:AlternateContent xmlns:mc="http://schemas.openxmlformats.org/markup-compatibility/2006" xmlns:a14="http://schemas.microsoft.com/office/drawing/2010/main">
      <mc:Choice Requires="a14">
        <xdr:graphicFrame macro="">
          <xdr:nvGraphicFramePr>
            <xdr:cNvPr id="19" name="Location 1">
              <a:extLst>
                <a:ext uri="{FF2B5EF4-FFF2-40B4-BE49-F238E27FC236}">
                  <a16:creationId xmlns:a16="http://schemas.microsoft.com/office/drawing/2014/main" id="{FCAF8DE4-23BA-4207-B2A4-0B6F1261CDF6}"/>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13334999" y="0"/>
              <a:ext cx="1849967" cy="619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581025</xdr:colOff>
      <xdr:row>0</xdr:row>
      <xdr:rowOff>1</xdr:rowOff>
    </xdr:from>
    <xdr:to>
      <xdr:col>27</xdr:col>
      <xdr:colOff>581025</xdr:colOff>
      <xdr:row>3</xdr:row>
      <xdr:rowOff>38101</xdr:rowOff>
    </xdr:to>
    <mc:AlternateContent xmlns:mc="http://schemas.openxmlformats.org/markup-compatibility/2006" xmlns:a14="http://schemas.microsoft.com/office/drawing/2010/main">
      <mc:Choice Requires="a14">
        <xdr:graphicFrame macro="">
          <xdr:nvGraphicFramePr>
            <xdr:cNvPr id="20" name="Job_Level 1">
              <a:extLst>
                <a:ext uri="{FF2B5EF4-FFF2-40B4-BE49-F238E27FC236}">
                  <a16:creationId xmlns:a16="http://schemas.microsoft.com/office/drawing/2014/main" id="{EDA57438-C619-4C66-8088-87F835BF9655}"/>
                </a:ext>
              </a:extLst>
            </xdr:cNvPr>
            <xdr:cNvGraphicFramePr/>
          </xdr:nvGraphicFramePr>
          <xdr:xfrm>
            <a:off x="0" y="0"/>
            <a:ext cx="0" cy="0"/>
          </xdr:xfrm>
          <a:graphic>
            <a:graphicData uri="http://schemas.microsoft.com/office/drawing/2010/slicer">
              <sle:slicer xmlns:sle="http://schemas.microsoft.com/office/drawing/2010/slicer" name="Job_Level 1"/>
            </a:graphicData>
          </a:graphic>
        </xdr:graphicFrame>
      </mc:Choice>
      <mc:Fallback xmlns="">
        <xdr:sp macro="" textlink="">
          <xdr:nvSpPr>
            <xdr:cNvPr id="0" name=""/>
            <xdr:cNvSpPr>
              <a:spLocks noTextEdit="1"/>
            </xdr:cNvSpPr>
          </xdr:nvSpPr>
          <xdr:spPr>
            <a:xfrm>
              <a:off x="15211425" y="1"/>
              <a:ext cx="1828800"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552450</xdr:colOff>
      <xdr:row>0</xdr:row>
      <xdr:rowOff>1</xdr:rowOff>
    </xdr:from>
    <xdr:to>
      <xdr:col>25</xdr:col>
      <xdr:colOff>21167</xdr:colOff>
      <xdr:row>37</xdr:row>
      <xdr:rowOff>1</xdr:rowOff>
    </xdr:to>
    <xdr:sp macro="" textlink="">
      <xdr:nvSpPr>
        <xdr:cNvPr id="2" name="Rectangle 1">
          <a:extLst>
            <a:ext uri="{FF2B5EF4-FFF2-40B4-BE49-F238E27FC236}">
              <a16:creationId xmlns:a16="http://schemas.microsoft.com/office/drawing/2014/main" id="{7FAB4766-9549-4E0F-81FE-84C99826D20E}"/>
            </a:ext>
          </a:extLst>
        </xdr:cNvPr>
        <xdr:cNvSpPr/>
      </xdr:nvSpPr>
      <xdr:spPr>
        <a:xfrm>
          <a:off x="1166283" y="1"/>
          <a:ext cx="14200717" cy="7048500"/>
        </a:xfrm>
        <a:prstGeom prst="rect">
          <a:avLst/>
        </a:prstGeom>
        <a:solidFill>
          <a:schemeClr val="bg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85725</xdr:colOff>
      <xdr:row>4</xdr:row>
      <xdr:rowOff>104775</xdr:rowOff>
    </xdr:from>
    <xdr:to>
      <xdr:col>6</xdr:col>
      <xdr:colOff>161925</xdr:colOff>
      <xdr:row>8</xdr:row>
      <xdr:rowOff>180975</xdr:rowOff>
    </xdr:to>
    <xdr:sp macro="" textlink="">
      <xdr:nvSpPr>
        <xdr:cNvPr id="3" name="Rectangle: Rounded Corners 2">
          <a:extLst>
            <a:ext uri="{FF2B5EF4-FFF2-40B4-BE49-F238E27FC236}">
              <a16:creationId xmlns:a16="http://schemas.microsoft.com/office/drawing/2014/main" id="{B6C63254-9FEC-4431-89B6-7DF687BB3BB8}"/>
            </a:ext>
          </a:extLst>
        </xdr:cNvPr>
        <xdr:cNvSpPr/>
      </xdr:nvSpPr>
      <xdr:spPr>
        <a:xfrm>
          <a:off x="1304925" y="866775"/>
          <a:ext cx="2514600" cy="838200"/>
        </a:xfrm>
        <a:prstGeom prst="roundRect">
          <a:avLst/>
        </a:prstGeom>
        <a:solidFill>
          <a:schemeClr val="bg1"/>
        </a:solidFill>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571500</xdr:colOff>
      <xdr:row>0</xdr:row>
      <xdr:rowOff>28575</xdr:rowOff>
    </xdr:from>
    <xdr:to>
      <xdr:col>12</xdr:col>
      <xdr:colOff>495300</xdr:colOff>
      <xdr:row>3</xdr:row>
      <xdr:rowOff>114300</xdr:rowOff>
    </xdr:to>
    <xdr:sp macro="" textlink="">
      <xdr:nvSpPr>
        <xdr:cNvPr id="4" name="TextBox 3">
          <a:extLst>
            <a:ext uri="{FF2B5EF4-FFF2-40B4-BE49-F238E27FC236}">
              <a16:creationId xmlns:a16="http://schemas.microsoft.com/office/drawing/2014/main" id="{B4AF2838-F257-44FE-87F5-82E11C1DDE4F}"/>
            </a:ext>
          </a:extLst>
        </xdr:cNvPr>
        <xdr:cNvSpPr txBox="1"/>
      </xdr:nvSpPr>
      <xdr:spPr>
        <a:xfrm>
          <a:off x="1181100" y="28575"/>
          <a:ext cx="6629400" cy="657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t>Workfoce</a:t>
          </a:r>
          <a:r>
            <a:rPr lang="en-US" sz="2400" b="1" baseline="0"/>
            <a:t> Overview &amp; Planning</a:t>
          </a:r>
          <a:endParaRPr lang="en-US" sz="1800" b="1" baseline="0"/>
        </a:p>
        <a:p>
          <a:r>
            <a:rPr lang="en-US" sz="1200" baseline="0"/>
            <a:t>Workforce Capacity, Staffing &amp; Resource Planning</a:t>
          </a:r>
        </a:p>
      </xdr:txBody>
    </xdr:sp>
    <xdr:clientData/>
  </xdr:twoCellAnchor>
  <xdr:twoCellAnchor>
    <xdr:from>
      <xdr:col>6</xdr:col>
      <xdr:colOff>409575</xdr:colOff>
      <xdr:row>4</xdr:row>
      <xdr:rowOff>114300</xdr:rowOff>
    </xdr:from>
    <xdr:to>
      <xdr:col>10</xdr:col>
      <xdr:colOff>485775</xdr:colOff>
      <xdr:row>9</xdr:row>
      <xdr:rowOff>0</xdr:rowOff>
    </xdr:to>
    <xdr:sp macro="" textlink="">
      <xdr:nvSpPr>
        <xdr:cNvPr id="9" name="Rectangle: Rounded Corners 8">
          <a:extLst>
            <a:ext uri="{FF2B5EF4-FFF2-40B4-BE49-F238E27FC236}">
              <a16:creationId xmlns:a16="http://schemas.microsoft.com/office/drawing/2014/main" id="{F583DF50-5E22-49D1-A662-A66EB29183C0}"/>
            </a:ext>
          </a:extLst>
        </xdr:cNvPr>
        <xdr:cNvSpPr/>
      </xdr:nvSpPr>
      <xdr:spPr>
        <a:xfrm>
          <a:off x="4067175" y="876300"/>
          <a:ext cx="2514600" cy="838200"/>
        </a:xfrm>
        <a:prstGeom prst="roundRect">
          <a:avLst/>
        </a:prstGeom>
        <a:solidFill>
          <a:schemeClr val="bg1"/>
        </a:solidFill>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11</xdr:col>
      <xdr:colOff>228600</xdr:colOff>
      <xdr:row>4</xdr:row>
      <xdr:rowOff>114300</xdr:rowOff>
    </xdr:from>
    <xdr:to>
      <xdr:col>15</xdr:col>
      <xdr:colOff>304800</xdr:colOff>
      <xdr:row>9</xdr:row>
      <xdr:rowOff>0</xdr:rowOff>
    </xdr:to>
    <xdr:sp macro="" textlink="">
      <xdr:nvSpPr>
        <xdr:cNvPr id="10" name="Rectangle: Rounded Corners 9">
          <a:extLst>
            <a:ext uri="{FF2B5EF4-FFF2-40B4-BE49-F238E27FC236}">
              <a16:creationId xmlns:a16="http://schemas.microsoft.com/office/drawing/2014/main" id="{9D649B15-EFEC-4C2E-920A-7C0CA3D9AA8C}"/>
            </a:ext>
          </a:extLst>
        </xdr:cNvPr>
        <xdr:cNvSpPr/>
      </xdr:nvSpPr>
      <xdr:spPr>
        <a:xfrm>
          <a:off x="6934200" y="876300"/>
          <a:ext cx="2514600" cy="838200"/>
        </a:xfrm>
        <a:prstGeom prst="roundRect">
          <a:avLst/>
        </a:prstGeom>
        <a:solidFill>
          <a:schemeClr val="bg1"/>
        </a:solidFill>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16</xdr:col>
      <xdr:colOff>9525</xdr:colOff>
      <xdr:row>4</xdr:row>
      <xdr:rowOff>95250</xdr:rowOff>
    </xdr:from>
    <xdr:to>
      <xdr:col>20</xdr:col>
      <xdr:colOff>85725</xdr:colOff>
      <xdr:row>8</xdr:row>
      <xdr:rowOff>171450</xdr:rowOff>
    </xdr:to>
    <xdr:sp macro="" textlink="">
      <xdr:nvSpPr>
        <xdr:cNvPr id="11" name="Rectangle: Rounded Corners 10">
          <a:extLst>
            <a:ext uri="{FF2B5EF4-FFF2-40B4-BE49-F238E27FC236}">
              <a16:creationId xmlns:a16="http://schemas.microsoft.com/office/drawing/2014/main" id="{16C7FACB-CB81-4120-B3F2-ECB0B77F4FF6}"/>
            </a:ext>
          </a:extLst>
        </xdr:cNvPr>
        <xdr:cNvSpPr/>
      </xdr:nvSpPr>
      <xdr:spPr>
        <a:xfrm>
          <a:off x="9763125" y="857250"/>
          <a:ext cx="2514600" cy="838200"/>
        </a:xfrm>
        <a:prstGeom prst="roundRect">
          <a:avLst/>
        </a:prstGeom>
        <a:solidFill>
          <a:schemeClr val="bg1"/>
        </a:solidFill>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371475</xdr:colOff>
      <xdr:row>4</xdr:row>
      <xdr:rowOff>114300</xdr:rowOff>
    </xdr:from>
    <xdr:to>
      <xdr:col>24</xdr:col>
      <xdr:colOff>447675</xdr:colOff>
      <xdr:row>9</xdr:row>
      <xdr:rowOff>0</xdr:rowOff>
    </xdr:to>
    <xdr:sp macro="" textlink="">
      <xdr:nvSpPr>
        <xdr:cNvPr id="12" name="Rectangle: Rounded Corners 11">
          <a:extLst>
            <a:ext uri="{FF2B5EF4-FFF2-40B4-BE49-F238E27FC236}">
              <a16:creationId xmlns:a16="http://schemas.microsoft.com/office/drawing/2014/main" id="{87256533-2487-46F4-9F4F-88206B2126F3}"/>
            </a:ext>
          </a:extLst>
        </xdr:cNvPr>
        <xdr:cNvSpPr/>
      </xdr:nvSpPr>
      <xdr:spPr>
        <a:xfrm>
          <a:off x="12563475" y="876300"/>
          <a:ext cx="2514600" cy="838200"/>
        </a:xfrm>
        <a:prstGeom prst="roundRect">
          <a:avLst/>
        </a:prstGeom>
        <a:solidFill>
          <a:schemeClr val="bg1"/>
        </a:solidFill>
        <a:effectLst>
          <a:innerShdw blurRad="63500" dist="50800" dir="54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305858</xdr:colOff>
      <xdr:row>27</xdr:row>
      <xdr:rowOff>105833</xdr:rowOff>
    </xdr:from>
    <xdr:to>
      <xdr:col>24</xdr:col>
      <xdr:colOff>448734</xdr:colOff>
      <xdr:row>36</xdr:row>
      <xdr:rowOff>63500</xdr:rowOff>
    </xdr:to>
    <xdr:sp macro="" textlink="">
      <xdr:nvSpPr>
        <xdr:cNvPr id="14" name="Rectangle: Rounded Corners 13">
          <a:extLst>
            <a:ext uri="{FF2B5EF4-FFF2-40B4-BE49-F238E27FC236}">
              <a16:creationId xmlns:a16="http://schemas.microsoft.com/office/drawing/2014/main" id="{66B7C41A-AFFF-414F-BB84-22573369B364}"/>
            </a:ext>
          </a:extLst>
        </xdr:cNvPr>
        <xdr:cNvSpPr/>
      </xdr:nvSpPr>
      <xdr:spPr>
        <a:xfrm>
          <a:off x="8285691" y="5249333"/>
          <a:ext cx="6895043" cy="16721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21166</xdr:colOff>
      <xdr:row>18</xdr:row>
      <xdr:rowOff>169334</xdr:rowOff>
    </xdr:from>
    <xdr:to>
      <xdr:col>13</xdr:col>
      <xdr:colOff>164042</xdr:colOff>
      <xdr:row>27</xdr:row>
      <xdr:rowOff>21167</xdr:rowOff>
    </xdr:to>
    <xdr:sp macro="" textlink="">
      <xdr:nvSpPr>
        <xdr:cNvPr id="17" name="Rectangle: Rounded Corners 16">
          <a:extLst>
            <a:ext uri="{FF2B5EF4-FFF2-40B4-BE49-F238E27FC236}">
              <a16:creationId xmlns:a16="http://schemas.microsoft.com/office/drawing/2014/main" id="{2F40F7A9-F19B-4DF6-8D67-63EB2EF0224C}"/>
            </a:ext>
          </a:extLst>
        </xdr:cNvPr>
        <xdr:cNvSpPr/>
      </xdr:nvSpPr>
      <xdr:spPr>
        <a:xfrm>
          <a:off x="1248833" y="3598334"/>
          <a:ext cx="6895042" cy="156633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316441</xdr:colOff>
      <xdr:row>18</xdr:row>
      <xdr:rowOff>169334</xdr:rowOff>
    </xdr:from>
    <xdr:to>
      <xdr:col>24</xdr:col>
      <xdr:colOff>459317</xdr:colOff>
      <xdr:row>27</xdr:row>
      <xdr:rowOff>21167</xdr:rowOff>
    </xdr:to>
    <xdr:sp macro="" textlink="">
      <xdr:nvSpPr>
        <xdr:cNvPr id="18" name="Rectangle: Rounded Corners 17">
          <a:extLst>
            <a:ext uri="{FF2B5EF4-FFF2-40B4-BE49-F238E27FC236}">
              <a16:creationId xmlns:a16="http://schemas.microsoft.com/office/drawing/2014/main" id="{34804E86-1709-434A-B266-9B2257315D3A}"/>
            </a:ext>
          </a:extLst>
        </xdr:cNvPr>
        <xdr:cNvSpPr/>
      </xdr:nvSpPr>
      <xdr:spPr>
        <a:xfrm>
          <a:off x="8296274" y="3598334"/>
          <a:ext cx="6895043" cy="156633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10584</xdr:colOff>
      <xdr:row>27</xdr:row>
      <xdr:rowOff>105833</xdr:rowOff>
    </xdr:from>
    <xdr:to>
      <xdr:col>13</xdr:col>
      <xdr:colOff>137584</xdr:colOff>
      <xdr:row>36</xdr:row>
      <xdr:rowOff>127000</xdr:rowOff>
    </xdr:to>
    <xdr:sp macro="" textlink="">
      <xdr:nvSpPr>
        <xdr:cNvPr id="19" name="Rectangle: Rounded Corners 18">
          <a:extLst>
            <a:ext uri="{FF2B5EF4-FFF2-40B4-BE49-F238E27FC236}">
              <a16:creationId xmlns:a16="http://schemas.microsoft.com/office/drawing/2014/main" id="{03218103-2825-433C-81E8-5F5547D9EBC1}"/>
            </a:ext>
          </a:extLst>
        </xdr:cNvPr>
        <xdr:cNvSpPr/>
      </xdr:nvSpPr>
      <xdr:spPr>
        <a:xfrm>
          <a:off x="1238251" y="5249333"/>
          <a:ext cx="6879166" cy="1735667"/>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31746</xdr:colOff>
      <xdr:row>9</xdr:row>
      <xdr:rowOff>169331</xdr:rowOff>
    </xdr:from>
    <xdr:to>
      <xdr:col>13</xdr:col>
      <xdr:colOff>444500</xdr:colOff>
      <xdr:row>18</xdr:row>
      <xdr:rowOff>21164</xdr:rowOff>
    </xdr:to>
    <xdr:sp macro="" textlink="">
      <xdr:nvSpPr>
        <xdr:cNvPr id="25" name="Rectangle: Rounded Corners 24">
          <a:extLst>
            <a:ext uri="{FF2B5EF4-FFF2-40B4-BE49-F238E27FC236}">
              <a16:creationId xmlns:a16="http://schemas.microsoft.com/office/drawing/2014/main" id="{4C4ED959-DE91-4B2A-92AB-001915E11394}"/>
            </a:ext>
          </a:extLst>
        </xdr:cNvPr>
        <xdr:cNvSpPr/>
      </xdr:nvSpPr>
      <xdr:spPr>
        <a:xfrm>
          <a:off x="1259413" y="1883831"/>
          <a:ext cx="7164920" cy="156633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550334</xdr:colOff>
      <xdr:row>9</xdr:row>
      <xdr:rowOff>148164</xdr:rowOff>
    </xdr:from>
    <xdr:to>
      <xdr:col>24</xdr:col>
      <xdr:colOff>465664</xdr:colOff>
      <xdr:row>17</xdr:row>
      <xdr:rowOff>190497</xdr:rowOff>
    </xdr:to>
    <xdr:sp macro="" textlink="">
      <xdr:nvSpPr>
        <xdr:cNvPr id="26" name="Rectangle: Rounded Corners 25">
          <a:extLst>
            <a:ext uri="{FF2B5EF4-FFF2-40B4-BE49-F238E27FC236}">
              <a16:creationId xmlns:a16="http://schemas.microsoft.com/office/drawing/2014/main" id="{6542B50B-828C-475F-A820-AD088FF6B3A6}"/>
            </a:ext>
          </a:extLst>
        </xdr:cNvPr>
        <xdr:cNvSpPr/>
      </xdr:nvSpPr>
      <xdr:spPr>
        <a:xfrm>
          <a:off x="8530167" y="1862664"/>
          <a:ext cx="6667497" cy="1566333"/>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xdr:col>
      <xdr:colOff>105833</xdr:colOff>
      <xdr:row>4</xdr:row>
      <xdr:rowOff>95250</xdr:rowOff>
    </xdr:from>
    <xdr:to>
      <xdr:col>6</xdr:col>
      <xdr:colOff>127000</xdr:colOff>
      <xdr:row>6</xdr:row>
      <xdr:rowOff>0</xdr:rowOff>
    </xdr:to>
    <xdr:sp macro="" textlink="">
      <xdr:nvSpPr>
        <xdr:cNvPr id="30" name="TextBox 29">
          <a:extLst>
            <a:ext uri="{FF2B5EF4-FFF2-40B4-BE49-F238E27FC236}">
              <a16:creationId xmlns:a16="http://schemas.microsoft.com/office/drawing/2014/main" id="{BAC931DA-1DC4-4577-AB9E-7356B99F96CB}"/>
            </a:ext>
          </a:extLst>
        </xdr:cNvPr>
        <xdr:cNvSpPr txBox="1"/>
      </xdr:nvSpPr>
      <xdr:spPr>
        <a:xfrm>
          <a:off x="1333500" y="857250"/>
          <a:ext cx="2476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Total Employees</a:t>
          </a:r>
        </a:p>
      </xdr:txBody>
    </xdr:sp>
    <xdr:clientData/>
  </xdr:twoCellAnchor>
  <xdr:twoCellAnchor>
    <xdr:from>
      <xdr:col>6</xdr:col>
      <xdr:colOff>444503</xdr:colOff>
      <xdr:row>4</xdr:row>
      <xdr:rowOff>105835</xdr:rowOff>
    </xdr:from>
    <xdr:to>
      <xdr:col>10</xdr:col>
      <xdr:colOff>518584</xdr:colOff>
      <xdr:row>6</xdr:row>
      <xdr:rowOff>21167</xdr:rowOff>
    </xdr:to>
    <xdr:sp macro="" textlink="">
      <xdr:nvSpPr>
        <xdr:cNvPr id="31" name="TextBox 30">
          <a:extLst>
            <a:ext uri="{FF2B5EF4-FFF2-40B4-BE49-F238E27FC236}">
              <a16:creationId xmlns:a16="http://schemas.microsoft.com/office/drawing/2014/main" id="{9490AC51-3F71-4C88-BD5D-5B475750D8B8}"/>
            </a:ext>
          </a:extLst>
        </xdr:cNvPr>
        <xdr:cNvSpPr txBox="1"/>
      </xdr:nvSpPr>
      <xdr:spPr>
        <a:xfrm>
          <a:off x="4127503" y="867835"/>
          <a:ext cx="2529414"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solidFill>
                <a:schemeClr val="dk1"/>
              </a:solidFill>
              <a:latin typeface="+mn-lt"/>
              <a:ea typeface="+mn-ea"/>
              <a:cs typeface="+mn-cs"/>
            </a:rPr>
            <a:t>Required</a:t>
          </a:r>
          <a:r>
            <a:rPr lang="en-US" sz="1100"/>
            <a:t> </a:t>
          </a:r>
          <a:r>
            <a:rPr lang="en-US" sz="1600">
              <a:solidFill>
                <a:schemeClr val="dk1"/>
              </a:solidFill>
              <a:latin typeface="+mn-lt"/>
              <a:ea typeface="+mn-ea"/>
              <a:cs typeface="+mn-cs"/>
            </a:rPr>
            <a:t>Workforce</a:t>
          </a:r>
        </a:p>
      </xdr:txBody>
    </xdr:sp>
    <xdr:clientData/>
  </xdr:twoCellAnchor>
  <xdr:twoCellAnchor>
    <xdr:from>
      <xdr:col>11</xdr:col>
      <xdr:colOff>254004</xdr:colOff>
      <xdr:row>4</xdr:row>
      <xdr:rowOff>105832</xdr:rowOff>
    </xdr:from>
    <xdr:to>
      <xdr:col>15</xdr:col>
      <xdr:colOff>296333</xdr:colOff>
      <xdr:row>6</xdr:row>
      <xdr:rowOff>42334</xdr:rowOff>
    </xdr:to>
    <xdr:sp macro="" textlink="">
      <xdr:nvSpPr>
        <xdr:cNvPr id="32" name="TextBox 31">
          <a:extLst>
            <a:ext uri="{FF2B5EF4-FFF2-40B4-BE49-F238E27FC236}">
              <a16:creationId xmlns:a16="http://schemas.microsoft.com/office/drawing/2014/main" id="{5486C44A-19FD-42D4-8FAB-BA4E1CC84C98}"/>
            </a:ext>
          </a:extLst>
        </xdr:cNvPr>
        <xdr:cNvSpPr txBox="1"/>
      </xdr:nvSpPr>
      <xdr:spPr>
        <a:xfrm>
          <a:off x="7006171" y="867832"/>
          <a:ext cx="2497662" cy="3175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Staffing Gap</a:t>
          </a:r>
        </a:p>
      </xdr:txBody>
    </xdr:sp>
    <xdr:clientData/>
  </xdr:twoCellAnchor>
  <xdr:twoCellAnchor>
    <xdr:from>
      <xdr:col>16</xdr:col>
      <xdr:colOff>31752</xdr:colOff>
      <xdr:row>4</xdr:row>
      <xdr:rowOff>84668</xdr:rowOff>
    </xdr:from>
    <xdr:to>
      <xdr:col>20</xdr:col>
      <xdr:colOff>63500</xdr:colOff>
      <xdr:row>6</xdr:row>
      <xdr:rowOff>0</xdr:rowOff>
    </xdr:to>
    <xdr:sp macro="" textlink="">
      <xdr:nvSpPr>
        <xdr:cNvPr id="33" name="TextBox 32">
          <a:extLst>
            <a:ext uri="{FF2B5EF4-FFF2-40B4-BE49-F238E27FC236}">
              <a16:creationId xmlns:a16="http://schemas.microsoft.com/office/drawing/2014/main" id="{F5BB574C-F77F-4213-8F03-FCDE9E9A424F}"/>
            </a:ext>
          </a:extLst>
        </xdr:cNvPr>
        <xdr:cNvSpPr txBox="1"/>
      </xdr:nvSpPr>
      <xdr:spPr>
        <a:xfrm>
          <a:off x="9853085" y="846668"/>
          <a:ext cx="2487082" cy="2963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Open Positions</a:t>
          </a:r>
        </a:p>
      </xdr:txBody>
    </xdr:sp>
    <xdr:clientData/>
  </xdr:twoCellAnchor>
  <xdr:twoCellAnchor>
    <xdr:from>
      <xdr:col>20</xdr:col>
      <xdr:colOff>412752</xdr:colOff>
      <xdr:row>4</xdr:row>
      <xdr:rowOff>95250</xdr:rowOff>
    </xdr:from>
    <xdr:to>
      <xdr:col>24</xdr:col>
      <xdr:colOff>433916</xdr:colOff>
      <xdr:row>6</xdr:row>
      <xdr:rowOff>42333</xdr:rowOff>
    </xdr:to>
    <xdr:sp macro="" textlink="">
      <xdr:nvSpPr>
        <xdr:cNvPr id="34" name="TextBox 33">
          <a:extLst>
            <a:ext uri="{FF2B5EF4-FFF2-40B4-BE49-F238E27FC236}">
              <a16:creationId xmlns:a16="http://schemas.microsoft.com/office/drawing/2014/main" id="{CEBB201D-D38D-4E73-B7BE-2DCB11E60927}"/>
            </a:ext>
          </a:extLst>
        </xdr:cNvPr>
        <xdr:cNvSpPr txBox="1"/>
      </xdr:nvSpPr>
      <xdr:spPr>
        <a:xfrm>
          <a:off x="12689419" y="857250"/>
          <a:ext cx="2476497" cy="3280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a:t>Workfoce Utilization</a:t>
          </a:r>
        </a:p>
      </xdr:txBody>
    </xdr:sp>
    <xdr:clientData/>
  </xdr:twoCellAnchor>
  <xdr:twoCellAnchor>
    <xdr:from>
      <xdr:col>2</xdr:col>
      <xdr:colOff>84666</xdr:colOff>
      <xdr:row>27</xdr:row>
      <xdr:rowOff>95253</xdr:rowOff>
    </xdr:from>
    <xdr:to>
      <xdr:col>13</xdr:col>
      <xdr:colOff>74084</xdr:colOff>
      <xdr:row>29</xdr:row>
      <xdr:rowOff>21169</xdr:rowOff>
    </xdr:to>
    <xdr:sp macro="" textlink="">
      <xdr:nvSpPr>
        <xdr:cNvPr id="35" name="TextBox 34">
          <a:extLst>
            <a:ext uri="{FF2B5EF4-FFF2-40B4-BE49-F238E27FC236}">
              <a16:creationId xmlns:a16="http://schemas.microsoft.com/office/drawing/2014/main" id="{EA2EA686-56D9-44AC-B60E-B1D6480C96F4}"/>
            </a:ext>
          </a:extLst>
        </xdr:cNvPr>
        <xdr:cNvSpPr txBox="1"/>
      </xdr:nvSpPr>
      <xdr:spPr>
        <a:xfrm>
          <a:off x="1312333" y="5238753"/>
          <a:ext cx="6741584"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Department</a:t>
          </a:r>
          <a:r>
            <a:rPr lang="en-US" sz="1400" b="1" baseline="0"/>
            <a:t>s By Workload</a:t>
          </a:r>
          <a:endParaRPr lang="en-US" sz="1400" b="1"/>
        </a:p>
      </xdr:txBody>
    </xdr:sp>
    <xdr:clientData/>
  </xdr:twoCellAnchor>
  <xdr:twoCellAnchor>
    <xdr:from>
      <xdr:col>2</xdr:col>
      <xdr:colOff>52917</xdr:colOff>
      <xdr:row>9</xdr:row>
      <xdr:rowOff>148169</xdr:rowOff>
    </xdr:from>
    <xdr:to>
      <xdr:col>13</xdr:col>
      <xdr:colOff>423335</xdr:colOff>
      <xdr:row>11</xdr:row>
      <xdr:rowOff>74085</xdr:rowOff>
    </xdr:to>
    <xdr:sp macro="" textlink="">
      <xdr:nvSpPr>
        <xdr:cNvPr id="36" name="TextBox 35">
          <a:extLst>
            <a:ext uri="{FF2B5EF4-FFF2-40B4-BE49-F238E27FC236}">
              <a16:creationId xmlns:a16="http://schemas.microsoft.com/office/drawing/2014/main" id="{067CC775-A240-492C-BEB6-5D997AC226FB}"/>
            </a:ext>
          </a:extLst>
        </xdr:cNvPr>
        <xdr:cNvSpPr txBox="1"/>
      </xdr:nvSpPr>
      <xdr:spPr>
        <a:xfrm>
          <a:off x="1280584" y="1862669"/>
          <a:ext cx="7122584"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Employees By Job Level</a:t>
          </a:r>
        </a:p>
      </xdr:txBody>
    </xdr:sp>
    <xdr:clientData/>
  </xdr:twoCellAnchor>
  <xdr:twoCellAnchor>
    <xdr:from>
      <xdr:col>13</xdr:col>
      <xdr:colOff>603251</xdr:colOff>
      <xdr:row>9</xdr:row>
      <xdr:rowOff>148169</xdr:rowOff>
    </xdr:from>
    <xdr:to>
      <xdr:col>24</xdr:col>
      <xdr:colOff>412750</xdr:colOff>
      <xdr:row>11</xdr:row>
      <xdr:rowOff>74085</xdr:rowOff>
    </xdr:to>
    <xdr:sp macro="" textlink="">
      <xdr:nvSpPr>
        <xdr:cNvPr id="37" name="TextBox 36">
          <a:extLst>
            <a:ext uri="{FF2B5EF4-FFF2-40B4-BE49-F238E27FC236}">
              <a16:creationId xmlns:a16="http://schemas.microsoft.com/office/drawing/2014/main" id="{CD451D32-DFDF-4279-8962-9FC559D6531E}"/>
            </a:ext>
          </a:extLst>
        </xdr:cNvPr>
        <xdr:cNvSpPr txBox="1"/>
      </xdr:nvSpPr>
      <xdr:spPr>
        <a:xfrm>
          <a:off x="8583084" y="1862669"/>
          <a:ext cx="6561666"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Headcount By Location</a:t>
          </a:r>
        </a:p>
      </xdr:txBody>
    </xdr:sp>
    <xdr:clientData/>
  </xdr:twoCellAnchor>
  <xdr:twoCellAnchor>
    <xdr:from>
      <xdr:col>2</xdr:col>
      <xdr:colOff>31750</xdr:colOff>
      <xdr:row>18</xdr:row>
      <xdr:rowOff>137586</xdr:rowOff>
    </xdr:from>
    <xdr:to>
      <xdr:col>13</xdr:col>
      <xdr:colOff>137584</xdr:colOff>
      <xdr:row>20</xdr:row>
      <xdr:rowOff>63502</xdr:rowOff>
    </xdr:to>
    <xdr:sp macro="" textlink="">
      <xdr:nvSpPr>
        <xdr:cNvPr id="38" name="TextBox 37">
          <a:extLst>
            <a:ext uri="{FF2B5EF4-FFF2-40B4-BE49-F238E27FC236}">
              <a16:creationId xmlns:a16="http://schemas.microsoft.com/office/drawing/2014/main" id="{C82A17EE-19F5-41DA-AEBB-2B958E6E0CB2}"/>
            </a:ext>
          </a:extLst>
        </xdr:cNvPr>
        <xdr:cNvSpPr txBox="1"/>
      </xdr:nvSpPr>
      <xdr:spPr>
        <a:xfrm>
          <a:off x="1259417" y="3566586"/>
          <a:ext cx="6858000"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Headcount By Department</a:t>
          </a:r>
        </a:p>
      </xdr:txBody>
    </xdr:sp>
    <xdr:clientData/>
  </xdr:twoCellAnchor>
  <xdr:twoCellAnchor>
    <xdr:from>
      <xdr:col>13</xdr:col>
      <xdr:colOff>338667</xdr:colOff>
      <xdr:row>19</xdr:row>
      <xdr:rowOff>3</xdr:rowOff>
    </xdr:from>
    <xdr:to>
      <xdr:col>24</xdr:col>
      <xdr:colOff>444500</xdr:colOff>
      <xdr:row>20</xdr:row>
      <xdr:rowOff>116419</xdr:rowOff>
    </xdr:to>
    <xdr:sp macro="" textlink="">
      <xdr:nvSpPr>
        <xdr:cNvPr id="40" name="TextBox 39">
          <a:extLst>
            <a:ext uri="{FF2B5EF4-FFF2-40B4-BE49-F238E27FC236}">
              <a16:creationId xmlns:a16="http://schemas.microsoft.com/office/drawing/2014/main" id="{5F9DCF99-C725-43DB-8A29-4C8461E2A487}"/>
            </a:ext>
          </a:extLst>
        </xdr:cNvPr>
        <xdr:cNvSpPr txBox="1"/>
      </xdr:nvSpPr>
      <xdr:spPr>
        <a:xfrm>
          <a:off x="8318500" y="3619503"/>
          <a:ext cx="6858000"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Required VS</a:t>
          </a:r>
          <a:r>
            <a:rPr lang="en-US" sz="1400" b="1" baseline="0"/>
            <a:t> Current Employees By Department</a:t>
          </a:r>
          <a:endParaRPr lang="en-US" sz="1400" b="1"/>
        </a:p>
      </xdr:txBody>
    </xdr:sp>
    <xdr:clientData/>
  </xdr:twoCellAnchor>
  <xdr:twoCellAnchor>
    <xdr:from>
      <xdr:col>13</xdr:col>
      <xdr:colOff>296334</xdr:colOff>
      <xdr:row>27</xdr:row>
      <xdr:rowOff>84670</xdr:rowOff>
    </xdr:from>
    <xdr:to>
      <xdr:col>24</xdr:col>
      <xdr:colOff>402167</xdr:colOff>
      <xdr:row>29</xdr:row>
      <xdr:rowOff>10586</xdr:rowOff>
    </xdr:to>
    <xdr:sp macro="" textlink="">
      <xdr:nvSpPr>
        <xdr:cNvPr id="42" name="TextBox 41">
          <a:extLst>
            <a:ext uri="{FF2B5EF4-FFF2-40B4-BE49-F238E27FC236}">
              <a16:creationId xmlns:a16="http://schemas.microsoft.com/office/drawing/2014/main" id="{BECC0368-7E13-4579-A3EA-A800E30CCC6C}"/>
            </a:ext>
          </a:extLst>
        </xdr:cNvPr>
        <xdr:cNvSpPr txBox="1"/>
      </xdr:nvSpPr>
      <xdr:spPr>
        <a:xfrm>
          <a:off x="8276167" y="5228170"/>
          <a:ext cx="6858000" cy="3069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Wrokload</a:t>
          </a:r>
          <a:r>
            <a:rPr lang="en-US" sz="1400" b="1" baseline="0"/>
            <a:t> Level By Department</a:t>
          </a:r>
          <a:endParaRPr lang="en-US" sz="1400" b="1"/>
        </a:p>
      </xdr:txBody>
    </xdr:sp>
    <xdr:clientData/>
  </xdr:twoCellAnchor>
  <xdr:twoCellAnchor>
    <xdr:from>
      <xdr:col>2</xdr:col>
      <xdr:colOff>74083</xdr:colOff>
      <xdr:row>6</xdr:row>
      <xdr:rowOff>21167</xdr:rowOff>
    </xdr:from>
    <xdr:to>
      <xdr:col>6</xdr:col>
      <xdr:colOff>126999</xdr:colOff>
      <xdr:row>8</xdr:row>
      <xdr:rowOff>169333</xdr:rowOff>
    </xdr:to>
    <xdr:sp macro="" textlink="'Pivot Tables - 1'!A4">
      <xdr:nvSpPr>
        <xdr:cNvPr id="46" name="TextBox 45">
          <a:extLst>
            <a:ext uri="{FF2B5EF4-FFF2-40B4-BE49-F238E27FC236}">
              <a16:creationId xmlns:a16="http://schemas.microsoft.com/office/drawing/2014/main" id="{6C7EEF38-F7E0-4299-9388-FDAD7D3B4F64}"/>
            </a:ext>
          </a:extLst>
        </xdr:cNvPr>
        <xdr:cNvSpPr txBox="1"/>
      </xdr:nvSpPr>
      <xdr:spPr>
        <a:xfrm>
          <a:off x="1301750" y="1164167"/>
          <a:ext cx="2508249" cy="52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D735A7-9502-484C-8577-47D378500C07}" type="TxLink">
            <a:rPr lang="en-US" sz="2400" b="1" i="0" u="none" strike="noStrike">
              <a:solidFill>
                <a:srgbClr val="000000"/>
              </a:solidFill>
              <a:latin typeface="Calibri"/>
              <a:ea typeface="Calibri"/>
              <a:cs typeface="Calibri"/>
            </a:rPr>
            <a:pPr algn="ctr"/>
            <a:t>736</a:t>
          </a:fld>
          <a:endParaRPr lang="en-US" sz="2400" b="1"/>
        </a:p>
      </xdr:txBody>
    </xdr:sp>
    <xdr:clientData/>
  </xdr:twoCellAnchor>
  <xdr:twoCellAnchor>
    <xdr:from>
      <xdr:col>6</xdr:col>
      <xdr:colOff>423334</xdr:colOff>
      <xdr:row>6</xdr:row>
      <xdr:rowOff>21167</xdr:rowOff>
    </xdr:from>
    <xdr:to>
      <xdr:col>10</xdr:col>
      <xdr:colOff>476250</xdr:colOff>
      <xdr:row>8</xdr:row>
      <xdr:rowOff>169333</xdr:rowOff>
    </xdr:to>
    <xdr:sp macro="" textlink="'Pivot Tables - 1'!C4">
      <xdr:nvSpPr>
        <xdr:cNvPr id="47" name="TextBox 46">
          <a:extLst>
            <a:ext uri="{FF2B5EF4-FFF2-40B4-BE49-F238E27FC236}">
              <a16:creationId xmlns:a16="http://schemas.microsoft.com/office/drawing/2014/main" id="{528A74AE-DA5A-416C-8AD2-1F98870373A6}"/>
            </a:ext>
          </a:extLst>
        </xdr:cNvPr>
        <xdr:cNvSpPr txBox="1"/>
      </xdr:nvSpPr>
      <xdr:spPr>
        <a:xfrm>
          <a:off x="4106334" y="1164167"/>
          <a:ext cx="2508249" cy="52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8E776AB-B509-407D-9235-3F7A0C6313D5}" type="TxLink">
            <a:rPr lang="en-US" sz="2400" b="1" i="0" u="none" strike="noStrike">
              <a:solidFill>
                <a:srgbClr val="000000"/>
              </a:solidFill>
              <a:latin typeface="Calibri"/>
              <a:ea typeface="Calibri"/>
              <a:cs typeface="Calibri"/>
            </a:rPr>
            <a:pPr marL="0" indent="0" algn="ctr"/>
            <a:t>815</a:t>
          </a:fld>
          <a:endParaRPr lang="en-US" sz="2400" b="1" i="0" u="none" strike="noStrike">
            <a:solidFill>
              <a:srgbClr val="000000"/>
            </a:solidFill>
            <a:latin typeface="Calibri"/>
            <a:ea typeface="Calibri"/>
            <a:cs typeface="Calibri"/>
          </a:endParaRPr>
        </a:p>
      </xdr:txBody>
    </xdr:sp>
    <xdr:clientData/>
  </xdr:twoCellAnchor>
  <xdr:twoCellAnchor>
    <xdr:from>
      <xdr:col>11</xdr:col>
      <xdr:colOff>243417</xdr:colOff>
      <xdr:row>6</xdr:row>
      <xdr:rowOff>21167</xdr:rowOff>
    </xdr:from>
    <xdr:to>
      <xdr:col>15</xdr:col>
      <xdr:colOff>296333</xdr:colOff>
      <xdr:row>8</xdr:row>
      <xdr:rowOff>169333</xdr:rowOff>
    </xdr:to>
    <xdr:sp macro="" textlink="'Pivot Tables - 1'!E4">
      <xdr:nvSpPr>
        <xdr:cNvPr id="48" name="TextBox 47">
          <a:extLst>
            <a:ext uri="{FF2B5EF4-FFF2-40B4-BE49-F238E27FC236}">
              <a16:creationId xmlns:a16="http://schemas.microsoft.com/office/drawing/2014/main" id="{32503E15-89B6-4DB3-B888-A67C0BBE22A3}"/>
            </a:ext>
          </a:extLst>
        </xdr:cNvPr>
        <xdr:cNvSpPr txBox="1"/>
      </xdr:nvSpPr>
      <xdr:spPr>
        <a:xfrm>
          <a:off x="6995584" y="1164167"/>
          <a:ext cx="2508249" cy="52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CDAFB6E-1081-4C44-9444-16554296C992}" type="TxLink">
            <a:rPr lang="en-US" sz="2400" b="1" i="0" u="none" strike="noStrike">
              <a:solidFill>
                <a:srgbClr val="000000"/>
              </a:solidFill>
              <a:latin typeface="Calibri"/>
              <a:ea typeface="Calibri"/>
              <a:cs typeface="Calibri"/>
            </a:rPr>
            <a:pPr marL="0" indent="0" algn="ctr"/>
            <a:t>79</a:t>
          </a:fld>
          <a:endParaRPr lang="en-US" sz="2400" b="1" i="0" u="none" strike="noStrike">
            <a:solidFill>
              <a:srgbClr val="000000"/>
            </a:solidFill>
            <a:latin typeface="Calibri"/>
            <a:ea typeface="Calibri"/>
            <a:cs typeface="Calibri"/>
          </a:endParaRPr>
        </a:p>
      </xdr:txBody>
    </xdr:sp>
    <xdr:clientData/>
  </xdr:twoCellAnchor>
  <xdr:twoCellAnchor>
    <xdr:from>
      <xdr:col>16</xdr:col>
      <xdr:colOff>31751</xdr:colOff>
      <xdr:row>6</xdr:row>
      <xdr:rowOff>21167</xdr:rowOff>
    </xdr:from>
    <xdr:to>
      <xdr:col>20</xdr:col>
      <xdr:colOff>84666</xdr:colOff>
      <xdr:row>8</xdr:row>
      <xdr:rowOff>169333</xdr:rowOff>
    </xdr:to>
    <xdr:sp macro="" textlink="'Pivot Tables - 1'!G4">
      <xdr:nvSpPr>
        <xdr:cNvPr id="49" name="TextBox 48">
          <a:extLst>
            <a:ext uri="{FF2B5EF4-FFF2-40B4-BE49-F238E27FC236}">
              <a16:creationId xmlns:a16="http://schemas.microsoft.com/office/drawing/2014/main" id="{EDE9E55D-D82C-4BB7-84F0-4348046FFE52}"/>
            </a:ext>
          </a:extLst>
        </xdr:cNvPr>
        <xdr:cNvSpPr txBox="1"/>
      </xdr:nvSpPr>
      <xdr:spPr>
        <a:xfrm>
          <a:off x="9853084" y="1164167"/>
          <a:ext cx="2508249" cy="52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6E0A616-422C-4412-833F-112FBBAB4CB8}" type="TxLink">
            <a:rPr lang="en-US" sz="2400" b="1" i="0" u="none" strike="noStrike">
              <a:solidFill>
                <a:srgbClr val="000000"/>
              </a:solidFill>
              <a:latin typeface="Calibri"/>
              <a:ea typeface="Calibri"/>
              <a:cs typeface="Calibri"/>
            </a:rPr>
            <a:pPr marL="0" indent="0" algn="ctr"/>
            <a:t>79</a:t>
          </a:fld>
          <a:endParaRPr lang="en-US" sz="2400" b="1" i="0" u="none" strike="noStrike">
            <a:solidFill>
              <a:srgbClr val="000000"/>
            </a:solidFill>
            <a:latin typeface="Calibri"/>
            <a:ea typeface="Calibri"/>
            <a:cs typeface="Calibri"/>
          </a:endParaRPr>
        </a:p>
      </xdr:txBody>
    </xdr:sp>
    <xdr:clientData/>
  </xdr:twoCellAnchor>
  <xdr:twoCellAnchor>
    <xdr:from>
      <xdr:col>20</xdr:col>
      <xdr:colOff>370417</xdr:colOff>
      <xdr:row>6</xdr:row>
      <xdr:rowOff>21167</xdr:rowOff>
    </xdr:from>
    <xdr:to>
      <xdr:col>24</xdr:col>
      <xdr:colOff>423333</xdr:colOff>
      <xdr:row>8</xdr:row>
      <xdr:rowOff>169333</xdr:rowOff>
    </xdr:to>
    <xdr:sp macro="" textlink="'Pivot Tables - 1'!I4">
      <xdr:nvSpPr>
        <xdr:cNvPr id="50" name="TextBox 49">
          <a:extLst>
            <a:ext uri="{FF2B5EF4-FFF2-40B4-BE49-F238E27FC236}">
              <a16:creationId xmlns:a16="http://schemas.microsoft.com/office/drawing/2014/main" id="{F090E61D-7D27-430D-8F8C-81DF5C2CD817}"/>
            </a:ext>
          </a:extLst>
        </xdr:cNvPr>
        <xdr:cNvSpPr txBox="1"/>
      </xdr:nvSpPr>
      <xdr:spPr>
        <a:xfrm>
          <a:off x="12647084" y="1164167"/>
          <a:ext cx="2508249" cy="529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8A128059-8F99-48D4-9B61-1131D282E2E4}" type="TxLink">
            <a:rPr lang="en-US" sz="2400" b="1" i="0" u="none" strike="noStrike">
              <a:solidFill>
                <a:srgbClr val="000000"/>
              </a:solidFill>
              <a:latin typeface="Calibri"/>
              <a:ea typeface="Calibri"/>
              <a:cs typeface="Calibri"/>
            </a:rPr>
            <a:pPr marL="0" indent="0" algn="ctr"/>
            <a:t>90.31%</a:t>
          </a:fld>
          <a:endParaRPr lang="en-US" sz="2400" b="1" i="0" u="none" strike="noStrike">
            <a:solidFill>
              <a:srgbClr val="000000"/>
            </a:solidFill>
            <a:latin typeface="Calibri"/>
            <a:ea typeface="Calibri"/>
            <a:cs typeface="Calibri"/>
          </a:endParaRPr>
        </a:p>
      </xdr:txBody>
    </xdr:sp>
    <xdr:clientData/>
  </xdr:twoCellAnchor>
  <xdr:twoCellAnchor editAs="oneCell">
    <xdr:from>
      <xdr:col>12</xdr:col>
      <xdr:colOff>234956</xdr:colOff>
      <xdr:row>0</xdr:row>
      <xdr:rowOff>74083</xdr:rowOff>
    </xdr:from>
    <xdr:to>
      <xdr:col>15</xdr:col>
      <xdr:colOff>222256</xdr:colOff>
      <xdr:row>3</xdr:row>
      <xdr:rowOff>169333</xdr:rowOff>
    </xdr:to>
    <mc:AlternateContent xmlns:mc="http://schemas.openxmlformats.org/markup-compatibility/2006" xmlns:a14="http://schemas.microsoft.com/office/drawing/2010/main">
      <mc:Choice Requires="a14">
        <xdr:graphicFrame macro="">
          <xdr:nvGraphicFramePr>
            <xdr:cNvPr id="51" name="Department">
              <a:extLst>
                <a:ext uri="{FF2B5EF4-FFF2-40B4-BE49-F238E27FC236}">
                  <a16:creationId xmlns:a16="http://schemas.microsoft.com/office/drawing/2014/main" id="{A9CF6048-2C3E-4459-92A0-8143CDCAAA1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600956" y="74083"/>
              <a:ext cx="1828800" cy="666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309039</xdr:colOff>
      <xdr:row>0</xdr:row>
      <xdr:rowOff>66675</xdr:rowOff>
    </xdr:from>
    <xdr:to>
      <xdr:col>18</xdr:col>
      <xdr:colOff>306921</xdr:colOff>
      <xdr:row>3</xdr:row>
      <xdr:rowOff>169333</xdr:rowOff>
    </xdr:to>
    <mc:AlternateContent xmlns:mc="http://schemas.openxmlformats.org/markup-compatibility/2006" xmlns:a14="http://schemas.microsoft.com/office/drawing/2010/main">
      <mc:Choice Requires="a14">
        <xdr:graphicFrame macro="">
          <xdr:nvGraphicFramePr>
            <xdr:cNvPr id="52" name="Job_Role">
              <a:extLst>
                <a:ext uri="{FF2B5EF4-FFF2-40B4-BE49-F238E27FC236}">
                  <a16:creationId xmlns:a16="http://schemas.microsoft.com/office/drawing/2014/main" id="{7E0BA92C-A396-4A5E-B455-3238F2442130}"/>
                </a:ext>
              </a:extLst>
            </xdr:cNvPr>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mlns="">
        <xdr:sp macro="" textlink="">
          <xdr:nvSpPr>
            <xdr:cNvPr id="0" name=""/>
            <xdr:cNvSpPr>
              <a:spLocks noTextEdit="1"/>
            </xdr:cNvSpPr>
          </xdr:nvSpPr>
          <xdr:spPr>
            <a:xfrm>
              <a:off x="9516539" y="66675"/>
              <a:ext cx="1839382" cy="674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361953</xdr:colOff>
      <xdr:row>0</xdr:row>
      <xdr:rowOff>56093</xdr:rowOff>
    </xdr:from>
    <xdr:to>
      <xdr:col>21</xdr:col>
      <xdr:colOff>370420</xdr:colOff>
      <xdr:row>3</xdr:row>
      <xdr:rowOff>158750</xdr:rowOff>
    </xdr:to>
    <mc:AlternateContent xmlns:mc="http://schemas.openxmlformats.org/markup-compatibility/2006" xmlns:a14="http://schemas.microsoft.com/office/drawing/2010/main">
      <mc:Choice Requires="a14">
        <xdr:graphicFrame macro="">
          <xdr:nvGraphicFramePr>
            <xdr:cNvPr id="53" name="Location">
              <a:extLst>
                <a:ext uri="{FF2B5EF4-FFF2-40B4-BE49-F238E27FC236}">
                  <a16:creationId xmlns:a16="http://schemas.microsoft.com/office/drawing/2014/main" id="{B50A78E8-DC0D-4FD6-9B54-A492F7A3551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1410953" y="56093"/>
              <a:ext cx="1849967" cy="6741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425454</xdr:colOff>
      <xdr:row>0</xdr:row>
      <xdr:rowOff>66675</xdr:rowOff>
    </xdr:from>
    <xdr:to>
      <xdr:col>24</xdr:col>
      <xdr:colOff>412754</xdr:colOff>
      <xdr:row>3</xdr:row>
      <xdr:rowOff>158750</xdr:rowOff>
    </xdr:to>
    <mc:AlternateContent xmlns:mc="http://schemas.openxmlformats.org/markup-compatibility/2006" xmlns:a14="http://schemas.microsoft.com/office/drawing/2010/main">
      <mc:Choice Requires="a14">
        <xdr:graphicFrame macro="">
          <xdr:nvGraphicFramePr>
            <xdr:cNvPr id="54" name="Job_Level">
              <a:extLst>
                <a:ext uri="{FF2B5EF4-FFF2-40B4-BE49-F238E27FC236}">
                  <a16:creationId xmlns:a16="http://schemas.microsoft.com/office/drawing/2014/main" id="{5F55E3F1-1F3D-4D13-8F5C-F76177B2D7B5}"/>
                </a:ext>
              </a:extLst>
            </xdr:cNvPr>
            <xdr:cNvGraphicFramePr/>
          </xdr:nvGraphicFramePr>
          <xdr:xfrm>
            <a:off x="0" y="0"/>
            <a:ext cx="0" cy="0"/>
          </xdr:xfrm>
          <a:graphic>
            <a:graphicData uri="http://schemas.microsoft.com/office/drawing/2010/slicer">
              <sle:slicer xmlns:sle="http://schemas.microsoft.com/office/drawing/2010/slicer" name="Job_Level"/>
            </a:graphicData>
          </a:graphic>
        </xdr:graphicFrame>
      </mc:Choice>
      <mc:Fallback xmlns="">
        <xdr:sp macro="" textlink="">
          <xdr:nvSpPr>
            <xdr:cNvPr id="0" name=""/>
            <xdr:cNvSpPr>
              <a:spLocks noTextEdit="1"/>
            </xdr:cNvSpPr>
          </xdr:nvSpPr>
          <xdr:spPr>
            <a:xfrm>
              <a:off x="13315954" y="66675"/>
              <a:ext cx="1828800" cy="663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560917</xdr:colOff>
      <xdr:row>10</xdr:row>
      <xdr:rowOff>74083</xdr:rowOff>
    </xdr:from>
    <xdr:to>
      <xdr:col>24</xdr:col>
      <xdr:colOff>455083</xdr:colOff>
      <xdr:row>18</xdr:row>
      <xdr:rowOff>52916</xdr:rowOff>
    </xdr:to>
    <xdr:graphicFrame macro="">
      <xdr:nvGraphicFramePr>
        <xdr:cNvPr id="56" name="Chart 55">
          <a:extLst>
            <a:ext uri="{FF2B5EF4-FFF2-40B4-BE49-F238E27FC236}">
              <a16:creationId xmlns:a16="http://schemas.microsoft.com/office/drawing/2014/main" id="{72493897-AC99-41D6-8437-1431C85A33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21166</xdr:colOff>
      <xdr:row>10</xdr:row>
      <xdr:rowOff>74084</xdr:rowOff>
    </xdr:from>
    <xdr:to>
      <xdr:col>13</xdr:col>
      <xdr:colOff>455083</xdr:colOff>
      <xdr:row>18</xdr:row>
      <xdr:rowOff>74083</xdr:rowOff>
    </xdr:to>
    <xdr:graphicFrame macro="">
      <xdr:nvGraphicFramePr>
        <xdr:cNvPr id="57" name="Chart 56">
          <a:extLst>
            <a:ext uri="{FF2B5EF4-FFF2-40B4-BE49-F238E27FC236}">
              <a16:creationId xmlns:a16="http://schemas.microsoft.com/office/drawing/2014/main" id="{541AF408-989C-4187-AB7C-7F9D59226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21166</xdr:colOff>
      <xdr:row>28</xdr:row>
      <xdr:rowOff>0</xdr:rowOff>
    </xdr:from>
    <xdr:to>
      <xdr:col>13</xdr:col>
      <xdr:colOff>148167</xdr:colOff>
      <xdr:row>36</xdr:row>
      <xdr:rowOff>179917</xdr:rowOff>
    </xdr:to>
    <xdr:graphicFrame macro="">
      <xdr:nvGraphicFramePr>
        <xdr:cNvPr id="58" name="Chart 57">
          <a:extLst>
            <a:ext uri="{FF2B5EF4-FFF2-40B4-BE49-F238E27FC236}">
              <a16:creationId xmlns:a16="http://schemas.microsoft.com/office/drawing/2014/main" id="{2CC658CE-A1D7-46B4-B692-00417CD3D2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52916</xdr:colOff>
      <xdr:row>19</xdr:row>
      <xdr:rowOff>137583</xdr:rowOff>
    </xdr:from>
    <xdr:to>
      <xdr:col>13</xdr:col>
      <xdr:colOff>179916</xdr:colOff>
      <xdr:row>27</xdr:row>
      <xdr:rowOff>169332</xdr:rowOff>
    </xdr:to>
    <xdr:graphicFrame macro="">
      <xdr:nvGraphicFramePr>
        <xdr:cNvPr id="59" name="Chart 58">
          <a:extLst>
            <a:ext uri="{FF2B5EF4-FFF2-40B4-BE49-F238E27FC236}">
              <a16:creationId xmlns:a16="http://schemas.microsoft.com/office/drawing/2014/main" id="{A726E8EF-7851-4B4B-81D1-A3424F029A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275166</xdr:colOff>
      <xdr:row>19</xdr:row>
      <xdr:rowOff>74083</xdr:rowOff>
    </xdr:from>
    <xdr:to>
      <xdr:col>24</xdr:col>
      <xdr:colOff>465666</xdr:colOff>
      <xdr:row>27</xdr:row>
      <xdr:rowOff>105833</xdr:rowOff>
    </xdr:to>
    <xdr:graphicFrame macro="">
      <xdr:nvGraphicFramePr>
        <xdr:cNvPr id="60" name="Chart 59">
          <a:extLst>
            <a:ext uri="{FF2B5EF4-FFF2-40B4-BE49-F238E27FC236}">
              <a16:creationId xmlns:a16="http://schemas.microsoft.com/office/drawing/2014/main" id="{B193DD3A-6317-4227-9B78-02EB78715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285750</xdr:colOff>
      <xdr:row>29</xdr:row>
      <xdr:rowOff>31750</xdr:rowOff>
    </xdr:from>
    <xdr:to>
      <xdr:col>24</xdr:col>
      <xdr:colOff>423333</xdr:colOff>
      <xdr:row>36</xdr:row>
      <xdr:rowOff>84667</xdr:rowOff>
    </xdr:to>
    <xdr:graphicFrame macro="">
      <xdr:nvGraphicFramePr>
        <xdr:cNvPr id="61" name="Chart 60">
          <a:extLst>
            <a:ext uri="{FF2B5EF4-FFF2-40B4-BE49-F238E27FC236}">
              <a16:creationId xmlns:a16="http://schemas.microsoft.com/office/drawing/2014/main" id="{A7B99F10-CBB2-4900-A59D-1535990461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600578705" createdVersion="5" refreshedVersion="7" minRefreshableVersion="3" recordCount="0" supportSubquery="1" supportAdvancedDrill="1" xr:uid="{BF8B9E39-B1C7-4B80-974F-EFF6477EEB0B}">
  <cacheSource type="external" connectionId="1"/>
  <cacheFields count="6">
    <cacheField name="[Performance].[Overtime_Hours].[Overtime_Hours]" caption="Overtime_Hours" numFmtId="0" hierarchy="32" level="1">
      <sharedItems containsSemiMixedTypes="0" containsString="0" containsNumber="1" minValue="0" maxValue="95" count="115">
        <n v="0"/>
        <n v="0.5"/>
        <n v="1"/>
        <n v="1.5"/>
        <n v="2"/>
        <n v="2.5"/>
        <n v="3"/>
        <n v="3.5"/>
        <n v="4"/>
        <n v="4.5"/>
        <n v="5"/>
        <n v="5.5"/>
        <n v="6"/>
        <n v="6.5"/>
        <n v="7"/>
        <n v="7.5"/>
        <n v="8"/>
        <n v="8.5"/>
        <n v="9"/>
        <n v="9.5"/>
        <n v="10"/>
        <n v="10.5"/>
        <n v="11"/>
        <n v="11.5"/>
        <n v="12"/>
        <n v="12.5"/>
        <n v="13"/>
        <n v="13.5"/>
        <n v="14"/>
        <n v="14.5"/>
        <n v="15"/>
        <n v="15.5"/>
        <n v="16"/>
        <n v="16.5"/>
        <n v="17"/>
        <n v="17.5"/>
        <n v="18"/>
        <n v="18.5"/>
        <n v="19"/>
        <n v="19.5"/>
        <n v="20"/>
        <n v="20.5"/>
        <n v="21"/>
        <n v="21.5"/>
        <n v="22"/>
        <n v="22.5"/>
        <n v="23"/>
        <n v="23.5"/>
        <n v="24"/>
        <n v="24.5"/>
        <n v="25"/>
        <n v="25.5"/>
        <n v="26"/>
        <n v="26.5"/>
        <n v="27"/>
        <n v="27.5"/>
        <n v="28"/>
        <n v="28.5"/>
        <n v="29"/>
        <n v="29.5"/>
        <n v="30"/>
        <n v="30.5"/>
        <n v="31"/>
        <n v="31.5"/>
        <n v="32"/>
        <n v="32.5"/>
        <n v="33"/>
        <n v="33.5"/>
        <n v="34"/>
        <n v="34.5"/>
        <n v="35"/>
        <n v="36"/>
        <n v="36.5"/>
        <n v="37.5"/>
        <n v="38.5"/>
        <n v="39"/>
        <n v="40"/>
        <n v="40.5"/>
        <n v="41.5"/>
        <n v="42"/>
        <n v="43"/>
        <n v="43.5"/>
        <n v="44"/>
        <n v="44.5"/>
        <n v="45"/>
        <n v="46"/>
        <n v="46.5"/>
        <n v="47"/>
        <n v="48.5"/>
        <n v="49.5"/>
        <n v="50"/>
        <n v="50.5"/>
        <n v="51"/>
        <n v="51.5"/>
        <n v="52"/>
        <n v="52.5"/>
        <n v="53"/>
        <n v="55"/>
        <n v="56"/>
        <n v="56.5"/>
        <n v="57"/>
        <n v="57.5"/>
        <n v="58"/>
        <n v="59.5"/>
        <n v="61"/>
        <n v="61.5"/>
        <n v="63.5"/>
        <n v="64"/>
        <n v="65"/>
        <n v="69.5"/>
        <n v="75"/>
        <n v="82.5"/>
        <n v="86.5"/>
        <n v="88"/>
        <n v="95"/>
      </sharedItems>
    </cacheField>
    <cacheField name="[Measures].[Average of Productivity_Score]" caption="Average of Productivity_Score" numFmtId="0" hierarchy="71"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3"/>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5"/>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4"/>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2" memberValueDatatype="5" unbalanced="0">
      <fieldsUsage count="2">
        <fieldUsage x="-1"/>
        <fieldUsage x="0"/>
      </fieldsUsage>
    </cacheHierarchy>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93750001" createdVersion="5" refreshedVersion="7" minRefreshableVersion="3" recordCount="0" supportSubquery="1" supportAdvancedDrill="1" xr:uid="{62218297-25FE-434C-8880-C13BFDC696FE}">
  <cacheSource type="external" connectionId="1"/>
  <cacheFields count="5">
    <cacheField name="[Measures].[Average of Overtime_Hours]" caption="Average of Overtime_Hours" numFmtId="0" hierarchy="76"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99305558" createdVersion="5" refreshedVersion="7" minRefreshableVersion="3" recordCount="0" supportSubquery="1" supportAdvancedDrill="1" xr:uid="{01399D2C-4580-40F8-9918-4C1D1CF132B0}">
  <cacheSource type="external" connectionId="1"/>
  <cacheFields count="5">
    <cacheField name="[Employees].[Department].[Department]" caption="Department" numFmtId="0" hierarchy="16" level="1">
      <sharedItems count="8">
        <s v="Customer Support"/>
        <s v="Data &amp; Analytics"/>
        <s v="Engineering"/>
        <s v="Finance"/>
        <s v="Human Resources"/>
        <s v="Marketing"/>
        <s v="Operations"/>
        <s v="Sales"/>
      </sharedItems>
    </cacheField>
    <cacheField name="[Measures].[Sum of Overtime_Hours]" caption="Sum of Overtime_Hours" numFmtId="0" hierarchy="75" level="32767"/>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91898146" createdVersion="5" refreshedVersion="7" minRefreshableVersion="3" recordCount="0" supportSubquery="1" supportAdvancedDrill="1" xr:uid="{F4C883F0-400D-4485-B365-480D90323B32}">
  <cacheSource type="external" connectionId="1"/>
  <cacheFields count="5">
    <cacheField name="[Employees].[Job_Level].[Job_Level]" caption="Job_Level" numFmtId="0" hierarchy="18" level="1">
      <sharedItems count="5">
        <s v="L1 - Entry"/>
        <s v="L2 - Associate"/>
        <s v="L3 - Senior"/>
        <s v="L4 - Lead"/>
        <s v="L5 - Manager"/>
      </sharedItems>
    </cacheField>
    <cacheField name="[Measures].[Average of Monthly_Salary]" caption="Average of Monthly_Salary" numFmtId="0" hierarchy="82"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3"/>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0"/>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4"/>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90740737" createdVersion="5" refreshedVersion="7" minRefreshableVersion="3" recordCount="0" supportSubquery="1" supportAdvancedDrill="1" xr:uid="{53BB55E3-D23A-402D-969E-EE2C67003A0B}">
  <cacheSource type="external" connectionId="1"/>
  <cacheFields count="5">
    <cacheField name="[Employees].[Department].[Department]" caption="Department" numFmtId="0" hierarchy="16" level="1">
      <sharedItems count="8">
        <s v="Customer Support"/>
        <s v="Data &amp; Analytics"/>
        <s v="Engineering"/>
        <s v="Finance"/>
        <s v="Human Resources"/>
        <s v="Marketing"/>
        <s v="Operations"/>
        <s v="Sales"/>
      </sharedItems>
    </cacheField>
    <cacheField name="[Measures].[Average of Monthly_Salary]" caption="Average of Monthly_Salary" numFmtId="0" hierarchy="82" level="32767"/>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88194443" createdVersion="5" refreshedVersion="7" minRefreshableVersion="3" recordCount="0" supportSubquery="1" supportAdvancedDrill="1" xr:uid="{D699D429-1826-4A17-A8D2-FA350BADADFD}">
  <cacheSource type="external" connectionId="1"/>
  <cacheFields count="5">
    <cacheField name="[Measures].[Average of Absence_Days]" caption="Average of Absence_Days" numFmtId="0" hierarchy="74"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98032404" createdVersion="5" refreshedVersion="7" minRefreshableVersion="3" recordCount="0" supportSubquery="1" supportAdvancedDrill="1" xr:uid="{F97C21A1-E62F-463F-8B7B-86B7780CA715}">
  <cacheSource type="external" connectionId="1"/>
  <cacheFields count="5">
    <cacheField name="[Employees].[Department].[Department]" caption="Department" numFmtId="0" hierarchy="16" level="1">
      <sharedItems count="8">
        <s v="Customer Support"/>
        <s v="Data &amp; Analytics"/>
        <s v="Engineering"/>
        <s v="Finance"/>
        <s v="Human Resources"/>
        <s v="Marketing"/>
        <s v="Operations"/>
        <s v="Sales"/>
      </sharedItems>
    </cacheField>
    <cacheField name="[Measures].[Sum of Absence_Days]" caption="Sum of Absence_Days" numFmtId="0" hierarchy="73" level="32767"/>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89351852" createdVersion="5" refreshedVersion="7" minRefreshableVersion="3" recordCount="0" supportSubquery="1" supportAdvancedDrill="1" xr:uid="{0A9BEAE8-D088-44F8-8C06-92341FAA0A41}">
  <cacheSource type="external" connectionId="1"/>
  <cacheFields count="5">
    <cacheField name="[Employees].[Job_Level].[Job_Level]" caption="Job_Level" numFmtId="0" hierarchy="18" level="1">
      <sharedItems count="5">
        <s v="L1 - Entry"/>
        <s v="L2 - Associate"/>
        <s v="L3 - Senior"/>
        <s v="L4 - Lead"/>
        <s v="L5 - Manager"/>
      </sharedItems>
    </cacheField>
    <cacheField name="[Measures].[Sum of Monthly_Salary]" caption="Sum of Monthly_Salary" numFmtId="0" hierarchy="81"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3"/>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0"/>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4"/>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oneField="1" hidden="1">
      <fieldsUsage count="1">
        <fieldUsage x="1"/>
      </fieldsUsage>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92939816" createdVersion="5" refreshedVersion="7" minRefreshableVersion="3" recordCount="0" supportSubquery="1" supportAdvancedDrill="1" xr:uid="{A6133EEC-30E2-4A6B-B547-FE7698ACACD8}">
  <cacheSource type="external" connectionId="1"/>
  <cacheFields count="5">
    <cacheField name="[Measures].[Attendance %]" caption="Attendance %" numFmtId="0" hierarchy="55"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oneField="1">
      <fieldsUsage count="1">
        <fieldUsage x="0"/>
      </fieldsUsage>
    </cacheHierarchy>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96759257" createdVersion="5" refreshedVersion="7" minRefreshableVersion="3" recordCount="0" supportSubquery="1" supportAdvancedDrill="1" xr:uid="{14110FCA-9679-4ABF-8E47-12290A3B11D2}">
  <cacheSource type="external" connectionId="1"/>
  <cacheFields count="5">
    <cacheField name="[Measures].[Attendance %]" caption="Attendance %" numFmtId="0" hierarchy="55" level="32767"/>
    <cacheField name="[Employees].[Department].[Department]" caption="Department" numFmtId="0" hierarchy="16" level="1">
      <sharedItems count="8">
        <s v="Customer Support"/>
        <s v="Data &amp; Analytics"/>
        <s v="Engineering"/>
        <s v="Finance"/>
        <s v="Human Resources"/>
        <s v="Marketing"/>
        <s v="Operations"/>
        <s v="Sales"/>
      </sharedItems>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oneField="1">
      <fieldsUsage count="1">
        <fieldUsage x="0"/>
      </fieldsUsage>
    </cacheHierarchy>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95601848" createdVersion="5" refreshedVersion="7" minRefreshableVersion="3" recordCount="0" supportSubquery="1" supportAdvancedDrill="1" xr:uid="{F4465357-99BB-427C-8118-5B7DD08FD231}">
  <cacheSource type="external" connectionId="1"/>
  <cacheFields count="5">
    <cacheField name="[Measures].[Average of Salary_Hike_%]" caption="Average of Salary_Hike_%" numFmtId="0" hierarchy="80"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601851852" createdVersion="5" refreshedVersion="7" minRefreshableVersion="3" recordCount="0" supportSubquery="1" supportAdvancedDrill="1" xr:uid="{DB7AB1A8-EF8E-48A4-A797-0548B4DF9DEF}">
  <cacheSource type="external" connectionId="1"/>
  <cacheFields count="5">
    <cacheField name="[Employees].[Department].[Department]" caption="Department" numFmtId="0" hierarchy="16" level="1">
      <sharedItems count="8">
        <s v="Customer Support"/>
        <s v="Data &amp; Analytics"/>
        <s v="Engineering"/>
        <s v="Finance"/>
        <s v="Human Resources"/>
        <s v="Marketing"/>
        <s v="Operations"/>
        <s v="Sales"/>
      </sharedItems>
    </cacheField>
    <cacheField name="[Measures].[Sum of Absence_Days]" caption="Sum of Absence_Days" numFmtId="0" hierarchy="73" level="32767"/>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94675925" createdVersion="5" refreshedVersion="7" minRefreshableVersion="3" recordCount="0" supportSubquery="1" supportAdvancedDrill="1" xr:uid="{4040211A-78C2-4157-A4A7-FC97878A1642}">
  <cacheSource type="external" connectionId="1"/>
  <cacheFields count="5">
    <cacheField name="[Measures].[Average of Annual_Salary]" caption="Average of Annual_Salary" numFmtId="0" hierarchy="78"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83564817" createdVersion="5" refreshedVersion="7" minRefreshableVersion="3" recordCount="0" supportSubquery="1" supportAdvancedDrill="1" xr:uid="{4F2A0F59-12B8-4272-8304-CF7E80742CB4}">
  <cacheSource type="external" connectionId="1"/>
  <cacheFields count="5">
    <cacheField name="[Measures].[Training Complted %]" caption="Training Complted %" numFmtId="0" hierarchy="51"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oneField="1">
      <fieldsUsage count="1">
        <fieldUsage x="0"/>
      </fieldsUsage>
    </cacheHierarchy>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80092592" createdVersion="5" refreshedVersion="7" minRefreshableVersion="3" recordCount="0" supportSubquery="1" supportAdvancedDrill="1" xr:uid="{8FEBCCE6-84E2-4134-A7E2-16EDB4347861}">
  <cacheSource type="external" connectionId="1"/>
  <cacheFields count="5">
    <cacheField name="[Employees].[Department].[Department]" caption="Department" numFmtId="0" hierarchy="16" level="1">
      <sharedItems count="8">
        <s v="Customer Support"/>
        <s v="Data &amp; Analytics"/>
        <s v="Engineering"/>
        <s v="Finance"/>
        <s v="Human Resources"/>
        <s v="Marketing"/>
        <s v="Operations"/>
        <s v="Sales"/>
      </sharedItems>
    </cacheField>
    <cacheField name="[Measures].[Average of Manager_Rating]" caption="Average of Manager_Rating" numFmtId="0" hierarchy="70" level="32767"/>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oneField="1" hidden="1">
      <fieldsUsage count="1">
        <fieldUsage x="1"/>
      </fieldsUsage>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82638886" createdVersion="5" refreshedVersion="7" minRefreshableVersion="3" recordCount="0" supportSubquery="1" supportAdvancedDrill="1" xr:uid="{48A830EF-DB08-4187-9306-5CA95D9CA7BF}">
  <cacheSource type="external" connectionId="1"/>
  <cacheFields count="5">
    <cacheField name="[Measures].[High Performerce]" caption="High Performerce" numFmtId="0" hierarchy="50"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oneField="1">
      <fieldsUsage count="1">
        <fieldUsage x="0"/>
      </fieldsUsage>
    </cacheHierarchy>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78819445" createdVersion="5" refreshedVersion="7" minRefreshableVersion="3" recordCount="0" supportSubquery="1" supportAdvancedDrill="1" xr:uid="{3EDF0CCC-CDF5-4AA9-BB4C-40E04F6AE59A}">
  <cacheSource type="external" connectionId="1"/>
  <cacheFields count="5">
    <cacheField name="[Employees].[Department].[Department]" caption="Department" numFmtId="0" hierarchy="16" level="1">
      <sharedItems count="8">
        <s v="Customer Support"/>
        <s v="Data &amp; Analytics"/>
        <s v="Engineering"/>
        <s v="Finance"/>
        <s v="Human Resources"/>
        <s v="Marketing"/>
        <s v="Operations"/>
        <s v="Sales"/>
      </sharedItems>
    </cacheField>
    <cacheField name="[Measures].[Training Complted %]" caption="Training Complted %" numFmtId="0" hierarchy="51" level="32767"/>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oneField="1">
      <fieldsUsage count="1">
        <fieldUsage x="1"/>
      </fieldsUsage>
    </cacheHierarchy>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81712962" createdVersion="5" refreshedVersion="7" minRefreshableVersion="3" recordCount="0" supportSubquery="1" supportAdvancedDrill="1" xr:uid="{814A61CD-283E-4AB5-90F4-D28441B482A3}">
  <cacheSource type="external" connectionId="1"/>
  <cacheFields count="5">
    <cacheField name="[Measures].[Avg Goal Achievment %]" caption="Avg Goal Achievment %" numFmtId="0" hierarchy="49"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oneField="1">
      <fieldsUsage count="1">
        <fieldUsage x="0"/>
      </fieldsUsage>
    </cacheHierarchy>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8726852" createdVersion="5" refreshedVersion="7" minRefreshableVersion="3" recordCount="0" supportSubquery="1" supportAdvancedDrill="1" xr:uid="{4F1D2444-A206-44B4-B8C9-D9914EB88CAC}">
  <cacheSource type="external" connectionId="1"/>
  <cacheFields count="5">
    <cacheField name="[Employees].[Department].[Department]" caption="Department" numFmtId="0" hierarchy="16" level="1">
      <sharedItems count="8">
        <s v="Customer Support"/>
        <s v="Data &amp; Analytics"/>
        <s v="Engineering"/>
        <s v="Finance"/>
        <s v="Human Resources"/>
        <s v="Marketing"/>
        <s v="Operations"/>
        <s v="Sales"/>
      </sharedItems>
    </cacheField>
    <cacheField name="[Measures].[Avg Goal Achievment %]" caption="Avg Goal Achievment %" numFmtId="0" hierarchy="49" level="32767"/>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oneField="1">
      <fieldsUsage count="1">
        <fieldUsage x="1"/>
      </fieldsUsage>
    </cacheHierarchy>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76273151" createdVersion="5" refreshedVersion="7" minRefreshableVersion="3" recordCount="0" supportSubquery="1" supportAdvancedDrill="1" xr:uid="{BFAF6E73-AC5A-40FD-B4B8-92C3E158B02C}">
  <cacheSource type="external" connectionId="1"/>
  <cacheFields count="6">
    <cacheField name="[Employees].[Performance_Rating].[Performance_Rating]" caption="Performance_Rating" numFmtId="0" hierarchy="22"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Employees].[Performance_Rating].&amp;[1]"/>
            <x15:cachedUniqueName index="1" name="[Employees].[Performance_Rating].&amp;[2]"/>
            <x15:cachedUniqueName index="2" name="[Employees].[Performance_Rating].&amp;[3]"/>
            <x15:cachedUniqueName index="3" name="[Employees].[Performance_Rating].&amp;[4]"/>
            <x15:cachedUniqueName index="4" name="[Employees].[Performance_Rating].&amp;[5]"/>
          </x15:cachedUniqueNames>
        </ext>
      </extLst>
    </cacheField>
    <cacheField name="[Measures].[Average of Productivity_Score]" caption="Average of Productivity_Score" numFmtId="0" hierarchy="71"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3"/>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5"/>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4"/>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2" memberValueDatatype="20" unbalanced="0">
      <fieldsUsage count="2">
        <fieldUsage x="-1"/>
        <fieldUsage x="0"/>
      </fieldsUsage>
    </cacheHierarchy>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75000004" createdVersion="5" refreshedVersion="7" minRefreshableVersion="3" recordCount="0" supportSubquery="1" supportAdvancedDrill="1" xr:uid="{85C7F658-36B8-4571-AF11-65E222627B5C}">
  <cacheSource type="external" connectionId="1"/>
  <cacheFields count="5">
    <cacheField name="[Measures].[Avg Peformance Rating]" caption="Avg Peformance Rating" numFmtId="0" hierarchy="47"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oneField="1">
      <fieldsUsage count="1">
        <fieldUsage x="0"/>
      </fieldsUsage>
    </cacheHierarchy>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81018516" createdVersion="5" refreshedVersion="7" minRefreshableVersion="3" recordCount="0" supportSubquery="1" supportAdvancedDrill="1" xr:uid="{E327EA06-34E7-41A0-98B0-BC8328A05F24}">
  <cacheSource type="external" connectionId="1"/>
  <cacheFields count="5">
    <cacheField name="[Measures].[AVG Productivity Score]" caption="AVG Productivity Score" numFmtId="0" hierarchy="48"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oneField="1">
      <fieldsUsage count="1">
        <fieldUsage x="0"/>
      </fieldsUsage>
    </cacheHierarchy>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84722225" createdVersion="5" refreshedVersion="7" minRefreshableVersion="3" recordCount="0" supportSubquery="1" supportAdvancedDrill="1" xr:uid="{07BE1A3B-3231-4083-A1EB-ECD147931E8B}">
  <cacheSource type="external" connectionId="1"/>
  <cacheFields count="6">
    <cacheField name="[Measures].[Total Employees]" caption="Total Employees" numFmtId="0" hierarchy="42" level="32767"/>
    <cacheField name="[Employees].[Performance_Rating].[Performance_Rating]" caption="Performance_Rating" numFmtId="0" hierarchy="22"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Employees].[Performance_Rating].&amp;[1]"/>
            <x15:cachedUniqueName index="1" name="[Employees].[Performance_Rating].&amp;[2]"/>
            <x15:cachedUniqueName index="2" name="[Employees].[Performance_Rating].&amp;[3]"/>
            <x15:cachedUniqueName index="3" name="[Employees].[Performance_Rating].&amp;[4]"/>
            <x15:cachedUniqueName index="4" name="[Employees].[Performance_Rating].&amp;[5]"/>
          </x15:cachedUniqueNames>
        </ext>
      </extLst>
    </cacheField>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3"/>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5"/>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4"/>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2" memberValueDatatype="20" unbalanced="0">
      <fieldsUsage count="2">
        <fieldUsage x="-1"/>
        <fieldUsage x="1"/>
      </fieldsUsage>
    </cacheHierarchy>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oneField="1">
      <fieldsUsage count="1">
        <fieldUsage x="0"/>
      </fieldsUsage>
    </cacheHierarchy>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77546298" createdVersion="5" refreshedVersion="7" minRefreshableVersion="3" recordCount="0" supportSubquery="1" supportAdvancedDrill="1" xr:uid="{11D43611-9B5F-4631-BD19-780787528BAC}">
  <cacheSource type="external" connectionId="1"/>
  <cacheFields count="5">
    <cacheField name="[Employees].[Job_Level].[Job_Level]" caption="Job_Level" numFmtId="0" hierarchy="18" level="1">
      <sharedItems count="5">
        <s v="L1 - Entry"/>
        <s v="L2 - Associate"/>
        <s v="L3 - Senior"/>
        <s v="L4 - Lead"/>
        <s v="L5 - Manager"/>
      </sharedItems>
    </cacheField>
    <cacheField name="[Measures].[Average of Performance_Rating]" caption="Average of Performance_Rating" numFmtId="0" hierarchy="72"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3"/>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0"/>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4"/>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85995372" createdVersion="5" refreshedVersion="7" minRefreshableVersion="3" recordCount="0" supportSubquery="1" supportAdvancedDrill="1" xr:uid="{25ECEC14-0D63-42F5-AABA-5864A18F6F1D}">
  <cacheSource type="external" connectionId="1"/>
  <cacheFields count="5">
    <cacheField name="[Measures].[AVG Productivity Score]" caption="AVG Productivity Score" numFmtId="0" hierarchy="48" level="32767"/>
    <cacheField name="[Employees].[Department].[Department]" caption="Department" numFmtId="0" hierarchy="16" level="1">
      <sharedItems count="8">
        <s v="Customer Support"/>
        <s v="Data &amp; Analytics"/>
        <s v="Engineering"/>
        <s v="Finance"/>
        <s v="Human Resources"/>
        <s v="Marketing"/>
        <s v="Operations"/>
        <s v="Sales"/>
      </sharedItems>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oneField="1">
      <fieldsUsage count="1">
        <fieldUsage x="0"/>
      </fieldsUsage>
    </cacheHierarchy>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74074072" createdVersion="5" refreshedVersion="7" minRefreshableVersion="3" recordCount="0" supportSubquery="1" supportAdvancedDrill="1" xr:uid="{504BB8B3-11ED-4B7E-9A4D-44594BD7C676}">
  <cacheSource type="external" connectionId="1"/>
  <cacheFields count="6">
    <cacheField name="[Workforce_Planning].[Workload_Level].[Workload_Level]" caption="Workload_Level" numFmtId="0" hierarchy="39" level="1">
      <sharedItems count="4">
        <s v="Critical"/>
        <s v="High"/>
        <s v="Low"/>
        <s v="Medium"/>
      </sharedItems>
    </cacheField>
    <cacheField name="[Measures].[Count of Department]" caption="Count of Department" numFmtId="0" hierarchy="64"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3"/>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5"/>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4"/>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2" memberValueDatatype="130" unbalanced="0">
      <fieldsUsage count="2">
        <fieldUsage x="-1"/>
        <fieldUsage x="0"/>
      </fieldsUsage>
    </cacheHierarchy>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602777776" createdVersion="5" refreshedVersion="7" minRefreshableVersion="3" recordCount="0" supportSubquery="1" supportAdvancedDrill="1" xr:uid="{0F22B114-56DB-4451-98B2-829B10884AF4}">
  <cacheSource type="external" connectionId="1"/>
  <cacheFields count="5">
    <cacheField name="[Measures].[Staffing Gap]" caption="Staffing Gap" numFmtId="0" hierarchy="44"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oneField="1">
      <fieldsUsage count="1">
        <fieldUsage x="0"/>
      </fieldsUsage>
    </cacheHierarchy>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6539352" createdVersion="5" refreshedVersion="7" minRefreshableVersion="3" recordCount="0" supportSubquery="1" supportAdvancedDrill="1" xr:uid="{828A9CF6-7F91-4C1F-92B2-2701E8F97AE1}">
  <cacheSource type="external" connectionId="1"/>
  <cacheFields count="5">
    <cacheField name="[Measures].[Total Employees]" caption="Total Employees" numFmtId="0" hierarchy="42"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oneField="1">
      <fieldsUsage count="1">
        <fieldUsage x="0"/>
      </fieldsUsage>
    </cacheHierarchy>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604861108" createdVersion="5" refreshedVersion="7" minRefreshableVersion="3" recordCount="0" supportSubquery="1" supportAdvancedDrill="1" xr:uid="{03D0DF85-8359-48D6-BE71-B2C7F979C53B}">
  <cacheSource type="external" connectionId="1"/>
  <cacheFields count="5">
    <cacheField name="[Measures].[Wrokfoce Utilization]" caption="Wrokfoce Utilization" numFmtId="0" hierarchy="46"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oneField="1">
      <fieldsUsage count="1">
        <fieldUsage x="0"/>
      </fieldsUsage>
    </cacheHierarchy>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68287038" createdVersion="5" refreshedVersion="7" minRefreshableVersion="3" recordCount="0" supportSubquery="1" supportAdvancedDrill="1" xr:uid="{E4554EA5-3036-4A38-B0CE-75FED86AE5B7}">
  <cacheSource type="external" connectionId="1"/>
  <cacheFields count="5">
    <cacheField name="[Employees].[Location].[Location]" caption="Location" numFmtId="0" hierarchy="19" level="1">
      <sharedItems count="7">
        <s v="Bengaluru"/>
        <s v="Chennai"/>
        <s v="Delhi NCR"/>
        <s v="Hyderabad"/>
        <s v="Kolkata"/>
        <s v="Mumbai"/>
        <s v="Pune"/>
      </sharedItems>
    </cacheField>
    <cacheField name="[Measures].[Total Employees]" caption="Total Employees" numFmtId="0" hierarchy="42"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3"/>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0"/>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oneField="1">
      <fieldsUsage count="1">
        <fieldUsage x="1"/>
      </fieldsUsage>
    </cacheHierarchy>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69212961" createdVersion="5" refreshedVersion="7" minRefreshableVersion="3" recordCount="0" supportSubquery="1" supportAdvancedDrill="1" xr:uid="{454DB457-DD67-43C7-B71B-79F488765772}">
  <cacheSource type="external" connectionId="1"/>
  <cacheFields count="5">
    <cacheField name="[Measures].[Required Workforce]" caption="Required Workforce" numFmtId="0" hierarchy="43"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oneField="1">
      <fieldsUsage count="1">
        <fieldUsage x="0"/>
      </fieldsUsage>
    </cacheHierarchy>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603587961" createdVersion="5" refreshedVersion="7" minRefreshableVersion="3" recordCount="0" supportSubquery="1" supportAdvancedDrill="1" xr:uid="{10B01F0C-BC09-40D7-AEBD-E28F4AEA6927}">
  <cacheSource type="external" connectionId="1"/>
  <cacheFields count="5">
    <cacheField name="[Measures].[Open Positions]" caption="Open Positions" numFmtId="0" hierarchy="45" level="32767"/>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oneField="1">
      <fieldsUsage count="1">
        <fieldUsage x="0"/>
      </fieldsUsage>
    </cacheHierarchy>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70254631" createdVersion="5" refreshedVersion="7" minRefreshableVersion="3" recordCount="0" supportSubquery="1" supportAdvancedDrill="1" xr:uid="{13AE4FD9-B525-412B-8FD9-2BA129DB03F3}">
  <cacheSource type="external" connectionId="1"/>
  <cacheFields count="5">
    <cacheField name="[Measures].[Total Employees]" caption="Total Employees" numFmtId="0" hierarchy="42" level="32767"/>
    <cacheField name="[Employees].[Department].[Department]" caption="Department" numFmtId="0" hierarchy="16" level="1">
      <sharedItems count="8">
        <s v="Customer Support"/>
        <s v="Data &amp; Analytics"/>
        <s v="Engineering"/>
        <s v="Finance"/>
        <s v="Human Resources"/>
        <s v="Marketing"/>
        <s v="Operations"/>
        <s v="Sales"/>
      </sharedItems>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oneField="1">
      <fieldsUsage count="1">
        <fieldUsage x="0"/>
      </fieldsUsage>
    </cacheHierarchy>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67013891" createdVersion="5" refreshedVersion="7" minRefreshableVersion="3" recordCount="0" supportSubquery="1" supportAdvancedDrill="1" xr:uid="{0B9E3201-CFD8-4FF8-914D-23E607C5BCE8}">
  <cacheSource type="external" connectionId="1"/>
  <cacheFields count="5">
    <cacheField name="[Measures].[Total Employees]" caption="Total Employees" numFmtId="0" hierarchy="42" level="32767"/>
    <cacheField name="[Employees].[Job_Level].[Job_Level]" caption="Job_Level" numFmtId="0" hierarchy="18" level="1">
      <sharedItems count="5">
        <s v="L1 - Entry"/>
        <s v="L2 - Associate"/>
        <s v="L3 - Senior"/>
        <s v="L4 - Lead"/>
        <s v="L5 - Manager"/>
      </sharedItems>
    </cacheField>
    <cacheField name="[Employees].[Department].[Department]" caption="Department" numFmtId="0" hierarchy="16" level="1">
      <sharedItems containsSemiMixedTypes="0" containsNonDate="0" containsString="0"/>
    </cacheField>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3"/>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1"/>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4"/>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oneField="1">
      <fieldsUsage count="1">
        <fieldUsage x="0"/>
      </fieldsUsage>
    </cacheHierarchy>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606018517" createdVersion="5" refreshedVersion="7" minRefreshableVersion="3" recordCount="0" supportSubquery="1" supportAdvancedDrill="1" xr:uid="{1125B32A-478E-45A0-82EA-D20719FB04BA}">
  <cacheSource type="external" connectionId="1"/>
  <cacheFields count="4">
    <cacheField name="[Measures].[Total Employees]" caption="Total Employees" numFmtId="0" hierarchy="42" level="32767"/>
    <cacheField name="[Employees].[Job_Role].[Job_Role]" caption="Job_Role" numFmtId="0" hierarchy="17" level="1">
      <sharedItems count="32">
        <s v="Account Manager"/>
        <s v="Accountant"/>
        <s v="Analytics Manager"/>
        <s v="Business Development Manager"/>
        <s v="Content Strategist"/>
        <s v="Data Analyst"/>
        <s v="Data Engineer"/>
        <s v="Data Scientist"/>
        <s v="DevOps Engineer"/>
        <s v="Digital Marketing Specialist"/>
        <s v="Engineering Manager"/>
        <s v="Finance Manager"/>
        <s v="Financial Analyst"/>
        <s v="HR Business Partner"/>
        <s v="HR Executive"/>
        <s v="HR Manager"/>
        <s v="Logistics Executive"/>
        <s v="Marketing Executive"/>
        <s v="Marketing Manager"/>
        <s v="Operations Analyst"/>
        <s v="Operations Coordinator"/>
        <s v="Operations Manager"/>
        <s v="Payroll Specialist"/>
        <s v="QA Engineer"/>
        <s v="Sales Executive"/>
        <s v="Sales Manager"/>
        <s v="Software Engineer"/>
        <s v="Support Associate"/>
        <s v="Support Manager"/>
        <s v="Support Team Lead"/>
        <s v="Talent Acquisition Specialist"/>
        <s v="Technical Support Specialist"/>
      </sharedItems>
    </cacheField>
    <cacheField name="[Employees].[Department].[Department]" caption="Department" numFmtId="0" hierarchy="16"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2"/>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1"/>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3"/>
      </fieldsUsage>
    </cacheHierarchy>
    <cacheHierarchy uniqueName="[Employees].[Location]" caption="Location" attribute="1" defaultMemberUniqueName="[Employees].[Location].[All]" allUniqueName="[Employees].[Loc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oneField="1">
      <fieldsUsage count="1">
        <fieldUsage x="0"/>
      </fieldsUsage>
    </cacheHierarchy>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72800925" createdVersion="5" refreshedVersion="7" minRefreshableVersion="3" recordCount="0" supportSubquery="1" supportAdvancedDrill="1" xr:uid="{FFF04869-D9A5-4669-B885-0097E66E530D}">
  <cacheSource type="external" connectionId="1"/>
  <cacheFields count="5">
    <cacheField name="[Employees].[Department].[Department]" caption="Department" numFmtId="0" hierarchy="16" level="1">
      <sharedItems count="8">
        <s v="Customer Support"/>
        <s v="Data &amp; Analytics"/>
        <s v="Engineering"/>
        <s v="Finance"/>
        <s v="Human Resources"/>
        <s v="Marketing"/>
        <s v="Operations"/>
        <s v="Sales"/>
      </sharedItems>
    </cacheField>
    <cacheField name="[Measures].[Staffing Gap]" caption="Staffing Gap" numFmtId="0" hierarchy="44" level="32767"/>
    <cacheField name="[Employees].[Job_Role].[Job_Role]" caption="Job_Role" numFmtId="0" hierarchy="17" level="1">
      <sharedItems containsSemiMixedTypes="0" containsNonDate="0" containsString="0"/>
    </cacheField>
    <cacheField name="[Employees].[Location].[Location]" caption="Location" numFmtId="0" hierarchy="19" level="1">
      <sharedItems containsSemiMixedTypes="0" containsNonDate="0" containsString="0"/>
    </cacheField>
    <cacheField name="[Employees].[Job_Level].[Job_Level]" caption="Job_Level" numFmtId="0" hierarchy="18" level="1">
      <sharedItems containsSemiMixedTypes="0" containsNonDate="0" containsString="0"/>
    </cacheField>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0"/>
      </fieldsUsage>
    </cacheHierarchy>
    <cacheHierarchy uniqueName="[Employees].[Job_Role]" caption="Job_Role" attribute="1" defaultMemberUniqueName="[Employees].[Job_Role].[All]" allUniqueName="[Employees].[Job_Role].[All]" dimensionUniqueName="[Employees]" displayFolder="" count="2" memberValueDatatype="130" unbalanced="0">
      <fieldsUsage count="2">
        <fieldUsage x="-1"/>
        <fieldUsage x="2"/>
      </fieldsUsage>
    </cacheHierarchy>
    <cacheHierarchy uniqueName="[Employees].[Job_Level]" caption="Job_Level" attribute="1" defaultMemberUniqueName="[Employees].[Job_Level].[All]" allUniqueName="[Employees].[Job_Level].[All]" dimensionUniqueName="[Employees]" displayFolder="" count="2" memberValueDatatype="130" unbalanced="0">
      <fieldsUsage count="2">
        <fieldUsage x="-1"/>
        <fieldUsage x="4"/>
      </fieldsUsage>
    </cacheHierarchy>
    <cacheHierarchy uniqueName="[Employees].[Location]" caption="Location" attribute="1" defaultMemberUniqueName="[Employees].[Location].[All]" allUniqueName="[Employees].[Location].[All]" dimensionUniqueName="[Employees]" displayFolder="" count="2" memberValueDatatype="130" unbalanced="0">
      <fieldsUsage count="2">
        <fieldUsage x="-1"/>
        <fieldUsage x="3"/>
      </fieldsUsage>
    </cacheHierarchy>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oneField="1">
      <fieldsUsage count="1">
        <fieldUsage x="1"/>
      </fieldsUsage>
    </cacheHierarchy>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hidden="1">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7181481484" createdVersion="5" refreshedVersion="7" minRefreshableVersion="3" recordCount="0" supportSubquery="1" supportAdvancedDrill="1" xr:uid="{8A560E0B-F5A6-4D3A-95A4-130AB195E10B}">
  <cacheSource type="external" connectionId="1"/>
  <cacheFields count="3">
    <cacheField name="[Measures].[Total Employees]" caption="Total Employees" numFmtId="0" hierarchy="42" level="32767"/>
    <cacheField name="[Employees].[Department].[Department]" caption="Department" numFmtId="0" hierarchy="16" level="1">
      <sharedItems count="8">
        <s v="Customer Support"/>
        <s v="Data &amp; Analytics"/>
        <s v="Engineering"/>
        <s v="Finance"/>
        <s v="Human Resources"/>
        <s v="Marketing"/>
        <s v="Operations"/>
        <s v="Sales"/>
      </sharedItems>
    </cacheField>
    <cacheField name="[Measures].[Sum of Required_Wrokforce]" caption="Sum of Required_Wrokforce" numFmtId="0" hierarchy="83" level="32767"/>
  </cacheFields>
  <cacheHierarchies count="84">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fieldsUsage count="2">
        <fieldUsage x="-1"/>
        <fieldUsage x="1"/>
      </fieldsUsage>
    </cacheHierarchy>
    <cacheHierarchy uniqueName="[Employees].[Job_Role]" caption="Job_Role" attribute="1" defaultMemberUniqueName="[Employees].[Job_Role].[All]" allUniqueName="[Employees].[Job_Role].[All]" dimensionUniqueName="[Employees]" displayFolder="" count="0" memberValueDatatype="130" unbalanced="0"/>
    <cacheHierarchy uniqueName="[Employees].[Job_Level]" caption="Job_Level" attribute="1" defaultMemberUniqueName="[Employees].[Job_Level].[All]" allUniqueName="[Employees].[Job_Level].[All]" dimensionUniqueName="[Employees]" displayFolder="" count="0" memberValueDatatype="130" unbalanced="0"/>
    <cacheHierarchy uniqueName="[Employees].[Location]" caption="Location" attribute="1" defaultMemberUniqueName="[Employees].[Location].[All]" allUniqueName="[Employees].[Location].[All]" dimensionUniqueName="[Employees]" displayFolder="" count="0"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oneField="1">
      <fieldsUsage count="1">
        <fieldUsage x="0"/>
      </fieldsUsage>
    </cacheHierarchy>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Sum of Required_Wrokforce]" caption="Sum of Required_Wrokforce" measure="1" displayFolder="" measureGroup="Employees" count="0" oneField="1" hidden="1">
      <fieldsUsage count="1">
        <fieldUsage x="2"/>
      </fieldsUsage>
      <extLst>
        <ext xmlns:x15="http://schemas.microsoft.com/office/spreadsheetml/2010/11/main" uri="{B97F6D7D-B522-45F9-BDA1-12C45D357490}">
          <x15:cacheHierarchy aggregatedColumn="23"/>
        </ext>
      </extLst>
    </cacheHierarchy>
  </cacheHierarchies>
  <kpis count="0"/>
  <dimensions count="6">
    <dimension name="Attendance" uniqueName="[Attendance]" caption="Attendance"/>
    <dimension name="Compensation" uniqueName="[Compensation]" caption="Compensation"/>
    <dimension name="Employees" uniqueName="[Employees]" caption="Employees"/>
    <dimension measure="1" name="Measures" uniqueName="[Measures]" caption="Measures"/>
    <dimension name="Performance" uniqueName="[Performance]" caption="Performance"/>
    <dimension name="Workforce_Planning" uniqueName="[Workforce_Planning]" caption="Workforce_Planning"/>
  </dimensions>
  <measureGroups count="5">
    <measureGroup name="Attendance" caption="Attendance"/>
    <measureGroup name="Compensation" caption="Compensation"/>
    <measureGroup name="Employees" caption="Employees"/>
    <measureGroup name="Performance" caption="Performance"/>
    <measureGroup name="Workforce_Planning" caption="Workforce_Planning"/>
  </measureGroups>
  <maps count="12">
    <map measureGroup="0" dimension="0"/>
    <map measureGroup="0" dimension="2"/>
    <map measureGroup="0" dimension="5"/>
    <map measureGroup="1" dimension="1"/>
    <map measureGroup="1" dimension="2"/>
    <map measureGroup="1" dimension="5"/>
    <map measureGroup="2" dimension="2"/>
    <map measureGroup="2" dimension="5"/>
    <map measureGroup="3" dimension="2"/>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KAR GOSWAMI" refreshedDate="46298.526564699074" createdVersion="3" refreshedVersion="7" minRefreshableVersion="3" recordCount="0" supportSubquery="1" supportAdvancedDrill="1" xr:uid="{50738448-2653-4344-801A-C900C0BBD372}">
  <cacheSource type="external" connectionId="1">
    <extLst>
      <ext xmlns:x14="http://schemas.microsoft.com/office/spreadsheetml/2009/9/main" uri="{F057638F-6D5F-4e77-A914-E7F072B9BCA8}">
        <x14:sourceConnection name="ThisWorkbookDataModel"/>
      </ext>
    </extLst>
  </cacheSource>
  <cacheFields count="0"/>
  <cacheHierarchies count="83">
    <cacheHierarchy uniqueName="[Attendance].[Employee_ID]" caption="Employee_ID" attribute="1" defaultMemberUniqueName="[Attendance].[Employee_ID].[All]" allUniqueName="[Attendance].[Employee_ID].[All]" dimensionUniqueName="[Attendance]" displayFolder="" count="0" memberValueDatatype="130" unbalanced="0"/>
    <cacheHierarchy uniqueName="[Attendance].[Working_Days]" caption="Working_Days" attribute="1" defaultMemberUniqueName="[Attendance].[Working_Days].[All]" allUniqueName="[Attendance].[Working_Days].[All]" dimensionUniqueName="[Attendance]" displayFolder="" count="0" memberValueDatatype="20" unbalanced="0"/>
    <cacheHierarchy uniqueName="[Attendance].[Days_Present]" caption="Days_Present" attribute="1" defaultMemberUniqueName="[Attendance].[Days_Present].[All]" allUniqueName="[Attendance].[Days_Present].[All]" dimensionUniqueName="[Attendance]" displayFolder="" count="0" memberValueDatatype="20" unbalanced="0"/>
    <cacheHierarchy uniqueName="[Attendance].[Absence_Days]" caption="Absence_Days" attribute="1" defaultMemberUniqueName="[Attendance].[Absence_Days].[All]" allUniqueName="[Attendance].[Absence_Days].[All]" dimensionUniqueName="[Attendance]" displayFolder="" count="0" memberValueDatatype="20" unbalanced="0"/>
    <cacheHierarchy uniqueName="[Attendance].[Late_Days]" caption="Late_Days" attribute="1" defaultMemberUniqueName="[Attendance].[Late_Days].[All]" allUniqueName="[Attendance].[Late_Days].[All]" dimensionUniqueName="[Attendance]" displayFolder="" count="0" memberValueDatatype="20" unbalanced="0"/>
    <cacheHierarchy uniqueName="[Attendance].[Overtime_Hours]" caption="Overtime_Hours" attribute="1" defaultMemberUniqueName="[Attendance].[Overtime_Hours].[All]" allUniqueName="[Attendance].[Overtime_Hours].[All]" dimensionUniqueName="[Attendance]" displayFolder="" count="0" memberValueDatatype="5" unbalanced="0"/>
    <cacheHierarchy uniqueName="[Compensation].[Employee_ID]" caption="Employee_ID" attribute="1" defaultMemberUniqueName="[Compensation].[Employee_ID].[All]" allUniqueName="[Compensation].[Employee_ID].[All]" dimensionUniqueName="[Compensation]" displayFolder="" count="0" memberValueDatatype="130" unbalanced="0"/>
    <cacheHierarchy uniqueName="[Compensation].[Monthly_Salary]" caption="Monthly_Salary" attribute="1" defaultMemberUniqueName="[Compensation].[Monthly_Salary].[All]" allUniqueName="[Compensation].[Monthly_Salary].[All]" dimensionUniqueName="[Compensation]" displayFolder="" count="0" memberValueDatatype="20" unbalanced="0"/>
    <cacheHierarchy uniqueName="[Compensation].[Annual_Salary]" caption="Annual_Salary" attribute="1" defaultMemberUniqueName="[Compensation].[Annual_Salary].[All]" allUniqueName="[Compensation].[Annual_Salary].[All]" dimensionUniqueName="[Compensation]" displayFolder="" count="0" memberValueDatatype="20" unbalanced="0"/>
    <cacheHierarchy uniqueName="[Compensation].[Bonus]" caption="Bonus" attribute="1" defaultMemberUniqueName="[Compensation].[Bonus].[All]" allUniqueName="[Compensation].[Bonus].[All]" dimensionUniqueName="[Compensation]" displayFolder="" count="0" memberValueDatatype="20" unbalanced="0"/>
    <cacheHierarchy uniqueName="[Compensation].[Salary_Hike_%]" caption="Salary_Hike_%" attribute="1" defaultMemberUniqueName="[Compensation].[Salary_Hike_%].[All]" allUniqueName="[Compensation].[Salary_Hike_%].[All]" dimensionUniqueName="[Compensation]" displayFolder="" count="0" memberValueDatatype="5" unbalanced="0"/>
    <cacheHierarchy uniqueName="[Compensation].[Benefits_Value]" caption="Benefits_Value" attribute="1" defaultMemberUniqueName="[Compensation].[Benefits_Value].[All]" allUniqueName="[Compensation].[Benefits_Value].[All]" dimensionUniqueName="[Compensation]" displayFolder="" count="0" memberValueDatatype="20" unbalanced="0"/>
    <cacheHierarchy uniqueName="[Employees].[Employee_ID]" caption="Employee_ID" attribute="1" defaultMemberUniqueName="[Employees].[Employee_ID].[All]" allUniqueName="[Employees].[Employee_ID].[All]" dimensionUniqueName="[Employees]" displayFolder="" count="0" memberValueDatatype="130" unbalanced="0"/>
    <cacheHierarchy uniqueName="[Employees].[Wrokforce_Key]" caption="Wrokforce_Key" attribute="1" defaultMemberUniqueName="[Employees].[Wrokforce_Key].[All]" allUniqueName="[Employees].[Wrokforce_Key].[All]" dimensionUniqueName="[Employees]" displayFolder="" count="0" memberValueDatatype="130" unbalanced="0"/>
    <cacheHierarchy uniqueName="[Employees].[Gender]" caption="Gender" attribute="1" defaultMemberUniqueName="[Employees].[Gender].[All]" allUniqueName="[Employees].[Gender].[All]" dimensionUniqueName="[Employees]" displayFolder="" count="0" memberValueDatatype="130" unbalanced="0"/>
    <cacheHierarchy uniqueName="[Employees].[Age]" caption="Age" attribute="1" defaultMemberUniqueName="[Employees].[Age].[All]" allUniqueName="[Employees].[Age].[All]" dimensionUniqueName="[Employees]" displayFolder="" count="0" memberValueDatatype="20" unbalanced="0"/>
    <cacheHierarchy uniqueName="[Employees].[Department]" caption="Department" attribute="1" defaultMemberUniqueName="[Employees].[Department].[All]" allUniqueName="[Employees].[Department].[All]" dimensionUniqueName="[Employees]" displayFolder="" count="2" memberValueDatatype="130" unbalanced="0"/>
    <cacheHierarchy uniqueName="[Employees].[Job_Role]" caption="Job_Role" attribute="1" defaultMemberUniqueName="[Employees].[Job_Role].[All]" allUniqueName="[Employees].[Job_Role].[All]" dimensionUniqueName="[Employees]" displayFolder="" count="2" memberValueDatatype="130" unbalanced="0"/>
    <cacheHierarchy uniqueName="[Employees].[Job_Level]" caption="Job_Level" attribute="1" defaultMemberUniqueName="[Employees].[Job_Level].[All]" allUniqueName="[Employees].[Job_Level].[All]" dimensionUniqueName="[Employees]" displayFolder="" count="2" memberValueDatatype="130" unbalanced="0"/>
    <cacheHierarchy uniqueName="[Employees].[Location]" caption="Location" attribute="1" defaultMemberUniqueName="[Employees].[Location].[All]" allUniqueName="[Employees].[Location].[All]" dimensionUniqueName="[Employees]" displayFolder="" count="2" memberValueDatatype="130" unbalanced="0"/>
    <cacheHierarchy uniqueName="[Employees].[Hire_Date]" caption="Hire_Date" attribute="1" time="1" defaultMemberUniqueName="[Employees].[Hire_Date].[All]" allUniqueName="[Employees].[Hire_Date].[All]" dimensionUniqueName="[Employees]" displayFolder="" count="0" memberValueDatatype="7" unbalanced="0"/>
    <cacheHierarchy uniqueName="[Employees].[Employment_Status]" caption="Employment_Status" attribute="1" defaultMemberUniqueName="[Employees].[Employment_Status].[All]" allUniqueName="[Employees].[Employment_Status].[All]" dimensionUniqueName="[Employees]" displayFolder="" count="0" memberValueDatatype="130" unbalanced="0"/>
    <cacheHierarchy uniqueName="[Employees].[Performance_Rating]" caption="Performance_Rating" attribute="1" defaultMemberUniqueName="[Employees].[Performance_Rating].[All]" allUniqueName="[Employees].[Performance_Rating].[All]" dimensionUniqueName="[Employees]" displayFolder="" count="0" memberValueDatatype="20" unbalanced="0"/>
    <cacheHierarchy uniqueName="[Employees].[Required_Wrokforce]" caption="Required_Wrokforce" attribute="1" defaultMemberUniqueName="[Employees].[Required_Wrokforce].[All]" allUniqueName="[Employees].[Required_Wrokforce].[All]" dimensionUniqueName="[Employees]" displayFolder="" count="0" memberValueDatatype="20" unbalanced="0"/>
    <cacheHierarchy uniqueName="[Performance].[Employee_ID]" caption="Employee_ID" attribute="1" defaultMemberUniqueName="[Performance].[Employee_ID].[All]" allUniqueName="[Performance].[Employee_ID].[All]" dimensionUniqueName="[Performance]" displayFolder="" count="0" memberValueDatatype="130" unbalanced="0"/>
    <cacheHierarchy uniqueName="[Performance].[Performance_Rating]" caption="Performance_Rating" attribute="1" defaultMemberUniqueName="[Performance].[Performance_Rating].[All]" allUniqueName="[Performance].[Performance_Rating].[All]" dimensionUniqueName="[Performance]" displayFolder="" count="0" memberValueDatatype="20" unbalanced="0"/>
    <cacheHierarchy uniqueName="[Performance].[Productivity_Score]" caption="Productivity_Score" attribute="1" defaultMemberUniqueName="[Performance].[Productivity_Score].[All]" allUniqueName="[Performance].[Productivity_Score].[All]" dimensionUniqueName="[Performance]" displayFolder="" count="0" memberValueDatatype="5" unbalanced="0"/>
    <cacheHierarchy uniqueName="[Performance].[Goal_Achievement_%]" caption="Goal_Achievement_%" attribute="1" defaultMemberUniqueName="[Performance].[Goal_Achievement_%].[All]" allUniqueName="[Performance].[Goal_Achievement_%].[All]" dimensionUniqueName="[Performance]" displayFolder="" count="0" memberValueDatatype="5" unbalanced="0"/>
    <cacheHierarchy uniqueName="[Performance].[Manager_Rating]" caption="Manager_Rating" attribute="1" defaultMemberUniqueName="[Performance].[Manager_Rating].[All]" allUniqueName="[Performance].[Manager_Rating].[All]" dimensionUniqueName="[Performance]" displayFolder="" count="0" memberValueDatatype="5" unbalanced="0"/>
    <cacheHierarchy uniqueName="[Performance].[Training_Hours]" caption="Training_Hours" attribute="1" defaultMemberUniqueName="[Performance].[Training_Hours].[All]" allUniqueName="[Performance].[Training_Hours].[All]" dimensionUniqueName="[Performance]" displayFolder="" count="0" memberValueDatatype="20" unbalanced="0"/>
    <cacheHierarchy uniqueName="[Performance].[Training_Completed]" caption="Training_Completed" attribute="1" defaultMemberUniqueName="[Performance].[Training_Completed].[All]" allUniqueName="[Performance].[Training_Completed].[All]" dimensionUniqueName="[Performance]" displayFolder="" count="0" memberValueDatatype="130" unbalanced="0"/>
    <cacheHierarchy uniqueName="[Performance].[Promotion_Last_2_Years]" caption="Promotion_Last_2_Years" attribute="1" defaultMemberUniqueName="[Performance].[Promotion_Last_2_Years].[All]" allUniqueName="[Performance].[Promotion_Last_2_Years].[All]" dimensionUniqueName="[Performance]" displayFolder="" count="0" memberValueDatatype="130" unbalanced="0"/>
    <cacheHierarchy uniqueName="[Performance].[Overtime_Hours]" caption="Overtime_Hours" attribute="1" defaultMemberUniqueName="[Performance].[Overtime_Hours].[All]" allUniqueName="[Performance].[Overtime_Hours].[All]" dimensionUniqueName="[Performance]" displayFolder="" count="0" memberValueDatatype="5" unbalanced="0"/>
    <cacheHierarchy uniqueName="[Workforce_Planning].[Department]" caption="Department" attribute="1" defaultMemberUniqueName="[Workforce_Planning].[Department].[All]" allUniqueName="[Workforce_Planning].[Department].[All]" dimensionUniqueName="[Workforce_Planning]" displayFolder="" count="0" memberValueDatatype="130" unbalanced="0"/>
    <cacheHierarchy uniqueName="[Workforce_Planning].[Wrokfoce_Key]" caption="Wrokfoce_Key" attribute="1" defaultMemberUniqueName="[Workforce_Planning].[Wrokfoce_Key].[All]" allUniqueName="[Workforce_Planning].[Wrokfoce_Key].[All]" dimensionUniqueName="[Workforce_Planning]" displayFolder="" count="0" memberValueDatatype="130" unbalanced="0"/>
    <cacheHierarchy uniqueName="[Workforce_Planning].[Job_Role]" caption="Job_Role" attribute="1" defaultMemberUniqueName="[Workforce_Planning].[Job_Role].[All]" allUniqueName="[Workforce_Planning].[Job_Role].[All]" dimensionUniqueName="[Workforce_Planning]" displayFolder="" count="0" memberValueDatatype="130" unbalanced="0"/>
    <cacheHierarchy uniqueName="[Workforce_Planning].[Required_Employees]" caption="Required_Employees" attribute="1" defaultMemberUniqueName="[Workforce_Planning].[Required_Employees].[All]" allUniqueName="[Workforce_Planning].[Required_Employees].[All]" dimensionUniqueName="[Workforce_Planning]" displayFolder="" count="0" memberValueDatatype="20" unbalanced="0"/>
    <cacheHierarchy uniqueName="[Workforce_Planning].[Current_Employees]" caption="Current_Employees" attribute="1" defaultMemberUniqueName="[Workforce_Planning].[Current_Employees].[All]" allUniqueName="[Workforce_Planning].[Current_Employees].[All]" dimensionUniqueName="[Workforce_Planning]" displayFolder="" count="0" memberValueDatatype="20" unbalanced="0"/>
    <cacheHierarchy uniqueName="[Workforce_Planning].[Open_Positions]" caption="Open_Positions" attribute="1" defaultMemberUniqueName="[Workforce_Planning].[Open_Positions].[All]" allUniqueName="[Workforce_Planning].[Open_Positions].[All]" dimensionUniqueName="[Workforce_Planning]" displayFolder="" count="0" memberValueDatatype="20" unbalanced="0"/>
    <cacheHierarchy uniqueName="[Workforce_Planning].[Workload_Level]" caption="Workload_Level" attribute="1" defaultMemberUniqueName="[Workforce_Planning].[Workload_Level].[All]" allUniqueName="[Workforce_Planning].[Workload_Level].[All]" dimensionUniqueName="[Workforce_Planning]" displayFolder="" count="0" memberValueDatatype="130" unbalanced="0"/>
    <cacheHierarchy uniqueName="[Workforce_Planning].[Staffing_Gap]" caption="Staffing_Gap" attribute="1" defaultMemberUniqueName="[Workforce_Planning].[Staffing_Gap].[All]" allUniqueName="[Workforce_Planning].[Staffing_Gap].[All]" dimensionUniqueName="[Workforce_Planning]" displayFolder="" count="0" memberValueDatatype="20" unbalanced="0"/>
    <cacheHierarchy uniqueName="[Workforce_Planning].[Workforce]" caption="Workforce" attribute="1" defaultMemberUniqueName="[Workforce_Planning].[Workforce].[All]" allUniqueName="[Workforce_Planning].[Workforce].[All]" dimensionUniqueName="[Workforce_Planning]" displayFolder="" count="0" memberValueDatatype="130" unbalanced="0"/>
    <cacheHierarchy uniqueName="[Measures].[Total Employees]" caption="Total Employees" measure="1" displayFolder="" measureGroup="Employees" count="0"/>
    <cacheHierarchy uniqueName="[Measures].[Required Workforce]" caption="Required Workforce" measure="1" displayFolder="" measureGroup="Workforce_Planning" count="0"/>
    <cacheHierarchy uniqueName="[Measures].[Staffing Gap]" caption="Staffing Gap" measure="1" displayFolder="" measureGroup="Workforce_Planning" count="0"/>
    <cacheHierarchy uniqueName="[Measures].[Open Positions]" caption="Open Positions" measure="1" displayFolder="" measureGroup="Workforce_Planning" count="0"/>
    <cacheHierarchy uniqueName="[Measures].[Wrokfoce Utilization]" caption="Wrokfoce Utilization" measure="1" displayFolder="" measureGroup="Workforce_Planning" count="0"/>
    <cacheHierarchy uniqueName="[Measures].[Avg Peformance Rating]" caption="Avg Peformance Rating" measure="1" displayFolder="" measureGroup="Performance" count="0"/>
    <cacheHierarchy uniqueName="[Measures].[AVG Productivity Score]" caption="AVG Productivity Score" measure="1" displayFolder="" measureGroup="Performance" count="0"/>
    <cacheHierarchy uniqueName="[Measures].[Avg Goal Achievment %]" caption="Avg Goal Achievment %" measure="1" displayFolder="" measureGroup="Performance" count="0"/>
    <cacheHierarchy uniqueName="[Measures].[High Performerce]" caption="High Performerce" measure="1" displayFolder="" measureGroup="Performance" count="0"/>
    <cacheHierarchy uniqueName="[Measures].[Training Complted %]" caption="Training Complted %" measure="1" displayFolder="" measureGroup="Performance" count="0"/>
    <cacheHierarchy uniqueName="[Measures].[Total Training Completed]" caption="Total Training Completed" measure="1" displayFolder="" measureGroup="Performance" count="0"/>
    <cacheHierarchy uniqueName="[Measures].[Total Working Days]" caption="Total Working Days" measure="1" displayFolder="" measureGroup="Attendance" count="0"/>
    <cacheHierarchy uniqueName="[Measures].[Total Days Present]" caption="Total Days Present" measure="1" displayFolder="" measureGroup="Attendance" count="0"/>
    <cacheHierarchy uniqueName="[Measures].[Attendance %]" caption="Attendance %" measure="1" displayFolder="" measureGroup="Attendance" count="0"/>
    <cacheHierarchy uniqueName="[Measures].[__XL_Count Table1]" caption="__XL_Count Table1" measure="1" displayFolder="" measureGroup="Employees" count="0" hidden="1"/>
    <cacheHierarchy uniqueName="[Measures].[__XL_Count Table2]" caption="__XL_Count Table2" measure="1" displayFolder="" measureGroup="Performance" count="0" hidden="1"/>
    <cacheHierarchy uniqueName="[Measures].[__XL_Count Table3]" caption="__XL_Count Table3" measure="1" displayFolder="" measureGroup="Attendance" count="0" hidden="1"/>
    <cacheHierarchy uniqueName="[Measures].[__XL_Count Table4]" caption="__XL_Count Table4" measure="1" displayFolder="" measureGroup="Workforce_Planning" count="0" hidden="1"/>
    <cacheHierarchy uniqueName="[Measures].[__XL_Count Table5]" caption="__XL_Count Table5" measure="1" displayFolder="" measureGroup="Compensation" count="0" hidden="1"/>
    <cacheHierarchy uniqueName="[Measures].[__No measures defined]" caption="__No measures defined" measure="1" displayFolder="" count="0" hidden="1"/>
    <cacheHierarchy uniqueName="[Measures].[Count of Workload_Level]" caption="Count of Workload_Level" measure="1" displayFolder="" measureGroup="Workforce_Planning" count="0" hidden="1">
      <extLst>
        <ext xmlns:x15="http://schemas.microsoft.com/office/spreadsheetml/2010/11/main" uri="{B97F6D7D-B522-45F9-BDA1-12C45D357490}">
          <x15:cacheHierarchy aggregatedColumn="39"/>
        </ext>
      </extLst>
    </cacheHierarchy>
    <cacheHierarchy uniqueName="[Measures].[Count of Job_Role]" caption="Count of Job_Role" measure="1" displayFolder="" measureGroup="Employees" count="0" hidden="1">
      <extLst>
        <ext xmlns:x15="http://schemas.microsoft.com/office/spreadsheetml/2010/11/main" uri="{B97F6D7D-B522-45F9-BDA1-12C45D357490}">
          <x15:cacheHierarchy aggregatedColumn="17"/>
        </ext>
      </extLst>
    </cacheHierarchy>
    <cacheHierarchy uniqueName="[Measures].[Count of Department]" caption="Count of Department" measure="1" displayFolder="" measureGroup="Workforce_Planning" count="0" hidden="1">
      <extLst>
        <ext xmlns:x15="http://schemas.microsoft.com/office/spreadsheetml/2010/11/main" uri="{B97F6D7D-B522-45F9-BDA1-12C45D357490}">
          <x15:cacheHierarchy aggregatedColumn="33"/>
        </ext>
      </extLst>
    </cacheHierarchy>
    <cacheHierarchy uniqueName="[Measures].[Count of Training_Completed]" caption="Count of Training_Completed" measure="1" displayFolder="" measureGroup="Performance" count="0" hidden="1">
      <extLst>
        <ext xmlns:x15="http://schemas.microsoft.com/office/spreadsheetml/2010/11/main" uri="{B97F6D7D-B522-45F9-BDA1-12C45D357490}">
          <x15:cacheHierarchy aggregatedColumn="30"/>
        </ext>
      </extLst>
    </cacheHierarchy>
    <cacheHierarchy uniqueName="[Measures].[Sum of Goal_Achievement_%]" caption="Sum of Goal_Achievement_%" measure="1" displayFolder="" measureGroup="Performance" count="0" hidden="1">
      <extLst>
        <ext xmlns:x15="http://schemas.microsoft.com/office/spreadsheetml/2010/11/main" uri="{B97F6D7D-B522-45F9-BDA1-12C45D357490}">
          <x15:cacheHierarchy aggregatedColumn="27"/>
        </ext>
      </extLst>
    </cacheHierarchy>
    <cacheHierarchy uniqueName="[Measures].[Sum of Productivity_Score]" caption="Sum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Sum of Performance_Rating]" caption="Sum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Manager_Rating]" caption="Sum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Manager_Rating]" caption="Average of Manager_Rating" measure="1" displayFolder="" measureGroup="Performance" count="0" hidden="1">
      <extLst>
        <ext xmlns:x15="http://schemas.microsoft.com/office/spreadsheetml/2010/11/main" uri="{B97F6D7D-B522-45F9-BDA1-12C45D357490}">
          <x15:cacheHierarchy aggregatedColumn="28"/>
        </ext>
      </extLst>
    </cacheHierarchy>
    <cacheHierarchy uniqueName="[Measures].[Average of Productivity_Score]" caption="Average of Productivity_Score" measure="1" displayFolder="" measureGroup="Performance" count="0" hidden="1">
      <extLst>
        <ext xmlns:x15="http://schemas.microsoft.com/office/spreadsheetml/2010/11/main" uri="{B97F6D7D-B522-45F9-BDA1-12C45D357490}">
          <x15:cacheHierarchy aggregatedColumn="26"/>
        </ext>
      </extLst>
    </cacheHierarchy>
    <cacheHierarchy uniqueName="[Measures].[Average of Performance_Rating]" caption="Average of Performance_Rating" measure="1" displayFolder="" measureGroup="Employees" count="0" hidden="1">
      <extLst>
        <ext xmlns:x15="http://schemas.microsoft.com/office/spreadsheetml/2010/11/main" uri="{B97F6D7D-B522-45F9-BDA1-12C45D357490}">
          <x15:cacheHierarchy aggregatedColumn="22"/>
        </ext>
      </extLst>
    </cacheHierarchy>
    <cacheHierarchy uniqueName="[Measures].[Sum of Absence_Days]" caption="Sum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Average of Absence_Days]" caption="Average of Absence_Days" measure="1" displayFolder="" measureGroup="Attendance" count="0" hidden="1">
      <extLst>
        <ext xmlns:x15="http://schemas.microsoft.com/office/spreadsheetml/2010/11/main" uri="{B97F6D7D-B522-45F9-BDA1-12C45D357490}">
          <x15:cacheHierarchy aggregatedColumn="3"/>
        </ext>
      </extLst>
    </cacheHierarchy>
    <cacheHierarchy uniqueName="[Measures].[Sum of Overtime_Hours]" caption="Sum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Average of Overtime_Hours]" caption="Average of Overtime_Hours" measure="1" displayFolder="" measureGroup="Attendance" count="0" hidden="1">
      <extLst>
        <ext xmlns:x15="http://schemas.microsoft.com/office/spreadsheetml/2010/11/main" uri="{B97F6D7D-B522-45F9-BDA1-12C45D357490}">
          <x15:cacheHierarchy aggregatedColumn="5"/>
        </ext>
      </extLst>
    </cacheHierarchy>
    <cacheHierarchy uniqueName="[Measures].[Sum of Annual_Salary]" caption="Sum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Average of Annual_Salary]" caption="Average of Annual_Salary" measure="1" displayFolder="" measureGroup="Compensation" count="0" hidden="1">
      <extLst>
        <ext xmlns:x15="http://schemas.microsoft.com/office/spreadsheetml/2010/11/main" uri="{B97F6D7D-B522-45F9-BDA1-12C45D357490}">
          <x15:cacheHierarchy aggregatedColumn="8"/>
        </ext>
      </extLst>
    </cacheHierarchy>
    <cacheHierarchy uniqueName="[Measures].[Sum of Salary_Hike_%]" caption="Sum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Average of Salary_Hike_%]" caption="Average of Salary_Hike_%" measure="1" displayFolder="" measureGroup="Compensation" count="0" hidden="1">
      <extLst>
        <ext xmlns:x15="http://schemas.microsoft.com/office/spreadsheetml/2010/11/main" uri="{B97F6D7D-B522-45F9-BDA1-12C45D357490}">
          <x15:cacheHierarchy aggregatedColumn="10"/>
        </ext>
      </extLst>
    </cacheHierarchy>
    <cacheHierarchy uniqueName="[Measures].[Sum of Monthly_Salary]" caption="Sum of Monthly_Salary" measure="1" displayFolder="" measureGroup="Compensation" count="0" hidden="1">
      <extLst>
        <ext xmlns:x15="http://schemas.microsoft.com/office/spreadsheetml/2010/11/main" uri="{B97F6D7D-B522-45F9-BDA1-12C45D357490}">
          <x15:cacheHierarchy aggregatedColumn="7"/>
        </ext>
      </extLst>
    </cacheHierarchy>
    <cacheHierarchy uniqueName="[Measures].[Average of Monthly_Salary]" caption="Average of Monthly_Salary" measure="1" displayFolder="" measureGroup="Compensation"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15305858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8DDE6B-D8A5-4BBD-AC9E-96CC3909F672}" name="PivotTable8" cacheId="418" applyNumberFormats="0" applyBorderFormats="0" applyFontFormats="0" applyPatternFormats="0" applyAlignmentFormats="0" applyWidthHeightFormats="1" dataCaption="Values" tag="5e24756c-d5b2-47e5-8362-7a6de8902330" updatedVersion="7" minRefreshableVersion="3" useAutoFormatting="1" subtotalHiddenItems="1" itemPrintTitles="1" createdVersion="5" indent="0" outline="1" outlineData="1" multipleFieldFilters="0" chartFormat="3">
  <location ref="A27:B143" firstHeaderRow="1" firstDataRow="1" firstDataCol="1"/>
  <pivotFields count="6">
    <pivotField axis="axisRow" allDrilled="1" subtotalTop="0" showAll="0" dataSourceSort="1" defaultSubtotal="0" defaultAttributeDrillState="1">
      <items count="11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t="grand">
      <x/>
    </i>
  </rowItems>
  <colItems count="1">
    <i/>
  </colItems>
  <dataFields count="1">
    <dataField name="Average of Productivity_Score" fld="1" subtotal="average" baseField="0" baseItem="0"/>
  </dataFields>
  <formats count="1">
    <format dxfId="8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ductivity_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Employees]"/>
        <x15:activeTabTopLevelEntity name="[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2F8839-3E18-400E-B8E4-1CDB21D6F9F3}" name="PivotTable2" cacheId="419" applyNumberFormats="0" applyBorderFormats="0" applyFontFormats="0" applyPatternFormats="0" applyAlignmentFormats="0" applyWidthHeightFormats="1" dataCaption="Values" tag="36305dfd-0a0e-4a93-872f-1d2dae245c70" updatedVersion="7" minRefreshableVersion="3" useAutoFormatting="1" itemPrintTitles="1" createdVersion="5" indent="0" outline="1" outlineData="1" multipleFieldFilters="0">
  <location ref="E3:E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Overtime_Hours" fld="0" subtotal="average" baseField="0" baseItem="0"/>
  </dataFields>
  <formats count="1">
    <format dxfId="87">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bsence_Days"/>
    <pivotHierarchy dragToData="1"/>
    <pivotHierarchy dragToData="1" caption="Average of Overtime_Hou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38A270-00B1-4C4A-B506-09F93351D762}" name="PivotTable7" cacheId="420" applyNumberFormats="0" applyBorderFormats="0" applyFontFormats="0" applyPatternFormats="0" applyAlignmentFormats="0" applyWidthHeightFormats="1" dataCaption="Values" tag="02643b4e-3167-406a-ad4a-c91b1d4a5938" updatedVersion="7" minRefreshableVersion="3" useAutoFormatting="1" itemPrintTitles="1" createdVersion="5" indent="0" outline="1" outlineData="1" multipleFieldFilters="0" chartFormat="3">
  <location ref="G12:H21"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Overtime_Hours" fld="1" baseField="0" baseItem="0"/>
  </dataFields>
  <formats count="1">
    <format dxfId="88">
      <pivotArea outline="0" collapsedLevelsAreSubtotals="1" fieldPosition="0"/>
    </format>
  </format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6"/>
          </reference>
        </references>
      </pivotArea>
    </chartFormat>
    <chartFormat chart="2" format="10">
      <pivotArea type="data" outline="0" fieldPosition="0">
        <references count="2">
          <reference field="4294967294" count="1" selected="0">
            <x v="0"/>
          </reference>
          <reference field="0" count="1" selected="0">
            <x v="7"/>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71FF9E-7ED9-401F-A3D2-6E35212B3217}" name="PivotTable12" cacheId="421" applyNumberFormats="0" applyBorderFormats="0" applyFontFormats="0" applyPatternFormats="0" applyAlignmentFormats="0" applyWidthHeightFormats="1" dataCaption="Values" tag="f46262c7-1824-4a3e-95ef-27cd06348fb0" updatedVersion="7" minRefreshableVersion="3" useAutoFormatting="1" itemPrintTitles="1" createdVersion="5" indent="0" outline="1" outlineData="1" multipleFieldFilters="0" chartFormat="3">
  <location ref="H45:I51"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Monthly_Salary" fld="1" subtotal="average" baseField="0" baseItem="0" numFmtId="165"/>
  </dataFields>
  <formats count="1">
    <format dxfId="89">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_Salary"/>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Employees]"/>
        <x15:activeTabTopLevelEntity name="[Compens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D6DED7F-E07C-4BD4-B827-0F8A271A81FF}" name="PivotTable11" cacheId="422" applyNumberFormats="0" applyBorderFormats="0" applyFontFormats="0" applyPatternFormats="0" applyAlignmentFormats="0" applyWidthHeightFormats="1" dataCaption="Values" tag="51470889-a1ba-46bc-a605-0023dddcc727" updatedVersion="7" minRefreshableVersion="3" useAutoFormatting="1" itemPrintTitles="1" createdVersion="5" indent="0" outline="1" outlineData="1" multipleFieldFilters="0" chartFormat="3">
  <location ref="E45:F54"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Monthly_Salary" fld="1" subtotal="average" baseField="0" baseItem="0" numFmtId="165"/>
  </dataFields>
  <formats count="1">
    <format dxfId="9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Monthly_Salary"/>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Employees]"/>
        <x15:activeTabTopLevelEntity name="[Compens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864F164-73F9-422F-A6D4-D10D2C616632}" name="PivotTable1" cacheId="423" applyNumberFormats="0" applyBorderFormats="0" applyFontFormats="0" applyPatternFormats="0" applyAlignmentFormats="0" applyWidthHeightFormats="1" dataCaption="Values" tag="fbca40e6-177c-4404-8bc2-3674e5ccf9c0" updatedVersion="7" minRefreshableVersion="3" useAutoFormatting="1" itemPrintTitles="1" createdVersion="5" indent="0" outline="1" outlineData="1" multipleFieldFilters="0">
  <location ref="C3:C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Absence_Days" fld="0" subtotal="average" baseField="0" baseItem="0" numFmtId="165"/>
  </dataFields>
  <formats count="1">
    <format dxfId="91">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bsence_Day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7E9180-FF89-4EFD-A69B-23CAB0995DC4}" name="PivotTable6" cacheId="424" applyNumberFormats="0" applyBorderFormats="0" applyFontFormats="0" applyPatternFormats="0" applyAlignmentFormats="0" applyWidthHeightFormats="1" dataCaption="Values" tag="37b12a5c-cf72-49ca-89ac-5ff926033ed8" updatedVersion="7" minRefreshableVersion="3" showDrill="0" useAutoFormatting="1" itemPrintTitles="1" createdVersion="5" indent="0" outline="1" outlineData="1" multipleFieldFilters="0" chartFormat="3">
  <location ref="D12:E21"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Absence_Days" fld="1" baseField="0" baseItem="0"/>
  </dataFields>
  <formats count="1">
    <format dxfId="92">
      <pivotArea outline="0" collapsedLevelsAreSubtotals="1" fieldPosition="0"/>
    </format>
  </format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6"/>
          </reference>
        </references>
      </pivotArea>
    </chartFormat>
    <chartFormat chart="2" format="10">
      <pivotArea type="data" outline="0" fieldPosition="0">
        <references count="2">
          <reference field="4294967294" count="1" selected="0">
            <x v="0"/>
          </reference>
          <reference field="0" count="1" selected="0">
            <x v="7"/>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2B750C-1B0C-442D-B075-5F645DD8367D}" name="PivotTable10" cacheId="425" applyNumberFormats="0" applyBorderFormats="0" applyFontFormats="0" applyPatternFormats="0" applyAlignmentFormats="0" applyWidthHeightFormats="1" dataCaption="Values" tag="9defdc3a-b7e7-4dae-822d-bc0af55d0512" updatedVersion="7" minRefreshableVersion="3" useAutoFormatting="1" itemPrintTitles="1" createdVersion="5" indent="0" outline="1" outlineData="1" multipleFieldFilters="0" chartFormat="3">
  <location ref="H27:I33"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Monthly_Salary" fld="1" baseField="0" baseItem="0"/>
  </dataFields>
  <formats count="1">
    <format dxfId="93">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3"/>
          </reference>
        </references>
      </pivotArea>
    </chartFormat>
    <chartFormat chart="2" format="4">
      <pivotArea type="data" outline="0" fieldPosition="0">
        <references count="2">
          <reference field="4294967294" count="1" selected="0">
            <x v="0"/>
          </reference>
          <reference field="0" count="1" selected="0">
            <x v="4"/>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Monthly_Salary"/>
    <pivotHierarchy dragToData="1" caption="Average of Monthly_Salary"/>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Employees]"/>
        <x15:activeTabTopLevelEntity name="[Compens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8336A9-CC2E-44A9-8AEB-1DD757C2E4EF}" name="PivotTable14" cacheId="426" applyNumberFormats="0" applyBorderFormats="0" applyFontFormats="0" applyPatternFormats="0" applyAlignmentFormats="0" applyWidthHeightFormats="1" dataCaption="Values" tag="46101fe0-8ba3-4390-98b7-b34b202f0339" updatedVersion="7" minRefreshableVersion="3" useAutoFormatting="1" itemPrintTitles="1" createdVersion="5" indent="0" outline="1" outlineData="1" multipleFieldFilters="0">
  <location ref="A3:A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94">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732108-6AC2-4361-A221-A74BD0A3FD8F}" name="PivotTable5" cacheId="427" applyNumberFormats="0" applyBorderFormats="0" applyFontFormats="0" applyPatternFormats="0" applyAlignmentFormats="0" applyWidthHeightFormats="1" dataCaption="Values" tag="eddefc23-210e-49d1-9f6b-077ab3d81bff" updatedVersion="7" minRefreshableVersion="3" useAutoFormatting="1" itemPrintTitles="1" createdVersion="5" indent="0" outline="1" outlineData="1" multipleFieldFilters="0" chartFormat="3">
  <location ref="A12:B21" firstHeaderRow="1" firstDataRow="1" firstDataCol="1"/>
  <pivotFields count="5">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numFmtId="10"/>
  </dataFields>
  <formats count="1">
    <format dxfId="9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471655F-8360-433E-9033-97DEA58559FF}" name="PivotTable4" cacheId="428" applyNumberFormats="0" applyBorderFormats="0" applyFontFormats="0" applyPatternFormats="0" applyAlignmentFormats="0" applyWidthHeightFormats="1" dataCaption="Values" tag="c862a889-a536-4feb-b0fa-d3361eb27aad" updatedVersion="7" minRefreshableVersion="3" useAutoFormatting="1" itemPrintTitles="1" createdVersion="5" indent="0" outline="1" outlineData="1" multipleFieldFilters="0">
  <location ref="I3:I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Salary_Hike_%" fld="0" subtotal="average" baseField="0" baseItem="0" numFmtId="10"/>
  </dataFields>
  <formats count="1">
    <format dxfId="96">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bsence_Days"/>
    <pivotHierarchy dragToData="1"/>
    <pivotHierarchy dragToData="1" caption="Average of Overtime_Hours"/>
    <pivotHierarchy dragToData="1"/>
    <pivotHierarchy dragToData="1" caption="Average of Annual_Salary"/>
    <pivotHierarchy dragToData="1"/>
    <pivotHierarchy dragToData="1" caption="Average of Salary_Hike_%"/>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Compens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AC4931B-A738-414C-80C7-952A93FFBDF0}" name="PivotTable9" cacheId="429" applyNumberFormats="0" applyBorderFormats="0" applyFontFormats="0" applyPatternFormats="0" applyAlignmentFormats="0" applyWidthHeightFormats="1" dataCaption="Values" tag="a266b01e-6dcf-4d34-a635-504753b86513" updatedVersion="7" minRefreshableVersion="3" useAutoFormatting="1" itemPrintTitles="1" createdVersion="5" indent="0" outline="1" outlineData="1" multipleFieldFilters="0">
  <location ref="E27:F36"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Absence_Days" fld="1" baseField="0" baseItem="0"/>
  </dataFields>
  <formats count="1">
    <format dxfId="97">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679B4B5-5F54-44D3-8FD3-A4EB7320B859}" name="PivotTable3" cacheId="430" applyNumberFormats="0" applyBorderFormats="0" applyFontFormats="0" applyPatternFormats="0" applyAlignmentFormats="0" applyWidthHeightFormats="1" dataCaption="Values" tag="77b99452-4286-4f19-abda-8ee96a14a27a" updatedVersion="7" minRefreshableVersion="3" useAutoFormatting="1" itemPrintTitles="1" createdVersion="5" indent="0" outline="1" outlineData="1" multipleFieldFilters="0">
  <location ref="G3:G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Annual_Salary" fld="0" subtotal="average" baseField="0" baseItem="0" numFmtId="1"/>
  </dataFields>
  <formats count="1">
    <format dxfId="98">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bsence_Days"/>
    <pivotHierarchy dragToData="1"/>
    <pivotHierarchy dragToData="1" caption="Average of Overtime_Hours"/>
    <pivotHierarchy dragToData="1"/>
    <pivotHierarchy dragToData="1" caption="Average of Annual_Salary"/>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
        <x15:activeTabTopLevelEntity name="[Compens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F6AD9E3-467B-4426-8FBE-CEA3A88E04AA}" name="PivotTable5" cacheId="431" applyNumberFormats="0" applyBorderFormats="0" applyFontFormats="0" applyPatternFormats="0" applyAlignmentFormats="0" applyWidthHeightFormats="1" dataCaption="Values" tag="e64e4b86-8e04-4b07-8a99-7a1a6011801b" updatedVersion="7" minRefreshableVersion="3" useAutoFormatting="1" itemPrintTitles="1" createdVersion="5" indent="0" outline="1" outlineData="1" multipleFieldFilters="0">
  <location ref="I3:I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74">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F25BF53-AEF4-4D41-80DF-9FEC35F36246}" name="PivotTable13" cacheId="432" applyNumberFormats="0" applyBorderFormats="0" applyFontFormats="0" applyPatternFormats="0" applyAlignmentFormats="0" applyWidthHeightFormats="1" dataCaption="Values" tag="b6e0996c-9b91-496e-b13c-12931fe76cb0" updatedVersion="7" minRefreshableVersion="3" useAutoFormatting="1" itemPrintTitles="1" createdVersion="5" indent="0" outline="1" outlineData="1" multipleFieldFilters="0" chartFormat="3">
  <location ref="D44:E53"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Average of Manager_Rating" fld="1" subtotal="average" baseField="0" baseItem="4" numFmtId="165"/>
  </dataFields>
  <formats count="1">
    <format dxfId="75">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6"/>
          </reference>
        </references>
      </pivotArea>
    </chartFormat>
    <chartFormat chart="2" format="10">
      <pivotArea type="data" outline="0" fieldPosition="0">
        <references count="2">
          <reference field="4294967294" count="1" selected="0">
            <x v="0"/>
          </reference>
          <reference field="0" count="1" selected="0">
            <x v="7"/>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Average of Manager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E612A6A-CEE2-4D74-85B9-DB0166E954E5}" name="PivotTable4" cacheId="433" applyNumberFormats="0" applyBorderFormats="0" applyFontFormats="0" applyPatternFormats="0" applyAlignmentFormats="0" applyWidthHeightFormats="1" dataCaption="Values" tag="d4913f45-56e2-49b1-8c27-ffe024ffacfc" updatedVersion="7" minRefreshableVersion="3" useAutoFormatting="1" itemPrintTitles="1" createdVersion="5" indent="0" outline="1" outlineData="1" multipleFieldFilters="0">
  <location ref="G3:G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76">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7E9F0C7-2714-4EA5-8B72-E16D80CF5FF2}" name="PivotTable12" cacheId="434" applyNumberFormats="0" applyBorderFormats="0" applyFontFormats="0" applyPatternFormats="0" applyAlignmentFormats="0" applyWidthHeightFormats="1" dataCaption="Values" tag="05927ccd-3828-4fde-a819-0981ef2ab9c6" updatedVersion="7" minRefreshableVersion="3" useAutoFormatting="1" itemPrintTitles="1" createdVersion="5" indent="0" outline="1" outlineData="1" multipleFieldFilters="0" chartFormat="3">
  <location ref="A44:B53"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numFmtId="10"/>
  </dataFields>
  <formats count="1">
    <format dxfId="7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4"/>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6"/>
          </reference>
        </references>
      </pivotArea>
    </chartFormat>
    <chartFormat chart="2" format="10">
      <pivotArea type="data" outline="0" fieldPosition="0">
        <references count="2">
          <reference field="4294967294" count="1" selected="0">
            <x v="0"/>
          </reference>
          <reference field="0" count="1" selected="0">
            <x v="7"/>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91A51F2-EA22-4992-B638-89F59800EFEE}" name="PivotTable3" cacheId="435" applyNumberFormats="0" applyBorderFormats="0" applyFontFormats="0" applyPatternFormats="0" applyAlignmentFormats="0" applyWidthHeightFormats="1" dataCaption="Values" tag="ec8e09aa-edb1-41dc-a39a-da0eb76e3a41" updatedVersion="7" minRefreshableVersion="3" useAutoFormatting="1" itemPrintTitles="1" createdVersion="5" indent="0" outline="1" outlineData="1" multipleFieldFilters="0">
  <location ref="E3:E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78">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A4BA9561-78ED-4A21-9E0B-761A92C960CA}" name="PivotTable9" cacheId="436" applyNumberFormats="0" applyBorderFormats="0" applyFontFormats="0" applyPatternFormats="0" applyAlignmentFormats="0" applyWidthHeightFormats="1" dataCaption="Values" tag="43db5573-34da-4c2d-9036-921faf19c05a" updatedVersion="7" minRefreshableVersion="3" useAutoFormatting="1" subtotalHiddenItems="1" itemPrintTitles="1" createdVersion="5" indent="0" outline="1" outlineData="1" multipleFieldFilters="0" chartFormat="3">
  <location ref="A28:B37"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numFmtId="10"/>
  </dataFields>
  <formats count="1">
    <format dxfId="79">
      <pivotArea outline="0" collapsedLevelsAreSubtotals="1" fieldPosition="0"/>
    </format>
  </format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0"/>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5"/>
          </reference>
        </references>
      </pivotArea>
    </chartFormat>
    <chartFormat chart="2" format="8">
      <pivotArea type="data" outline="0" fieldPosition="0">
        <references count="2">
          <reference field="4294967294" count="1" selected="0">
            <x v="0"/>
          </reference>
          <reference field="0" count="1" selected="0">
            <x v="6"/>
          </reference>
        </references>
      </pivotArea>
    </chartFormat>
    <chartFormat chart="2" format="9">
      <pivotArea type="data" outline="0" fieldPosition="0">
        <references count="2">
          <reference field="4294967294" count="1" selected="0">
            <x v="0"/>
          </reference>
          <reference field="0" count="1" selected="0">
            <x v="7"/>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42F0BAB1-2A54-4390-9FE1-6020D662C954}" name="PivotTable10" cacheId="437" applyNumberFormats="0" applyBorderFormats="0" applyFontFormats="0" applyPatternFormats="0" applyAlignmentFormats="0" applyWidthHeightFormats="1" dataCaption="Values" tag="27bd86b7-fb5d-4d51-b4eb-bfe694fcfc95" updatedVersion="7" minRefreshableVersion="3" useAutoFormatting="1" itemPrintTitles="1" createdVersion="5" indent="0" outline="1" outlineData="1" multipleFieldFilters="0" chartFormat="4">
  <location ref="D28:E34" firstHeaderRow="1" firstDataRow="1" firstDataCol="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Productivity_Score" fld="1" subtotal="average" baseField="0" baseItem="0"/>
  </dataFields>
  <formats count="1">
    <format dxfId="8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roductivity_Scor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607C01A-BE0C-4C30-A2AD-CBE9A24A4F08}" name="PivotTable1" cacheId="438" applyNumberFormats="0" applyBorderFormats="0" applyFontFormats="0" applyPatternFormats="0" applyAlignmentFormats="0" applyWidthHeightFormats="1" dataCaption="Values" tag="179a195a-7cc3-4fd8-9d9d-d968fb6e7833" updatedVersion="7" minRefreshableVersion="3" useAutoFormatting="1" itemPrintTitles="1" createdVersion="5" indent="0" outline="1" outlineData="1" multipleFieldFilters="0">
  <location ref="A3:A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65"/>
  </dataFields>
  <formats count="1">
    <format dxfId="81">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4C3C1A4-C818-4104-9213-0C754E6B30DE}" name="PivotTable2" cacheId="439" applyNumberFormats="0" applyBorderFormats="0" applyFontFormats="0" applyPatternFormats="0" applyAlignmentFormats="0" applyWidthHeightFormats="1" dataCaption="Values" tag="a6f0306d-bc89-4f36-8356-1322148722c7" updatedVersion="7" minRefreshableVersion="3" useAutoFormatting="1" itemPrintTitles="1" createdVersion="5" indent="0" outline="1" outlineData="1" multipleFieldFilters="0">
  <location ref="C3:C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1">
    <format dxfId="82">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6268674-E8E1-4692-B55B-F49D12D5C6A1}" name="PivotTable7" cacheId="440" applyNumberFormats="0" applyBorderFormats="0" applyFontFormats="0" applyPatternFormats="0" applyAlignmentFormats="0" applyWidthHeightFormats="1" dataCaption="Values" tag="405c6920-6ce0-4663-9921-cf93375eefc3" updatedVersion="7" minRefreshableVersion="3" useAutoFormatting="1" itemPrintTitles="1" createdVersion="5" indent="0" outline="1" outlineData="1" multipleFieldFilters="0" chartFormat="3">
  <location ref="A12:B18" firstHeaderRow="1" firstDataRow="1" firstDataCol="1"/>
  <pivotFields count="6">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formats count="1">
    <format dxfId="83">
      <pivotArea outline="0" collapsedLevelsAreSubtotals="1" fieldPosition="0"/>
    </format>
  </format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DAAAAB8-F05D-47E3-85D6-842CFB6FC4F5}" name="PivotTable11" cacheId="441" applyNumberFormats="0" applyBorderFormats="0" applyFontFormats="0" applyPatternFormats="0" applyAlignmentFormats="0" applyWidthHeightFormats="1" dataCaption="Values" tag="2350fc1d-a1ca-4088-8874-a168baa2470a" updatedVersion="7" minRefreshableVersion="3" useAutoFormatting="1" itemPrintTitles="1" createdVersion="5" indent="0" outline="1" outlineData="1" multipleFieldFilters="0" chartFormat="6">
  <location ref="I28:J34" firstHeaderRow="1" firstDataRow="1" firstDataCol="1"/>
  <pivotFields count="5">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Performance_Rating" fld="1" subtotal="average" baseField="0" baseItem="0"/>
  </dataFields>
  <formats count="1">
    <format dxfId="84">
      <pivotArea outline="0" collapsedLevelsAreSubtotals="1" fieldPosition="0"/>
    </format>
  </formats>
  <chartFormats count="6">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0" count="1" selected="0">
            <x v="4"/>
          </reference>
        </references>
      </pivotArea>
    </chartFormat>
    <chartFormat chart="5" format="4">
      <pivotArea type="data" outline="0" fieldPosition="0">
        <references count="2">
          <reference field="4294967294" count="1" selected="0">
            <x v="0"/>
          </reference>
          <reference field="0" count="1" selected="0">
            <x v="3"/>
          </reference>
        </references>
      </pivotArea>
    </chartFormat>
    <chartFormat chart="5" format="5">
      <pivotArea type="data" outline="0" fieldPosition="0">
        <references count="2">
          <reference field="4294967294" count="1" selected="0">
            <x v="0"/>
          </reference>
          <reference field="0" count="1" selected="0">
            <x v="2"/>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433EE6F8-ABE2-43BF-B6ED-D49D5DDCEF40}" name="PivotTable8" cacheId="442" applyNumberFormats="0" applyBorderFormats="0" applyFontFormats="0" applyPatternFormats="0" applyAlignmentFormats="0" applyWidthHeightFormats="1" dataCaption="Values" tag="825e08bb-b0dc-4ee7-a314-03c480c50f6d" updatedVersion="7" minRefreshableVersion="3" useAutoFormatting="1" itemPrintTitles="1" createdVersion="5" indent="0" outline="1" outlineData="1" multipleFieldFilters="0" chartFormat="3">
  <location ref="D12:E21" firstHeaderRow="1" firstDataRow="1" firstDataCol="1"/>
  <pivotFields count="5">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formats count="1">
    <format dxfId="85">
      <pivotArea outline="0" collapsedLevelsAreSubtotals="1" fieldPosition="0"/>
    </format>
  </format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 chart="2" format="8">
      <pivotArea type="data" outline="0" fieldPosition="0">
        <references count="2">
          <reference field="4294967294" count="1" selected="0">
            <x v="0"/>
          </reference>
          <reference field="1" count="1" selected="0">
            <x v="5"/>
          </reference>
        </references>
      </pivotArea>
    </chartFormat>
    <chartFormat chart="2" format="9">
      <pivotArea type="data" outline="0" fieldPosition="0">
        <references count="2">
          <reference field="4294967294" count="1" selected="0">
            <x v="0"/>
          </reference>
          <reference field="1" count="1" selected="0">
            <x v="6"/>
          </reference>
        </references>
      </pivotArea>
    </chartFormat>
    <chartFormat chart="2" format="10">
      <pivotArea type="data" outline="0" fieldPosition="0">
        <references count="2">
          <reference field="4294967294" count="1" selected="0">
            <x v="0"/>
          </reference>
          <reference field="1" count="1" selected="0">
            <x v="7"/>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erformance]"/>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FA1B00E-39BA-429A-848A-76535A1E0495}" name="PivotTable9" cacheId="443" applyNumberFormats="0" applyBorderFormats="0" applyFontFormats="0" applyPatternFormats="0" applyAlignmentFormats="0" applyWidthHeightFormats="1" dataCaption="Values" tag="8e7b1ac8-ac93-4c1f-b391-1ad0c29c7a79" updatedVersion="7" minRefreshableVersion="3" useAutoFormatting="1" itemPrintTitles="1" createdVersion="5" indent="0" outline="1" outlineData="1" multipleFieldFilters="0" chartFormat="6">
  <location ref="D23:E28" firstHeaderRow="1"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Department" fld="1" subtotal="count" baseField="0" baseItem="0"/>
  </dataFields>
  <chartFormats count="16">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Workforce_Plann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B35D9E12-946E-41E3-A2D9-66D94AC2B78C}" name="PivotTable3" cacheId="444" applyNumberFormats="0" applyBorderFormats="0" applyFontFormats="0" applyPatternFormats="0" applyAlignmentFormats="0" applyWidthHeightFormats="1" dataCaption="Values" tag="b04fdd6e-8a5d-402d-8cbc-5444205b7e95" updatedVersion="7" minRefreshableVersion="3" useAutoFormatting="1" itemPrintTitles="1" createdVersion="5" indent="0" outline="1" outlineData="1" multipleFieldFilters="0">
  <location ref="E3:E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Workforce_Plann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948B080-831F-4672-BF4D-98646F2A173D}" name="PivotTable7" cacheId="460" applyNumberFormats="0" applyBorderFormats="0" applyFontFormats="0" applyPatternFormats="0" applyAlignmentFormats="0" applyWidthHeightFormats="1" dataCaption="Values" tag="bcbd24c1-3195-4138-be11-b5a5901fc4a2" updatedVersion="7" minRefreshableVersion="3" useAutoFormatting="1" itemPrintTitles="1" createdVersion="5" indent="0" outline="1" outlineData="1" multipleFieldFilters="0" chartFormat="3">
  <location ref="D9:F18" firstHeaderRow="0" firstDataRow="1" firstDataCol="1"/>
  <pivotFields count="3">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1"/>
  </rowFields>
  <rowItems count="9">
    <i>
      <x/>
    </i>
    <i>
      <x v="1"/>
    </i>
    <i>
      <x v="2"/>
    </i>
    <i>
      <x v="3"/>
    </i>
    <i>
      <x v="4"/>
    </i>
    <i>
      <x v="5"/>
    </i>
    <i>
      <x v="6"/>
    </i>
    <i>
      <x v="7"/>
    </i>
    <i t="grand">
      <x/>
    </i>
  </rowItems>
  <colFields count="1">
    <field x="-2"/>
  </colFields>
  <colItems count="2">
    <i>
      <x/>
    </i>
    <i i="1">
      <x v="1"/>
    </i>
  </colItems>
  <dataFields count="2">
    <dataField name="Sum of Required_Wrokforce" fld="2" baseField="0" baseItem="0"/>
    <dataField fld="0" subtotal="count" baseField="0" baseItem="0"/>
  </dataFields>
  <chartFormats count="10">
    <chartFormat chart="2" format="5" series="1">
      <pivotArea type="data" outline="0" fieldPosition="0">
        <references count="1">
          <reference field="4294967294" count="1" selected="0">
            <x v="1"/>
          </reference>
        </references>
      </pivotArea>
    </chartFormat>
    <chartFormat chart="2" format="7">
      <pivotArea type="data" outline="0" fieldPosition="0">
        <references count="2">
          <reference field="4294967294" count="1" selected="0">
            <x v="1"/>
          </reference>
          <reference field="1" count="1" selected="0">
            <x v="0"/>
          </reference>
        </references>
      </pivotArea>
    </chartFormat>
    <chartFormat chart="2" format="8">
      <pivotArea type="data" outline="0" fieldPosition="0">
        <references count="2">
          <reference field="4294967294" count="1" selected="0">
            <x v="1"/>
          </reference>
          <reference field="1" count="1" selected="0">
            <x v="1"/>
          </reference>
        </references>
      </pivotArea>
    </chartFormat>
    <chartFormat chart="2" format="9">
      <pivotArea type="data" outline="0" fieldPosition="0">
        <references count="2">
          <reference field="4294967294" count="1" selected="0">
            <x v="1"/>
          </reference>
          <reference field="1" count="1" selected="0">
            <x v="2"/>
          </reference>
        </references>
      </pivotArea>
    </chartFormat>
    <chartFormat chart="2" format="10">
      <pivotArea type="data" outline="0" fieldPosition="0">
        <references count="2">
          <reference field="4294967294" count="1" selected="0">
            <x v="1"/>
          </reference>
          <reference field="1" count="1" selected="0">
            <x v="3"/>
          </reference>
        </references>
      </pivotArea>
    </chartFormat>
    <chartFormat chart="2" format="11">
      <pivotArea type="data" outline="0" fieldPosition="0">
        <references count="2">
          <reference field="4294967294" count="1" selected="0">
            <x v="1"/>
          </reference>
          <reference field="1" count="1" selected="0">
            <x v="4"/>
          </reference>
        </references>
      </pivotArea>
    </chartFormat>
    <chartFormat chart="2" format="12">
      <pivotArea type="data" outline="0" fieldPosition="0">
        <references count="2">
          <reference field="4294967294" count="1" selected="0">
            <x v="1"/>
          </reference>
          <reference field="1" count="1" selected="0">
            <x v="5"/>
          </reference>
        </references>
      </pivotArea>
    </chartFormat>
    <chartFormat chart="2" format="13">
      <pivotArea type="data" outline="0" fieldPosition="0">
        <references count="2">
          <reference field="4294967294" count="1" selected="0">
            <x v="1"/>
          </reference>
          <reference field="1" count="1" selected="0">
            <x v="6"/>
          </reference>
        </references>
      </pivotArea>
    </chartFormat>
    <chartFormat chart="2" format="14">
      <pivotArea type="data" outline="0" fieldPosition="0">
        <references count="2">
          <reference field="4294967294" count="1" selected="0">
            <x v="1"/>
          </reference>
          <reference field="1" count="1" selected="0">
            <x v="7"/>
          </reference>
        </references>
      </pivotArea>
    </chartFormat>
    <chartFormat chart="2" format="15"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Workforce_Plann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FB0B999-269C-41BA-8AE1-21536AD17547}" name="PivotTable1" cacheId="446" applyNumberFormats="0" applyBorderFormats="0" applyFontFormats="0" applyPatternFormats="0" applyAlignmentFormats="0" applyWidthHeightFormats="1" dataCaption="Values" tag="32e3b2e6-d7b3-48e1-8e62-644917c0ac20" updatedVersion="7" minRefreshableVersion="3" useAutoFormatting="1" itemPrintTitles="1" createdVersion="5" indent="0" outline="1" outlineData="1" multipleFieldFilters="0">
  <location ref="A3:A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2CFF0D48-656E-4927-8F71-306EE3808782}" name="PivotTable5" cacheId="447" applyNumberFormats="0" applyBorderFormats="0" applyFontFormats="0" applyPatternFormats="0" applyAlignmentFormats="0" applyWidthHeightFormats="1" dataCaption="Values" tag="138698ca-8a63-4a24-abc5-7b2a78165fb9" updatedVersion="7" minRefreshableVersion="3" useAutoFormatting="1" subtotalHiddenItems="1" itemPrintTitles="1" createdVersion="5" indent="0" outline="1" outlineData="1" multipleFieldFilters="0">
  <location ref="I3:I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73">
      <pivotArea outline="0" collapsedLevelsAreSubtotals="1" fieldPosition="0"/>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Workforce_Plann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540C5063-A751-4585-B7A9-44A22F4B12E4}" name="PivotTable12" cacheId="448" applyNumberFormats="0" applyBorderFormats="0" applyFontFormats="0" applyPatternFormats="0" applyAlignmentFormats="0" applyWidthHeightFormats="1" dataCaption="Values" tag="ed5cd6dd-9cf9-4dde-a402-41a0c9a3f2d3" updatedVersion="7" minRefreshableVersion="3" useAutoFormatting="1" itemPrintTitles="1" createdVersion="5" indent="0" outline="1" outlineData="1" multipleFieldFilters="0" chartFormat="3">
  <location ref="D36:E44" firstHeaderRow="1" firstDataRow="1" firstDataCol="1"/>
  <pivotFields count="5">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6"/>
          </reference>
        </references>
      </pivotArea>
    </chartFormat>
    <chartFormat chart="2" format="4">
      <pivotArea type="data" outline="0" fieldPosition="0">
        <references count="2">
          <reference field="4294967294" count="1" selected="0">
            <x v="0"/>
          </reference>
          <reference field="0" count="1" selected="0">
            <x v="5"/>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Workforce_Plann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41BAD37D-DD74-42D8-A9D4-372C1606D732}" name="PivotTable2" cacheId="449" applyNumberFormats="0" applyBorderFormats="0" applyFontFormats="0" applyPatternFormats="0" applyAlignmentFormats="0" applyWidthHeightFormats="1" dataCaption="Values" tag="f4aceb93-bf33-4b00-a2ae-851f98ad256b" updatedVersion="7" minRefreshableVersion="3" useAutoFormatting="1" itemPrintTitles="1" createdVersion="5" indent="0" outline="1" outlineData="1" multipleFieldFilters="0">
  <location ref="C3:C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Workforce_Plann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1DE472D2-0074-41AA-ABE0-A2779B7542A1}" name="PivotTable4" cacheId="450" applyNumberFormats="0" applyBorderFormats="0" applyFontFormats="0" applyPatternFormats="0" applyAlignmentFormats="0" applyWidthHeightFormats="1" dataCaption="Values" tag="8b5b926c-03a7-48ba-a3ef-6801f0f341e8" updatedVersion="7" minRefreshableVersion="3" useAutoFormatting="1" itemPrintTitles="1" createdVersion="5" indent="0" outline="1" outlineData="1" multipleFieldFilters="0">
  <location ref="G3:G4" firstHeaderRow="1" firstDataRow="1" firstDataCol="0"/>
  <pivotFields count="5">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Workforce_Plann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8281F45E-6C3E-4024-A4FD-3B4098CF2FD6}" name="PivotTable6" cacheId="451" applyNumberFormats="0" applyBorderFormats="0" applyFontFormats="0" applyPatternFormats="0" applyAlignmentFormats="0" applyWidthHeightFormats="1" dataCaption="Values" tag="7a757dbd-d55d-4ddb-a845-f6a22c47d7f9" updatedVersion="7" minRefreshableVersion="3" useAutoFormatting="1" itemPrintTitles="1" createdVersion="5" indent="0" outline="1" outlineData="1" multipleFieldFilters="0" chartFormat="3">
  <location ref="A9:B18" firstHeaderRow="1" firstDataRow="1" firstDataCol="1"/>
  <pivotFields count="5">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fld="0" subtotal="count" baseField="0" baseItem="0"/>
  </dataFields>
  <chartFormats count="9">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7"/>
          </reference>
        </references>
      </pivotArea>
    </chartFormat>
    <chartFormat chart="2" format="4">
      <pivotArea type="data" outline="0" fieldPosition="0">
        <references count="2">
          <reference field="4294967294" count="1" selected="0">
            <x v="0"/>
          </reference>
          <reference field="1" count="1" selected="0">
            <x v="6"/>
          </reference>
        </references>
      </pivotArea>
    </chartFormat>
    <chartFormat chart="2" format="5">
      <pivotArea type="data" outline="0" fieldPosition="0">
        <references count="2">
          <reference field="4294967294" count="1" selected="0">
            <x v="0"/>
          </reference>
          <reference field="1" count="1" selected="0">
            <x v="5"/>
          </reference>
        </references>
      </pivotArea>
    </chartFormat>
    <chartFormat chart="2" format="6">
      <pivotArea type="data" outline="0" fieldPosition="0">
        <references count="2">
          <reference field="4294967294" count="1" selected="0">
            <x v="0"/>
          </reference>
          <reference field="1" count="1" selected="0">
            <x v="4"/>
          </reference>
        </references>
      </pivotArea>
    </chartFormat>
    <chartFormat chart="2" format="7">
      <pivotArea type="data" outline="0" fieldPosition="0">
        <references count="2">
          <reference field="4294967294" count="1" selected="0">
            <x v="0"/>
          </reference>
          <reference field="1" count="1" selected="0">
            <x v="3"/>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2C8D29E-7D77-4131-92C1-844C0864FC4A}" name="PivotTable11" cacheId="452" applyNumberFormats="0" applyBorderFormats="0" applyFontFormats="0" applyPatternFormats="0" applyAlignmentFormats="0" applyWidthHeightFormats="1" dataCaption="Values" tag="c2d898e8-2bdc-48cd-bae4-4977bc1d12d4" updatedVersion="7" minRefreshableVersion="3" useAutoFormatting="1" itemPrintTitles="1" createdVersion="5" indent="0" outline="1" outlineData="1" multipleFieldFilters="0" chartFormat="3">
  <location ref="G23:H29"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6">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1"/>
          </reference>
        </references>
      </pivotArea>
    </chartFormat>
    <chartFormat chart="2" format="5">
      <pivotArea type="data" outline="0" fieldPosition="0">
        <references count="2">
          <reference field="4294967294" count="1" selected="0">
            <x v="0"/>
          </reference>
          <reference field="1" count="1" selected="0">
            <x v="2"/>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4"/>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62D2AB3A-41FE-4BA4-9189-BEF0776F88ED}" name="PivotTable10" cacheId="453" applyNumberFormats="0" applyBorderFormats="0" applyFontFormats="0" applyPatternFormats="0" applyAlignmentFormats="0" applyWidthHeightFormats="1" dataCaption="Values" tag="65de3aa7-1844-40c9-99a5-0bc644b62fa9" updatedVersion="7" minRefreshableVersion="3" useAutoFormatting="1" itemPrintTitles="1" createdVersion="5" indent="0" outline="1" outlineData="1" multipleFieldFilters="0" chartFormat="3">
  <location ref="A36:B69" firstHeaderRow="1" firstDataRow="1" firstDataCol="1"/>
  <pivotFields count="4">
    <pivotField dataField="1" subtotalTop="0" showAll="0" defaultSubtotal="0"/>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fld="0"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6F55FE24-79BC-45BB-8F73-C767933DC75B}" name="PivotTable8" cacheId="454" applyNumberFormats="0" applyBorderFormats="0" applyFontFormats="0" applyPatternFormats="0" applyAlignmentFormats="0" applyWidthHeightFormats="1" dataCaption="Values" tag="61a2eb76-65aa-4883-80b9-fbbe142c8ae0" updatedVersion="7" minRefreshableVersion="3" useAutoFormatting="1" itemPrintTitles="1" createdVersion="5" indent="0" outline="1" outlineData="1" multipleFieldFilters="0">
  <location ref="A23:B32" firstHeaderRow="1" firstDataRow="1" firstDataCol="1"/>
  <pivotFields count="5">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mployees]"/>
        <x15:activeTabTopLevelEntity name="[Workforce_Plannin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A5DD73F-AF78-4CB0-9ED1-76DBA9522997}" sourceName="[Employees].[Department]">
  <pivotTables>
    <pivotTable tabId="13" name="PivotTable1"/>
    <pivotTable tabId="13" name="PivotTable10"/>
    <pivotTable tabId="13" name="PivotTable11"/>
    <pivotTable tabId="13" name="PivotTable12"/>
    <pivotTable tabId="13" name="PivotTable2"/>
    <pivotTable tabId="13" name="PivotTable6"/>
    <pivotTable tabId="13" name="PivotTable7"/>
    <pivotTable tabId="13" name="PivotTable8"/>
    <pivotTable tabId="13" name="PivotTable9"/>
    <pivotTable tabId="16" name="PivotTable1"/>
    <pivotTable tabId="16" name="PivotTable10"/>
    <pivotTable tabId="16" name="PivotTable11"/>
    <pivotTable tabId="16" name="PivotTable12"/>
    <pivotTable tabId="16" name="PivotTable13"/>
    <pivotTable tabId="16" name="PivotTable2"/>
    <pivotTable tabId="16" name="PivotTable3"/>
    <pivotTable tabId="16" name="PivotTable4"/>
    <pivotTable tabId="16" name="PivotTable5"/>
    <pivotTable tabId="16" name="PivotTable7"/>
    <pivotTable tabId="16" name="PivotTable8"/>
    <pivotTable tabId="16" name="PivotTable9"/>
    <pivotTable tabId="17" name="PivotTable1"/>
    <pivotTable tabId="17" name="PivotTable10"/>
    <pivotTable tabId="17" name="PivotTable11"/>
    <pivotTable tabId="17" name="PivotTable12"/>
    <pivotTable tabId="17" name="PivotTable14"/>
    <pivotTable tabId="17" name="PivotTable2"/>
    <pivotTable tabId="17" name="PivotTable3"/>
    <pivotTable tabId="17" name="PivotTable4"/>
    <pivotTable tabId="17" name="PivotTable5"/>
    <pivotTable tabId="17" name="PivotTable6"/>
    <pivotTable tabId="17" name="PivotTable7"/>
    <pivotTable tabId="17" name="PivotTable8"/>
    <pivotTable tabId="17" name="PivotTable9"/>
    <pivotTable tabId="13" name="PivotTable3"/>
    <pivotTable tabId="13" name="PivotTable4"/>
    <pivotTable tabId="13" name="PivotTable5"/>
  </pivotTables>
  <data>
    <olap pivotCacheId="1153058581">
      <levels count="2">
        <level uniqueName="[Employees].[Department].[(All)]" sourceCaption="(All)" count="0"/>
        <level uniqueName="[Employees].[Department].[Department]" sourceCaption="Department" count="8">
          <ranges>
            <range startItem="0">
              <i n="[Employees].[Department].&amp;[Customer Support]" c="Customer Support"/>
              <i n="[Employees].[Department].&amp;[Data &amp; Analytics]" c="Data &amp; Analytics"/>
              <i n="[Employees].[Department].&amp;[Engineering]" c="Engineering"/>
              <i n="[Employees].[Department].&amp;[Finance]" c="Finance"/>
              <i n="[Employees].[Department].&amp;[Human Resources]" c="Human Resources"/>
              <i n="[Employees].[Department].&amp;[Marketing]" c="Marketing"/>
              <i n="[Employees].[Department].&amp;[Operations]" c="Operations"/>
              <i n="[Employees].[Department].&amp;[Sales]" c="Sales"/>
            </range>
          </ranges>
        </level>
      </levels>
      <selections count="1">
        <selection n="[Employees].[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Role" xr10:uid="{F4D59F8A-D70E-4D9B-91E7-8CFF361A8B68}" sourceName="[Employees].[Job_Role]">
  <pivotTables>
    <pivotTable tabId="16" name="PivotTable1"/>
    <pivotTable tabId="16" name="PivotTable10"/>
    <pivotTable tabId="16" name="PivotTable11"/>
    <pivotTable tabId="16" name="PivotTable12"/>
    <pivotTable tabId="16" name="PivotTable13"/>
    <pivotTable tabId="16" name="PivotTable2"/>
    <pivotTable tabId="16" name="PivotTable3"/>
    <pivotTable tabId="16" name="PivotTable4"/>
    <pivotTable tabId="16" name="PivotTable5"/>
    <pivotTable tabId="16" name="PivotTable7"/>
    <pivotTable tabId="16" name="PivotTable8"/>
    <pivotTable tabId="16" name="PivotTable9"/>
    <pivotTable tabId="17" name="PivotTable1"/>
    <pivotTable tabId="17" name="PivotTable10"/>
    <pivotTable tabId="17" name="PivotTable11"/>
    <pivotTable tabId="17" name="PivotTable12"/>
    <pivotTable tabId="17" name="PivotTable14"/>
    <pivotTable tabId="17" name="PivotTable2"/>
    <pivotTable tabId="17" name="PivotTable3"/>
    <pivotTable tabId="17" name="PivotTable4"/>
    <pivotTable tabId="17" name="PivotTable5"/>
    <pivotTable tabId="17" name="PivotTable6"/>
    <pivotTable tabId="17" name="PivotTable7"/>
    <pivotTable tabId="17" name="PivotTable8"/>
    <pivotTable tabId="17" name="PivotTable9"/>
    <pivotTable tabId="13" name="PivotTable1"/>
    <pivotTable tabId="13" name="PivotTable10"/>
    <pivotTable tabId="13" name="PivotTable11"/>
    <pivotTable tabId="13" name="PivotTable12"/>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olap pivotCacheId="1153058581">
      <levels count="2">
        <level uniqueName="[Employees].[Job_Role].[(All)]" sourceCaption="(All)" count="0"/>
        <level uniqueName="[Employees].[Job_Role].[Job_Role]" sourceCaption="Job_Role" count="32">
          <ranges>
            <range startItem="0">
              <i n="[Employees].[Job_Role].&amp;[Account Manager]" c="Account Manager"/>
              <i n="[Employees].[Job_Role].&amp;[Accountant]" c="Accountant"/>
              <i n="[Employees].[Job_Role].&amp;[Analytics Manager]" c="Analytics Manager"/>
              <i n="[Employees].[Job_Role].&amp;[Business Development Manager]" c="Business Development Manager"/>
              <i n="[Employees].[Job_Role].&amp;[Content Strategist]" c="Content Strategist"/>
              <i n="[Employees].[Job_Role].&amp;[Data Analyst]" c="Data Analyst"/>
              <i n="[Employees].[Job_Role].&amp;[Data Engineer]" c="Data Engineer"/>
              <i n="[Employees].[Job_Role].&amp;[Data Scientist]" c="Data Scientist"/>
              <i n="[Employees].[Job_Role].&amp;[DevOps Engineer]" c="DevOps Engineer"/>
              <i n="[Employees].[Job_Role].&amp;[Digital Marketing Specialist]" c="Digital Marketing Specialist"/>
              <i n="[Employees].[Job_Role].&amp;[Engineering Manager]" c="Engineering Manager"/>
              <i n="[Employees].[Job_Role].&amp;[Finance Manager]" c="Finance Manager"/>
              <i n="[Employees].[Job_Role].&amp;[Financial Analyst]" c="Financial Analyst"/>
              <i n="[Employees].[Job_Role].&amp;[HR Business Partner]" c="HR Business Partner"/>
              <i n="[Employees].[Job_Role].&amp;[HR Executive]" c="HR Executive"/>
              <i n="[Employees].[Job_Role].&amp;[HR Manager]" c="HR Manager"/>
              <i n="[Employees].[Job_Role].&amp;[Logistics Executive]" c="Logistics Executive"/>
              <i n="[Employees].[Job_Role].&amp;[Marketing Executive]" c="Marketing Executive"/>
              <i n="[Employees].[Job_Role].&amp;[Marketing Manager]" c="Marketing Manager"/>
              <i n="[Employees].[Job_Role].&amp;[Operations Analyst]" c="Operations Analyst"/>
              <i n="[Employees].[Job_Role].&amp;[Operations Coordinator]" c="Operations Coordinator"/>
              <i n="[Employees].[Job_Role].&amp;[Operations Manager]" c="Operations Manager"/>
              <i n="[Employees].[Job_Role].&amp;[Payroll Specialist]" c="Payroll Specialist"/>
              <i n="[Employees].[Job_Role].&amp;[QA Engineer]" c="QA Engineer"/>
              <i n="[Employees].[Job_Role].&amp;[Sales Executive]" c="Sales Executive"/>
              <i n="[Employees].[Job_Role].&amp;[Sales Manager]" c="Sales Manager"/>
              <i n="[Employees].[Job_Role].&amp;[Software Engineer]" c="Software Engineer"/>
              <i n="[Employees].[Job_Role].&amp;[Support Associate]" c="Support Associate"/>
              <i n="[Employees].[Job_Role].&amp;[Support Manager]" c="Support Manager"/>
              <i n="[Employees].[Job_Role].&amp;[Support Team Lead]" c="Support Team Lead"/>
              <i n="[Employees].[Job_Role].&amp;[Talent Acquisition Specialist]" c="Talent Acquisition Specialist"/>
              <i n="[Employees].[Job_Role].&amp;[Technical Support Specialist]" c="Technical Support Specialist"/>
            </range>
          </ranges>
        </level>
      </levels>
      <selections count="1">
        <selection n="[Employees].[Job_Ro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E28B7496-A7CD-4ADD-8403-FA98EDBFDF2F}" sourceName="[Employees].[Location]">
  <pivotTables>
    <pivotTable tabId="16" name="PivotTable1"/>
    <pivotTable tabId="16" name="PivotTable10"/>
    <pivotTable tabId="16" name="PivotTable11"/>
    <pivotTable tabId="16" name="PivotTable12"/>
    <pivotTable tabId="16" name="PivotTable13"/>
    <pivotTable tabId="16" name="PivotTable2"/>
    <pivotTable tabId="16" name="PivotTable3"/>
    <pivotTable tabId="16" name="PivotTable4"/>
    <pivotTable tabId="16" name="PivotTable5"/>
    <pivotTable tabId="16" name="PivotTable7"/>
    <pivotTable tabId="16" name="PivotTable8"/>
    <pivotTable tabId="16" name="PivotTable9"/>
    <pivotTable tabId="17" name="PivotTable1"/>
    <pivotTable tabId="17" name="PivotTable10"/>
    <pivotTable tabId="17" name="PivotTable11"/>
    <pivotTable tabId="17" name="PivotTable12"/>
    <pivotTable tabId="17" name="PivotTable14"/>
    <pivotTable tabId="17" name="PivotTable2"/>
    <pivotTable tabId="17" name="PivotTable3"/>
    <pivotTable tabId="17" name="PivotTable4"/>
    <pivotTable tabId="17" name="PivotTable5"/>
    <pivotTable tabId="17" name="PivotTable6"/>
    <pivotTable tabId="17" name="PivotTable7"/>
    <pivotTable tabId="17" name="PivotTable8"/>
    <pivotTable tabId="17" name="PivotTable9"/>
    <pivotTable tabId="13" name="PivotTable1"/>
    <pivotTable tabId="13" name="PivotTable11"/>
    <pivotTable tabId="13" name="PivotTable12"/>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olap pivotCacheId="1153058581">
      <levels count="2">
        <level uniqueName="[Employees].[Location].[(All)]" sourceCaption="(All)" count="0"/>
        <level uniqueName="[Employees].[Location].[Location]" sourceCaption="Location" count="7">
          <ranges>
            <range startItem="0">
              <i n="[Employees].[Location].&amp;[Bengaluru]" c="Bengaluru"/>
              <i n="[Employees].[Location].&amp;[Chennai]" c="Chennai"/>
              <i n="[Employees].[Location].&amp;[Delhi NCR]" c="Delhi NCR"/>
              <i n="[Employees].[Location].&amp;[Hyderabad]" c="Hyderabad"/>
              <i n="[Employees].[Location].&amp;[Kolkata]" c="Kolkata"/>
              <i n="[Employees].[Location].&amp;[Mumbai]" c="Mumbai"/>
              <i n="[Employees].[Location].&amp;[Pune]" c="Pune"/>
            </range>
          </ranges>
        </level>
      </levels>
      <selections count="1">
        <selection n="[Employees].[Locati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FF2A0EE7-342F-4C94-BA77-F62288F215FC}" sourceName="[Employees].[Job_Level]">
  <pivotTables>
    <pivotTable tabId="16" name="PivotTable1"/>
    <pivotTable tabId="16" name="PivotTable10"/>
    <pivotTable tabId="16" name="PivotTable11"/>
    <pivotTable tabId="16" name="PivotTable12"/>
    <pivotTable tabId="16" name="PivotTable13"/>
    <pivotTable tabId="16" name="PivotTable2"/>
    <pivotTable tabId="16" name="PivotTable3"/>
    <pivotTable tabId="16" name="PivotTable4"/>
    <pivotTable tabId="16" name="PivotTable5"/>
    <pivotTable tabId="16" name="PivotTable7"/>
    <pivotTable tabId="16" name="PivotTable8"/>
    <pivotTable tabId="16" name="PivotTable9"/>
    <pivotTable tabId="17" name="PivotTable1"/>
    <pivotTable tabId="17" name="PivotTable10"/>
    <pivotTable tabId="17" name="PivotTable11"/>
    <pivotTable tabId="17" name="PivotTable12"/>
    <pivotTable tabId="17" name="PivotTable14"/>
    <pivotTable tabId="17" name="PivotTable2"/>
    <pivotTable tabId="17" name="PivotTable3"/>
    <pivotTable tabId="17" name="PivotTable4"/>
    <pivotTable tabId="17" name="PivotTable5"/>
    <pivotTable tabId="17" name="PivotTable6"/>
    <pivotTable tabId="17" name="PivotTable7"/>
    <pivotTable tabId="17" name="PivotTable8"/>
    <pivotTable tabId="17" name="PivotTable9"/>
    <pivotTable tabId="13" name="PivotTable1"/>
    <pivotTable tabId="13" name="PivotTable10"/>
    <pivotTable tabId="13" name="PivotTable11"/>
    <pivotTable tabId="13" name="PivotTable12"/>
    <pivotTable tabId="13" name="PivotTable2"/>
    <pivotTable tabId="13" name="PivotTable3"/>
    <pivotTable tabId="13" name="PivotTable4"/>
    <pivotTable tabId="13" name="PivotTable5"/>
    <pivotTable tabId="13" name="PivotTable6"/>
    <pivotTable tabId="13" name="PivotTable7"/>
    <pivotTable tabId="13" name="PivotTable8"/>
    <pivotTable tabId="13" name="PivotTable9"/>
  </pivotTables>
  <data>
    <olap pivotCacheId="1153058581">
      <levels count="2">
        <level uniqueName="[Employees].[Job_Level].[(All)]" sourceCaption="(All)" count="0"/>
        <level uniqueName="[Employees].[Job_Level].[Job_Level]" sourceCaption="Job_Level" count="5">
          <ranges>
            <range startItem="0">
              <i n="[Employees].[Job_Level].&amp;[L1 - Entry]" c="L1 - Entry"/>
              <i n="[Employees].[Job_Level].&amp;[L2 - Associate]" c="L2 - Associate"/>
              <i n="[Employees].[Job_Level].&amp;[L3 - Senior]" c="L3 - Senior"/>
              <i n="[Employees].[Job_Level].&amp;[L4 - Lead]" c="L4 - Lead"/>
              <i n="[Employees].[Job_Level].&amp;[L5 - Manager]" c="L5 - Manager"/>
            </range>
          </ranges>
        </level>
      </levels>
      <selections count="1">
        <selection n="[Employees].[Job_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2" xr10:uid="{67B2EE6F-5D3E-4D94-861C-23D235EBB6A3}" cache="Slicer_Department" caption="Department" startItem="7" level="1" rowHeight="241300"/>
  <slicer name="Job_Role 2" xr10:uid="{7EB2A728-2002-42FE-9F9C-1A959DDFBFBE}" cache="Slicer_Job_Role" caption="Job_Role" level="1" rowHeight="241300"/>
  <slicer name="Location 2" xr10:uid="{132A831B-9137-4287-830D-33418B4266D8}" cache="Slicer_Location" caption="Location" level="1" rowHeight="241300"/>
  <slicer name="Job_Level 2" xr10:uid="{952AF273-CBA8-47DD-80EA-9DC654135E4B}" cache="Slicer_Job_Level" caption="Job_Level"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E778EA43-CCB4-48D3-9B95-B90B873C009C}" cache="Slicer_Department" caption="Department" startItem="7" level="1" rowHeight="241300"/>
  <slicer name="Job_Role 1" xr10:uid="{8E2B4E24-111E-4A27-9049-A6C20076D5C2}" cache="Slicer_Job_Role" caption="Job_Role" level="1" rowHeight="241300"/>
  <slicer name="Location 1" xr10:uid="{4C447D6A-8D3F-495F-8BA5-2F5E0A2CA832}" cache="Slicer_Location" caption="Location" level="1" rowHeight="241300"/>
  <slicer name="Job_Level 1" xr10:uid="{E900DEB9-B5A0-45EB-A9A9-B1D5207259B0}" cache="Slicer_Job_Level" caption="Job_Level" level="1"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513159EA-A326-4EB2-9140-63F8008FE2E0}" cache="Slicer_Department" caption="Department" startItem="7" level="1" rowHeight="241300"/>
  <slicer name="Job_Role" xr10:uid="{BBCD03AE-49FF-4C02-AA68-F597D05A0E68}" cache="Slicer_Job_Role" caption="Job_Role" level="1" rowHeight="241300"/>
  <slicer name="Location" xr10:uid="{0F135CA1-1446-492A-8793-2D3593A1CD49}" cache="Slicer_Location" caption="Location" level="1" rowHeight="241300"/>
  <slicer name="Job_Level" xr10:uid="{DE50EEA9-4FDE-4057-B9F3-6EF15CAC7C8A}" cache="Slicer_Job_Level" caption="Job_Level"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86FD569-9CC9-447F-8A57-2F6BCCA160B2}" name="Table1" displayName="Table1" ref="A1:L737" totalsRowShown="0" dataDxfId="72">
  <autoFilter ref="A1:L737" xr:uid="{886FD569-9CC9-447F-8A57-2F6BCCA160B2}"/>
  <tableColumns count="12">
    <tableColumn id="1" xr3:uid="{CA6A5093-3F90-442D-8279-CF582B861237}" name="Employee_ID" dataDxfId="71"/>
    <tableColumn id="10" xr3:uid="{D252B5A6-D724-4F7E-B8CB-0F512BF040D7}" name="Wrokforce_Key" dataDxfId="37"/>
    <tableColumn id="2" xr3:uid="{190B19CE-0516-4869-886F-8626B55C56D3}" name="Gender" dataDxfId="70"/>
    <tableColumn id="3" xr3:uid="{892DD635-11DA-4878-8579-933538B00B49}" name="Age" dataDxfId="69"/>
    <tableColumn id="4" xr3:uid="{7D6EA0F6-74B4-43F2-B205-662AD65D2EEC}" name="Department" dataDxfId="68"/>
    <tableColumn id="5" xr3:uid="{DA22626D-EE83-41ED-B64F-90293004158C}" name="Job_Role" dataDxfId="67"/>
    <tableColumn id="6" xr3:uid="{48AF89AE-8E47-4E50-8744-414260E6AC2F}" name="Job_Level" dataDxfId="66"/>
    <tableColumn id="7" xr3:uid="{384DC6B9-2C37-4574-9845-263746F61617}" name="Location" dataDxfId="65"/>
    <tableColumn id="8" xr3:uid="{76A2352B-A592-4DBC-8F76-F604B106484B}" name="Hire_Date" dataDxfId="64"/>
    <tableColumn id="9" xr3:uid="{F9B1F01C-50A6-422D-8EBE-857F98DAE6C5}" name="Employment_Status" dataDxfId="63"/>
    <tableColumn id="11" xr3:uid="{DF993380-340E-417D-9746-D3B1E0E18021}" name="Performance_Rating" dataDxfId="62">
      <calculatedColumnFormula>VLOOKUP(Table1[[#This Row],[Employee_ID]],Table2[#All],2,FALSE)</calculatedColumnFormula>
    </tableColumn>
    <tableColumn id="12" xr3:uid="{E0BA409D-1F05-415A-A312-AEDCE1EF31A1}" name="Required_Wrokforce" dataDxfId="26">
      <calculatedColumnFormula>VLOOKUP(Table1[[#This Row],[Wrokforce_Key]],Table4[[#All],[Wrokfoce_Key]:[Workforce]],3,FALSE)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E5EB6F9-02DC-4D03-85C7-397EC3FA5889}" name="Table2" displayName="Table2" ref="A1:I737" totalsRowShown="0" dataDxfId="61">
  <autoFilter ref="A1:I737" xr:uid="{CE5EB6F9-02DC-4D03-85C7-397EC3FA5889}"/>
  <tableColumns count="9">
    <tableColumn id="1" xr3:uid="{78A4C8B8-4238-48AB-99D6-2D807DF7B696}" name="Employee_ID" dataDxfId="60"/>
    <tableColumn id="2" xr3:uid="{9148B9C6-77AA-43F9-BE4F-347172420E9D}" name="Performance_Rating" dataDxfId="59"/>
    <tableColumn id="3" xr3:uid="{A1564CC7-FE86-400F-8DE1-5503D91743A3}" name="Productivity_Score" dataDxfId="58"/>
    <tableColumn id="4" xr3:uid="{DA2C3F5E-7E99-44EE-82B2-021C435A0DC9}" name="Goal_Achievement_%" dataDxfId="57"/>
    <tableColumn id="5" xr3:uid="{D1BC26AB-8197-452C-B0DB-81927E4B7567}" name="Manager_Rating" dataDxfId="56"/>
    <tableColumn id="6" xr3:uid="{B5D9522E-EA16-4E3B-A6D6-85526FD27DD9}" name="Training_Hours" dataDxfId="55"/>
    <tableColumn id="7" xr3:uid="{26ACED69-ADDF-473C-AA2F-A1A74B659981}" name="Training_Completed" dataDxfId="54"/>
    <tableColumn id="8" xr3:uid="{9200D224-07F7-4761-87D8-9667D79F2B3B}" name="Promotion_Last_2_Years" dataDxfId="53"/>
    <tableColumn id="9" xr3:uid="{329DEEE4-A435-4152-8FD8-2E52F5E57618}" name="Overtime_Hours" dataDxfId="52">
      <calculatedColumnFormula>VLOOKUP(Table2[[#This Row],[Employee_ID]],Table3[#All],6,FALSE)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389E3BE-39A9-4EF8-9CBE-0D7A1AC0B609}" name="Table3" displayName="Table3" ref="A1:F737" totalsRowShown="0" dataDxfId="51">
  <autoFilter ref="A1:F737" xr:uid="{8389E3BE-39A9-4EF8-9CBE-0D7A1AC0B609}"/>
  <tableColumns count="6">
    <tableColumn id="1" xr3:uid="{631B1FC4-84EB-42C3-AF7A-48E2F5A46598}" name="Employee_ID" dataDxfId="50"/>
    <tableColumn id="2" xr3:uid="{8ADDF428-B0D3-4BDC-9545-28866327EEAC}" name="Working_Days" dataDxfId="49"/>
    <tableColumn id="3" xr3:uid="{1EBD77D3-1A4B-4DCF-BA24-E2D95D2D3169}" name="Days_Present" dataDxfId="48"/>
    <tableColumn id="4" xr3:uid="{3E454015-95EE-42E1-8F8C-E3B979AAB9FB}" name="Absence_Days" dataDxfId="47"/>
    <tableColumn id="5" xr3:uid="{0ECF66DF-E575-481E-89F0-08581BCAFCD9}" name="Late_Days" dataDxfId="46"/>
    <tableColumn id="6" xr3:uid="{7996CB0C-69F3-48F6-B18C-388FD941133C}" name="Overtime_Hours" dataDxfId="45"/>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09B5421-5F37-4865-95EC-30A3E0E0E6BF}" name="Table4" displayName="Table4" ref="A1:I33" totalsRowShown="0" dataDxfId="36">
  <autoFilter ref="A1:I33" xr:uid="{F09B5421-5F37-4865-95EC-30A3E0E0E6BF}"/>
  <tableColumns count="9">
    <tableColumn id="1" xr3:uid="{EEDEDEF7-8AF7-483F-A513-07F4547E5B66}" name="Department" dataDxfId="35"/>
    <tableColumn id="9" xr3:uid="{4EE3C00F-D0A9-40A5-BFE9-07C2C578C6EA}" name="Wrokfoce_Key" dataDxfId="34"/>
    <tableColumn id="2" xr3:uid="{571A8F7B-18CB-48DD-BD00-68AF2FA772BB}" name="Job_Role" dataDxfId="33"/>
    <tableColumn id="3" xr3:uid="{FBF099EC-329C-4E96-8813-05E190E38437}" name="Required_Employees" dataDxfId="32"/>
    <tableColumn id="4" xr3:uid="{290AE656-9C89-4C02-8F5C-1A05BB96772C}" name="Current_Employees" dataDxfId="31"/>
    <tableColumn id="5" xr3:uid="{5D0CD906-E087-4E5B-BF0E-AFD59E64249C}" name="Open_Positions" dataDxfId="30"/>
    <tableColumn id="6" xr3:uid="{5FE9E14C-C6C4-4AF0-B1A8-04459ABFC875}" name="Workload_Level" dataDxfId="29"/>
    <tableColumn id="7" xr3:uid="{C0BCE671-C5CA-4DDB-B88E-B063CEF391E3}" name="Staffing_Gap" dataDxfId="28"/>
    <tableColumn id="8" xr3:uid="{70B2E88F-ABE9-407B-B367-A5D069C2D034}" name="Workforce" dataDxfId="27">
      <calculatedColumnFormula>Table4[[#This Row],[Department]]&amp;"_"&amp;Table4[[#This Row],[Job_Role]]</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EC89A75-26AC-4A71-8FEC-19C5D12C4DD9}" name="Table5" displayName="Table5" ref="A1:F737" totalsRowShown="0" dataDxfId="44">
  <autoFilter ref="A1:F737" xr:uid="{CEC89A75-26AC-4A71-8FEC-19C5D12C4DD9}"/>
  <tableColumns count="6">
    <tableColumn id="1" xr3:uid="{400EB264-53CB-48C8-85FF-4FBD2AFA8C7F}" name="Employee_ID" dataDxfId="43"/>
    <tableColumn id="2" xr3:uid="{AD9648DA-AEA4-4BB9-A661-81773A8EF7B1}" name="Monthly_Salary" dataDxfId="42"/>
    <tableColumn id="3" xr3:uid="{1D0CB814-4BA2-474A-8625-2D69309DE6E2}" name="Annual_Salary" dataDxfId="41"/>
    <tableColumn id="4" xr3:uid="{50ED44D8-1F57-4744-AF8E-352914E71FBB}" name="Bonus" dataDxfId="40"/>
    <tableColumn id="5" xr3:uid="{DF751884-D2EA-4FC7-BA71-AFC348DE3A83}" name="Salary_Hike_%" dataDxfId="39"/>
    <tableColumn id="6" xr3:uid="{BE6EB93A-E9D5-4E00-81E1-0C5D8B4EFF81}" name="Benefits_Value" dataDxfId="3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12" Type="http://schemas.openxmlformats.org/officeDocument/2006/relationships/pivotTable" Target="../pivotTables/pivotTable25.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33.xml"/><Relationship Id="rId13" Type="http://schemas.openxmlformats.org/officeDocument/2006/relationships/printerSettings" Target="../printerSettings/printerSettings1.bin"/><Relationship Id="rId3" Type="http://schemas.openxmlformats.org/officeDocument/2006/relationships/pivotTable" Target="../pivotTables/pivotTable28.xml"/><Relationship Id="rId7" Type="http://schemas.openxmlformats.org/officeDocument/2006/relationships/pivotTable" Target="../pivotTables/pivotTable32.xml"/><Relationship Id="rId12" Type="http://schemas.openxmlformats.org/officeDocument/2006/relationships/pivotTable" Target="../pivotTables/pivotTable37.xml"/><Relationship Id="rId2" Type="http://schemas.openxmlformats.org/officeDocument/2006/relationships/pivotTable" Target="../pivotTables/pivotTable27.xml"/><Relationship Id="rId1" Type="http://schemas.openxmlformats.org/officeDocument/2006/relationships/pivotTable" Target="../pivotTables/pivotTable26.xml"/><Relationship Id="rId6" Type="http://schemas.openxmlformats.org/officeDocument/2006/relationships/pivotTable" Target="../pivotTables/pivotTable31.xml"/><Relationship Id="rId11" Type="http://schemas.openxmlformats.org/officeDocument/2006/relationships/pivotTable" Target="../pivotTables/pivotTable36.xml"/><Relationship Id="rId5" Type="http://schemas.openxmlformats.org/officeDocument/2006/relationships/pivotTable" Target="../pivotTables/pivotTable30.xml"/><Relationship Id="rId10" Type="http://schemas.openxmlformats.org/officeDocument/2006/relationships/pivotTable" Target="../pivotTables/pivotTable35.xml"/><Relationship Id="rId4" Type="http://schemas.openxmlformats.org/officeDocument/2006/relationships/pivotTable" Target="../pivotTables/pivotTable29.xml"/><Relationship Id="rId9" Type="http://schemas.openxmlformats.org/officeDocument/2006/relationships/pivotTable" Target="../pivotTables/pivotTable3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2355F-934D-4E77-829D-DB2DD0B4C02D}">
  <dimension ref="A1"/>
  <sheetViews>
    <sheetView tabSelected="1" zoomScale="90" zoomScaleNormal="90" workbookViewId="0"/>
  </sheetViews>
  <sheetFormatPr defaultRowHeight="15" x14ac:dyDescent="0.25"/>
  <sheetData>
    <row r="1" spans="1:1" x14ac:dyDescent="0.25">
      <c r="A1" t="s">
        <v>856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039DD-BFFF-4E5E-A8B7-70ED3679A8CF}">
  <dimension ref="A3:I143"/>
  <sheetViews>
    <sheetView topLeftCell="A7" zoomScale="85" zoomScaleNormal="85" workbookViewId="0">
      <selection activeCell="G14" sqref="G14:H14"/>
      <pivotSelection pane="bottomRight" showHeader="1" extendable="1" axis="axisRow" start="1" max="9" activeRow="13" activeCol="6" previousRow="13" previousCol="6" click="1" r:id="rId3">
        <pivotArea dataOnly="0" fieldPosition="0">
          <references count="1">
            <reference field="0" count="1">
              <x v="1"/>
            </reference>
          </references>
        </pivotArea>
      </pivotSelection>
    </sheetView>
  </sheetViews>
  <sheetFormatPr defaultRowHeight="15" x14ac:dyDescent="0.25"/>
  <cols>
    <col min="1" max="1" width="13.28515625" bestFit="1" customWidth="1"/>
    <col min="2" max="2" width="28.140625" bestFit="1" customWidth="1"/>
    <col min="3" max="3" width="24.140625" bestFit="1" customWidth="1"/>
    <col min="4" max="5" width="18" bestFit="1" customWidth="1"/>
    <col min="6" max="6" width="20.5703125" bestFit="1" customWidth="1"/>
    <col min="7" max="7" width="18" bestFit="1" customWidth="1"/>
    <col min="8" max="8" width="22.5703125" bestFit="1" customWidth="1"/>
    <col min="9" max="9" width="24.28515625" bestFit="1" customWidth="1"/>
    <col min="10" max="10" width="21.85546875" bestFit="1" customWidth="1"/>
    <col min="11" max="20" width="5" bestFit="1" customWidth="1"/>
    <col min="21" max="21" width="3" bestFit="1" customWidth="1"/>
    <col min="22" max="28" width="5" bestFit="1" customWidth="1"/>
    <col min="29" max="29" width="3" bestFit="1" customWidth="1"/>
    <col min="30" max="34" width="5" bestFit="1" customWidth="1"/>
    <col min="35" max="35" width="3" bestFit="1" customWidth="1"/>
    <col min="36" max="45" width="5" bestFit="1" customWidth="1"/>
    <col min="46" max="46" width="3" bestFit="1" customWidth="1"/>
    <col min="47" max="51" width="5" bestFit="1" customWidth="1"/>
    <col min="52" max="52" width="3" bestFit="1" customWidth="1"/>
    <col min="53" max="65" width="5" bestFit="1" customWidth="1"/>
    <col min="66" max="66" width="3" bestFit="1" customWidth="1"/>
    <col min="67" max="74" width="5" bestFit="1" customWidth="1"/>
    <col min="75" max="75" width="3" bestFit="1" customWidth="1"/>
    <col min="76" max="82" width="5" bestFit="1" customWidth="1"/>
    <col min="83" max="83" width="3" bestFit="1" customWidth="1"/>
    <col min="84" max="99" width="5" bestFit="1" customWidth="1"/>
    <col min="100" max="100" width="3" bestFit="1" customWidth="1"/>
    <col min="101" max="108" width="5" bestFit="1" customWidth="1"/>
    <col min="109" max="109" width="3" bestFit="1" customWidth="1"/>
    <col min="110" max="116" width="5" bestFit="1" customWidth="1"/>
    <col min="117" max="117" width="3" bestFit="1" customWidth="1"/>
    <col min="118" max="125" width="5" bestFit="1" customWidth="1"/>
    <col min="126" max="126" width="3" bestFit="1" customWidth="1"/>
    <col min="127" max="134" width="5" bestFit="1" customWidth="1"/>
    <col min="135" max="135" width="3" bestFit="1" customWidth="1"/>
    <col min="136" max="144" width="5" bestFit="1" customWidth="1"/>
    <col min="145" max="145" width="3" bestFit="1" customWidth="1"/>
    <col min="146" max="152" width="5" bestFit="1" customWidth="1"/>
    <col min="153" max="153" width="3" bestFit="1" customWidth="1"/>
    <col min="154" max="162" width="5" bestFit="1" customWidth="1"/>
    <col min="163" max="163" width="3" bestFit="1" customWidth="1"/>
    <col min="164" max="172" width="5" bestFit="1" customWidth="1"/>
    <col min="173" max="173" width="3" bestFit="1" customWidth="1"/>
    <col min="174" max="182" width="5" bestFit="1" customWidth="1"/>
    <col min="183" max="183" width="3" bestFit="1" customWidth="1"/>
    <col min="184" max="191" width="5" bestFit="1" customWidth="1"/>
    <col min="192" max="192" width="3" bestFit="1" customWidth="1"/>
    <col min="193" max="201" width="5" bestFit="1" customWidth="1"/>
    <col min="202" max="202" width="3" bestFit="1" customWidth="1"/>
    <col min="203" max="211" width="5" bestFit="1" customWidth="1"/>
    <col min="212" max="212" width="3" bestFit="1" customWidth="1"/>
    <col min="213" max="227" width="5" bestFit="1" customWidth="1"/>
    <col min="228" max="228" width="3" bestFit="1" customWidth="1"/>
    <col min="229" max="261" width="5" bestFit="1" customWidth="1"/>
    <col min="262" max="262" width="3" bestFit="1" customWidth="1"/>
    <col min="263" max="270" width="5" bestFit="1" customWidth="1"/>
    <col min="271" max="271" width="3" bestFit="1" customWidth="1"/>
    <col min="272" max="277" width="5" bestFit="1" customWidth="1"/>
    <col min="278" max="278" width="3" bestFit="1" customWidth="1"/>
    <col min="279" max="284" width="5" bestFit="1" customWidth="1"/>
    <col min="285" max="285" width="3" bestFit="1" customWidth="1"/>
    <col min="286" max="300" width="5" bestFit="1" customWidth="1"/>
    <col min="301" max="301" width="3" bestFit="1" customWidth="1"/>
    <col min="302" max="306" width="5" bestFit="1" customWidth="1"/>
    <col min="307" max="307" width="3" bestFit="1" customWidth="1"/>
    <col min="308" max="316" width="5" bestFit="1" customWidth="1"/>
    <col min="317" max="317" width="3" bestFit="1" customWidth="1"/>
    <col min="318" max="322" width="5" bestFit="1" customWidth="1"/>
    <col min="323" max="323" width="3" bestFit="1" customWidth="1"/>
    <col min="324" max="326" width="5" bestFit="1" customWidth="1"/>
    <col min="327" max="328" width="3" bestFit="1" customWidth="1"/>
    <col min="329" max="331" width="5" bestFit="1" customWidth="1"/>
    <col min="332" max="333" width="3" bestFit="1" customWidth="1"/>
    <col min="334" max="334" width="11.28515625" bestFit="1" customWidth="1"/>
  </cols>
  <sheetData>
    <row r="3" spans="1:9" x14ac:dyDescent="0.25">
      <c r="A3" t="s">
        <v>847</v>
      </c>
      <c r="C3" t="s">
        <v>849</v>
      </c>
      <c r="E3" t="s">
        <v>851</v>
      </c>
      <c r="G3" t="s">
        <v>852</v>
      </c>
      <c r="I3" t="s">
        <v>853</v>
      </c>
    </row>
    <row r="4" spans="1:9" x14ac:dyDescent="0.25">
      <c r="A4" s="8">
        <v>0.94683749042308674</v>
      </c>
      <c r="C4" s="11">
        <v>3.3940217391304346</v>
      </c>
      <c r="E4" s="11">
        <v>15.915760869565217</v>
      </c>
      <c r="G4" s="6">
        <v>788845.10869565222</v>
      </c>
      <c r="I4" s="8">
        <v>8.4221467391304344E-2</v>
      </c>
    </row>
    <row r="12" spans="1:9" x14ac:dyDescent="0.25">
      <c r="A12" s="7" t="s">
        <v>836</v>
      </c>
      <c r="B12" t="s">
        <v>847</v>
      </c>
      <c r="D12" s="7" t="s">
        <v>836</v>
      </c>
      <c r="E12" t="s">
        <v>848</v>
      </c>
      <c r="G12" s="7" t="s">
        <v>836</v>
      </c>
      <c r="H12" t="s">
        <v>850</v>
      </c>
    </row>
    <row r="13" spans="1:9" x14ac:dyDescent="0.25">
      <c r="A13" s="9" t="s">
        <v>28</v>
      </c>
      <c r="B13" s="8">
        <v>0.93867981243236742</v>
      </c>
      <c r="D13" s="9" t="s">
        <v>28</v>
      </c>
      <c r="E13" s="10">
        <v>510</v>
      </c>
      <c r="G13" s="9" t="s">
        <v>28</v>
      </c>
      <c r="H13" s="10">
        <v>3428.5</v>
      </c>
    </row>
    <row r="14" spans="1:9" x14ac:dyDescent="0.25">
      <c r="A14" s="9" t="s">
        <v>17</v>
      </c>
      <c r="B14" s="8">
        <v>0.96333158721843892</v>
      </c>
      <c r="D14" s="9" t="s">
        <v>17</v>
      </c>
      <c r="E14" s="10">
        <v>140</v>
      </c>
      <c r="G14" s="9" t="s">
        <v>17</v>
      </c>
      <c r="H14" s="10">
        <v>679</v>
      </c>
    </row>
    <row r="15" spans="1:9" x14ac:dyDescent="0.25">
      <c r="A15" s="9" t="s">
        <v>31</v>
      </c>
      <c r="B15" s="8">
        <v>0.93828357692041287</v>
      </c>
      <c r="D15" s="9" t="s">
        <v>31</v>
      </c>
      <c r="E15" s="10">
        <v>891</v>
      </c>
      <c r="G15" s="9" t="s">
        <v>31</v>
      </c>
      <c r="H15" s="10">
        <v>4107</v>
      </c>
    </row>
    <row r="16" spans="1:9" x14ac:dyDescent="0.25">
      <c r="A16" s="9" t="s">
        <v>150</v>
      </c>
      <c r="B16" s="8">
        <v>0.97135416666666663</v>
      </c>
      <c r="D16" s="9" t="s">
        <v>150</v>
      </c>
      <c r="E16" s="10">
        <v>88</v>
      </c>
      <c r="G16" s="9" t="s">
        <v>150</v>
      </c>
      <c r="H16" s="10">
        <v>431</v>
      </c>
    </row>
    <row r="17" spans="1:9" x14ac:dyDescent="0.25">
      <c r="A17" s="9" t="s">
        <v>11</v>
      </c>
      <c r="B17" s="8">
        <v>0.9692540322580645</v>
      </c>
      <c r="D17" s="9" t="s">
        <v>11</v>
      </c>
      <c r="E17" s="10">
        <v>61</v>
      </c>
      <c r="G17" s="9" t="s">
        <v>11</v>
      </c>
      <c r="H17" s="10">
        <v>264</v>
      </c>
    </row>
    <row r="18" spans="1:9" x14ac:dyDescent="0.25">
      <c r="A18" s="9" t="s">
        <v>69</v>
      </c>
      <c r="B18" s="8">
        <v>0.96625000000000005</v>
      </c>
      <c r="D18" s="9" t="s">
        <v>69</v>
      </c>
      <c r="E18" s="10">
        <v>108</v>
      </c>
      <c r="G18" s="9" t="s">
        <v>69</v>
      </c>
      <c r="H18" s="10">
        <v>376</v>
      </c>
    </row>
    <row r="19" spans="1:9" x14ac:dyDescent="0.25">
      <c r="A19" s="9" t="s">
        <v>24</v>
      </c>
      <c r="B19" s="8">
        <v>0.93643465909090906</v>
      </c>
      <c r="D19" s="9" t="s">
        <v>24</v>
      </c>
      <c r="E19" s="10">
        <v>358</v>
      </c>
      <c r="G19" s="9" t="s">
        <v>24</v>
      </c>
      <c r="H19" s="10">
        <v>1252</v>
      </c>
    </row>
    <row r="20" spans="1:9" x14ac:dyDescent="0.25">
      <c r="A20" s="9" t="s">
        <v>42</v>
      </c>
      <c r="B20" s="8">
        <v>0.94761029411764708</v>
      </c>
      <c r="D20" s="9" t="s">
        <v>42</v>
      </c>
      <c r="E20" s="10">
        <v>342</v>
      </c>
      <c r="G20" s="9" t="s">
        <v>42</v>
      </c>
      <c r="H20" s="10">
        <v>1176.5</v>
      </c>
    </row>
    <row r="21" spans="1:9" x14ac:dyDescent="0.25">
      <c r="A21" s="9" t="s">
        <v>837</v>
      </c>
      <c r="B21" s="8">
        <v>0.94683749042308674</v>
      </c>
      <c r="D21" s="9" t="s">
        <v>837</v>
      </c>
      <c r="E21" s="10">
        <v>2498</v>
      </c>
      <c r="G21" s="9" t="s">
        <v>837</v>
      </c>
      <c r="H21" s="10">
        <v>11714</v>
      </c>
    </row>
    <row r="27" spans="1:9" x14ac:dyDescent="0.25">
      <c r="A27" s="7" t="s">
        <v>836</v>
      </c>
      <c r="B27" t="s">
        <v>845</v>
      </c>
      <c r="E27" s="7" t="s">
        <v>836</v>
      </c>
      <c r="F27" t="s">
        <v>848</v>
      </c>
      <c r="H27" s="7" t="s">
        <v>836</v>
      </c>
      <c r="I27" t="s">
        <v>854</v>
      </c>
    </row>
    <row r="28" spans="1:9" x14ac:dyDescent="0.25">
      <c r="A28" s="9">
        <v>0</v>
      </c>
      <c r="B28" s="11">
        <v>56.445454545454545</v>
      </c>
      <c r="E28" s="9" t="s">
        <v>28</v>
      </c>
      <c r="F28" s="10">
        <v>510</v>
      </c>
      <c r="H28" s="9" t="s">
        <v>325</v>
      </c>
      <c r="I28" s="10">
        <v>4560000</v>
      </c>
    </row>
    <row r="29" spans="1:9" x14ac:dyDescent="0.25">
      <c r="A29" s="9">
        <v>0.5</v>
      </c>
      <c r="B29" s="11">
        <v>63.723529411764702</v>
      </c>
      <c r="E29" s="9" t="s">
        <v>17</v>
      </c>
      <c r="F29" s="10">
        <v>140</v>
      </c>
      <c r="H29" s="9" t="s">
        <v>121</v>
      </c>
      <c r="I29" s="10">
        <v>11149500</v>
      </c>
    </row>
    <row r="30" spans="1:9" x14ac:dyDescent="0.25">
      <c r="A30" s="9">
        <v>1</v>
      </c>
      <c r="B30" s="11">
        <v>69.900000000000006</v>
      </c>
      <c r="E30" s="9" t="s">
        <v>31</v>
      </c>
      <c r="F30" s="10">
        <v>891</v>
      </c>
      <c r="H30" s="9" t="s">
        <v>44</v>
      </c>
      <c r="I30" s="10">
        <v>15248500</v>
      </c>
    </row>
    <row r="31" spans="1:9" x14ac:dyDescent="0.25">
      <c r="A31" s="9">
        <v>1.5</v>
      </c>
      <c r="B31" s="11">
        <v>66.056250000000006</v>
      </c>
      <c r="E31" s="9" t="s">
        <v>150</v>
      </c>
      <c r="F31" s="10">
        <v>88</v>
      </c>
      <c r="H31" s="9" t="s">
        <v>13</v>
      </c>
      <c r="I31" s="10">
        <v>9923000</v>
      </c>
    </row>
    <row r="32" spans="1:9" x14ac:dyDescent="0.25">
      <c r="A32" s="9">
        <v>2</v>
      </c>
      <c r="B32" s="11">
        <v>71.715384615384608</v>
      </c>
      <c r="E32" s="9" t="s">
        <v>11</v>
      </c>
      <c r="F32" s="10">
        <v>61</v>
      </c>
      <c r="H32" s="9" t="s">
        <v>19</v>
      </c>
      <c r="I32" s="10">
        <v>7501500</v>
      </c>
    </row>
    <row r="33" spans="1:9" x14ac:dyDescent="0.25">
      <c r="A33" s="9">
        <v>2.5</v>
      </c>
      <c r="B33" s="11">
        <v>71.72</v>
      </c>
      <c r="E33" s="9" t="s">
        <v>69</v>
      </c>
      <c r="F33" s="10">
        <v>108</v>
      </c>
      <c r="H33" s="9" t="s">
        <v>837</v>
      </c>
      <c r="I33" s="10">
        <v>48382500</v>
      </c>
    </row>
    <row r="34" spans="1:9" x14ac:dyDescent="0.25">
      <c r="A34" s="9">
        <v>3</v>
      </c>
      <c r="B34" s="11">
        <v>71.987499999999997</v>
      </c>
      <c r="E34" s="9" t="s">
        <v>24</v>
      </c>
      <c r="F34" s="10">
        <v>358</v>
      </c>
    </row>
    <row r="35" spans="1:9" x14ac:dyDescent="0.25">
      <c r="A35" s="9">
        <v>3.5</v>
      </c>
      <c r="B35" s="11">
        <v>66.873913043478254</v>
      </c>
      <c r="E35" s="9" t="s">
        <v>42</v>
      </c>
      <c r="F35" s="10">
        <v>342</v>
      </c>
    </row>
    <row r="36" spans="1:9" x14ac:dyDescent="0.25">
      <c r="A36" s="9">
        <v>4</v>
      </c>
      <c r="B36" s="11">
        <v>70.19</v>
      </c>
      <c r="E36" s="9" t="s">
        <v>837</v>
      </c>
      <c r="F36" s="10">
        <v>2498</v>
      </c>
    </row>
    <row r="37" spans="1:9" x14ac:dyDescent="0.25">
      <c r="A37" s="9">
        <v>4.5</v>
      </c>
      <c r="B37" s="11">
        <v>66.042857142857144</v>
      </c>
    </row>
    <row r="38" spans="1:9" x14ac:dyDescent="0.25">
      <c r="A38" s="9">
        <v>5</v>
      </c>
      <c r="B38" s="11">
        <v>71.721052631578956</v>
      </c>
    </row>
    <row r="39" spans="1:9" x14ac:dyDescent="0.25">
      <c r="A39" s="9">
        <v>5.5</v>
      </c>
      <c r="B39" s="11">
        <v>66.890476190476193</v>
      </c>
    </row>
    <row r="40" spans="1:9" x14ac:dyDescent="0.25">
      <c r="A40" s="9">
        <v>6</v>
      </c>
      <c r="B40" s="11">
        <v>73.099999999999994</v>
      </c>
    </row>
    <row r="41" spans="1:9" x14ac:dyDescent="0.25">
      <c r="A41" s="9">
        <v>6.5</v>
      </c>
      <c r="B41" s="11">
        <v>68.044444444444437</v>
      </c>
    </row>
    <row r="42" spans="1:9" x14ac:dyDescent="0.25">
      <c r="A42" s="9">
        <v>7</v>
      </c>
      <c r="B42" s="11">
        <v>69.030769230769224</v>
      </c>
    </row>
    <row r="43" spans="1:9" x14ac:dyDescent="0.25">
      <c r="A43" s="9">
        <v>7.5</v>
      </c>
      <c r="B43" s="11">
        <v>68.620833333333337</v>
      </c>
    </row>
    <row r="44" spans="1:9" x14ac:dyDescent="0.25">
      <c r="A44" s="9">
        <v>8</v>
      </c>
      <c r="B44" s="11">
        <v>68.469230769230776</v>
      </c>
    </row>
    <row r="45" spans="1:9" x14ac:dyDescent="0.25">
      <c r="A45" s="9">
        <v>8.5</v>
      </c>
      <c r="B45" s="11">
        <v>69.892307692307696</v>
      </c>
      <c r="E45" s="7" t="s">
        <v>836</v>
      </c>
      <c r="F45" t="s">
        <v>855</v>
      </c>
      <c r="H45" s="7" t="s">
        <v>836</v>
      </c>
      <c r="I45" t="s">
        <v>855</v>
      </c>
    </row>
    <row r="46" spans="1:9" x14ac:dyDescent="0.25">
      <c r="A46" s="9">
        <v>9</v>
      </c>
      <c r="B46" s="11">
        <v>68.912499999999994</v>
      </c>
      <c r="E46" s="9" t="s">
        <v>28</v>
      </c>
      <c r="F46" s="11">
        <v>39087.786259541987</v>
      </c>
      <c r="H46" s="9" t="s">
        <v>325</v>
      </c>
      <c r="I46" s="11">
        <v>31232.876712328769</v>
      </c>
    </row>
    <row r="47" spans="1:9" x14ac:dyDescent="0.25">
      <c r="A47" s="9">
        <v>9.5</v>
      </c>
      <c r="B47" s="11">
        <v>71.310526315789474</v>
      </c>
      <c r="E47" s="9" t="s">
        <v>17</v>
      </c>
      <c r="F47" s="11">
        <v>90533.333333333328</v>
      </c>
      <c r="H47" s="9" t="s">
        <v>121</v>
      </c>
      <c r="I47" s="11">
        <v>47647.435897435898</v>
      </c>
    </row>
    <row r="48" spans="1:9" x14ac:dyDescent="0.25">
      <c r="A48" s="9">
        <v>10</v>
      </c>
      <c r="B48" s="11">
        <v>69.46875</v>
      </c>
      <c r="E48" s="9" t="s">
        <v>31</v>
      </c>
      <c r="F48" s="11">
        <v>81566.371681415927</v>
      </c>
      <c r="H48" s="9" t="s">
        <v>44</v>
      </c>
      <c r="I48" s="11">
        <v>71589.201877934276</v>
      </c>
    </row>
    <row r="49" spans="1:9" x14ac:dyDescent="0.25">
      <c r="A49" s="9">
        <v>10.5</v>
      </c>
      <c r="B49" s="11">
        <v>74.641666666666666</v>
      </c>
      <c r="E49" s="9" t="s">
        <v>150</v>
      </c>
      <c r="F49" s="11">
        <v>65635.416666666672</v>
      </c>
      <c r="H49" s="9" t="s">
        <v>13</v>
      </c>
      <c r="I49" s="11">
        <v>98247.524752475249</v>
      </c>
    </row>
    <row r="50" spans="1:9" x14ac:dyDescent="0.25">
      <c r="A50" s="9">
        <v>11</v>
      </c>
      <c r="B50" s="11">
        <v>72.716666666666669</v>
      </c>
      <c r="E50" s="9" t="s">
        <v>11</v>
      </c>
      <c r="F50" s="11">
        <v>66758.06451612903</v>
      </c>
      <c r="H50" s="9" t="s">
        <v>19</v>
      </c>
      <c r="I50" s="11">
        <v>178607.14285714287</v>
      </c>
    </row>
    <row r="51" spans="1:9" x14ac:dyDescent="0.25">
      <c r="A51" s="9">
        <v>11.5</v>
      </c>
      <c r="B51" s="11">
        <v>72.262500000000003</v>
      </c>
      <c r="E51" s="9" t="s">
        <v>69</v>
      </c>
      <c r="F51" s="11">
        <v>57200</v>
      </c>
      <c r="H51" s="9" t="s">
        <v>837</v>
      </c>
      <c r="I51" s="11">
        <v>65737.092391304352</v>
      </c>
    </row>
    <row r="52" spans="1:9" x14ac:dyDescent="0.25">
      <c r="A52" s="9">
        <v>12</v>
      </c>
      <c r="B52" s="11">
        <v>71.13</v>
      </c>
      <c r="E52" s="9" t="s">
        <v>24</v>
      </c>
      <c r="F52" s="11">
        <v>50295.454545454544</v>
      </c>
    </row>
    <row r="53" spans="1:9" x14ac:dyDescent="0.25">
      <c r="A53" s="9">
        <v>12.5</v>
      </c>
      <c r="B53" s="11">
        <v>77.98888888888888</v>
      </c>
      <c r="E53" s="9" t="s">
        <v>42</v>
      </c>
      <c r="F53" s="11">
        <v>67549.019607843133</v>
      </c>
    </row>
    <row r="54" spans="1:9" x14ac:dyDescent="0.25">
      <c r="A54" s="9">
        <v>13</v>
      </c>
      <c r="B54" s="11">
        <v>71.62</v>
      </c>
      <c r="E54" s="9" t="s">
        <v>837</v>
      </c>
      <c r="F54" s="11">
        <v>65737.092391304352</v>
      </c>
    </row>
    <row r="55" spans="1:9" x14ac:dyDescent="0.25">
      <c r="A55" s="9">
        <v>13.5</v>
      </c>
      <c r="B55" s="11">
        <v>74.777777777777771</v>
      </c>
    </row>
    <row r="56" spans="1:9" x14ac:dyDescent="0.25">
      <c r="A56" s="9">
        <v>14</v>
      </c>
      <c r="B56" s="11">
        <v>75.412499999999994</v>
      </c>
    </row>
    <row r="57" spans="1:9" x14ac:dyDescent="0.25">
      <c r="A57" s="9">
        <v>14.5</v>
      </c>
      <c r="B57" s="11">
        <v>76.5</v>
      </c>
    </row>
    <row r="58" spans="1:9" x14ac:dyDescent="0.25">
      <c r="A58" s="9">
        <v>15</v>
      </c>
      <c r="B58" s="11">
        <v>71.927272727272737</v>
      </c>
    </row>
    <row r="59" spans="1:9" x14ac:dyDescent="0.25">
      <c r="A59" s="9">
        <v>15.5</v>
      </c>
      <c r="B59" s="11">
        <v>69.828571428571436</v>
      </c>
    </row>
    <row r="60" spans="1:9" x14ac:dyDescent="0.25">
      <c r="A60" s="9">
        <v>16</v>
      </c>
      <c r="B60" s="11">
        <v>73.177777777777777</v>
      </c>
    </row>
    <row r="61" spans="1:9" x14ac:dyDescent="0.25">
      <c r="A61" s="9">
        <v>16.5</v>
      </c>
      <c r="B61" s="11">
        <v>68.858333333333334</v>
      </c>
    </row>
    <row r="62" spans="1:9" x14ac:dyDescent="0.25">
      <c r="A62" s="9">
        <v>17</v>
      </c>
      <c r="B62" s="11">
        <v>70.171428571428564</v>
      </c>
    </row>
    <row r="63" spans="1:9" x14ac:dyDescent="0.25">
      <c r="A63" s="9">
        <v>17.5</v>
      </c>
      <c r="B63" s="11">
        <v>73.893749999999997</v>
      </c>
    </row>
    <row r="64" spans="1:9" x14ac:dyDescent="0.25">
      <c r="A64" s="9">
        <v>18</v>
      </c>
      <c r="B64" s="11">
        <v>74.887500000000003</v>
      </c>
    </row>
    <row r="65" spans="1:2" x14ac:dyDescent="0.25">
      <c r="A65" s="9">
        <v>18.5</v>
      </c>
      <c r="B65" s="11">
        <v>70.539999999999992</v>
      </c>
    </row>
    <row r="66" spans="1:2" x14ac:dyDescent="0.25">
      <c r="A66" s="9">
        <v>19</v>
      </c>
      <c r="B66" s="11">
        <v>73.11666666666666</v>
      </c>
    </row>
    <row r="67" spans="1:2" x14ac:dyDescent="0.25">
      <c r="A67" s="9">
        <v>19.5</v>
      </c>
      <c r="B67" s="11">
        <v>65.14</v>
      </c>
    </row>
    <row r="68" spans="1:2" x14ac:dyDescent="0.25">
      <c r="A68" s="9">
        <v>20</v>
      </c>
      <c r="B68" s="11">
        <v>67.772727272727266</v>
      </c>
    </row>
    <row r="69" spans="1:2" x14ac:dyDescent="0.25">
      <c r="A69" s="9">
        <v>20.5</v>
      </c>
      <c r="B69" s="11">
        <v>71.983333333333334</v>
      </c>
    </row>
    <row r="70" spans="1:2" x14ac:dyDescent="0.25">
      <c r="A70" s="9">
        <v>21</v>
      </c>
      <c r="B70" s="11">
        <v>68.525000000000006</v>
      </c>
    </row>
    <row r="71" spans="1:2" x14ac:dyDescent="0.25">
      <c r="A71" s="9">
        <v>21.5</v>
      </c>
      <c r="B71" s="11">
        <v>71.375</v>
      </c>
    </row>
    <row r="72" spans="1:2" x14ac:dyDescent="0.25">
      <c r="A72" s="9">
        <v>22</v>
      </c>
      <c r="B72" s="11">
        <v>67.8</v>
      </c>
    </row>
    <row r="73" spans="1:2" x14ac:dyDescent="0.25">
      <c r="A73" s="9">
        <v>22.5</v>
      </c>
      <c r="B73" s="11">
        <v>80.25</v>
      </c>
    </row>
    <row r="74" spans="1:2" x14ac:dyDescent="0.25">
      <c r="A74" s="9">
        <v>23</v>
      </c>
      <c r="B74" s="11">
        <v>65.45</v>
      </c>
    </row>
    <row r="75" spans="1:2" x14ac:dyDescent="0.25">
      <c r="A75" s="9">
        <v>23.5</v>
      </c>
      <c r="B75" s="11">
        <v>73.016666666666666</v>
      </c>
    </row>
    <row r="76" spans="1:2" x14ac:dyDescent="0.25">
      <c r="A76" s="9">
        <v>24</v>
      </c>
      <c r="B76" s="11">
        <v>72.424999999999997</v>
      </c>
    </row>
    <row r="77" spans="1:2" x14ac:dyDescent="0.25">
      <c r="A77" s="9">
        <v>24.5</v>
      </c>
      <c r="B77" s="11">
        <v>68.114285714285714</v>
      </c>
    </row>
    <row r="78" spans="1:2" x14ac:dyDescent="0.25">
      <c r="A78" s="9">
        <v>25</v>
      </c>
      <c r="B78" s="11">
        <v>71.766666666666666</v>
      </c>
    </row>
    <row r="79" spans="1:2" x14ac:dyDescent="0.25">
      <c r="A79" s="9">
        <v>25.5</v>
      </c>
      <c r="B79" s="11">
        <v>82.285714285714292</v>
      </c>
    </row>
    <row r="80" spans="1:2" x14ac:dyDescent="0.25">
      <c r="A80" s="9">
        <v>26</v>
      </c>
      <c r="B80" s="11">
        <v>74.100000000000009</v>
      </c>
    </row>
    <row r="81" spans="1:2" x14ac:dyDescent="0.25">
      <c r="A81" s="9">
        <v>26.5</v>
      </c>
      <c r="B81" s="11">
        <v>76.525000000000006</v>
      </c>
    </row>
    <row r="82" spans="1:2" x14ac:dyDescent="0.25">
      <c r="A82" s="9">
        <v>27</v>
      </c>
      <c r="B82" s="11">
        <v>69.537499999999994</v>
      </c>
    </row>
    <row r="83" spans="1:2" x14ac:dyDescent="0.25">
      <c r="A83" s="9">
        <v>27.5</v>
      </c>
      <c r="B83" s="11">
        <v>69.900000000000006</v>
      </c>
    </row>
    <row r="84" spans="1:2" x14ac:dyDescent="0.25">
      <c r="A84" s="9">
        <v>28</v>
      </c>
      <c r="B84" s="11">
        <v>69.11666666666666</v>
      </c>
    </row>
    <row r="85" spans="1:2" x14ac:dyDescent="0.25">
      <c r="A85" s="9">
        <v>28.5</v>
      </c>
      <c r="B85" s="11">
        <v>78.75</v>
      </c>
    </row>
    <row r="86" spans="1:2" x14ac:dyDescent="0.25">
      <c r="A86" s="9">
        <v>29</v>
      </c>
      <c r="B86" s="11">
        <v>71.533333333333331</v>
      </c>
    </row>
    <row r="87" spans="1:2" x14ac:dyDescent="0.25">
      <c r="A87" s="9">
        <v>29.5</v>
      </c>
      <c r="B87" s="11">
        <v>78.899999999999991</v>
      </c>
    </row>
    <row r="88" spans="1:2" x14ac:dyDescent="0.25">
      <c r="A88" s="9">
        <v>30</v>
      </c>
      <c r="B88" s="11">
        <v>57.7</v>
      </c>
    </row>
    <row r="89" spans="1:2" x14ac:dyDescent="0.25">
      <c r="A89" s="9">
        <v>30.5</v>
      </c>
      <c r="B89" s="11">
        <v>71.75</v>
      </c>
    </row>
    <row r="90" spans="1:2" x14ac:dyDescent="0.25">
      <c r="A90" s="9">
        <v>31</v>
      </c>
      <c r="B90" s="11">
        <v>63.9</v>
      </c>
    </row>
    <row r="91" spans="1:2" x14ac:dyDescent="0.25">
      <c r="A91" s="9">
        <v>31.5</v>
      </c>
      <c r="B91" s="11">
        <v>65</v>
      </c>
    </row>
    <row r="92" spans="1:2" x14ac:dyDescent="0.25">
      <c r="A92" s="9">
        <v>32</v>
      </c>
      <c r="B92" s="11">
        <v>70.666666666666671</v>
      </c>
    </row>
    <row r="93" spans="1:2" x14ac:dyDescent="0.25">
      <c r="A93" s="9">
        <v>32.5</v>
      </c>
      <c r="B93" s="11">
        <v>76.966666666666669</v>
      </c>
    </row>
    <row r="94" spans="1:2" x14ac:dyDescent="0.25">
      <c r="A94" s="9">
        <v>33</v>
      </c>
      <c r="B94" s="11">
        <v>80.5</v>
      </c>
    </row>
    <row r="95" spans="1:2" x14ac:dyDescent="0.25">
      <c r="A95" s="9">
        <v>33.5</v>
      </c>
      <c r="B95" s="11">
        <v>72.7</v>
      </c>
    </row>
    <row r="96" spans="1:2" x14ac:dyDescent="0.25">
      <c r="A96" s="9">
        <v>34</v>
      </c>
      <c r="B96" s="11">
        <v>73.75</v>
      </c>
    </row>
    <row r="97" spans="1:2" x14ac:dyDescent="0.25">
      <c r="A97" s="9">
        <v>34.5</v>
      </c>
      <c r="B97" s="11">
        <v>77.2</v>
      </c>
    </row>
    <row r="98" spans="1:2" x14ac:dyDescent="0.25">
      <c r="A98" s="9">
        <v>35</v>
      </c>
      <c r="B98" s="11">
        <v>63.5</v>
      </c>
    </row>
    <row r="99" spans="1:2" x14ac:dyDescent="0.25">
      <c r="A99" s="9">
        <v>36</v>
      </c>
      <c r="B99" s="11">
        <v>72.8</v>
      </c>
    </row>
    <row r="100" spans="1:2" x14ac:dyDescent="0.25">
      <c r="A100" s="9">
        <v>36.5</v>
      </c>
      <c r="B100" s="11">
        <v>80.5</v>
      </c>
    </row>
    <row r="101" spans="1:2" x14ac:dyDescent="0.25">
      <c r="A101" s="9">
        <v>37.5</v>
      </c>
      <c r="B101" s="11">
        <v>63.5</v>
      </c>
    </row>
    <row r="102" spans="1:2" x14ac:dyDescent="0.25">
      <c r="A102" s="9">
        <v>38.5</v>
      </c>
      <c r="B102" s="11">
        <v>72.400000000000006</v>
      </c>
    </row>
    <row r="103" spans="1:2" x14ac:dyDescent="0.25">
      <c r="A103" s="9">
        <v>39</v>
      </c>
      <c r="B103" s="11">
        <v>70.3</v>
      </c>
    </row>
    <row r="104" spans="1:2" x14ac:dyDescent="0.25">
      <c r="A104" s="9">
        <v>40</v>
      </c>
      <c r="B104" s="11">
        <v>79.2</v>
      </c>
    </row>
    <row r="105" spans="1:2" x14ac:dyDescent="0.25">
      <c r="A105" s="9">
        <v>40.5</v>
      </c>
      <c r="B105" s="11">
        <v>91.6</v>
      </c>
    </row>
    <row r="106" spans="1:2" x14ac:dyDescent="0.25">
      <c r="A106" s="9">
        <v>41.5</v>
      </c>
      <c r="B106" s="11">
        <v>63.05</v>
      </c>
    </row>
    <row r="107" spans="1:2" x14ac:dyDescent="0.25">
      <c r="A107" s="9">
        <v>42</v>
      </c>
      <c r="B107" s="11">
        <v>74.400000000000006</v>
      </c>
    </row>
    <row r="108" spans="1:2" x14ac:dyDescent="0.25">
      <c r="A108" s="9">
        <v>43</v>
      </c>
      <c r="B108" s="11">
        <v>71.2</v>
      </c>
    </row>
    <row r="109" spans="1:2" x14ac:dyDescent="0.25">
      <c r="A109" s="9">
        <v>43.5</v>
      </c>
      <c r="B109" s="11">
        <v>71</v>
      </c>
    </row>
    <row r="110" spans="1:2" x14ac:dyDescent="0.25">
      <c r="A110" s="9">
        <v>44</v>
      </c>
      <c r="B110" s="11">
        <v>64.95</v>
      </c>
    </row>
    <row r="111" spans="1:2" x14ac:dyDescent="0.25">
      <c r="A111" s="9">
        <v>44.5</v>
      </c>
      <c r="B111" s="11">
        <v>73.600000000000009</v>
      </c>
    </row>
    <row r="112" spans="1:2" x14ac:dyDescent="0.25">
      <c r="A112" s="9">
        <v>45</v>
      </c>
      <c r="B112" s="11">
        <v>74.333333333333329</v>
      </c>
    </row>
    <row r="113" spans="1:2" x14ac:dyDescent="0.25">
      <c r="A113" s="9">
        <v>46</v>
      </c>
      <c r="B113" s="11">
        <v>86</v>
      </c>
    </row>
    <row r="114" spans="1:2" x14ac:dyDescent="0.25">
      <c r="A114" s="9">
        <v>46.5</v>
      </c>
      <c r="B114" s="11">
        <v>70.900000000000006</v>
      </c>
    </row>
    <row r="115" spans="1:2" x14ac:dyDescent="0.25">
      <c r="A115" s="9">
        <v>47</v>
      </c>
      <c r="B115" s="11">
        <v>67.05</v>
      </c>
    </row>
    <row r="116" spans="1:2" x14ac:dyDescent="0.25">
      <c r="A116" s="9">
        <v>48.5</v>
      </c>
      <c r="B116" s="11">
        <v>71.599999999999994</v>
      </c>
    </row>
    <row r="117" spans="1:2" x14ac:dyDescent="0.25">
      <c r="A117" s="9">
        <v>49.5</v>
      </c>
      <c r="B117" s="11">
        <v>63.55</v>
      </c>
    </row>
    <row r="118" spans="1:2" x14ac:dyDescent="0.25">
      <c r="A118" s="9">
        <v>50</v>
      </c>
      <c r="B118" s="11">
        <v>76.650000000000006</v>
      </c>
    </row>
    <row r="119" spans="1:2" x14ac:dyDescent="0.25">
      <c r="A119" s="9">
        <v>50.5</v>
      </c>
      <c r="B119" s="11">
        <v>84.3</v>
      </c>
    </row>
    <row r="120" spans="1:2" x14ac:dyDescent="0.25">
      <c r="A120" s="9">
        <v>51</v>
      </c>
      <c r="B120" s="11">
        <v>65.400000000000006</v>
      </c>
    </row>
    <row r="121" spans="1:2" x14ac:dyDescent="0.25">
      <c r="A121" s="9">
        <v>51.5</v>
      </c>
      <c r="B121" s="11">
        <v>75.599999999999994</v>
      </c>
    </row>
    <row r="122" spans="1:2" x14ac:dyDescent="0.25">
      <c r="A122" s="9">
        <v>52</v>
      </c>
      <c r="B122" s="11">
        <v>77.599999999999994</v>
      </c>
    </row>
    <row r="123" spans="1:2" x14ac:dyDescent="0.25">
      <c r="A123" s="9">
        <v>52.5</v>
      </c>
      <c r="B123" s="11">
        <v>64.3</v>
      </c>
    </row>
    <row r="124" spans="1:2" x14ac:dyDescent="0.25">
      <c r="A124" s="9">
        <v>53</v>
      </c>
      <c r="B124" s="11">
        <v>64.8</v>
      </c>
    </row>
    <row r="125" spans="1:2" x14ac:dyDescent="0.25">
      <c r="A125" s="9">
        <v>55</v>
      </c>
      <c r="B125" s="11">
        <v>71.3</v>
      </c>
    </row>
    <row r="126" spans="1:2" x14ac:dyDescent="0.25">
      <c r="A126" s="9">
        <v>56</v>
      </c>
      <c r="B126" s="11">
        <v>70.599999999999994</v>
      </c>
    </row>
    <row r="127" spans="1:2" x14ac:dyDescent="0.25">
      <c r="A127" s="9">
        <v>56.5</v>
      </c>
      <c r="B127" s="11">
        <v>78.233333333333334</v>
      </c>
    </row>
    <row r="128" spans="1:2" x14ac:dyDescent="0.25">
      <c r="A128" s="9">
        <v>57</v>
      </c>
      <c r="B128" s="11">
        <v>78.2</v>
      </c>
    </row>
    <row r="129" spans="1:2" x14ac:dyDescent="0.25">
      <c r="A129" s="9">
        <v>57.5</v>
      </c>
      <c r="B129" s="11">
        <v>65.599999999999994</v>
      </c>
    </row>
    <row r="130" spans="1:2" x14ac:dyDescent="0.25">
      <c r="A130" s="9">
        <v>58</v>
      </c>
      <c r="B130" s="11">
        <v>81.599999999999994</v>
      </c>
    </row>
    <row r="131" spans="1:2" x14ac:dyDescent="0.25">
      <c r="A131" s="9">
        <v>59.5</v>
      </c>
      <c r="B131" s="11">
        <v>74.5</v>
      </c>
    </row>
    <row r="132" spans="1:2" x14ac:dyDescent="0.25">
      <c r="A132" s="9">
        <v>61</v>
      </c>
      <c r="B132" s="11">
        <v>68.8</v>
      </c>
    </row>
    <row r="133" spans="1:2" x14ac:dyDescent="0.25">
      <c r="A133" s="9">
        <v>61.5</v>
      </c>
      <c r="B133" s="11">
        <v>73.400000000000006</v>
      </c>
    </row>
    <row r="134" spans="1:2" x14ac:dyDescent="0.25">
      <c r="A134" s="9">
        <v>63.5</v>
      </c>
      <c r="B134" s="11">
        <v>74.7</v>
      </c>
    </row>
    <row r="135" spans="1:2" x14ac:dyDescent="0.25">
      <c r="A135" s="9">
        <v>64</v>
      </c>
      <c r="B135" s="11">
        <v>85.7</v>
      </c>
    </row>
    <row r="136" spans="1:2" x14ac:dyDescent="0.25">
      <c r="A136" s="9">
        <v>65</v>
      </c>
      <c r="B136" s="11">
        <v>84.65</v>
      </c>
    </row>
    <row r="137" spans="1:2" x14ac:dyDescent="0.25">
      <c r="A137" s="9">
        <v>69.5</v>
      </c>
      <c r="B137" s="11">
        <v>75.2</v>
      </c>
    </row>
    <row r="138" spans="1:2" x14ac:dyDescent="0.25">
      <c r="A138" s="9">
        <v>75</v>
      </c>
      <c r="B138" s="11">
        <v>82.5</v>
      </c>
    </row>
    <row r="139" spans="1:2" x14ac:dyDescent="0.25">
      <c r="A139" s="9">
        <v>82.5</v>
      </c>
      <c r="B139" s="11">
        <v>86.2</v>
      </c>
    </row>
    <row r="140" spans="1:2" x14ac:dyDescent="0.25">
      <c r="A140" s="9">
        <v>86.5</v>
      </c>
      <c r="B140" s="11">
        <v>84.6</v>
      </c>
    </row>
    <row r="141" spans="1:2" x14ac:dyDescent="0.25">
      <c r="A141" s="9">
        <v>88</v>
      </c>
      <c r="B141" s="11">
        <v>76.099999999999994</v>
      </c>
    </row>
    <row r="142" spans="1:2" x14ac:dyDescent="0.25">
      <c r="A142" s="9">
        <v>95</v>
      </c>
      <c r="B142" s="11">
        <v>76.033333333333331</v>
      </c>
    </row>
    <row r="143" spans="1:2" x14ac:dyDescent="0.25">
      <c r="A143" s="9" t="s">
        <v>837</v>
      </c>
      <c r="B143" s="11">
        <v>70.791440217391298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AACD3-B722-496D-B728-4C9EB3713D64}">
  <dimension ref="A1"/>
  <sheetViews>
    <sheetView topLeftCell="C1" workbookViewId="0">
      <selection activeCell="AC9" sqref="AC9"/>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CB39-CA4F-4935-A846-0AC2AB41ABE2}">
  <dimension ref="A3:J53"/>
  <sheetViews>
    <sheetView topLeftCell="A28" workbookViewId="0">
      <selection activeCell="E49" sqref="D44:E53"/>
    </sheetView>
  </sheetViews>
  <sheetFormatPr defaultRowHeight="15" x14ac:dyDescent="0.25"/>
  <cols>
    <col min="1" max="1" width="17.28515625" bestFit="1" customWidth="1"/>
    <col min="2" max="2" width="22.42578125" bestFit="1" customWidth="1"/>
    <col min="3" max="3" width="21.85546875" bestFit="1" customWidth="1"/>
    <col min="4" max="4" width="17.28515625" bestFit="1" customWidth="1"/>
    <col min="5" max="5" width="21.85546875" bestFit="1" customWidth="1"/>
    <col min="6" max="6" width="22.42578125" bestFit="1" customWidth="1"/>
    <col min="7" max="7" width="16.7109375" bestFit="1" customWidth="1"/>
    <col min="8" max="8" width="5" bestFit="1" customWidth="1"/>
    <col min="9" max="9" width="19.5703125" bestFit="1" customWidth="1"/>
    <col min="10" max="10" width="29.7109375" bestFit="1" customWidth="1"/>
    <col min="11" max="11" width="26.140625" bestFit="1" customWidth="1"/>
    <col min="12" max="23" width="5" bestFit="1" customWidth="1"/>
    <col min="24" max="24" width="3" bestFit="1" customWidth="1"/>
    <col min="25" max="31" width="5" bestFit="1" customWidth="1"/>
    <col min="32" max="32" width="3" bestFit="1" customWidth="1"/>
    <col min="33" max="37" width="5" bestFit="1" customWidth="1"/>
    <col min="38" max="38" width="3" bestFit="1" customWidth="1"/>
    <col min="39" max="48" width="5" bestFit="1" customWidth="1"/>
    <col min="49" max="49" width="3" bestFit="1" customWidth="1"/>
    <col min="50" max="54" width="5" bestFit="1" customWidth="1"/>
    <col min="55" max="55" width="3" bestFit="1" customWidth="1"/>
    <col min="56" max="68" width="5" bestFit="1" customWidth="1"/>
    <col min="69" max="69" width="3" bestFit="1" customWidth="1"/>
    <col min="70" max="77" width="5" bestFit="1" customWidth="1"/>
    <col min="78" max="78" width="3" bestFit="1" customWidth="1"/>
    <col min="79" max="85" width="5" bestFit="1" customWidth="1"/>
    <col min="86" max="86" width="3" bestFit="1" customWidth="1"/>
    <col min="87" max="102" width="5" bestFit="1" customWidth="1"/>
    <col min="103" max="103" width="3" bestFit="1" customWidth="1"/>
    <col min="104" max="111" width="5" bestFit="1" customWidth="1"/>
    <col min="112" max="112" width="3" bestFit="1" customWidth="1"/>
    <col min="113" max="119" width="5" bestFit="1" customWidth="1"/>
    <col min="120" max="120" width="3" bestFit="1" customWidth="1"/>
    <col min="121" max="128" width="5" bestFit="1" customWidth="1"/>
    <col min="129" max="129" width="3" bestFit="1" customWidth="1"/>
    <col min="130" max="137" width="5" bestFit="1" customWidth="1"/>
    <col min="138" max="138" width="3" bestFit="1" customWidth="1"/>
    <col min="139" max="147" width="5" bestFit="1" customWidth="1"/>
    <col min="148" max="148" width="3" bestFit="1" customWidth="1"/>
    <col min="149" max="155" width="5" bestFit="1" customWidth="1"/>
    <col min="156" max="156" width="3" bestFit="1" customWidth="1"/>
    <col min="157" max="165" width="5" bestFit="1" customWidth="1"/>
    <col min="166" max="166" width="3" bestFit="1" customWidth="1"/>
    <col min="167" max="175" width="5" bestFit="1" customWidth="1"/>
    <col min="176" max="176" width="3" bestFit="1" customWidth="1"/>
    <col min="177" max="185" width="5" bestFit="1" customWidth="1"/>
    <col min="186" max="186" width="3" bestFit="1" customWidth="1"/>
    <col min="187" max="194" width="5" bestFit="1" customWidth="1"/>
    <col min="195" max="195" width="3" bestFit="1" customWidth="1"/>
    <col min="196" max="204" width="5" bestFit="1" customWidth="1"/>
    <col min="205" max="205" width="3" bestFit="1" customWidth="1"/>
    <col min="206" max="214" width="5" bestFit="1" customWidth="1"/>
    <col min="215" max="215" width="3" bestFit="1" customWidth="1"/>
    <col min="216" max="230" width="5" bestFit="1" customWidth="1"/>
    <col min="231" max="231" width="3" bestFit="1" customWidth="1"/>
    <col min="232" max="264" width="5" bestFit="1" customWidth="1"/>
    <col min="265" max="265" width="3" bestFit="1" customWidth="1"/>
    <col min="266" max="273" width="5" bestFit="1" customWidth="1"/>
    <col min="274" max="274" width="3" bestFit="1" customWidth="1"/>
    <col min="275" max="280" width="5" bestFit="1" customWidth="1"/>
    <col min="281" max="281" width="3" bestFit="1" customWidth="1"/>
    <col min="282" max="287" width="5" bestFit="1" customWidth="1"/>
    <col min="288" max="288" width="3" bestFit="1" customWidth="1"/>
    <col min="289" max="303" width="5" bestFit="1" customWidth="1"/>
    <col min="304" max="304" width="3" bestFit="1" customWidth="1"/>
    <col min="305" max="309" width="5" bestFit="1" customWidth="1"/>
    <col min="310" max="310" width="3" bestFit="1" customWidth="1"/>
    <col min="311" max="319" width="5" bestFit="1" customWidth="1"/>
    <col min="320" max="320" width="3" bestFit="1" customWidth="1"/>
    <col min="321" max="325" width="5" bestFit="1" customWidth="1"/>
    <col min="326" max="326" width="3" bestFit="1" customWidth="1"/>
    <col min="327" max="329" width="5" bestFit="1" customWidth="1"/>
    <col min="330" max="331" width="3" bestFit="1" customWidth="1"/>
    <col min="332" max="334" width="5" bestFit="1" customWidth="1"/>
    <col min="335" max="336" width="3" bestFit="1" customWidth="1"/>
    <col min="337" max="337" width="11.28515625" bestFit="1" customWidth="1"/>
  </cols>
  <sheetData>
    <row r="3" spans="1:9" x14ac:dyDescent="0.25">
      <c r="A3" t="s">
        <v>839</v>
      </c>
      <c r="C3" t="s">
        <v>840</v>
      </c>
      <c r="E3" t="s">
        <v>841</v>
      </c>
      <c r="G3" t="s">
        <v>842</v>
      </c>
      <c r="I3" t="s">
        <v>843</v>
      </c>
    </row>
    <row r="4" spans="1:9" x14ac:dyDescent="0.25">
      <c r="A4" s="11">
        <v>3.2826086956521738</v>
      </c>
      <c r="C4" s="11">
        <v>70.791440217391298</v>
      </c>
      <c r="E4" s="8">
        <v>0.87400679347826082</v>
      </c>
      <c r="G4" s="10">
        <v>74</v>
      </c>
      <c r="I4" s="8">
        <v>0.77581521739130432</v>
      </c>
    </row>
    <row r="12" spans="1:9" x14ac:dyDescent="0.25">
      <c r="A12" s="7" t="s">
        <v>836</v>
      </c>
      <c r="B12" t="s">
        <v>831</v>
      </c>
      <c r="D12" s="7" t="s">
        <v>836</v>
      </c>
      <c r="E12" t="s">
        <v>840</v>
      </c>
    </row>
    <row r="13" spans="1:9" x14ac:dyDescent="0.25">
      <c r="A13" s="9">
        <v>1</v>
      </c>
      <c r="B13" s="11">
        <v>29</v>
      </c>
      <c r="D13" s="9" t="s">
        <v>28</v>
      </c>
      <c r="E13" s="11">
        <v>71.818320610687024</v>
      </c>
    </row>
    <row r="14" spans="1:9" x14ac:dyDescent="0.25">
      <c r="A14" s="9">
        <v>2</v>
      </c>
      <c r="B14" s="11">
        <v>88</v>
      </c>
      <c r="D14" s="9" t="s">
        <v>17</v>
      </c>
      <c r="E14" s="11">
        <v>69.178333333333327</v>
      </c>
    </row>
    <row r="15" spans="1:9" x14ac:dyDescent="0.25">
      <c r="A15" s="9">
        <v>3</v>
      </c>
      <c r="B15" s="11">
        <v>339</v>
      </c>
      <c r="D15" s="9" t="s">
        <v>31</v>
      </c>
      <c r="E15" s="11">
        <v>70.670353982300881</v>
      </c>
    </row>
    <row r="16" spans="1:9" x14ac:dyDescent="0.25">
      <c r="A16" s="9">
        <v>4</v>
      </c>
      <c r="B16" s="11">
        <v>206</v>
      </c>
      <c r="D16" s="9" t="s">
        <v>150</v>
      </c>
      <c r="E16" s="11">
        <v>72.635416666666671</v>
      </c>
    </row>
    <row r="17" spans="1:10" x14ac:dyDescent="0.25">
      <c r="A17" s="9">
        <v>5</v>
      </c>
      <c r="B17" s="11">
        <v>74</v>
      </c>
      <c r="D17" s="9" t="s">
        <v>11</v>
      </c>
      <c r="E17" s="11">
        <v>71.599999999999994</v>
      </c>
    </row>
    <row r="18" spans="1:10" x14ac:dyDescent="0.25">
      <c r="A18" s="9" t="s">
        <v>837</v>
      </c>
      <c r="B18" s="11">
        <v>736</v>
      </c>
      <c r="D18" s="9" t="s">
        <v>69</v>
      </c>
      <c r="E18" s="11">
        <v>71.578000000000003</v>
      </c>
    </row>
    <row r="19" spans="1:10" x14ac:dyDescent="0.25">
      <c r="D19" s="9" t="s">
        <v>24</v>
      </c>
      <c r="E19" s="11">
        <v>70.121590909090912</v>
      </c>
    </row>
    <row r="20" spans="1:10" x14ac:dyDescent="0.25">
      <c r="D20" s="9" t="s">
        <v>42</v>
      </c>
      <c r="E20" s="11">
        <v>69.768627450980389</v>
      </c>
    </row>
    <row r="21" spans="1:10" x14ac:dyDescent="0.25">
      <c r="D21" s="9" t="s">
        <v>837</v>
      </c>
      <c r="E21" s="11">
        <v>70.791440217391298</v>
      </c>
    </row>
    <row r="28" spans="1:10" x14ac:dyDescent="0.25">
      <c r="A28" s="7" t="s">
        <v>836</v>
      </c>
      <c r="B28" t="s">
        <v>841</v>
      </c>
      <c r="D28" s="7" t="s">
        <v>836</v>
      </c>
      <c r="E28" t="s">
        <v>845</v>
      </c>
      <c r="I28" s="7" t="s">
        <v>836</v>
      </c>
      <c r="J28" t="s">
        <v>846</v>
      </c>
    </row>
    <row r="29" spans="1:10" x14ac:dyDescent="0.25">
      <c r="A29" s="9" t="s">
        <v>28</v>
      </c>
      <c r="B29" s="8">
        <v>0.89421374045801527</v>
      </c>
      <c r="D29" s="9">
        <v>1</v>
      </c>
      <c r="E29" s="11">
        <v>50.496551724137937</v>
      </c>
      <c r="I29" s="9" t="s">
        <v>325</v>
      </c>
      <c r="J29" s="11">
        <v>3.2191780821917808</v>
      </c>
    </row>
    <row r="30" spans="1:10" x14ac:dyDescent="0.25">
      <c r="A30" s="9" t="s">
        <v>17</v>
      </c>
      <c r="B30" s="8">
        <v>0.83510000000000006</v>
      </c>
      <c r="D30" s="9">
        <v>2</v>
      </c>
      <c r="E30" s="11">
        <v>58.053409090909092</v>
      </c>
      <c r="I30" s="9" t="s">
        <v>121</v>
      </c>
      <c r="J30" s="11">
        <v>3.2521367521367521</v>
      </c>
    </row>
    <row r="31" spans="1:10" x14ac:dyDescent="0.25">
      <c r="A31" s="9" t="s">
        <v>31</v>
      </c>
      <c r="B31" s="8">
        <v>0.8747212389380532</v>
      </c>
      <c r="D31" s="9">
        <v>3</v>
      </c>
      <c r="E31" s="11">
        <v>67.997345132743362</v>
      </c>
      <c r="I31" s="9" t="s">
        <v>44</v>
      </c>
      <c r="J31" s="11">
        <v>3.272300469483568</v>
      </c>
    </row>
    <row r="32" spans="1:10" x14ac:dyDescent="0.25">
      <c r="A32" s="9" t="s">
        <v>150</v>
      </c>
      <c r="B32" s="8">
        <v>0.89720833333333339</v>
      </c>
      <c r="D32" s="9">
        <v>4</v>
      </c>
      <c r="E32" s="11">
        <v>77.771844660194176</v>
      </c>
      <c r="I32" s="9" t="s">
        <v>13</v>
      </c>
      <c r="J32" s="11">
        <v>3.3564356435643563</v>
      </c>
    </row>
    <row r="33" spans="1:10" x14ac:dyDescent="0.25">
      <c r="A33" s="9" t="s">
        <v>11</v>
      </c>
      <c r="B33" s="8">
        <v>0.8695806451612903</v>
      </c>
      <c r="D33" s="9">
        <v>5</v>
      </c>
      <c r="E33" s="11">
        <v>87.26081081081081</v>
      </c>
      <c r="I33" s="9" t="s">
        <v>19</v>
      </c>
      <c r="J33" s="11">
        <v>3.5476190476190474</v>
      </c>
    </row>
    <row r="34" spans="1:10" x14ac:dyDescent="0.25">
      <c r="A34" s="9" t="s">
        <v>69</v>
      </c>
      <c r="B34" s="8">
        <v>0.88552000000000008</v>
      </c>
      <c r="D34" s="9" t="s">
        <v>837</v>
      </c>
      <c r="E34" s="11">
        <v>70.791440217391298</v>
      </c>
      <c r="I34" s="9" t="s">
        <v>837</v>
      </c>
      <c r="J34" s="11">
        <v>3.2826086956521738</v>
      </c>
    </row>
    <row r="35" spans="1:10" x14ac:dyDescent="0.25">
      <c r="A35" s="9" t="s">
        <v>24</v>
      </c>
      <c r="B35" s="8">
        <v>0.87560227272727265</v>
      </c>
    </row>
    <row r="36" spans="1:10" x14ac:dyDescent="0.25">
      <c r="A36" s="9" t="s">
        <v>42</v>
      </c>
      <c r="B36" s="8">
        <v>0.85276470588235298</v>
      </c>
    </row>
    <row r="37" spans="1:10" x14ac:dyDescent="0.25">
      <c r="A37" s="9" t="s">
        <v>837</v>
      </c>
      <c r="B37" s="8">
        <v>0.87400679347826082</v>
      </c>
    </row>
    <row r="44" spans="1:10" x14ac:dyDescent="0.25">
      <c r="A44" s="7" t="s">
        <v>836</v>
      </c>
      <c r="B44" t="s">
        <v>843</v>
      </c>
      <c r="D44" s="7" t="s">
        <v>836</v>
      </c>
      <c r="E44" t="s">
        <v>844</v>
      </c>
    </row>
    <row r="45" spans="1:10" x14ac:dyDescent="0.25">
      <c r="A45" s="9" t="s">
        <v>28</v>
      </c>
      <c r="B45" s="8">
        <v>0.84732824427480913</v>
      </c>
      <c r="D45" s="9" t="s">
        <v>28</v>
      </c>
      <c r="E45" s="11">
        <v>3.4748091603053433</v>
      </c>
    </row>
    <row r="46" spans="1:10" x14ac:dyDescent="0.25">
      <c r="A46" s="9" t="s">
        <v>17</v>
      </c>
      <c r="B46" s="8">
        <v>0.83333333333333337</v>
      </c>
      <c r="D46" s="9" t="s">
        <v>17</v>
      </c>
      <c r="E46" s="11">
        <v>3.1483333333333334</v>
      </c>
    </row>
    <row r="47" spans="1:10" x14ac:dyDescent="0.25">
      <c r="A47" s="9" t="s">
        <v>31</v>
      </c>
      <c r="B47" s="8">
        <v>0.83628318584070793</v>
      </c>
      <c r="D47" s="9" t="s">
        <v>31</v>
      </c>
      <c r="E47" s="11">
        <v>3.3681415929203542</v>
      </c>
    </row>
    <row r="48" spans="1:10" x14ac:dyDescent="0.25">
      <c r="A48" s="9" t="s">
        <v>150</v>
      </c>
      <c r="B48" s="8">
        <v>0.625</v>
      </c>
      <c r="D48" s="9" t="s">
        <v>150</v>
      </c>
      <c r="E48" s="11">
        <v>3.5520833333333335</v>
      </c>
    </row>
    <row r="49" spans="1:5" x14ac:dyDescent="0.25">
      <c r="A49" s="9" t="s">
        <v>11</v>
      </c>
      <c r="B49" s="8">
        <v>0.61290322580645162</v>
      </c>
      <c r="D49" s="9" t="s">
        <v>11</v>
      </c>
      <c r="E49" s="11">
        <v>3.4064516129032256</v>
      </c>
    </row>
    <row r="50" spans="1:5" x14ac:dyDescent="0.25">
      <c r="A50" s="9" t="s">
        <v>69</v>
      </c>
      <c r="B50" s="8">
        <v>0.7</v>
      </c>
      <c r="D50" s="9" t="s">
        <v>69</v>
      </c>
      <c r="E50" s="11">
        <v>3.5260000000000002</v>
      </c>
    </row>
    <row r="51" spans="1:5" x14ac:dyDescent="0.25">
      <c r="A51" s="9" t="s">
        <v>24</v>
      </c>
      <c r="B51" s="8">
        <v>0.73863636363636365</v>
      </c>
      <c r="D51" s="9" t="s">
        <v>24</v>
      </c>
      <c r="E51" s="11">
        <v>3.3624999999999998</v>
      </c>
    </row>
    <row r="52" spans="1:5" x14ac:dyDescent="0.25">
      <c r="A52" s="9" t="s">
        <v>42</v>
      </c>
      <c r="B52" s="8">
        <v>0.70588235294117652</v>
      </c>
      <c r="D52" s="9" t="s">
        <v>42</v>
      </c>
      <c r="E52" s="11">
        <v>3.3343137254901962</v>
      </c>
    </row>
    <row r="53" spans="1:5" x14ac:dyDescent="0.25">
      <c r="A53" s="9" t="s">
        <v>837</v>
      </c>
      <c r="B53" s="8">
        <v>0.77581521739130432</v>
      </c>
      <c r="D53" s="9" t="s">
        <v>837</v>
      </c>
      <c r="E53" s="11">
        <v>3.3881793478260867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CBBCC-0A52-41E5-971F-CE433F122EBD}">
  <dimension ref="A1"/>
  <sheetViews>
    <sheetView zoomScale="90" zoomScaleNormal="90" workbookViewId="0">
      <selection activeCell="A10" sqref="A10"/>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5711F-5F87-463E-9FB6-4CEE8DC0923E}">
  <dimension ref="A3:I69"/>
  <sheetViews>
    <sheetView workbookViewId="0">
      <selection activeCell="D10" sqref="D9:F18"/>
    </sheetView>
  </sheetViews>
  <sheetFormatPr defaultRowHeight="15" x14ac:dyDescent="0.25"/>
  <cols>
    <col min="1" max="1" width="30.140625" bestFit="1" customWidth="1"/>
    <col min="2" max="2" width="15.7109375" bestFit="1" customWidth="1"/>
    <col min="3" max="3" width="19.28515625" bestFit="1" customWidth="1"/>
    <col min="4" max="4" width="17.28515625" bestFit="1" customWidth="1"/>
    <col min="5" max="5" width="26.7109375" bestFit="1" customWidth="1"/>
    <col min="6" max="6" width="15.7109375" bestFit="1" customWidth="1"/>
    <col min="7" max="7" width="14.5703125" bestFit="1" customWidth="1"/>
    <col min="8" max="8" width="15.7109375" bestFit="1" customWidth="1"/>
    <col min="9" max="9" width="19.7109375" bestFit="1" customWidth="1"/>
    <col min="10" max="11" width="20" bestFit="1" customWidth="1"/>
    <col min="12" max="12" width="22.28515625" bestFit="1" customWidth="1"/>
    <col min="13" max="13" width="25" bestFit="1" customWidth="1"/>
  </cols>
  <sheetData>
    <row r="3" spans="1:9" x14ac:dyDescent="0.25">
      <c r="A3" t="s">
        <v>831</v>
      </c>
      <c r="C3" t="s">
        <v>832</v>
      </c>
      <c r="E3" t="s">
        <v>833</v>
      </c>
      <c r="G3" t="s">
        <v>834</v>
      </c>
      <c r="I3" t="s">
        <v>835</v>
      </c>
    </row>
    <row r="4" spans="1:9" x14ac:dyDescent="0.25">
      <c r="A4" s="6">
        <v>736</v>
      </c>
      <c r="C4" s="6">
        <v>815</v>
      </c>
      <c r="E4" s="6">
        <v>79</v>
      </c>
      <c r="G4" s="6">
        <v>79</v>
      </c>
      <c r="I4" s="8">
        <v>0.90306748466257669</v>
      </c>
    </row>
    <row r="9" spans="1:9" x14ac:dyDescent="0.25">
      <c r="A9" s="7" t="s">
        <v>836</v>
      </c>
      <c r="B9" t="s">
        <v>831</v>
      </c>
      <c r="D9" s="7" t="s">
        <v>836</v>
      </c>
      <c r="E9" t="s">
        <v>892</v>
      </c>
      <c r="F9" t="s">
        <v>831</v>
      </c>
    </row>
    <row r="10" spans="1:9" x14ac:dyDescent="0.25">
      <c r="A10" s="9" t="s">
        <v>28</v>
      </c>
      <c r="B10" s="6">
        <v>131</v>
      </c>
      <c r="D10" s="9" t="s">
        <v>28</v>
      </c>
      <c r="E10" s="10">
        <v>8643</v>
      </c>
      <c r="F10" s="6">
        <v>131</v>
      </c>
    </row>
    <row r="11" spans="1:9" x14ac:dyDescent="0.25">
      <c r="A11" s="9" t="s">
        <v>17</v>
      </c>
      <c r="B11" s="6">
        <v>60</v>
      </c>
      <c r="D11" s="9" t="s">
        <v>17</v>
      </c>
      <c r="E11" s="10">
        <v>1190</v>
      </c>
      <c r="F11" s="6">
        <v>60</v>
      </c>
    </row>
    <row r="12" spans="1:9" x14ac:dyDescent="0.25">
      <c r="A12" s="9" t="s">
        <v>31</v>
      </c>
      <c r="B12" s="6">
        <v>226</v>
      </c>
      <c r="D12" s="9" t="s">
        <v>31</v>
      </c>
      <c r="E12" s="10">
        <v>25312</v>
      </c>
      <c r="F12" s="6">
        <v>226</v>
      </c>
    </row>
    <row r="13" spans="1:9" x14ac:dyDescent="0.25">
      <c r="A13" s="9" t="s">
        <v>150</v>
      </c>
      <c r="B13" s="6">
        <v>48</v>
      </c>
      <c r="D13" s="9" t="s">
        <v>150</v>
      </c>
      <c r="E13" s="10">
        <v>802</v>
      </c>
      <c r="F13" s="6">
        <v>48</v>
      </c>
    </row>
    <row r="14" spans="1:9" x14ac:dyDescent="0.25">
      <c r="A14" s="9" t="s">
        <v>11</v>
      </c>
      <c r="B14" s="6">
        <v>31</v>
      </c>
      <c r="D14" s="9" t="s">
        <v>11</v>
      </c>
      <c r="E14" s="10">
        <v>310</v>
      </c>
      <c r="F14" s="6">
        <v>31</v>
      </c>
    </row>
    <row r="15" spans="1:9" x14ac:dyDescent="0.25">
      <c r="A15" s="9" t="s">
        <v>69</v>
      </c>
      <c r="B15" s="6">
        <v>50</v>
      </c>
      <c r="D15" s="9" t="s">
        <v>69</v>
      </c>
      <c r="E15" s="10">
        <v>840</v>
      </c>
      <c r="F15" s="6">
        <v>50</v>
      </c>
    </row>
    <row r="16" spans="1:9" x14ac:dyDescent="0.25">
      <c r="A16" s="9" t="s">
        <v>24</v>
      </c>
      <c r="B16" s="6">
        <v>88</v>
      </c>
      <c r="D16" s="9" t="s">
        <v>24</v>
      </c>
      <c r="E16" s="10">
        <v>2652</v>
      </c>
      <c r="F16" s="6">
        <v>88</v>
      </c>
    </row>
    <row r="17" spans="1:8" x14ac:dyDescent="0.25">
      <c r="A17" s="9" t="s">
        <v>42</v>
      </c>
      <c r="B17" s="6">
        <v>102</v>
      </c>
      <c r="D17" s="9" t="s">
        <v>42</v>
      </c>
      <c r="E17" s="10">
        <v>3954</v>
      </c>
      <c r="F17" s="6">
        <v>102</v>
      </c>
    </row>
    <row r="18" spans="1:8" x14ac:dyDescent="0.25">
      <c r="A18" s="9" t="s">
        <v>837</v>
      </c>
      <c r="B18" s="6">
        <v>736</v>
      </c>
      <c r="D18" s="9" t="s">
        <v>837</v>
      </c>
      <c r="E18" s="10">
        <v>43703</v>
      </c>
      <c r="F18" s="6">
        <v>736</v>
      </c>
    </row>
    <row r="23" spans="1:8" x14ac:dyDescent="0.25">
      <c r="A23" s="7" t="s">
        <v>836</v>
      </c>
      <c r="B23" t="s">
        <v>833</v>
      </c>
      <c r="D23" s="7" t="s">
        <v>836</v>
      </c>
      <c r="E23" t="s">
        <v>838</v>
      </c>
      <c r="G23" s="7" t="s">
        <v>836</v>
      </c>
      <c r="H23" t="s">
        <v>831</v>
      </c>
    </row>
    <row r="24" spans="1:8" x14ac:dyDescent="0.25">
      <c r="A24" s="9" t="s">
        <v>28</v>
      </c>
      <c r="B24" s="6">
        <v>79</v>
      </c>
      <c r="D24" s="9" t="s">
        <v>821</v>
      </c>
      <c r="E24" s="10">
        <v>2</v>
      </c>
      <c r="G24" s="9" t="s">
        <v>325</v>
      </c>
      <c r="H24" s="6">
        <v>146</v>
      </c>
    </row>
    <row r="25" spans="1:8" x14ac:dyDescent="0.25">
      <c r="A25" s="9" t="s">
        <v>17</v>
      </c>
      <c r="B25" s="6">
        <v>79</v>
      </c>
      <c r="D25" s="9" t="s">
        <v>823</v>
      </c>
      <c r="E25" s="10">
        <v>10</v>
      </c>
      <c r="G25" s="9" t="s">
        <v>121</v>
      </c>
      <c r="H25" s="6">
        <v>234</v>
      </c>
    </row>
    <row r="26" spans="1:8" x14ac:dyDescent="0.25">
      <c r="A26" s="9" t="s">
        <v>31</v>
      </c>
      <c r="B26" s="6">
        <v>79</v>
      </c>
      <c r="D26" s="9" t="s">
        <v>824</v>
      </c>
      <c r="E26" s="10">
        <v>3</v>
      </c>
      <c r="G26" s="9" t="s">
        <v>44</v>
      </c>
      <c r="H26" s="6">
        <v>213</v>
      </c>
    </row>
    <row r="27" spans="1:8" x14ac:dyDescent="0.25">
      <c r="A27" s="9" t="s">
        <v>150</v>
      </c>
      <c r="B27" s="6">
        <v>79</v>
      </c>
      <c r="D27" s="9" t="s">
        <v>822</v>
      </c>
      <c r="E27" s="10">
        <v>17</v>
      </c>
      <c r="G27" s="9" t="s">
        <v>13</v>
      </c>
      <c r="H27" s="6">
        <v>101</v>
      </c>
    </row>
    <row r="28" spans="1:8" x14ac:dyDescent="0.25">
      <c r="A28" s="9" t="s">
        <v>11</v>
      </c>
      <c r="B28" s="6">
        <v>79</v>
      </c>
      <c r="D28" s="9" t="s">
        <v>837</v>
      </c>
      <c r="E28" s="10">
        <v>32</v>
      </c>
      <c r="G28" s="9" t="s">
        <v>19</v>
      </c>
      <c r="H28" s="6">
        <v>42</v>
      </c>
    </row>
    <row r="29" spans="1:8" x14ac:dyDescent="0.25">
      <c r="A29" s="9" t="s">
        <v>69</v>
      </c>
      <c r="B29" s="6">
        <v>79</v>
      </c>
      <c r="G29" s="9" t="s">
        <v>837</v>
      </c>
      <c r="H29" s="6">
        <v>736</v>
      </c>
    </row>
    <row r="30" spans="1:8" x14ac:dyDescent="0.25">
      <c r="A30" s="9" t="s">
        <v>24</v>
      </c>
      <c r="B30" s="6">
        <v>79</v>
      </c>
    </row>
    <row r="31" spans="1:8" x14ac:dyDescent="0.25">
      <c r="A31" s="9" t="s">
        <v>42</v>
      </c>
      <c r="B31" s="6">
        <v>79</v>
      </c>
    </row>
    <row r="32" spans="1:8" x14ac:dyDescent="0.25">
      <c r="A32" s="9" t="s">
        <v>837</v>
      </c>
      <c r="B32" s="6">
        <v>79</v>
      </c>
    </row>
    <row r="36" spans="1:5" x14ac:dyDescent="0.25">
      <c r="A36" s="7" t="s">
        <v>836</v>
      </c>
      <c r="B36" t="s">
        <v>831</v>
      </c>
      <c r="D36" s="7" t="s">
        <v>836</v>
      </c>
      <c r="E36" t="s">
        <v>831</v>
      </c>
    </row>
    <row r="37" spans="1:5" x14ac:dyDescent="0.25">
      <c r="A37" s="9" t="s">
        <v>56</v>
      </c>
      <c r="B37" s="6">
        <v>32</v>
      </c>
      <c r="D37" s="9" t="s">
        <v>48</v>
      </c>
      <c r="E37" s="6">
        <v>149</v>
      </c>
    </row>
    <row r="38" spans="1:5" x14ac:dyDescent="0.25">
      <c r="A38" s="9" t="s">
        <v>151</v>
      </c>
      <c r="B38" s="6">
        <v>20</v>
      </c>
      <c r="D38" s="9" t="s">
        <v>38</v>
      </c>
      <c r="E38" s="6">
        <v>68</v>
      </c>
    </row>
    <row r="39" spans="1:5" x14ac:dyDescent="0.25">
      <c r="A39" s="9" t="s">
        <v>18</v>
      </c>
      <c r="B39" s="6">
        <v>4</v>
      </c>
      <c r="D39" s="9" t="s">
        <v>22</v>
      </c>
      <c r="E39" s="6">
        <v>102</v>
      </c>
    </row>
    <row r="40" spans="1:5" x14ac:dyDescent="0.25">
      <c r="A40" s="9" t="s">
        <v>85</v>
      </c>
      <c r="B40" s="6">
        <v>15</v>
      </c>
      <c r="D40" s="9" t="s">
        <v>33</v>
      </c>
      <c r="E40" s="6">
        <v>111</v>
      </c>
    </row>
    <row r="41" spans="1:5" x14ac:dyDescent="0.25">
      <c r="A41" s="9" t="s">
        <v>99</v>
      </c>
      <c r="B41" s="6">
        <v>14</v>
      </c>
      <c r="D41" s="9" t="s">
        <v>26</v>
      </c>
      <c r="E41" s="6">
        <v>81</v>
      </c>
    </row>
    <row r="42" spans="1:5" x14ac:dyDescent="0.25">
      <c r="A42" s="9" t="s">
        <v>83</v>
      </c>
      <c r="B42" s="6">
        <v>26</v>
      </c>
      <c r="D42" s="9" t="s">
        <v>67</v>
      </c>
      <c r="E42" s="6">
        <v>86</v>
      </c>
    </row>
    <row r="43" spans="1:5" x14ac:dyDescent="0.25">
      <c r="A43" s="9" t="s">
        <v>113</v>
      </c>
      <c r="B43" s="6">
        <v>16</v>
      </c>
      <c r="D43" s="9" t="s">
        <v>14</v>
      </c>
      <c r="E43" s="6">
        <v>139</v>
      </c>
    </row>
    <row r="44" spans="1:5" x14ac:dyDescent="0.25">
      <c r="A44" s="9" t="s">
        <v>169</v>
      </c>
      <c r="B44" s="6">
        <v>14</v>
      </c>
      <c r="D44" s="9" t="s">
        <v>837</v>
      </c>
      <c r="E44" s="6">
        <v>736</v>
      </c>
    </row>
    <row r="45" spans="1:5" x14ac:dyDescent="0.25">
      <c r="A45" s="9" t="s">
        <v>63</v>
      </c>
      <c r="B45" s="6">
        <v>32</v>
      </c>
    </row>
    <row r="46" spans="1:5" x14ac:dyDescent="0.25">
      <c r="A46" s="9" t="s">
        <v>70</v>
      </c>
      <c r="B46" s="6">
        <v>22</v>
      </c>
    </row>
    <row r="47" spans="1:5" x14ac:dyDescent="0.25">
      <c r="A47" s="9" t="s">
        <v>37</v>
      </c>
      <c r="B47" s="6">
        <v>9</v>
      </c>
    </row>
    <row r="48" spans="1:5" x14ac:dyDescent="0.25">
      <c r="A48" s="9" t="s">
        <v>213</v>
      </c>
      <c r="B48" s="6">
        <v>4</v>
      </c>
    </row>
    <row r="49" spans="1:2" x14ac:dyDescent="0.25">
      <c r="A49" s="9" t="s">
        <v>160</v>
      </c>
      <c r="B49" s="6">
        <v>18</v>
      </c>
    </row>
    <row r="50" spans="1:2" x14ac:dyDescent="0.25">
      <c r="A50" s="9" t="s">
        <v>65</v>
      </c>
      <c r="B50" s="6">
        <v>5</v>
      </c>
    </row>
    <row r="51" spans="1:2" x14ac:dyDescent="0.25">
      <c r="A51" s="9" t="s">
        <v>54</v>
      </c>
      <c r="B51" s="6">
        <v>12</v>
      </c>
    </row>
    <row r="52" spans="1:2" x14ac:dyDescent="0.25">
      <c r="A52" s="9" t="s">
        <v>184</v>
      </c>
      <c r="B52" s="6">
        <v>3</v>
      </c>
    </row>
    <row r="53" spans="1:2" x14ac:dyDescent="0.25">
      <c r="A53" s="9" t="s">
        <v>50</v>
      </c>
      <c r="B53" s="6">
        <v>18</v>
      </c>
    </row>
    <row r="54" spans="1:2" x14ac:dyDescent="0.25">
      <c r="A54" s="9" t="s">
        <v>146</v>
      </c>
      <c r="B54" s="6">
        <v>10</v>
      </c>
    </row>
    <row r="55" spans="1:2" x14ac:dyDescent="0.25">
      <c r="A55" s="9" t="s">
        <v>129</v>
      </c>
      <c r="B55" s="6">
        <v>4</v>
      </c>
    </row>
    <row r="56" spans="1:2" x14ac:dyDescent="0.25">
      <c r="A56" s="9" t="s">
        <v>25</v>
      </c>
      <c r="B56" s="6">
        <v>30</v>
      </c>
    </row>
    <row r="57" spans="1:2" x14ac:dyDescent="0.25">
      <c r="A57" s="9" t="s">
        <v>89</v>
      </c>
      <c r="B57" s="6">
        <v>34</v>
      </c>
    </row>
    <row r="58" spans="1:2" x14ac:dyDescent="0.25">
      <c r="A58" s="9" t="s">
        <v>47</v>
      </c>
      <c r="B58" s="6">
        <v>6</v>
      </c>
    </row>
    <row r="59" spans="1:2" x14ac:dyDescent="0.25">
      <c r="A59" s="9" t="s">
        <v>196</v>
      </c>
      <c r="B59" s="6">
        <v>6</v>
      </c>
    </row>
    <row r="60" spans="1:2" x14ac:dyDescent="0.25">
      <c r="A60" s="9" t="s">
        <v>32</v>
      </c>
      <c r="B60" s="6">
        <v>45</v>
      </c>
    </row>
    <row r="61" spans="1:2" x14ac:dyDescent="0.25">
      <c r="A61" s="9" t="s">
        <v>43</v>
      </c>
      <c r="B61" s="6">
        <v>48</v>
      </c>
    </row>
    <row r="62" spans="1:2" x14ac:dyDescent="0.25">
      <c r="A62" s="9" t="s">
        <v>95</v>
      </c>
      <c r="B62" s="6">
        <v>7</v>
      </c>
    </row>
    <row r="63" spans="1:2" x14ac:dyDescent="0.25">
      <c r="A63" s="9" t="s">
        <v>35</v>
      </c>
      <c r="B63" s="6">
        <v>140</v>
      </c>
    </row>
    <row r="64" spans="1:2" x14ac:dyDescent="0.25">
      <c r="A64" s="9" t="s">
        <v>125</v>
      </c>
      <c r="B64" s="6">
        <v>72</v>
      </c>
    </row>
    <row r="65" spans="1:2" x14ac:dyDescent="0.25">
      <c r="A65" s="9" t="s">
        <v>188</v>
      </c>
      <c r="B65" s="6">
        <v>5</v>
      </c>
    </row>
    <row r="66" spans="1:2" x14ac:dyDescent="0.25">
      <c r="A66" s="9" t="s">
        <v>29</v>
      </c>
      <c r="B66" s="6">
        <v>16</v>
      </c>
    </row>
    <row r="67" spans="1:2" x14ac:dyDescent="0.25">
      <c r="A67" s="9" t="s">
        <v>12</v>
      </c>
      <c r="B67" s="6">
        <v>11</v>
      </c>
    </row>
    <row r="68" spans="1:2" x14ac:dyDescent="0.25">
      <c r="A68" s="9" t="s">
        <v>60</v>
      </c>
      <c r="B68" s="6">
        <v>38</v>
      </c>
    </row>
    <row r="69" spans="1:2" x14ac:dyDescent="0.25">
      <c r="A69" s="9" t="s">
        <v>837</v>
      </c>
      <c r="B69" s="6">
        <v>736</v>
      </c>
    </row>
  </sheetData>
  <pageMargins left="0.7" right="0.7" top="0.75" bottom="0.75" header="0.3" footer="0.3"/>
  <pageSetup orientation="portrait" r:id="rId1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94D86-291E-4928-BD6F-60E6696605F5}">
  <dimension ref="A1:L737"/>
  <sheetViews>
    <sheetView workbookViewId="0">
      <selection activeCell="I9" sqref="I9"/>
    </sheetView>
  </sheetViews>
  <sheetFormatPr defaultRowHeight="15" x14ac:dyDescent="0.25"/>
  <cols>
    <col min="1" max="1" width="14.85546875" customWidth="1"/>
    <col min="2" max="2" width="17.140625" bestFit="1" customWidth="1"/>
    <col min="3" max="3" width="6.5703125" customWidth="1"/>
    <col min="4" max="4" width="16.42578125" bestFit="1" customWidth="1"/>
    <col min="5" max="5" width="28.140625" bestFit="1" customWidth="1"/>
    <col min="6" max="6" width="13.140625" bestFit="1" customWidth="1"/>
    <col min="7" max="7" width="10.5703125" customWidth="1"/>
    <col min="8" max="8" width="12" customWidth="1"/>
    <col min="9" max="9" width="12.140625" bestFit="1" customWidth="1"/>
    <col min="10" max="10" width="41.7109375" bestFit="1" customWidth="1"/>
    <col min="11" max="11" width="21.5703125" bestFit="1" customWidth="1"/>
    <col min="12" max="12" width="22.140625" bestFit="1" customWidth="1"/>
  </cols>
  <sheetData>
    <row r="1" spans="1:12" x14ac:dyDescent="0.25">
      <c r="A1" t="s">
        <v>0</v>
      </c>
      <c r="B1" t="s">
        <v>830</v>
      </c>
      <c r="C1" t="s">
        <v>1</v>
      </c>
      <c r="D1" t="s">
        <v>2</v>
      </c>
      <c r="E1" t="s">
        <v>3</v>
      </c>
      <c r="F1" t="s">
        <v>4</v>
      </c>
      <c r="G1" t="s">
        <v>5</v>
      </c>
      <c r="H1" t="s">
        <v>6</v>
      </c>
      <c r="I1" t="s">
        <v>7</v>
      </c>
      <c r="J1" t="s">
        <v>8</v>
      </c>
      <c r="K1" t="s">
        <v>802</v>
      </c>
      <c r="L1" t="s">
        <v>857</v>
      </c>
    </row>
    <row r="2" spans="1:12" x14ac:dyDescent="0.25">
      <c r="A2" s="1" t="s">
        <v>9</v>
      </c>
      <c r="B2" s="1" t="s">
        <v>858</v>
      </c>
      <c r="C2" s="1" t="s">
        <v>10</v>
      </c>
      <c r="D2" s="1">
        <v>46</v>
      </c>
      <c r="E2" s="1" t="s">
        <v>11</v>
      </c>
      <c r="F2" s="1" t="s">
        <v>12</v>
      </c>
      <c r="G2" s="1" t="s">
        <v>13</v>
      </c>
      <c r="H2" s="1" t="s">
        <v>14</v>
      </c>
      <c r="I2" s="2">
        <v>40725</v>
      </c>
      <c r="J2" s="1" t="s">
        <v>15</v>
      </c>
      <c r="K2" s="1">
        <f>VLOOKUP(Table1[[#This Row],[Employee_ID]],Table2[#All],2,FALSE)</f>
        <v>2</v>
      </c>
      <c r="L2" s="1">
        <f>VLOOKUP(Table1[[#This Row],[Wrokforce_Key]],Table4[[#All],[Wrokfoce_Key]:[Workforce]],3,FALSE)</f>
        <v>12</v>
      </c>
    </row>
    <row r="3" spans="1:12" x14ac:dyDescent="0.25">
      <c r="A3" s="1" t="s">
        <v>16</v>
      </c>
      <c r="B3" s="1" t="s">
        <v>859</v>
      </c>
      <c r="C3" s="1" t="s">
        <v>10</v>
      </c>
      <c r="D3" s="1">
        <v>48</v>
      </c>
      <c r="E3" s="1" t="s">
        <v>17</v>
      </c>
      <c r="F3" s="1" t="s">
        <v>18</v>
      </c>
      <c r="G3" s="1" t="s">
        <v>19</v>
      </c>
      <c r="H3" s="1" t="s">
        <v>14</v>
      </c>
      <c r="I3" s="2">
        <v>40837</v>
      </c>
      <c r="J3" s="1" t="s">
        <v>15</v>
      </c>
      <c r="K3" s="1">
        <f>VLOOKUP(Table1[[#This Row],[Employee_ID]],Table2[#All],2,FALSE)</f>
        <v>3</v>
      </c>
      <c r="L3" s="1">
        <f>VLOOKUP(Table1[[#This Row],[Wrokforce_Key]],Table4[[#All],[Wrokfoce_Key]:[Workforce]],3,FALSE)</f>
        <v>4</v>
      </c>
    </row>
    <row r="4" spans="1:12" x14ac:dyDescent="0.25">
      <c r="A4" s="1" t="s">
        <v>20</v>
      </c>
      <c r="B4" s="1" t="s">
        <v>858</v>
      </c>
      <c r="C4" s="1" t="s">
        <v>21</v>
      </c>
      <c r="D4" s="1">
        <v>45</v>
      </c>
      <c r="E4" s="1" t="s">
        <v>11</v>
      </c>
      <c r="F4" s="1" t="s">
        <v>12</v>
      </c>
      <c r="G4" s="1" t="s">
        <v>13</v>
      </c>
      <c r="H4" s="1" t="s">
        <v>22</v>
      </c>
      <c r="I4" s="2">
        <v>40840</v>
      </c>
      <c r="J4" s="1" t="s">
        <v>15</v>
      </c>
      <c r="K4" s="1">
        <f>VLOOKUP(Table1[[#This Row],[Employee_ID]],Table2[#All],2,FALSE)</f>
        <v>3</v>
      </c>
      <c r="L4" s="1">
        <f>VLOOKUP(Table1[[#This Row],[Wrokforce_Key]],Table4[[#All],[Wrokfoce_Key]:[Workforce]],3,FALSE)</f>
        <v>12</v>
      </c>
    </row>
    <row r="5" spans="1:12" x14ac:dyDescent="0.25">
      <c r="A5" s="1" t="s">
        <v>23</v>
      </c>
      <c r="B5" s="1" t="s">
        <v>860</v>
      </c>
      <c r="C5" s="1" t="s">
        <v>10</v>
      </c>
      <c r="D5" s="1">
        <v>48</v>
      </c>
      <c r="E5" s="1" t="s">
        <v>24</v>
      </c>
      <c r="F5" s="1" t="s">
        <v>25</v>
      </c>
      <c r="G5" s="1" t="s">
        <v>13</v>
      </c>
      <c r="H5" s="1" t="s">
        <v>26</v>
      </c>
      <c r="I5" s="2">
        <v>40928</v>
      </c>
      <c r="J5" s="1" t="s">
        <v>15</v>
      </c>
      <c r="K5" s="1">
        <f>VLOOKUP(Table1[[#This Row],[Employee_ID]],Table2[#All],2,FALSE)</f>
        <v>4</v>
      </c>
      <c r="L5" s="1">
        <f>VLOOKUP(Table1[[#This Row],[Wrokforce_Key]],Table4[[#All],[Wrokfoce_Key]:[Workforce]],3,FALSE)</f>
        <v>31</v>
      </c>
    </row>
    <row r="6" spans="1:12" x14ac:dyDescent="0.25">
      <c r="A6" s="1" t="s">
        <v>27</v>
      </c>
      <c r="B6" s="1" t="s">
        <v>861</v>
      </c>
      <c r="C6" s="1" t="s">
        <v>10</v>
      </c>
      <c r="D6" s="1">
        <v>51</v>
      </c>
      <c r="E6" s="1" t="s">
        <v>28</v>
      </c>
      <c r="F6" s="1" t="s">
        <v>29</v>
      </c>
      <c r="G6" s="1" t="s">
        <v>13</v>
      </c>
      <c r="H6" s="1" t="s">
        <v>14</v>
      </c>
      <c r="I6" s="2">
        <v>41327</v>
      </c>
      <c r="J6" s="1" t="s">
        <v>15</v>
      </c>
      <c r="K6" s="1">
        <f>VLOOKUP(Table1[[#This Row],[Employee_ID]],Table2[#All],2,FALSE)</f>
        <v>3</v>
      </c>
      <c r="L6" s="1">
        <f>VLOOKUP(Table1[[#This Row],[Wrokforce_Key]],Table4[[#All],[Wrokfoce_Key]:[Workforce]],3,FALSE)</f>
        <v>18</v>
      </c>
    </row>
    <row r="7" spans="1:12" x14ac:dyDescent="0.25">
      <c r="A7" s="1" t="s">
        <v>30</v>
      </c>
      <c r="B7" s="1" t="s">
        <v>862</v>
      </c>
      <c r="C7" s="1" t="s">
        <v>10</v>
      </c>
      <c r="D7" s="1">
        <v>41</v>
      </c>
      <c r="E7" s="1" t="s">
        <v>31</v>
      </c>
      <c r="F7" s="1" t="s">
        <v>32</v>
      </c>
      <c r="G7" s="1" t="s">
        <v>13</v>
      </c>
      <c r="H7" s="1" t="s">
        <v>33</v>
      </c>
      <c r="I7" s="2">
        <v>41386</v>
      </c>
      <c r="J7" s="1" t="s">
        <v>15</v>
      </c>
      <c r="K7" s="1">
        <f>VLOOKUP(Table1[[#This Row],[Employee_ID]],Table2[#All],2,FALSE)</f>
        <v>3</v>
      </c>
      <c r="L7" s="1">
        <f>VLOOKUP(Table1[[#This Row],[Wrokforce_Key]],Table4[[#All],[Wrokfoce_Key]:[Workforce]],3,FALSE)</f>
        <v>46</v>
      </c>
    </row>
    <row r="8" spans="1:12" x14ac:dyDescent="0.25">
      <c r="A8" s="1" t="s">
        <v>34</v>
      </c>
      <c r="B8" s="1" t="s">
        <v>863</v>
      </c>
      <c r="C8" s="1" t="s">
        <v>10</v>
      </c>
      <c r="D8" s="1">
        <v>39</v>
      </c>
      <c r="E8" s="1" t="s">
        <v>31</v>
      </c>
      <c r="F8" s="1" t="s">
        <v>35</v>
      </c>
      <c r="G8" s="1" t="s">
        <v>13</v>
      </c>
      <c r="H8" s="1" t="s">
        <v>22</v>
      </c>
      <c r="I8" s="2">
        <v>41411</v>
      </c>
      <c r="J8" s="1" t="s">
        <v>15</v>
      </c>
      <c r="K8" s="1">
        <f>VLOOKUP(Table1[[#This Row],[Employee_ID]],Table2[#All],2,FALSE)</f>
        <v>3</v>
      </c>
      <c r="L8" s="1">
        <f>VLOOKUP(Table1[[#This Row],[Wrokforce_Key]],Table4[[#All],[Wrokfoce_Key]:[Workforce]],3,FALSE)</f>
        <v>156</v>
      </c>
    </row>
    <row r="9" spans="1:12" x14ac:dyDescent="0.25">
      <c r="A9" s="1" t="s">
        <v>36</v>
      </c>
      <c r="B9" s="1" t="s">
        <v>864</v>
      </c>
      <c r="C9" s="1" t="s">
        <v>21</v>
      </c>
      <c r="D9" s="1">
        <v>50</v>
      </c>
      <c r="E9" s="1" t="s">
        <v>31</v>
      </c>
      <c r="F9" s="1" t="s">
        <v>37</v>
      </c>
      <c r="G9" s="1" t="s">
        <v>19</v>
      </c>
      <c r="H9" s="1" t="s">
        <v>38</v>
      </c>
      <c r="I9" s="2">
        <v>41457</v>
      </c>
      <c r="J9" s="1" t="s">
        <v>15</v>
      </c>
      <c r="K9" s="1">
        <f>VLOOKUP(Table1[[#This Row],[Employee_ID]],Table2[#All],2,FALSE)</f>
        <v>4</v>
      </c>
      <c r="L9" s="1">
        <f>VLOOKUP(Table1[[#This Row],[Wrokforce_Key]],Table4[[#All],[Wrokfoce_Key]:[Workforce]],3,FALSE)</f>
        <v>10</v>
      </c>
    </row>
    <row r="10" spans="1:12" x14ac:dyDescent="0.25">
      <c r="A10" s="1" t="s">
        <v>39</v>
      </c>
      <c r="B10" s="1" t="s">
        <v>863</v>
      </c>
      <c r="C10" s="1" t="s">
        <v>21</v>
      </c>
      <c r="D10" s="1">
        <v>44</v>
      </c>
      <c r="E10" s="1" t="s">
        <v>31</v>
      </c>
      <c r="F10" s="1" t="s">
        <v>35</v>
      </c>
      <c r="G10" s="1" t="s">
        <v>13</v>
      </c>
      <c r="H10" s="1" t="s">
        <v>26</v>
      </c>
      <c r="I10" s="2">
        <v>41537</v>
      </c>
      <c r="J10" s="1" t="s">
        <v>15</v>
      </c>
      <c r="K10" s="1">
        <f>VLOOKUP(Table1[[#This Row],[Employee_ID]],Table2[#All],2,FALSE)</f>
        <v>3</v>
      </c>
      <c r="L10" s="1">
        <f>VLOOKUP(Table1[[#This Row],[Wrokforce_Key]],Table4[[#All],[Wrokfoce_Key]:[Workforce]],3,FALSE)</f>
        <v>156</v>
      </c>
    </row>
    <row r="11" spans="1:12" x14ac:dyDescent="0.25">
      <c r="A11" s="1" t="s">
        <v>40</v>
      </c>
      <c r="B11" s="1" t="s">
        <v>861</v>
      </c>
      <c r="C11" s="1" t="s">
        <v>21</v>
      </c>
      <c r="D11" s="1">
        <v>39</v>
      </c>
      <c r="E11" s="1" t="s">
        <v>28</v>
      </c>
      <c r="F11" s="1" t="s">
        <v>29</v>
      </c>
      <c r="G11" s="1" t="s">
        <v>13</v>
      </c>
      <c r="H11" s="1" t="s">
        <v>33</v>
      </c>
      <c r="I11" s="2">
        <v>41600</v>
      </c>
      <c r="J11" s="1" t="s">
        <v>15</v>
      </c>
      <c r="K11" s="1">
        <f>VLOOKUP(Table1[[#This Row],[Employee_ID]],Table2[#All],2,FALSE)</f>
        <v>3</v>
      </c>
      <c r="L11" s="1">
        <f>VLOOKUP(Table1[[#This Row],[Wrokforce_Key]],Table4[[#All],[Wrokfoce_Key]:[Workforce]],3,FALSE)</f>
        <v>18</v>
      </c>
    </row>
    <row r="12" spans="1:12" x14ac:dyDescent="0.25">
      <c r="A12" s="1" t="s">
        <v>41</v>
      </c>
      <c r="B12" s="1" t="s">
        <v>865</v>
      </c>
      <c r="C12" s="1" t="s">
        <v>10</v>
      </c>
      <c r="D12" s="1">
        <v>45</v>
      </c>
      <c r="E12" s="1" t="s">
        <v>42</v>
      </c>
      <c r="F12" s="1" t="s">
        <v>43</v>
      </c>
      <c r="G12" s="1" t="s">
        <v>44</v>
      </c>
      <c r="H12" s="1" t="s">
        <v>26</v>
      </c>
      <c r="I12" s="2">
        <v>41614</v>
      </c>
      <c r="J12" s="1" t="s">
        <v>15</v>
      </c>
      <c r="K12" s="1">
        <f>VLOOKUP(Table1[[#This Row],[Employee_ID]],Table2[#All],2,FALSE)</f>
        <v>3</v>
      </c>
      <c r="L12" s="1">
        <f>VLOOKUP(Table1[[#This Row],[Wrokforce_Key]],Table4[[#All],[Wrokfoce_Key]:[Workforce]],3,FALSE)</f>
        <v>54</v>
      </c>
    </row>
    <row r="13" spans="1:12" x14ac:dyDescent="0.25">
      <c r="A13" s="1" t="s">
        <v>45</v>
      </c>
      <c r="B13" s="1" t="s">
        <v>863</v>
      </c>
      <c r="C13" s="1" t="s">
        <v>10</v>
      </c>
      <c r="D13" s="1">
        <v>44</v>
      </c>
      <c r="E13" s="1" t="s">
        <v>31</v>
      </c>
      <c r="F13" s="1" t="s">
        <v>35</v>
      </c>
      <c r="G13" s="1" t="s">
        <v>13</v>
      </c>
      <c r="H13" s="1" t="s">
        <v>33</v>
      </c>
      <c r="I13" s="2">
        <v>41614</v>
      </c>
      <c r="J13" s="1" t="s">
        <v>15</v>
      </c>
      <c r="K13" s="1">
        <f>VLOOKUP(Table1[[#This Row],[Employee_ID]],Table2[#All],2,FALSE)</f>
        <v>3</v>
      </c>
      <c r="L13" s="1">
        <f>VLOOKUP(Table1[[#This Row],[Wrokforce_Key]],Table4[[#All],[Wrokfoce_Key]:[Workforce]],3,FALSE)</f>
        <v>156</v>
      </c>
    </row>
    <row r="14" spans="1:12" x14ac:dyDescent="0.25">
      <c r="A14" s="1" t="s">
        <v>46</v>
      </c>
      <c r="B14" s="1" t="s">
        <v>866</v>
      </c>
      <c r="C14" s="1" t="s">
        <v>21</v>
      </c>
      <c r="D14" s="1">
        <v>44</v>
      </c>
      <c r="E14" s="1" t="s">
        <v>24</v>
      </c>
      <c r="F14" s="1" t="s">
        <v>47</v>
      </c>
      <c r="G14" s="1" t="s">
        <v>19</v>
      </c>
      <c r="H14" s="1" t="s">
        <v>48</v>
      </c>
      <c r="I14" s="2">
        <v>41663</v>
      </c>
      <c r="J14" s="1" t="s">
        <v>15</v>
      </c>
      <c r="K14" s="1">
        <f>VLOOKUP(Table1[[#This Row],[Employee_ID]],Table2[#All],2,FALSE)</f>
        <v>4</v>
      </c>
      <c r="L14" s="1">
        <f>VLOOKUP(Table1[[#This Row],[Wrokforce_Key]],Table4[[#All],[Wrokfoce_Key]:[Workforce]],3,FALSE)</f>
        <v>6</v>
      </c>
    </row>
    <row r="15" spans="1:12" x14ac:dyDescent="0.25">
      <c r="A15" s="1" t="s">
        <v>49</v>
      </c>
      <c r="B15" s="1" t="s">
        <v>867</v>
      </c>
      <c r="C15" s="1" t="s">
        <v>21</v>
      </c>
      <c r="D15" s="1">
        <v>36</v>
      </c>
      <c r="E15" s="1" t="s">
        <v>24</v>
      </c>
      <c r="F15" s="1" t="s">
        <v>50</v>
      </c>
      <c r="G15" s="1" t="s">
        <v>44</v>
      </c>
      <c r="H15" s="1" t="s">
        <v>38</v>
      </c>
      <c r="I15" s="2">
        <v>41736</v>
      </c>
      <c r="J15" s="1" t="s">
        <v>51</v>
      </c>
      <c r="K15" s="1">
        <f>VLOOKUP(Table1[[#This Row],[Employee_ID]],Table2[#All],2,FALSE)</f>
        <v>1</v>
      </c>
      <c r="L15" s="1">
        <f>VLOOKUP(Table1[[#This Row],[Wrokforce_Key]],Table4[[#All],[Wrokfoce_Key]:[Workforce]],3,FALSE)</f>
        <v>20</v>
      </c>
    </row>
    <row r="16" spans="1:12" x14ac:dyDescent="0.25">
      <c r="A16" s="1" t="s">
        <v>52</v>
      </c>
      <c r="B16" s="1" t="s">
        <v>866</v>
      </c>
      <c r="C16" s="1" t="s">
        <v>10</v>
      </c>
      <c r="D16" s="1">
        <v>49</v>
      </c>
      <c r="E16" s="1" t="s">
        <v>24</v>
      </c>
      <c r="F16" s="1" t="s">
        <v>47</v>
      </c>
      <c r="G16" s="1" t="s">
        <v>19</v>
      </c>
      <c r="H16" s="1" t="s">
        <v>22</v>
      </c>
      <c r="I16" s="2">
        <v>41744</v>
      </c>
      <c r="J16" s="1" t="s">
        <v>15</v>
      </c>
      <c r="K16" s="1">
        <f>VLOOKUP(Table1[[#This Row],[Employee_ID]],Table2[#All],2,FALSE)</f>
        <v>1</v>
      </c>
      <c r="L16" s="1">
        <f>VLOOKUP(Table1[[#This Row],[Wrokforce_Key]],Table4[[#All],[Wrokfoce_Key]:[Workforce]],3,FALSE)</f>
        <v>6</v>
      </c>
    </row>
    <row r="17" spans="1:12" x14ac:dyDescent="0.25">
      <c r="A17" s="1" t="s">
        <v>53</v>
      </c>
      <c r="B17" s="1" t="s">
        <v>868</v>
      </c>
      <c r="C17" s="1" t="s">
        <v>21</v>
      </c>
      <c r="D17" s="1">
        <v>41</v>
      </c>
      <c r="E17" s="1" t="s">
        <v>11</v>
      </c>
      <c r="F17" s="1" t="s">
        <v>54</v>
      </c>
      <c r="G17" s="1" t="s">
        <v>44</v>
      </c>
      <c r="H17" s="1" t="s">
        <v>14</v>
      </c>
      <c r="I17" s="2">
        <v>41780</v>
      </c>
      <c r="J17" s="1" t="s">
        <v>15</v>
      </c>
      <c r="K17" s="1">
        <f>VLOOKUP(Table1[[#This Row],[Employee_ID]],Table2[#All],2,FALSE)</f>
        <v>3</v>
      </c>
      <c r="L17" s="1">
        <f>VLOOKUP(Table1[[#This Row],[Wrokforce_Key]],Table4[[#All],[Wrokfoce_Key]:[Workforce]],3,FALSE)</f>
        <v>12</v>
      </c>
    </row>
    <row r="18" spans="1:12" x14ac:dyDescent="0.25">
      <c r="A18" s="1" t="s">
        <v>55</v>
      </c>
      <c r="B18" s="1" t="s">
        <v>869</v>
      </c>
      <c r="C18" s="1" t="s">
        <v>10</v>
      </c>
      <c r="D18" s="1">
        <v>39</v>
      </c>
      <c r="E18" s="1" t="s">
        <v>42</v>
      </c>
      <c r="F18" s="1" t="s">
        <v>56</v>
      </c>
      <c r="G18" s="1" t="s">
        <v>44</v>
      </c>
      <c r="H18" s="1" t="s">
        <v>14</v>
      </c>
      <c r="I18" s="2">
        <v>41852</v>
      </c>
      <c r="J18" s="1" t="s">
        <v>15</v>
      </c>
      <c r="K18" s="1">
        <f>VLOOKUP(Table1[[#This Row],[Employee_ID]],Table2[#All],2,FALSE)</f>
        <v>5</v>
      </c>
      <c r="L18" s="1">
        <f>VLOOKUP(Table1[[#This Row],[Wrokforce_Key]],Table4[[#All],[Wrokfoce_Key]:[Workforce]],3,FALSE)</f>
        <v>34</v>
      </c>
    </row>
    <row r="19" spans="1:12" x14ac:dyDescent="0.25">
      <c r="A19" s="1" t="s">
        <v>57</v>
      </c>
      <c r="B19" s="1" t="s">
        <v>864</v>
      </c>
      <c r="C19" s="1" t="s">
        <v>10</v>
      </c>
      <c r="D19" s="1">
        <v>46</v>
      </c>
      <c r="E19" s="1" t="s">
        <v>31</v>
      </c>
      <c r="F19" s="1" t="s">
        <v>37</v>
      </c>
      <c r="G19" s="1" t="s">
        <v>19</v>
      </c>
      <c r="H19" s="1" t="s">
        <v>48</v>
      </c>
      <c r="I19" s="2">
        <v>41879</v>
      </c>
      <c r="J19" s="1" t="s">
        <v>15</v>
      </c>
      <c r="K19" s="1">
        <f>VLOOKUP(Table1[[#This Row],[Employee_ID]],Table2[#All],2,FALSE)</f>
        <v>4</v>
      </c>
      <c r="L19" s="1">
        <f>VLOOKUP(Table1[[#This Row],[Wrokforce_Key]],Table4[[#All],[Wrokfoce_Key]:[Workforce]],3,FALSE)</f>
        <v>10</v>
      </c>
    </row>
    <row r="20" spans="1:12" x14ac:dyDescent="0.25">
      <c r="A20" s="1" t="s">
        <v>58</v>
      </c>
      <c r="B20" s="1" t="s">
        <v>866</v>
      </c>
      <c r="C20" s="1" t="s">
        <v>10</v>
      </c>
      <c r="D20" s="1">
        <v>43</v>
      </c>
      <c r="E20" s="1" t="s">
        <v>24</v>
      </c>
      <c r="F20" s="1" t="s">
        <v>47</v>
      </c>
      <c r="G20" s="1" t="s">
        <v>19</v>
      </c>
      <c r="H20" s="1" t="s">
        <v>22</v>
      </c>
      <c r="I20" s="2">
        <v>41883</v>
      </c>
      <c r="J20" s="1" t="s">
        <v>15</v>
      </c>
      <c r="K20" s="1">
        <f>VLOOKUP(Table1[[#This Row],[Employee_ID]],Table2[#All],2,FALSE)</f>
        <v>3</v>
      </c>
      <c r="L20" s="1">
        <f>VLOOKUP(Table1[[#This Row],[Wrokforce_Key]],Table4[[#All],[Wrokfoce_Key]:[Workforce]],3,FALSE)</f>
        <v>6</v>
      </c>
    </row>
    <row r="21" spans="1:12" x14ac:dyDescent="0.25">
      <c r="A21" s="1" t="s">
        <v>59</v>
      </c>
      <c r="B21" s="1" t="s">
        <v>870</v>
      </c>
      <c r="C21" s="1" t="s">
        <v>21</v>
      </c>
      <c r="D21" s="1">
        <v>41</v>
      </c>
      <c r="E21" s="1" t="s">
        <v>28</v>
      </c>
      <c r="F21" s="1" t="s">
        <v>60</v>
      </c>
      <c r="G21" s="1" t="s">
        <v>44</v>
      </c>
      <c r="H21" s="1" t="s">
        <v>38</v>
      </c>
      <c r="I21" s="2">
        <v>41929</v>
      </c>
      <c r="J21" s="1" t="s">
        <v>15</v>
      </c>
      <c r="K21" s="1">
        <f>VLOOKUP(Table1[[#This Row],[Employee_ID]],Table2[#All],2,FALSE)</f>
        <v>3</v>
      </c>
      <c r="L21" s="1">
        <f>VLOOKUP(Table1[[#This Row],[Wrokforce_Key]],Table4[[#All],[Wrokfoce_Key]:[Workforce]],3,FALSE)</f>
        <v>43</v>
      </c>
    </row>
    <row r="22" spans="1:12" x14ac:dyDescent="0.25">
      <c r="A22" s="1" t="s">
        <v>61</v>
      </c>
      <c r="B22" s="1" t="s">
        <v>863</v>
      </c>
      <c r="C22" s="1" t="s">
        <v>21</v>
      </c>
      <c r="D22" s="1">
        <v>40</v>
      </c>
      <c r="E22" s="1" t="s">
        <v>31</v>
      </c>
      <c r="F22" s="1" t="s">
        <v>35</v>
      </c>
      <c r="G22" s="1" t="s">
        <v>44</v>
      </c>
      <c r="H22" s="1" t="s">
        <v>48</v>
      </c>
      <c r="I22" s="2">
        <v>41956</v>
      </c>
      <c r="J22" s="1" t="s">
        <v>15</v>
      </c>
      <c r="K22" s="1">
        <f>VLOOKUP(Table1[[#This Row],[Employee_ID]],Table2[#All],2,FALSE)</f>
        <v>3</v>
      </c>
      <c r="L22" s="1">
        <f>VLOOKUP(Table1[[#This Row],[Wrokforce_Key]],Table4[[#All],[Wrokfoce_Key]:[Workforce]],3,FALSE)</f>
        <v>156</v>
      </c>
    </row>
    <row r="23" spans="1:12" x14ac:dyDescent="0.25">
      <c r="A23" s="1" t="s">
        <v>62</v>
      </c>
      <c r="B23" s="1" t="s">
        <v>871</v>
      </c>
      <c r="C23" s="1" t="s">
        <v>10</v>
      </c>
      <c r="D23" s="1">
        <v>34</v>
      </c>
      <c r="E23" s="1" t="s">
        <v>31</v>
      </c>
      <c r="F23" s="1" t="s">
        <v>63</v>
      </c>
      <c r="G23" s="1" t="s">
        <v>44</v>
      </c>
      <c r="H23" s="1" t="s">
        <v>33</v>
      </c>
      <c r="I23" s="2">
        <v>41964</v>
      </c>
      <c r="J23" s="1" t="s">
        <v>15</v>
      </c>
      <c r="K23" s="1">
        <f>VLOOKUP(Table1[[#This Row],[Employee_ID]],Table2[#All],2,FALSE)</f>
        <v>3</v>
      </c>
      <c r="L23" s="1">
        <f>VLOOKUP(Table1[[#This Row],[Wrokforce_Key]],Table4[[#All],[Wrokfoce_Key]:[Workforce]],3,FALSE)</f>
        <v>41</v>
      </c>
    </row>
    <row r="24" spans="1:12" x14ac:dyDescent="0.25">
      <c r="A24" s="1" t="s">
        <v>64</v>
      </c>
      <c r="B24" s="1" t="s">
        <v>872</v>
      </c>
      <c r="C24" s="1" t="s">
        <v>21</v>
      </c>
      <c r="D24" s="1">
        <v>46</v>
      </c>
      <c r="E24" s="1" t="s">
        <v>11</v>
      </c>
      <c r="F24" s="1" t="s">
        <v>65</v>
      </c>
      <c r="G24" s="1" t="s">
        <v>13</v>
      </c>
      <c r="H24" s="1" t="s">
        <v>48</v>
      </c>
      <c r="I24" s="2">
        <v>42073</v>
      </c>
      <c r="J24" s="1" t="s">
        <v>15</v>
      </c>
      <c r="K24" s="1">
        <f>VLOOKUP(Table1[[#This Row],[Employee_ID]],Table2[#All],2,FALSE)</f>
        <v>4</v>
      </c>
      <c r="L24" s="1">
        <f>VLOOKUP(Table1[[#This Row],[Wrokforce_Key]],Table4[[#All],[Wrokfoce_Key]:[Workforce]],3,FALSE)</f>
        <v>5</v>
      </c>
    </row>
    <row r="25" spans="1:12" x14ac:dyDescent="0.25">
      <c r="A25" s="1" t="s">
        <v>66</v>
      </c>
      <c r="B25" s="1" t="s">
        <v>869</v>
      </c>
      <c r="C25" s="1" t="s">
        <v>10</v>
      </c>
      <c r="D25" s="1">
        <v>42</v>
      </c>
      <c r="E25" s="1" t="s">
        <v>42</v>
      </c>
      <c r="F25" s="1" t="s">
        <v>56</v>
      </c>
      <c r="G25" s="1" t="s">
        <v>13</v>
      </c>
      <c r="H25" s="1" t="s">
        <v>67</v>
      </c>
      <c r="I25" s="2">
        <v>42095</v>
      </c>
      <c r="J25" s="1" t="s">
        <v>15</v>
      </c>
      <c r="K25" s="1">
        <f>VLOOKUP(Table1[[#This Row],[Employee_ID]],Table2[#All],2,FALSE)</f>
        <v>3</v>
      </c>
      <c r="L25" s="1">
        <f>VLOOKUP(Table1[[#This Row],[Wrokforce_Key]],Table4[[#All],[Wrokfoce_Key]:[Workforce]],3,FALSE)</f>
        <v>34</v>
      </c>
    </row>
    <row r="26" spans="1:12" x14ac:dyDescent="0.25">
      <c r="A26" s="1" t="s">
        <v>68</v>
      </c>
      <c r="B26" s="1" t="s">
        <v>873</v>
      </c>
      <c r="C26" s="1" t="s">
        <v>21</v>
      </c>
      <c r="D26" s="1">
        <v>37</v>
      </c>
      <c r="E26" s="1" t="s">
        <v>69</v>
      </c>
      <c r="F26" s="1" t="s">
        <v>70</v>
      </c>
      <c r="G26" s="1" t="s">
        <v>44</v>
      </c>
      <c r="H26" s="1" t="s">
        <v>48</v>
      </c>
      <c r="I26" s="2">
        <v>42137</v>
      </c>
      <c r="J26" s="1" t="s">
        <v>15</v>
      </c>
      <c r="K26" s="1">
        <f>VLOOKUP(Table1[[#This Row],[Employee_ID]],Table2[#All],2,FALSE)</f>
        <v>5</v>
      </c>
      <c r="L26" s="1">
        <f>VLOOKUP(Table1[[#This Row],[Wrokforce_Key]],Table4[[#All],[Wrokfoce_Key]:[Workforce]],3,FALSE)</f>
        <v>24</v>
      </c>
    </row>
    <row r="27" spans="1:12" x14ac:dyDescent="0.25">
      <c r="A27" s="1" t="s">
        <v>71</v>
      </c>
      <c r="B27" s="1" t="s">
        <v>869</v>
      </c>
      <c r="C27" s="1" t="s">
        <v>21</v>
      </c>
      <c r="D27" s="1">
        <v>36</v>
      </c>
      <c r="E27" s="1" t="s">
        <v>42</v>
      </c>
      <c r="F27" s="1" t="s">
        <v>56</v>
      </c>
      <c r="G27" s="1" t="s">
        <v>44</v>
      </c>
      <c r="H27" s="1" t="s">
        <v>67</v>
      </c>
      <c r="I27" s="2">
        <v>42160</v>
      </c>
      <c r="J27" s="1" t="s">
        <v>15</v>
      </c>
      <c r="K27" s="1">
        <f>VLOOKUP(Table1[[#This Row],[Employee_ID]],Table2[#All],2,FALSE)</f>
        <v>3</v>
      </c>
      <c r="L27" s="1">
        <f>VLOOKUP(Table1[[#This Row],[Wrokforce_Key]],Table4[[#All],[Wrokfoce_Key]:[Workforce]],3,FALSE)</f>
        <v>34</v>
      </c>
    </row>
    <row r="28" spans="1:12" x14ac:dyDescent="0.25">
      <c r="A28" s="1" t="s">
        <v>72</v>
      </c>
      <c r="B28" s="1" t="s">
        <v>863</v>
      </c>
      <c r="C28" s="1" t="s">
        <v>10</v>
      </c>
      <c r="D28" s="1">
        <v>47</v>
      </c>
      <c r="E28" s="1" t="s">
        <v>31</v>
      </c>
      <c r="F28" s="1" t="s">
        <v>35</v>
      </c>
      <c r="G28" s="1" t="s">
        <v>13</v>
      </c>
      <c r="H28" s="1" t="s">
        <v>38</v>
      </c>
      <c r="I28" s="2">
        <v>42173</v>
      </c>
      <c r="J28" s="1" t="s">
        <v>15</v>
      </c>
      <c r="K28" s="1">
        <f>VLOOKUP(Table1[[#This Row],[Employee_ID]],Table2[#All],2,FALSE)</f>
        <v>5</v>
      </c>
      <c r="L28" s="1">
        <f>VLOOKUP(Table1[[#This Row],[Wrokforce_Key]],Table4[[#All],[Wrokfoce_Key]:[Workforce]],3,FALSE)</f>
        <v>156</v>
      </c>
    </row>
    <row r="29" spans="1:12" x14ac:dyDescent="0.25">
      <c r="A29" s="1" t="s">
        <v>73</v>
      </c>
      <c r="B29" s="1" t="s">
        <v>862</v>
      </c>
      <c r="C29" s="1" t="s">
        <v>21</v>
      </c>
      <c r="D29" s="1">
        <v>38</v>
      </c>
      <c r="E29" s="1" t="s">
        <v>31</v>
      </c>
      <c r="F29" s="1" t="s">
        <v>32</v>
      </c>
      <c r="G29" s="1" t="s">
        <v>44</v>
      </c>
      <c r="H29" s="1" t="s">
        <v>33</v>
      </c>
      <c r="I29" s="2">
        <v>42251</v>
      </c>
      <c r="J29" s="1" t="s">
        <v>15</v>
      </c>
      <c r="K29" s="1">
        <f>VLOOKUP(Table1[[#This Row],[Employee_ID]],Table2[#All],2,FALSE)</f>
        <v>4</v>
      </c>
      <c r="L29" s="1">
        <f>VLOOKUP(Table1[[#This Row],[Wrokforce_Key]],Table4[[#All],[Wrokfoce_Key]:[Workforce]],3,FALSE)</f>
        <v>46</v>
      </c>
    </row>
    <row r="30" spans="1:12" x14ac:dyDescent="0.25">
      <c r="A30" s="1" t="s">
        <v>74</v>
      </c>
      <c r="B30" s="1" t="s">
        <v>873</v>
      </c>
      <c r="C30" s="1" t="s">
        <v>21</v>
      </c>
      <c r="D30" s="1">
        <v>37</v>
      </c>
      <c r="E30" s="1" t="s">
        <v>69</v>
      </c>
      <c r="F30" s="1" t="s">
        <v>70</v>
      </c>
      <c r="G30" s="1" t="s">
        <v>44</v>
      </c>
      <c r="H30" s="1" t="s">
        <v>22</v>
      </c>
      <c r="I30" s="2">
        <v>42314</v>
      </c>
      <c r="J30" s="1" t="s">
        <v>15</v>
      </c>
      <c r="K30" s="1">
        <f>VLOOKUP(Table1[[#This Row],[Employee_ID]],Table2[#All],2,FALSE)</f>
        <v>3</v>
      </c>
      <c r="L30" s="1">
        <f>VLOOKUP(Table1[[#This Row],[Wrokforce_Key]],Table4[[#All],[Wrokfoce_Key]:[Workforce]],3,FALSE)</f>
        <v>24</v>
      </c>
    </row>
    <row r="31" spans="1:12" x14ac:dyDescent="0.25">
      <c r="A31" s="1" t="s">
        <v>75</v>
      </c>
      <c r="B31" s="1" t="s">
        <v>863</v>
      </c>
      <c r="C31" s="1" t="s">
        <v>10</v>
      </c>
      <c r="D31" s="1">
        <v>40</v>
      </c>
      <c r="E31" s="1" t="s">
        <v>31</v>
      </c>
      <c r="F31" s="1" t="s">
        <v>35</v>
      </c>
      <c r="G31" s="1" t="s">
        <v>44</v>
      </c>
      <c r="H31" s="1" t="s">
        <v>33</v>
      </c>
      <c r="I31" s="2">
        <v>42349</v>
      </c>
      <c r="J31" s="1" t="s">
        <v>15</v>
      </c>
      <c r="K31" s="1">
        <f>VLOOKUP(Table1[[#This Row],[Employee_ID]],Table2[#All],2,FALSE)</f>
        <v>2</v>
      </c>
      <c r="L31" s="1">
        <f>VLOOKUP(Table1[[#This Row],[Wrokforce_Key]],Table4[[#All],[Wrokfoce_Key]:[Workforce]],3,FALSE)</f>
        <v>156</v>
      </c>
    </row>
    <row r="32" spans="1:12" x14ac:dyDescent="0.25">
      <c r="A32" s="1" t="s">
        <v>76</v>
      </c>
      <c r="B32" s="1" t="s">
        <v>863</v>
      </c>
      <c r="C32" s="1" t="s">
        <v>10</v>
      </c>
      <c r="D32" s="1">
        <v>39</v>
      </c>
      <c r="E32" s="1" t="s">
        <v>31</v>
      </c>
      <c r="F32" s="1" t="s">
        <v>35</v>
      </c>
      <c r="G32" s="1" t="s">
        <v>13</v>
      </c>
      <c r="H32" s="1" t="s">
        <v>14</v>
      </c>
      <c r="I32" s="2">
        <v>42396</v>
      </c>
      <c r="J32" s="1" t="s">
        <v>51</v>
      </c>
      <c r="K32" s="1">
        <f>VLOOKUP(Table1[[#This Row],[Employee_ID]],Table2[#All],2,FALSE)</f>
        <v>2</v>
      </c>
      <c r="L32" s="1">
        <f>VLOOKUP(Table1[[#This Row],[Wrokforce_Key]],Table4[[#All],[Wrokfoce_Key]:[Workforce]],3,FALSE)</f>
        <v>156</v>
      </c>
    </row>
    <row r="33" spans="1:12" x14ac:dyDescent="0.25">
      <c r="A33" s="1" t="s">
        <v>77</v>
      </c>
      <c r="B33" s="1" t="s">
        <v>863</v>
      </c>
      <c r="C33" s="1" t="s">
        <v>10</v>
      </c>
      <c r="D33" s="1">
        <v>41</v>
      </c>
      <c r="E33" s="1" t="s">
        <v>31</v>
      </c>
      <c r="F33" s="1" t="s">
        <v>35</v>
      </c>
      <c r="G33" s="1" t="s">
        <v>44</v>
      </c>
      <c r="H33" s="1" t="s">
        <v>14</v>
      </c>
      <c r="I33" s="2">
        <v>42398</v>
      </c>
      <c r="J33" s="1" t="s">
        <v>15</v>
      </c>
      <c r="K33" s="1">
        <f>VLOOKUP(Table1[[#This Row],[Employee_ID]],Table2[#All],2,FALSE)</f>
        <v>5</v>
      </c>
      <c r="L33" s="1">
        <f>VLOOKUP(Table1[[#This Row],[Wrokforce_Key]],Table4[[#All],[Wrokfoce_Key]:[Workforce]],3,FALSE)</f>
        <v>156</v>
      </c>
    </row>
    <row r="34" spans="1:12" x14ac:dyDescent="0.25">
      <c r="A34" s="1" t="s">
        <v>78</v>
      </c>
      <c r="B34" s="1" t="s">
        <v>870</v>
      </c>
      <c r="C34" s="1" t="s">
        <v>21</v>
      </c>
      <c r="D34" s="1">
        <v>38</v>
      </c>
      <c r="E34" s="1" t="s">
        <v>28</v>
      </c>
      <c r="F34" s="1" t="s">
        <v>60</v>
      </c>
      <c r="G34" s="1" t="s">
        <v>44</v>
      </c>
      <c r="H34" s="1" t="s">
        <v>26</v>
      </c>
      <c r="I34" s="2">
        <v>42410</v>
      </c>
      <c r="J34" s="1" t="s">
        <v>15</v>
      </c>
      <c r="K34" s="1">
        <f>VLOOKUP(Table1[[#This Row],[Employee_ID]],Table2[#All],2,FALSE)</f>
        <v>3</v>
      </c>
      <c r="L34" s="1">
        <f>VLOOKUP(Table1[[#This Row],[Wrokforce_Key]],Table4[[#All],[Wrokfoce_Key]:[Workforce]],3,FALSE)</f>
        <v>43</v>
      </c>
    </row>
    <row r="35" spans="1:12" x14ac:dyDescent="0.25">
      <c r="A35" s="1" t="s">
        <v>79</v>
      </c>
      <c r="B35" s="1" t="s">
        <v>873</v>
      </c>
      <c r="C35" s="1" t="s">
        <v>21</v>
      </c>
      <c r="D35" s="1">
        <v>36</v>
      </c>
      <c r="E35" s="1" t="s">
        <v>69</v>
      </c>
      <c r="F35" s="1" t="s">
        <v>70</v>
      </c>
      <c r="G35" s="1" t="s">
        <v>44</v>
      </c>
      <c r="H35" s="1" t="s">
        <v>22</v>
      </c>
      <c r="I35" s="2">
        <v>42433</v>
      </c>
      <c r="J35" s="1" t="s">
        <v>15</v>
      </c>
      <c r="K35" s="1">
        <f>VLOOKUP(Table1[[#This Row],[Employee_ID]],Table2[#All],2,FALSE)</f>
        <v>5</v>
      </c>
      <c r="L35" s="1">
        <f>VLOOKUP(Table1[[#This Row],[Wrokforce_Key]],Table4[[#All],[Wrokfoce_Key]:[Workforce]],3,FALSE)</f>
        <v>24</v>
      </c>
    </row>
    <row r="36" spans="1:12" x14ac:dyDescent="0.25">
      <c r="A36" s="1" t="s">
        <v>80</v>
      </c>
      <c r="B36" s="1" t="s">
        <v>867</v>
      </c>
      <c r="C36" s="1" t="s">
        <v>10</v>
      </c>
      <c r="D36" s="1">
        <v>36</v>
      </c>
      <c r="E36" s="1" t="s">
        <v>24</v>
      </c>
      <c r="F36" s="1" t="s">
        <v>50</v>
      </c>
      <c r="G36" s="1" t="s">
        <v>44</v>
      </c>
      <c r="H36" s="1" t="s">
        <v>26</v>
      </c>
      <c r="I36" s="2">
        <v>42529</v>
      </c>
      <c r="J36" s="1" t="s">
        <v>15</v>
      </c>
      <c r="K36" s="1">
        <f>VLOOKUP(Table1[[#This Row],[Employee_ID]],Table2[#All],2,FALSE)</f>
        <v>2</v>
      </c>
      <c r="L36" s="1">
        <f>VLOOKUP(Table1[[#This Row],[Wrokforce_Key]],Table4[[#All],[Wrokfoce_Key]:[Workforce]],3,FALSE)</f>
        <v>20</v>
      </c>
    </row>
    <row r="37" spans="1:12" x14ac:dyDescent="0.25">
      <c r="A37" s="1" t="s">
        <v>81</v>
      </c>
      <c r="B37" s="1" t="s">
        <v>863</v>
      </c>
      <c r="C37" s="1" t="s">
        <v>10</v>
      </c>
      <c r="D37" s="1">
        <v>43</v>
      </c>
      <c r="E37" s="1" t="s">
        <v>31</v>
      </c>
      <c r="F37" s="1" t="s">
        <v>35</v>
      </c>
      <c r="G37" s="1" t="s">
        <v>13</v>
      </c>
      <c r="H37" s="1" t="s">
        <v>48</v>
      </c>
      <c r="I37" s="2">
        <v>42545</v>
      </c>
      <c r="J37" s="1" t="s">
        <v>15</v>
      </c>
      <c r="K37" s="1">
        <f>VLOOKUP(Table1[[#This Row],[Employee_ID]],Table2[#All],2,FALSE)</f>
        <v>5</v>
      </c>
      <c r="L37" s="1">
        <f>VLOOKUP(Table1[[#This Row],[Wrokforce_Key]],Table4[[#All],[Wrokfoce_Key]:[Workforce]],3,FALSE)</f>
        <v>156</v>
      </c>
    </row>
    <row r="38" spans="1:12" x14ac:dyDescent="0.25">
      <c r="A38" s="1" t="s">
        <v>82</v>
      </c>
      <c r="B38" s="1" t="s">
        <v>874</v>
      </c>
      <c r="C38" s="1" t="s">
        <v>10</v>
      </c>
      <c r="D38" s="1">
        <v>40</v>
      </c>
      <c r="E38" s="1" t="s">
        <v>17</v>
      </c>
      <c r="F38" s="1" t="s">
        <v>83</v>
      </c>
      <c r="G38" s="1" t="s">
        <v>13</v>
      </c>
      <c r="H38" s="1" t="s">
        <v>48</v>
      </c>
      <c r="I38" s="2">
        <v>42549</v>
      </c>
      <c r="J38" s="1" t="s">
        <v>15</v>
      </c>
      <c r="K38" s="1">
        <f>VLOOKUP(Table1[[#This Row],[Employee_ID]],Table2[#All],2,FALSE)</f>
        <v>3</v>
      </c>
      <c r="L38" s="1">
        <f>VLOOKUP(Table1[[#This Row],[Wrokforce_Key]],Table4[[#All],[Wrokfoce_Key]:[Workforce]],3,FALSE)</f>
        <v>26</v>
      </c>
    </row>
    <row r="39" spans="1:12" x14ac:dyDescent="0.25">
      <c r="A39" s="1" t="s">
        <v>84</v>
      </c>
      <c r="B39" s="1" t="s">
        <v>875</v>
      </c>
      <c r="C39" s="1" t="s">
        <v>10</v>
      </c>
      <c r="D39" s="1">
        <v>42</v>
      </c>
      <c r="E39" s="1" t="s">
        <v>42</v>
      </c>
      <c r="F39" s="1" t="s">
        <v>85</v>
      </c>
      <c r="G39" s="1" t="s">
        <v>13</v>
      </c>
      <c r="H39" s="1" t="s">
        <v>22</v>
      </c>
      <c r="I39" s="2">
        <v>42555</v>
      </c>
      <c r="J39" s="1" t="s">
        <v>15</v>
      </c>
      <c r="K39" s="1">
        <f>VLOOKUP(Table1[[#This Row],[Employee_ID]],Table2[#All],2,FALSE)</f>
        <v>3</v>
      </c>
      <c r="L39" s="1">
        <f>VLOOKUP(Table1[[#This Row],[Wrokforce_Key]],Table4[[#All],[Wrokfoce_Key]:[Workforce]],3,FALSE)</f>
        <v>15</v>
      </c>
    </row>
    <row r="40" spans="1:12" x14ac:dyDescent="0.25">
      <c r="A40" s="1" t="s">
        <v>86</v>
      </c>
      <c r="B40" s="1" t="s">
        <v>873</v>
      </c>
      <c r="C40" s="1" t="s">
        <v>10</v>
      </c>
      <c r="D40" s="1">
        <v>37</v>
      </c>
      <c r="E40" s="1" t="s">
        <v>69</v>
      </c>
      <c r="F40" s="1" t="s">
        <v>70</v>
      </c>
      <c r="G40" s="1" t="s">
        <v>44</v>
      </c>
      <c r="H40" s="1" t="s">
        <v>22</v>
      </c>
      <c r="I40" s="2">
        <v>42555</v>
      </c>
      <c r="J40" s="1" t="s">
        <v>15</v>
      </c>
      <c r="K40" s="1">
        <f>VLOOKUP(Table1[[#This Row],[Employee_ID]],Table2[#All],2,FALSE)</f>
        <v>3</v>
      </c>
      <c r="L40" s="1">
        <f>VLOOKUP(Table1[[#This Row],[Wrokforce_Key]],Table4[[#All],[Wrokfoce_Key]:[Workforce]],3,FALSE)</f>
        <v>24</v>
      </c>
    </row>
    <row r="41" spans="1:12" x14ac:dyDescent="0.25">
      <c r="A41" s="1" t="s">
        <v>87</v>
      </c>
      <c r="B41" s="1" t="s">
        <v>875</v>
      </c>
      <c r="C41" s="1" t="s">
        <v>10</v>
      </c>
      <c r="D41" s="1">
        <v>38</v>
      </c>
      <c r="E41" s="1" t="s">
        <v>42</v>
      </c>
      <c r="F41" s="1" t="s">
        <v>85</v>
      </c>
      <c r="G41" s="1" t="s">
        <v>44</v>
      </c>
      <c r="H41" s="1" t="s">
        <v>22</v>
      </c>
      <c r="I41" s="2">
        <v>42557</v>
      </c>
      <c r="J41" s="1" t="s">
        <v>15</v>
      </c>
      <c r="K41" s="1">
        <f>VLOOKUP(Table1[[#This Row],[Employee_ID]],Table2[#All],2,FALSE)</f>
        <v>3</v>
      </c>
      <c r="L41" s="1">
        <f>VLOOKUP(Table1[[#This Row],[Wrokforce_Key]],Table4[[#All],[Wrokfoce_Key]:[Workforce]],3,FALSE)</f>
        <v>15</v>
      </c>
    </row>
    <row r="42" spans="1:12" x14ac:dyDescent="0.25">
      <c r="A42" s="1" t="s">
        <v>88</v>
      </c>
      <c r="B42" s="1" t="s">
        <v>876</v>
      </c>
      <c r="C42" s="1" t="s">
        <v>10</v>
      </c>
      <c r="D42" s="1">
        <v>39</v>
      </c>
      <c r="E42" s="1" t="s">
        <v>24</v>
      </c>
      <c r="F42" s="1" t="s">
        <v>89</v>
      </c>
      <c r="G42" s="1" t="s">
        <v>44</v>
      </c>
      <c r="H42" s="1" t="s">
        <v>14</v>
      </c>
      <c r="I42" s="2">
        <v>42558</v>
      </c>
      <c r="J42" s="1" t="s">
        <v>15</v>
      </c>
      <c r="K42" s="1">
        <f>VLOOKUP(Table1[[#This Row],[Employee_ID]],Table2[#All],2,FALSE)</f>
        <v>2</v>
      </c>
      <c r="L42" s="1">
        <f>VLOOKUP(Table1[[#This Row],[Wrokforce_Key]],Table4[[#All],[Wrokfoce_Key]:[Workforce]],3,FALSE)</f>
        <v>39</v>
      </c>
    </row>
    <row r="43" spans="1:12" x14ac:dyDescent="0.25">
      <c r="A43" s="1" t="s">
        <v>90</v>
      </c>
      <c r="B43" s="1" t="s">
        <v>870</v>
      </c>
      <c r="C43" s="1" t="s">
        <v>10</v>
      </c>
      <c r="D43" s="1">
        <v>36</v>
      </c>
      <c r="E43" s="1" t="s">
        <v>28</v>
      </c>
      <c r="F43" s="1" t="s">
        <v>60</v>
      </c>
      <c r="G43" s="1" t="s">
        <v>44</v>
      </c>
      <c r="H43" s="1" t="s">
        <v>33</v>
      </c>
      <c r="I43" s="2">
        <v>42605</v>
      </c>
      <c r="J43" s="1" t="s">
        <v>15</v>
      </c>
      <c r="K43" s="1">
        <f>VLOOKUP(Table1[[#This Row],[Employee_ID]],Table2[#All],2,FALSE)</f>
        <v>3</v>
      </c>
      <c r="L43" s="1">
        <f>VLOOKUP(Table1[[#This Row],[Wrokforce_Key]],Table4[[#All],[Wrokfoce_Key]:[Workforce]],3,FALSE)</f>
        <v>43</v>
      </c>
    </row>
    <row r="44" spans="1:12" x14ac:dyDescent="0.25">
      <c r="A44" s="1" t="s">
        <v>91</v>
      </c>
      <c r="B44" s="1" t="s">
        <v>863</v>
      </c>
      <c r="C44" s="1" t="s">
        <v>10</v>
      </c>
      <c r="D44" s="1">
        <v>42</v>
      </c>
      <c r="E44" s="1" t="s">
        <v>31</v>
      </c>
      <c r="F44" s="1" t="s">
        <v>35</v>
      </c>
      <c r="G44" s="1" t="s">
        <v>13</v>
      </c>
      <c r="H44" s="1" t="s">
        <v>48</v>
      </c>
      <c r="I44" s="2">
        <v>42615</v>
      </c>
      <c r="J44" s="1" t="s">
        <v>15</v>
      </c>
      <c r="K44" s="1">
        <f>VLOOKUP(Table1[[#This Row],[Employee_ID]],Table2[#All],2,FALSE)</f>
        <v>2</v>
      </c>
      <c r="L44" s="1">
        <f>VLOOKUP(Table1[[#This Row],[Wrokforce_Key]],Table4[[#All],[Wrokfoce_Key]:[Workforce]],3,FALSE)</f>
        <v>156</v>
      </c>
    </row>
    <row r="45" spans="1:12" x14ac:dyDescent="0.25">
      <c r="A45" s="1" t="s">
        <v>92</v>
      </c>
      <c r="B45" s="1" t="s">
        <v>869</v>
      </c>
      <c r="C45" s="1" t="s">
        <v>10</v>
      </c>
      <c r="D45" s="1">
        <v>39</v>
      </c>
      <c r="E45" s="1" t="s">
        <v>42</v>
      </c>
      <c r="F45" s="1" t="s">
        <v>56</v>
      </c>
      <c r="G45" s="1" t="s">
        <v>13</v>
      </c>
      <c r="H45" s="1" t="s">
        <v>67</v>
      </c>
      <c r="I45" s="2">
        <v>42685</v>
      </c>
      <c r="J45" s="1" t="s">
        <v>15</v>
      </c>
      <c r="K45" s="1">
        <f>VLOOKUP(Table1[[#This Row],[Employee_ID]],Table2[#All],2,FALSE)</f>
        <v>5</v>
      </c>
      <c r="L45" s="1">
        <f>VLOOKUP(Table1[[#This Row],[Wrokforce_Key]],Table4[[#All],[Wrokfoce_Key]:[Workforce]],3,FALSE)</f>
        <v>34</v>
      </c>
    </row>
    <row r="46" spans="1:12" x14ac:dyDescent="0.25">
      <c r="A46" s="1" t="s">
        <v>93</v>
      </c>
      <c r="B46" s="1" t="s">
        <v>871</v>
      </c>
      <c r="C46" s="1" t="s">
        <v>10</v>
      </c>
      <c r="D46" s="1">
        <v>39</v>
      </c>
      <c r="E46" s="1" t="s">
        <v>31</v>
      </c>
      <c r="F46" s="1" t="s">
        <v>63</v>
      </c>
      <c r="G46" s="1" t="s">
        <v>44</v>
      </c>
      <c r="H46" s="1" t="s">
        <v>14</v>
      </c>
      <c r="I46" s="2">
        <v>42706</v>
      </c>
      <c r="J46" s="1" t="s">
        <v>15</v>
      </c>
      <c r="K46" s="1">
        <f>VLOOKUP(Table1[[#This Row],[Employee_ID]],Table2[#All],2,FALSE)</f>
        <v>4</v>
      </c>
      <c r="L46" s="1">
        <f>VLOOKUP(Table1[[#This Row],[Wrokforce_Key]],Table4[[#All],[Wrokfoce_Key]:[Workforce]],3,FALSE)</f>
        <v>41</v>
      </c>
    </row>
    <row r="47" spans="1:12" x14ac:dyDescent="0.25">
      <c r="A47" s="1" t="s">
        <v>94</v>
      </c>
      <c r="B47" s="1" t="s">
        <v>877</v>
      </c>
      <c r="C47" s="1" t="s">
        <v>21</v>
      </c>
      <c r="D47" s="1">
        <v>46</v>
      </c>
      <c r="E47" s="1" t="s">
        <v>42</v>
      </c>
      <c r="F47" s="1" t="s">
        <v>95</v>
      </c>
      <c r="G47" s="1" t="s">
        <v>19</v>
      </c>
      <c r="H47" s="1" t="s">
        <v>22</v>
      </c>
      <c r="I47" s="2">
        <v>42720</v>
      </c>
      <c r="J47" s="1" t="s">
        <v>15</v>
      </c>
      <c r="K47" s="1">
        <f>VLOOKUP(Table1[[#This Row],[Employee_ID]],Table2[#All],2,FALSE)</f>
        <v>3</v>
      </c>
      <c r="L47" s="1">
        <f>VLOOKUP(Table1[[#This Row],[Wrokforce_Key]],Table4[[#All],[Wrokfoce_Key]:[Workforce]],3,FALSE)</f>
        <v>7</v>
      </c>
    </row>
    <row r="48" spans="1:12" x14ac:dyDescent="0.25">
      <c r="A48" s="1" t="s">
        <v>96</v>
      </c>
      <c r="B48" s="1" t="s">
        <v>863</v>
      </c>
      <c r="C48" s="1" t="s">
        <v>10</v>
      </c>
      <c r="D48" s="1">
        <v>40</v>
      </c>
      <c r="E48" s="1" t="s">
        <v>31</v>
      </c>
      <c r="F48" s="1" t="s">
        <v>35</v>
      </c>
      <c r="G48" s="1" t="s">
        <v>13</v>
      </c>
      <c r="H48" s="1" t="s">
        <v>33</v>
      </c>
      <c r="I48" s="2">
        <v>42762</v>
      </c>
      <c r="J48" s="1" t="s">
        <v>15</v>
      </c>
      <c r="K48" s="1">
        <f>VLOOKUP(Table1[[#This Row],[Employee_ID]],Table2[#All],2,FALSE)</f>
        <v>3</v>
      </c>
      <c r="L48" s="1">
        <f>VLOOKUP(Table1[[#This Row],[Wrokforce_Key]],Table4[[#All],[Wrokfoce_Key]:[Workforce]],3,FALSE)</f>
        <v>156</v>
      </c>
    </row>
    <row r="49" spans="1:12" x14ac:dyDescent="0.25">
      <c r="A49" s="1" t="s">
        <v>97</v>
      </c>
      <c r="B49" s="1" t="s">
        <v>861</v>
      </c>
      <c r="C49" s="1" t="s">
        <v>10</v>
      </c>
      <c r="D49" s="1">
        <v>38</v>
      </c>
      <c r="E49" s="1" t="s">
        <v>28</v>
      </c>
      <c r="F49" s="1" t="s">
        <v>29</v>
      </c>
      <c r="G49" s="1" t="s">
        <v>13</v>
      </c>
      <c r="H49" s="1" t="s">
        <v>26</v>
      </c>
      <c r="I49" s="2">
        <v>42765</v>
      </c>
      <c r="J49" s="1" t="s">
        <v>15</v>
      </c>
      <c r="K49" s="1">
        <f>VLOOKUP(Table1[[#This Row],[Employee_ID]],Table2[#All],2,FALSE)</f>
        <v>4</v>
      </c>
      <c r="L49" s="1">
        <f>VLOOKUP(Table1[[#This Row],[Wrokforce_Key]],Table4[[#All],[Wrokfoce_Key]:[Workforce]],3,FALSE)</f>
        <v>18</v>
      </c>
    </row>
    <row r="50" spans="1:12" x14ac:dyDescent="0.25">
      <c r="A50" s="1" t="s">
        <v>98</v>
      </c>
      <c r="B50" s="1" t="s">
        <v>878</v>
      </c>
      <c r="C50" s="1" t="s">
        <v>10</v>
      </c>
      <c r="D50" s="1">
        <v>40</v>
      </c>
      <c r="E50" s="1" t="s">
        <v>69</v>
      </c>
      <c r="F50" s="1" t="s">
        <v>99</v>
      </c>
      <c r="G50" s="1" t="s">
        <v>13</v>
      </c>
      <c r="H50" s="1" t="s">
        <v>14</v>
      </c>
      <c r="I50" s="2">
        <v>42769</v>
      </c>
      <c r="J50" s="1" t="s">
        <v>15</v>
      </c>
      <c r="K50" s="1">
        <f>VLOOKUP(Table1[[#This Row],[Employee_ID]],Table2[#All],2,FALSE)</f>
        <v>3</v>
      </c>
      <c r="L50" s="1">
        <f>VLOOKUP(Table1[[#This Row],[Wrokforce_Key]],Table4[[#All],[Wrokfoce_Key]:[Workforce]],3,FALSE)</f>
        <v>14</v>
      </c>
    </row>
    <row r="51" spans="1:12" x14ac:dyDescent="0.25">
      <c r="A51" s="1" t="s">
        <v>100</v>
      </c>
      <c r="B51" s="1" t="s">
        <v>863</v>
      </c>
      <c r="C51" s="1" t="s">
        <v>10</v>
      </c>
      <c r="D51" s="1">
        <v>44</v>
      </c>
      <c r="E51" s="1" t="s">
        <v>31</v>
      </c>
      <c r="F51" s="1" t="s">
        <v>35</v>
      </c>
      <c r="G51" s="1" t="s">
        <v>13</v>
      </c>
      <c r="H51" s="1" t="s">
        <v>14</v>
      </c>
      <c r="I51" s="2">
        <v>42776</v>
      </c>
      <c r="J51" s="1" t="s">
        <v>15</v>
      </c>
      <c r="K51" s="1">
        <f>VLOOKUP(Table1[[#This Row],[Employee_ID]],Table2[#All],2,FALSE)</f>
        <v>4</v>
      </c>
      <c r="L51" s="1">
        <f>VLOOKUP(Table1[[#This Row],[Wrokforce_Key]],Table4[[#All],[Wrokfoce_Key]:[Workforce]],3,FALSE)</f>
        <v>156</v>
      </c>
    </row>
    <row r="52" spans="1:12" x14ac:dyDescent="0.25">
      <c r="A52" s="1" t="s">
        <v>101</v>
      </c>
      <c r="B52" s="1" t="s">
        <v>863</v>
      </c>
      <c r="C52" s="1" t="s">
        <v>10</v>
      </c>
      <c r="D52" s="1">
        <v>34</v>
      </c>
      <c r="E52" s="1" t="s">
        <v>31</v>
      </c>
      <c r="F52" s="1" t="s">
        <v>35</v>
      </c>
      <c r="G52" s="1" t="s">
        <v>44</v>
      </c>
      <c r="H52" s="1" t="s">
        <v>33</v>
      </c>
      <c r="I52" s="2">
        <v>42779</v>
      </c>
      <c r="J52" s="1" t="s">
        <v>15</v>
      </c>
      <c r="K52" s="1">
        <f>VLOOKUP(Table1[[#This Row],[Employee_ID]],Table2[#All],2,FALSE)</f>
        <v>5</v>
      </c>
      <c r="L52" s="1">
        <f>VLOOKUP(Table1[[#This Row],[Wrokforce_Key]],Table4[[#All],[Wrokfoce_Key]:[Workforce]],3,FALSE)</f>
        <v>156</v>
      </c>
    </row>
    <row r="53" spans="1:12" x14ac:dyDescent="0.25">
      <c r="A53" s="1" t="s">
        <v>102</v>
      </c>
      <c r="B53" s="1" t="s">
        <v>859</v>
      </c>
      <c r="C53" s="1" t="s">
        <v>10</v>
      </c>
      <c r="D53" s="1">
        <v>41</v>
      </c>
      <c r="E53" s="1" t="s">
        <v>17</v>
      </c>
      <c r="F53" s="1" t="s">
        <v>18</v>
      </c>
      <c r="G53" s="1" t="s">
        <v>19</v>
      </c>
      <c r="H53" s="1" t="s">
        <v>33</v>
      </c>
      <c r="I53" s="2">
        <v>42846</v>
      </c>
      <c r="J53" s="1" t="s">
        <v>15</v>
      </c>
      <c r="K53" s="1">
        <f>VLOOKUP(Table1[[#This Row],[Employee_ID]],Table2[#All],2,FALSE)</f>
        <v>4</v>
      </c>
      <c r="L53" s="1">
        <f>VLOOKUP(Table1[[#This Row],[Wrokforce_Key]],Table4[[#All],[Wrokfoce_Key]:[Workforce]],3,FALSE)</f>
        <v>4</v>
      </c>
    </row>
    <row r="54" spans="1:12" x14ac:dyDescent="0.25">
      <c r="A54" s="1" t="s">
        <v>103</v>
      </c>
      <c r="B54" s="1" t="s">
        <v>877</v>
      </c>
      <c r="C54" s="1" t="s">
        <v>21</v>
      </c>
      <c r="D54" s="1">
        <v>37</v>
      </c>
      <c r="E54" s="1" t="s">
        <v>42</v>
      </c>
      <c r="F54" s="1" t="s">
        <v>95</v>
      </c>
      <c r="G54" s="1" t="s">
        <v>19</v>
      </c>
      <c r="H54" s="1" t="s">
        <v>48</v>
      </c>
      <c r="I54" s="2">
        <v>42853</v>
      </c>
      <c r="J54" s="1" t="s">
        <v>15</v>
      </c>
      <c r="K54" s="1">
        <f>VLOOKUP(Table1[[#This Row],[Employee_ID]],Table2[#All],2,FALSE)</f>
        <v>3</v>
      </c>
      <c r="L54" s="1">
        <f>VLOOKUP(Table1[[#This Row],[Wrokforce_Key]],Table4[[#All],[Wrokfoce_Key]:[Workforce]],3,FALSE)</f>
        <v>7</v>
      </c>
    </row>
    <row r="55" spans="1:12" x14ac:dyDescent="0.25">
      <c r="A55" s="1" t="s">
        <v>104</v>
      </c>
      <c r="B55" s="1" t="s">
        <v>865</v>
      </c>
      <c r="C55" s="1" t="s">
        <v>10</v>
      </c>
      <c r="D55" s="1">
        <v>37</v>
      </c>
      <c r="E55" s="1" t="s">
        <v>42</v>
      </c>
      <c r="F55" s="1" t="s">
        <v>43</v>
      </c>
      <c r="G55" s="1" t="s">
        <v>44</v>
      </c>
      <c r="H55" s="1" t="s">
        <v>48</v>
      </c>
      <c r="I55" s="2">
        <v>42870</v>
      </c>
      <c r="J55" s="1" t="s">
        <v>15</v>
      </c>
      <c r="K55" s="1">
        <f>VLOOKUP(Table1[[#This Row],[Employee_ID]],Table2[#All],2,FALSE)</f>
        <v>4</v>
      </c>
      <c r="L55" s="1">
        <f>VLOOKUP(Table1[[#This Row],[Wrokforce_Key]],Table4[[#All],[Wrokfoce_Key]:[Workforce]],3,FALSE)</f>
        <v>54</v>
      </c>
    </row>
    <row r="56" spans="1:12" x14ac:dyDescent="0.25">
      <c r="A56" s="1" t="s">
        <v>105</v>
      </c>
      <c r="B56" s="1" t="s">
        <v>873</v>
      </c>
      <c r="C56" s="1" t="s">
        <v>21</v>
      </c>
      <c r="D56" s="1">
        <v>33</v>
      </c>
      <c r="E56" s="1" t="s">
        <v>69</v>
      </c>
      <c r="F56" s="1" t="s">
        <v>70</v>
      </c>
      <c r="G56" s="1" t="s">
        <v>44</v>
      </c>
      <c r="H56" s="1" t="s">
        <v>67</v>
      </c>
      <c r="I56" s="2">
        <v>42937</v>
      </c>
      <c r="J56" s="1" t="s">
        <v>15</v>
      </c>
      <c r="K56" s="1">
        <f>VLOOKUP(Table1[[#This Row],[Employee_ID]],Table2[#All],2,FALSE)</f>
        <v>3</v>
      </c>
      <c r="L56" s="1">
        <f>VLOOKUP(Table1[[#This Row],[Wrokforce_Key]],Table4[[#All],[Wrokfoce_Key]:[Workforce]],3,FALSE)</f>
        <v>24</v>
      </c>
    </row>
    <row r="57" spans="1:12" x14ac:dyDescent="0.25">
      <c r="A57" s="1" t="s">
        <v>106</v>
      </c>
      <c r="B57" s="1" t="s">
        <v>863</v>
      </c>
      <c r="C57" s="1" t="s">
        <v>21</v>
      </c>
      <c r="D57" s="1">
        <v>34</v>
      </c>
      <c r="E57" s="1" t="s">
        <v>31</v>
      </c>
      <c r="F57" s="1" t="s">
        <v>35</v>
      </c>
      <c r="G57" s="1" t="s">
        <v>44</v>
      </c>
      <c r="H57" s="1" t="s">
        <v>14</v>
      </c>
      <c r="I57" s="2">
        <v>42944</v>
      </c>
      <c r="J57" s="1" t="s">
        <v>15</v>
      </c>
      <c r="K57" s="1">
        <f>VLOOKUP(Table1[[#This Row],[Employee_ID]],Table2[#All],2,FALSE)</f>
        <v>5</v>
      </c>
      <c r="L57" s="1">
        <f>VLOOKUP(Table1[[#This Row],[Wrokforce_Key]],Table4[[#All],[Wrokfoce_Key]:[Workforce]],3,FALSE)</f>
        <v>156</v>
      </c>
    </row>
    <row r="58" spans="1:12" x14ac:dyDescent="0.25">
      <c r="A58" s="1" t="s">
        <v>107</v>
      </c>
      <c r="B58" s="1" t="s">
        <v>871</v>
      </c>
      <c r="C58" s="1" t="s">
        <v>10</v>
      </c>
      <c r="D58" s="1">
        <v>37</v>
      </c>
      <c r="E58" s="1" t="s">
        <v>31</v>
      </c>
      <c r="F58" s="1" t="s">
        <v>63</v>
      </c>
      <c r="G58" s="1" t="s">
        <v>44</v>
      </c>
      <c r="H58" s="1" t="s">
        <v>48</v>
      </c>
      <c r="I58" s="2">
        <v>42958</v>
      </c>
      <c r="J58" s="1" t="s">
        <v>15</v>
      </c>
      <c r="K58" s="1">
        <f>VLOOKUP(Table1[[#This Row],[Employee_ID]],Table2[#All],2,FALSE)</f>
        <v>3</v>
      </c>
      <c r="L58" s="1">
        <f>VLOOKUP(Table1[[#This Row],[Wrokforce_Key]],Table4[[#All],[Wrokfoce_Key]:[Workforce]],3,FALSE)</f>
        <v>41</v>
      </c>
    </row>
    <row r="59" spans="1:12" x14ac:dyDescent="0.25">
      <c r="A59" s="1" t="s">
        <v>108</v>
      </c>
      <c r="B59" s="1" t="s">
        <v>864</v>
      </c>
      <c r="C59" s="1" t="s">
        <v>10</v>
      </c>
      <c r="D59" s="1">
        <v>36</v>
      </c>
      <c r="E59" s="1" t="s">
        <v>31</v>
      </c>
      <c r="F59" s="1" t="s">
        <v>37</v>
      </c>
      <c r="G59" s="1" t="s">
        <v>19</v>
      </c>
      <c r="H59" s="1" t="s">
        <v>48</v>
      </c>
      <c r="I59" s="2">
        <v>42961</v>
      </c>
      <c r="J59" s="1" t="s">
        <v>15</v>
      </c>
      <c r="K59" s="1">
        <f>VLOOKUP(Table1[[#This Row],[Employee_ID]],Table2[#All],2,FALSE)</f>
        <v>5</v>
      </c>
      <c r="L59" s="1">
        <f>VLOOKUP(Table1[[#This Row],[Wrokforce_Key]],Table4[[#All],[Wrokfoce_Key]:[Workforce]],3,FALSE)</f>
        <v>10</v>
      </c>
    </row>
    <row r="60" spans="1:12" x14ac:dyDescent="0.25">
      <c r="A60" s="1" t="s">
        <v>109</v>
      </c>
      <c r="B60" s="1" t="s">
        <v>858</v>
      </c>
      <c r="C60" s="1" t="s">
        <v>21</v>
      </c>
      <c r="D60" s="1">
        <v>38</v>
      </c>
      <c r="E60" s="1" t="s">
        <v>11</v>
      </c>
      <c r="F60" s="1" t="s">
        <v>12</v>
      </c>
      <c r="G60" s="1" t="s">
        <v>44</v>
      </c>
      <c r="H60" s="1" t="s">
        <v>67</v>
      </c>
      <c r="I60" s="2">
        <v>42972</v>
      </c>
      <c r="J60" s="1" t="s">
        <v>15</v>
      </c>
      <c r="K60" s="1">
        <f>VLOOKUP(Table1[[#This Row],[Employee_ID]],Table2[#All],2,FALSE)</f>
        <v>4</v>
      </c>
      <c r="L60" s="1">
        <f>VLOOKUP(Table1[[#This Row],[Wrokforce_Key]],Table4[[#All],[Wrokfoce_Key]:[Workforce]],3,FALSE)</f>
        <v>12</v>
      </c>
    </row>
    <row r="61" spans="1:12" x14ac:dyDescent="0.25">
      <c r="A61" s="1" t="s">
        <v>110</v>
      </c>
      <c r="B61" s="1" t="s">
        <v>878</v>
      </c>
      <c r="C61" s="1" t="s">
        <v>10</v>
      </c>
      <c r="D61" s="1">
        <v>36</v>
      </c>
      <c r="E61" s="1" t="s">
        <v>69</v>
      </c>
      <c r="F61" s="1" t="s">
        <v>99</v>
      </c>
      <c r="G61" s="1" t="s">
        <v>44</v>
      </c>
      <c r="H61" s="1" t="s">
        <v>67</v>
      </c>
      <c r="I61" s="2">
        <v>42979</v>
      </c>
      <c r="J61" s="1" t="s">
        <v>15</v>
      </c>
      <c r="K61" s="1">
        <f>VLOOKUP(Table1[[#This Row],[Employee_ID]],Table2[#All],2,FALSE)</f>
        <v>4</v>
      </c>
      <c r="L61" s="1">
        <f>VLOOKUP(Table1[[#This Row],[Wrokforce_Key]],Table4[[#All],[Wrokfoce_Key]:[Workforce]],3,FALSE)</f>
        <v>14</v>
      </c>
    </row>
    <row r="62" spans="1:12" x14ac:dyDescent="0.25">
      <c r="A62" s="1" t="s">
        <v>111</v>
      </c>
      <c r="B62" s="1" t="s">
        <v>877</v>
      </c>
      <c r="C62" s="1" t="s">
        <v>10</v>
      </c>
      <c r="D62" s="1">
        <v>51</v>
      </c>
      <c r="E62" s="1" t="s">
        <v>42</v>
      </c>
      <c r="F62" s="1" t="s">
        <v>95</v>
      </c>
      <c r="G62" s="1" t="s">
        <v>19</v>
      </c>
      <c r="H62" s="1" t="s">
        <v>67</v>
      </c>
      <c r="I62" s="2">
        <v>43003</v>
      </c>
      <c r="J62" s="1" t="s">
        <v>15</v>
      </c>
      <c r="K62" s="1">
        <f>VLOOKUP(Table1[[#This Row],[Employee_ID]],Table2[#All],2,FALSE)</f>
        <v>4</v>
      </c>
      <c r="L62" s="1">
        <f>VLOOKUP(Table1[[#This Row],[Wrokforce_Key]],Table4[[#All],[Wrokfoce_Key]:[Workforce]],3,FALSE)</f>
        <v>7</v>
      </c>
    </row>
    <row r="63" spans="1:12" x14ac:dyDescent="0.25">
      <c r="A63" s="1" t="s">
        <v>112</v>
      </c>
      <c r="B63" s="1" t="s">
        <v>879</v>
      </c>
      <c r="C63" s="1" t="s">
        <v>10</v>
      </c>
      <c r="D63" s="1">
        <v>39</v>
      </c>
      <c r="E63" s="1" t="s">
        <v>17</v>
      </c>
      <c r="F63" s="1" t="s">
        <v>113</v>
      </c>
      <c r="G63" s="1" t="s">
        <v>13</v>
      </c>
      <c r="H63" s="1" t="s">
        <v>67</v>
      </c>
      <c r="I63" s="2">
        <v>43021</v>
      </c>
      <c r="J63" s="1" t="s">
        <v>15</v>
      </c>
      <c r="K63" s="1">
        <f>VLOOKUP(Table1[[#This Row],[Employee_ID]],Table2[#All],2,FALSE)</f>
        <v>5</v>
      </c>
      <c r="L63" s="1">
        <f>VLOOKUP(Table1[[#This Row],[Wrokforce_Key]],Table4[[#All],[Wrokfoce_Key]:[Workforce]],3,FALSE)</f>
        <v>18</v>
      </c>
    </row>
    <row r="64" spans="1:12" x14ac:dyDescent="0.25">
      <c r="A64" s="1" t="s">
        <v>114</v>
      </c>
      <c r="B64" s="1" t="s">
        <v>863</v>
      </c>
      <c r="C64" s="1" t="s">
        <v>21</v>
      </c>
      <c r="D64" s="1">
        <v>35</v>
      </c>
      <c r="E64" s="1" t="s">
        <v>31</v>
      </c>
      <c r="F64" s="1" t="s">
        <v>35</v>
      </c>
      <c r="G64" s="1" t="s">
        <v>44</v>
      </c>
      <c r="H64" s="1" t="s">
        <v>48</v>
      </c>
      <c r="I64" s="2">
        <v>43035</v>
      </c>
      <c r="J64" s="1" t="s">
        <v>15</v>
      </c>
      <c r="K64" s="1">
        <f>VLOOKUP(Table1[[#This Row],[Employee_ID]],Table2[#All],2,FALSE)</f>
        <v>3</v>
      </c>
      <c r="L64" s="1">
        <f>VLOOKUP(Table1[[#This Row],[Wrokforce_Key]],Table4[[#All],[Wrokfoce_Key]:[Workforce]],3,FALSE)</f>
        <v>156</v>
      </c>
    </row>
    <row r="65" spans="1:12" x14ac:dyDescent="0.25">
      <c r="A65" s="1" t="s">
        <v>115</v>
      </c>
      <c r="B65" s="1" t="s">
        <v>879</v>
      </c>
      <c r="C65" s="1" t="s">
        <v>21</v>
      </c>
      <c r="D65" s="1">
        <v>35</v>
      </c>
      <c r="E65" s="1" t="s">
        <v>17</v>
      </c>
      <c r="F65" s="1" t="s">
        <v>113</v>
      </c>
      <c r="G65" s="1" t="s">
        <v>44</v>
      </c>
      <c r="H65" s="1" t="s">
        <v>48</v>
      </c>
      <c r="I65" s="2">
        <v>43038</v>
      </c>
      <c r="J65" s="1" t="s">
        <v>15</v>
      </c>
      <c r="K65" s="1">
        <f>VLOOKUP(Table1[[#This Row],[Employee_ID]],Table2[#All],2,FALSE)</f>
        <v>2</v>
      </c>
      <c r="L65" s="1">
        <f>VLOOKUP(Table1[[#This Row],[Wrokforce_Key]],Table4[[#All],[Wrokfoce_Key]:[Workforce]],3,FALSE)</f>
        <v>18</v>
      </c>
    </row>
    <row r="66" spans="1:12" x14ac:dyDescent="0.25">
      <c r="A66" s="1" t="s">
        <v>116</v>
      </c>
      <c r="B66" s="1" t="s">
        <v>861</v>
      </c>
      <c r="C66" s="1" t="s">
        <v>21</v>
      </c>
      <c r="D66" s="1">
        <v>41</v>
      </c>
      <c r="E66" s="1" t="s">
        <v>28</v>
      </c>
      <c r="F66" s="1" t="s">
        <v>29</v>
      </c>
      <c r="G66" s="1" t="s">
        <v>13</v>
      </c>
      <c r="H66" s="1" t="s">
        <v>38</v>
      </c>
      <c r="I66" s="2">
        <v>43046</v>
      </c>
      <c r="J66" s="1" t="s">
        <v>15</v>
      </c>
      <c r="K66" s="1">
        <f>VLOOKUP(Table1[[#This Row],[Employee_ID]],Table2[#All],2,FALSE)</f>
        <v>3</v>
      </c>
      <c r="L66" s="1">
        <f>VLOOKUP(Table1[[#This Row],[Wrokforce_Key]],Table4[[#All],[Wrokfoce_Key]:[Workforce]],3,FALSE)</f>
        <v>18</v>
      </c>
    </row>
    <row r="67" spans="1:12" x14ac:dyDescent="0.25">
      <c r="A67" s="1" t="s">
        <v>117</v>
      </c>
      <c r="B67" s="1" t="s">
        <v>863</v>
      </c>
      <c r="C67" s="1" t="s">
        <v>10</v>
      </c>
      <c r="D67" s="1">
        <v>37</v>
      </c>
      <c r="E67" s="1" t="s">
        <v>31</v>
      </c>
      <c r="F67" s="1" t="s">
        <v>35</v>
      </c>
      <c r="G67" s="1" t="s">
        <v>44</v>
      </c>
      <c r="H67" s="1" t="s">
        <v>48</v>
      </c>
      <c r="I67" s="2">
        <v>43053</v>
      </c>
      <c r="J67" s="1" t="s">
        <v>15</v>
      </c>
      <c r="K67" s="1">
        <f>VLOOKUP(Table1[[#This Row],[Employee_ID]],Table2[#All],2,FALSE)</f>
        <v>3</v>
      </c>
      <c r="L67" s="1">
        <f>VLOOKUP(Table1[[#This Row],[Wrokforce_Key]],Table4[[#All],[Wrokfoce_Key]:[Workforce]],3,FALSE)</f>
        <v>156</v>
      </c>
    </row>
    <row r="68" spans="1:12" x14ac:dyDescent="0.25">
      <c r="A68" s="1" t="s">
        <v>118</v>
      </c>
      <c r="B68" s="1" t="s">
        <v>869</v>
      </c>
      <c r="C68" s="1" t="s">
        <v>21</v>
      </c>
      <c r="D68" s="1">
        <v>37</v>
      </c>
      <c r="E68" s="1" t="s">
        <v>42</v>
      </c>
      <c r="F68" s="1" t="s">
        <v>56</v>
      </c>
      <c r="G68" s="1" t="s">
        <v>44</v>
      </c>
      <c r="H68" s="1" t="s">
        <v>48</v>
      </c>
      <c r="I68" s="2">
        <v>43104</v>
      </c>
      <c r="J68" s="1" t="s">
        <v>15</v>
      </c>
      <c r="K68" s="1">
        <f>VLOOKUP(Table1[[#This Row],[Employee_ID]],Table2[#All],2,FALSE)</f>
        <v>3</v>
      </c>
      <c r="L68" s="1">
        <f>VLOOKUP(Table1[[#This Row],[Wrokforce_Key]],Table4[[#All],[Wrokfoce_Key]:[Workforce]],3,FALSE)</f>
        <v>34</v>
      </c>
    </row>
    <row r="69" spans="1:12" x14ac:dyDescent="0.25">
      <c r="A69" s="1" t="s">
        <v>119</v>
      </c>
      <c r="B69" s="1" t="s">
        <v>870</v>
      </c>
      <c r="C69" s="1" t="s">
        <v>10</v>
      </c>
      <c r="D69" s="1">
        <v>34</v>
      </c>
      <c r="E69" s="1" t="s">
        <v>28</v>
      </c>
      <c r="F69" s="1" t="s">
        <v>60</v>
      </c>
      <c r="G69" s="1" t="s">
        <v>44</v>
      </c>
      <c r="H69" s="1" t="s">
        <v>33</v>
      </c>
      <c r="I69" s="2">
        <v>43117</v>
      </c>
      <c r="J69" s="1" t="s">
        <v>15</v>
      </c>
      <c r="K69" s="1">
        <f>VLOOKUP(Table1[[#This Row],[Employee_ID]],Table2[#All],2,FALSE)</f>
        <v>3</v>
      </c>
      <c r="L69" s="1">
        <f>VLOOKUP(Table1[[#This Row],[Wrokforce_Key]],Table4[[#All],[Wrokfoce_Key]:[Workforce]],3,FALSE)</f>
        <v>43</v>
      </c>
    </row>
    <row r="70" spans="1:12" x14ac:dyDescent="0.25">
      <c r="A70" s="1" t="s">
        <v>120</v>
      </c>
      <c r="B70" s="1" t="s">
        <v>869</v>
      </c>
      <c r="C70" s="1" t="s">
        <v>10</v>
      </c>
      <c r="D70" s="1">
        <v>33</v>
      </c>
      <c r="E70" s="1" t="s">
        <v>42</v>
      </c>
      <c r="F70" s="1" t="s">
        <v>56</v>
      </c>
      <c r="G70" s="1" t="s">
        <v>121</v>
      </c>
      <c r="H70" s="1" t="s">
        <v>67</v>
      </c>
      <c r="I70" s="2">
        <v>43118</v>
      </c>
      <c r="J70" s="1" t="s">
        <v>15</v>
      </c>
      <c r="K70" s="1">
        <f>VLOOKUP(Table1[[#This Row],[Employee_ID]],Table2[#All],2,FALSE)</f>
        <v>5</v>
      </c>
      <c r="L70" s="1">
        <f>VLOOKUP(Table1[[#This Row],[Wrokforce_Key]],Table4[[#All],[Wrokfoce_Key]:[Workforce]],3,FALSE)</f>
        <v>34</v>
      </c>
    </row>
    <row r="71" spans="1:12" x14ac:dyDescent="0.25">
      <c r="A71" s="1" t="s">
        <v>122</v>
      </c>
      <c r="B71" s="1" t="s">
        <v>863</v>
      </c>
      <c r="C71" s="1" t="s">
        <v>10</v>
      </c>
      <c r="D71" s="1">
        <v>43</v>
      </c>
      <c r="E71" s="1" t="s">
        <v>31</v>
      </c>
      <c r="F71" s="1" t="s">
        <v>35</v>
      </c>
      <c r="G71" s="1" t="s">
        <v>13</v>
      </c>
      <c r="H71" s="1" t="s">
        <v>14</v>
      </c>
      <c r="I71" s="2">
        <v>43125</v>
      </c>
      <c r="J71" s="1" t="s">
        <v>15</v>
      </c>
      <c r="K71" s="1">
        <f>VLOOKUP(Table1[[#This Row],[Employee_ID]],Table2[#All],2,FALSE)</f>
        <v>4</v>
      </c>
      <c r="L71" s="1">
        <f>VLOOKUP(Table1[[#This Row],[Wrokforce_Key]],Table4[[#All],[Wrokfoce_Key]:[Workforce]],3,FALSE)</f>
        <v>156</v>
      </c>
    </row>
    <row r="72" spans="1:12" x14ac:dyDescent="0.25">
      <c r="A72" s="1" t="s">
        <v>123</v>
      </c>
      <c r="B72" s="1" t="s">
        <v>866</v>
      </c>
      <c r="C72" s="1" t="s">
        <v>21</v>
      </c>
      <c r="D72" s="1">
        <v>35</v>
      </c>
      <c r="E72" s="1" t="s">
        <v>24</v>
      </c>
      <c r="F72" s="1" t="s">
        <v>47</v>
      </c>
      <c r="G72" s="1" t="s">
        <v>19</v>
      </c>
      <c r="H72" s="1" t="s">
        <v>22</v>
      </c>
      <c r="I72" s="2">
        <v>43126</v>
      </c>
      <c r="J72" s="1" t="s">
        <v>15</v>
      </c>
      <c r="K72" s="1">
        <f>VLOOKUP(Table1[[#This Row],[Employee_ID]],Table2[#All],2,FALSE)</f>
        <v>3</v>
      </c>
      <c r="L72" s="1">
        <f>VLOOKUP(Table1[[#This Row],[Wrokforce_Key]],Table4[[#All],[Wrokfoce_Key]:[Workforce]],3,FALSE)</f>
        <v>6</v>
      </c>
    </row>
    <row r="73" spans="1:12" x14ac:dyDescent="0.25">
      <c r="A73" s="1" t="s">
        <v>124</v>
      </c>
      <c r="B73" s="1" t="s">
        <v>880</v>
      </c>
      <c r="C73" s="1" t="s">
        <v>10</v>
      </c>
      <c r="D73" s="1">
        <v>32</v>
      </c>
      <c r="E73" s="1" t="s">
        <v>28</v>
      </c>
      <c r="F73" s="1" t="s">
        <v>125</v>
      </c>
      <c r="G73" s="1" t="s">
        <v>121</v>
      </c>
      <c r="H73" s="1" t="s">
        <v>48</v>
      </c>
      <c r="I73" s="2">
        <v>43150</v>
      </c>
      <c r="J73" s="1" t="s">
        <v>15</v>
      </c>
      <c r="K73" s="1">
        <f>VLOOKUP(Table1[[#This Row],[Employee_ID]],Table2[#All],2,FALSE)</f>
        <v>3</v>
      </c>
      <c r="L73" s="1">
        <f>VLOOKUP(Table1[[#This Row],[Wrokforce_Key]],Table4[[#All],[Wrokfoce_Key]:[Workforce]],3,FALSE)</f>
        <v>93</v>
      </c>
    </row>
    <row r="74" spans="1:12" x14ac:dyDescent="0.25">
      <c r="A74" s="1" t="s">
        <v>126</v>
      </c>
      <c r="B74" s="1" t="s">
        <v>865</v>
      </c>
      <c r="C74" s="1" t="s">
        <v>21</v>
      </c>
      <c r="D74" s="1">
        <v>33</v>
      </c>
      <c r="E74" s="1" t="s">
        <v>42</v>
      </c>
      <c r="F74" s="1" t="s">
        <v>43</v>
      </c>
      <c r="G74" s="1" t="s">
        <v>121</v>
      </c>
      <c r="H74" s="1" t="s">
        <v>14</v>
      </c>
      <c r="I74" s="2">
        <v>43178</v>
      </c>
      <c r="J74" s="1" t="s">
        <v>15</v>
      </c>
      <c r="K74" s="1">
        <f>VLOOKUP(Table1[[#This Row],[Employee_ID]],Table2[#All],2,FALSE)</f>
        <v>5</v>
      </c>
      <c r="L74" s="1">
        <f>VLOOKUP(Table1[[#This Row],[Wrokforce_Key]],Table4[[#All],[Wrokfoce_Key]:[Workforce]],3,FALSE)</f>
        <v>54</v>
      </c>
    </row>
    <row r="75" spans="1:12" x14ac:dyDescent="0.25">
      <c r="A75" s="1" t="s">
        <v>127</v>
      </c>
      <c r="B75" s="1" t="s">
        <v>879</v>
      </c>
      <c r="C75" s="1" t="s">
        <v>10</v>
      </c>
      <c r="D75" s="1">
        <v>40</v>
      </c>
      <c r="E75" s="1" t="s">
        <v>17</v>
      </c>
      <c r="F75" s="1" t="s">
        <v>113</v>
      </c>
      <c r="G75" s="1" t="s">
        <v>13</v>
      </c>
      <c r="H75" s="1" t="s">
        <v>14</v>
      </c>
      <c r="I75" s="2">
        <v>43181</v>
      </c>
      <c r="J75" s="1" t="s">
        <v>15</v>
      </c>
      <c r="K75" s="1">
        <f>VLOOKUP(Table1[[#This Row],[Employee_ID]],Table2[#All],2,FALSE)</f>
        <v>2</v>
      </c>
      <c r="L75" s="1">
        <f>VLOOKUP(Table1[[#This Row],[Wrokforce_Key]],Table4[[#All],[Wrokfoce_Key]:[Workforce]],3,FALSE)</f>
        <v>18</v>
      </c>
    </row>
    <row r="76" spans="1:12" x14ac:dyDescent="0.25">
      <c r="A76" s="1" t="s">
        <v>128</v>
      </c>
      <c r="B76" s="1" t="s">
        <v>881</v>
      </c>
      <c r="C76" s="1" t="s">
        <v>10</v>
      </c>
      <c r="D76" s="1">
        <v>40</v>
      </c>
      <c r="E76" s="1" t="s">
        <v>69</v>
      </c>
      <c r="F76" s="1" t="s">
        <v>129</v>
      </c>
      <c r="G76" s="1" t="s">
        <v>19</v>
      </c>
      <c r="H76" s="1" t="s">
        <v>22</v>
      </c>
      <c r="I76" s="2">
        <v>43222</v>
      </c>
      <c r="J76" s="1" t="s">
        <v>15</v>
      </c>
      <c r="K76" s="1">
        <f>VLOOKUP(Table1[[#This Row],[Employee_ID]],Table2[#All],2,FALSE)</f>
        <v>4</v>
      </c>
      <c r="L76" s="1">
        <f>VLOOKUP(Table1[[#This Row],[Wrokforce_Key]],Table4[[#All],[Wrokfoce_Key]:[Workforce]],3,FALSE)</f>
        <v>4</v>
      </c>
    </row>
    <row r="77" spans="1:12" x14ac:dyDescent="0.25">
      <c r="A77" s="1" t="s">
        <v>130</v>
      </c>
      <c r="B77" s="1" t="s">
        <v>871</v>
      </c>
      <c r="C77" s="1" t="s">
        <v>10</v>
      </c>
      <c r="D77" s="1">
        <v>33</v>
      </c>
      <c r="E77" s="1" t="s">
        <v>31</v>
      </c>
      <c r="F77" s="1" t="s">
        <v>63</v>
      </c>
      <c r="G77" s="1" t="s">
        <v>44</v>
      </c>
      <c r="H77" s="1" t="s">
        <v>14</v>
      </c>
      <c r="I77" s="2">
        <v>43227</v>
      </c>
      <c r="J77" s="1" t="s">
        <v>15</v>
      </c>
      <c r="K77" s="1">
        <f>VLOOKUP(Table1[[#This Row],[Employee_ID]],Table2[#All],2,FALSE)</f>
        <v>3</v>
      </c>
      <c r="L77" s="1">
        <f>VLOOKUP(Table1[[#This Row],[Wrokforce_Key]],Table4[[#All],[Wrokfoce_Key]:[Workforce]],3,FALSE)</f>
        <v>41</v>
      </c>
    </row>
    <row r="78" spans="1:12" x14ac:dyDescent="0.25">
      <c r="A78" s="1" t="s">
        <v>131</v>
      </c>
      <c r="B78" s="1" t="s">
        <v>863</v>
      </c>
      <c r="C78" s="1" t="s">
        <v>10</v>
      </c>
      <c r="D78" s="1">
        <v>37</v>
      </c>
      <c r="E78" s="1" t="s">
        <v>31</v>
      </c>
      <c r="F78" s="1" t="s">
        <v>35</v>
      </c>
      <c r="G78" s="1" t="s">
        <v>44</v>
      </c>
      <c r="H78" s="1" t="s">
        <v>14</v>
      </c>
      <c r="I78" s="2">
        <v>43231</v>
      </c>
      <c r="J78" s="1" t="s">
        <v>15</v>
      </c>
      <c r="K78" s="1">
        <f>VLOOKUP(Table1[[#This Row],[Employee_ID]],Table2[#All],2,FALSE)</f>
        <v>4</v>
      </c>
      <c r="L78" s="1">
        <f>VLOOKUP(Table1[[#This Row],[Wrokforce_Key]],Table4[[#All],[Wrokfoce_Key]:[Workforce]],3,FALSE)</f>
        <v>156</v>
      </c>
    </row>
    <row r="79" spans="1:12" x14ac:dyDescent="0.25">
      <c r="A79" s="1" t="s">
        <v>132</v>
      </c>
      <c r="B79" s="1" t="s">
        <v>861</v>
      </c>
      <c r="C79" s="1" t="s">
        <v>21</v>
      </c>
      <c r="D79" s="1">
        <v>40</v>
      </c>
      <c r="E79" s="1" t="s">
        <v>28</v>
      </c>
      <c r="F79" s="1" t="s">
        <v>29</v>
      </c>
      <c r="G79" s="1" t="s">
        <v>13</v>
      </c>
      <c r="H79" s="1" t="s">
        <v>38</v>
      </c>
      <c r="I79" s="2">
        <v>43244</v>
      </c>
      <c r="J79" s="1" t="s">
        <v>15</v>
      </c>
      <c r="K79" s="1">
        <f>VLOOKUP(Table1[[#This Row],[Employee_ID]],Table2[#All],2,FALSE)</f>
        <v>3</v>
      </c>
      <c r="L79" s="1">
        <f>VLOOKUP(Table1[[#This Row],[Wrokforce_Key]],Table4[[#All],[Wrokfoce_Key]:[Workforce]],3,FALSE)</f>
        <v>18</v>
      </c>
    </row>
    <row r="80" spans="1:12" x14ac:dyDescent="0.25">
      <c r="A80" s="1" t="s">
        <v>133</v>
      </c>
      <c r="B80" s="1" t="s">
        <v>860</v>
      </c>
      <c r="C80" s="1" t="s">
        <v>10</v>
      </c>
      <c r="D80" s="1">
        <v>36</v>
      </c>
      <c r="E80" s="1" t="s">
        <v>24</v>
      </c>
      <c r="F80" s="1" t="s">
        <v>25</v>
      </c>
      <c r="G80" s="1" t="s">
        <v>44</v>
      </c>
      <c r="H80" s="1" t="s">
        <v>14</v>
      </c>
      <c r="I80" s="2">
        <v>43266</v>
      </c>
      <c r="J80" s="1" t="s">
        <v>15</v>
      </c>
      <c r="K80" s="1">
        <f>VLOOKUP(Table1[[#This Row],[Employee_ID]],Table2[#All],2,FALSE)</f>
        <v>3</v>
      </c>
      <c r="L80" s="1">
        <f>VLOOKUP(Table1[[#This Row],[Wrokforce_Key]],Table4[[#All],[Wrokfoce_Key]:[Workforce]],3,FALSE)</f>
        <v>31</v>
      </c>
    </row>
    <row r="81" spans="1:12" x14ac:dyDescent="0.25">
      <c r="A81" s="1" t="s">
        <v>134</v>
      </c>
      <c r="B81" s="1" t="s">
        <v>872</v>
      </c>
      <c r="C81" s="1" t="s">
        <v>21</v>
      </c>
      <c r="D81" s="1">
        <v>40</v>
      </c>
      <c r="E81" s="1" t="s">
        <v>11</v>
      </c>
      <c r="F81" s="1" t="s">
        <v>65</v>
      </c>
      <c r="G81" s="1" t="s">
        <v>13</v>
      </c>
      <c r="H81" s="1" t="s">
        <v>22</v>
      </c>
      <c r="I81" s="2">
        <v>43280</v>
      </c>
      <c r="J81" s="1" t="s">
        <v>15</v>
      </c>
      <c r="K81" s="1">
        <f>VLOOKUP(Table1[[#This Row],[Employee_ID]],Table2[#All],2,FALSE)</f>
        <v>3</v>
      </c>
      <c r="L81" s="1">
        <f>VLOOKUP(Table1[[#This Row],[Wrokforce_Key]],Table4[[#All],[Wrokfoce_Key]:[Workforce]],3,FALSE)</f>
        <v>5</v>
      </c>
    </row>
    <row r="82" spans="1:12" x14ac:dyDescent="0.25">
      <c r="A82" s="1" t="s">
        <v>135</v>
      </c>
      <c r="B82" s="1" t="s">
        <v>876</v>
      </c>
      <c r="C82" s="1" t="s">
        <v>21</v>
      </c>
      <c r="D82" s="1">
        <v>34</v>
      </c>
      <c r="E82" s="1" t="s">
        <v>24</v>
      </c>
      <c r="F82" s="1" t="s">
        <v>89</v>
      </c>
      <c r="G82" s="1" t="s">
        <v>44</v>
      </c>
      <c r="H82" s="1" t="s">
        <v>67</v>
      </c>
      <c r="I82" s="2">
        <v>43284</v>
      </c>
      <c r="J82" s="1" t="s">
        <v>15</v>
      </c>
      <c r="K82" s="1">
        <f>VLOOKUP(Table1[[#This Row],[Employee_ID]],Table2[#All],2,FALSE)</f>
        <v>4</v>
      </c>
      <c r="L82" s="1">
        <f>VLOOKUP(Table1[[#This Row],[Wrokforce_Key]],Table4[[#All],[Wrokfoce_Key]:[Workforce]],3,FALSE)</f>
        <v>39</v>
      </c>
    </row>
    <row r="83" spans="1:12" x14ac:dyDescent="0.25">
      <c r="A83" s="1" t="s">
        <v>136</v>
      </c>
      <c r="B83" s="1" t="s">
        <v>867</v>
      </c>
      <c r="C83" s="1" t="s">
        <v>10</v>
      </c>
      <c r="D83" s="1">
        <v>32</v>
      </c>
      <c r="E83" s="1" t="s">
        <v>24</v>
      </c>
      <c r="F83" s="1" t="s">
        <v>50</v>
      </c>
      <c r="G83" s="1" t="s">
        <v>44</v>
      </c>
      <c r="H83" s="1" t="s">
        <v>14</v>
      </c>
      <c r="I83" s="2">
        <v>43292</v>
      </c>
      <c r="J83" s="1" t="s">
        <v>15</v>
      </c>
      <c r="K83" s="1">
        <f>VLOOKUP(Table1[[#This Row],[Employee_ID]],Table2[#All],2,FALSE)</f>
        <v>4</v>
      </c>
      <c r="L83" s="1">
        <f>VLOOKUP(Table1[[#This Row],[Wrokforce_Key]],Table4[[#All],[Wrokfoce_Key]:[Workforce]],3,FALSE)</f>
        <v>20</v>
      </c>
    </row>
    <row r="84" spans="1:12" x14ac:dyDescent="0.25">
      <c r="A84" s="1" t="s">
        <v>137</v>
      </c>
      <c r="B84" s="1" t="s">
        <v>877</v>
      </c>
      <c r="C84" s="1" t="s">
        <v>10</v>
      </c>
      <c r="D84" s="1">
        <v>46</v>
      </c>
      <c r="E84" s="1" t="s">
        <v>42</v>
      </c>
      <c r="F84" s="1" t="s">
        <v>95</v>
      </c>
      <c r="G84" s="1" t="s">
        <v>19</v>
      </c>
      <c r="H84" s="1" t="s">
        <v>67</v>
      </c>
      <c r="I84" s="2">
        <v>43315</v>
      </c>
      <c r="J84" s="1" t="s">
        <v>15</v>
      </c>
      <c r="K84" s="1">
        <f>VLOOKUP(Table1[[#This Row],[Employee_ID]],Table2[#All],2,FALSE)</f>
        <v>4</v>
      </c>
      <c r="L84" s="1">
        <f>VLOOKUP(Table1[[#This Row],[Wrokforce_Key]],Table4[[#All],[Wrokfoce_Key]:[Workforce]],3,FALSE)</f>
        <v>7</v>
      </c>
    </row>
    <row r="85" spans="1:12" x14ac:dyDescent="0.25">
      <c r="A85" s="1" t="s">
        <v>138</v>
      </c>
      <c r="B85" s="1" t="s">
        <v>863</v>
      </c>
      <c r="C85" s="1" t="s">
        <v>21</v>
      </c>
      <c r="D85" s="1">
        <v>31</v>
      </c>
      <c r="E85" s="1" t="s">
        <v>31</v>
      </c>
      <c r="F85" s="1" t="s">
        <v>35</v>
      </c>
      <c r="G85" s="1" t="s">
        <v>121</v>
      </c>
      <c r="H85" s="1" t="s">
        <v>48</v>
      </c>
      <c r="I85" s="2">
        <v>43355</v>
      </c>
      <c r="J85" s="1" t="s">
        <v>15</v>
      </c>
      <c r="K85" s="1">
        <f>VLOOKUP(Table1[[#This Row],[Employee_ID]],Table2[#All],2,FALSE)</f>
        <v>4</v>
      </c>
      <c r="L85" s="1">
        <f>VLOOKUP(Table1[[#This Row],[Wrokforce_Key]],Table4[[#All],[Wrokfoce_Key]:[Workforce]],3,FALSE)</f>
        <v>156</v>
      </c>
    </row>
    <row r="86" spans="1:12" x14ac:dyDescent="0.25">
      <c r="A86" s="1" t="s">
        <v>139</v>
      </c>
      <c r="B86" s="1" t="s">
        <v>858</v>
      </c>
      <c r="C86" s="1" t="s">
        <v>10</v>
      </c>
      <c r="D86" s="1">
        <v>31</v>
      </c>
      <c r="E86" s="1" t="s">
        <v>11</v>
      </c>
      <c r="F86" s="1" t="s">
        <v>12</v>
      </c>
      <c r="G86" s="1" t="s">
        <v>44</v>
      </c>
      <c r="H86" s="1" t="s">
        <v>14</v>
      </c>
      <c r="I86" s="2">
        <v>43364</v>
      </c>
      <c r="J86" s="1" t="s">
        <v>15</v>
      </c>
      <c r="K86" s="1">
        <f>VLOOKUP(Table1[[#This Row],[Employee_ID]],Table2[#All],2,FALSE)</f>
        <v>4</v>
      </c>
      <c r="L86" s="1">
        <f>VLOOKUP(Table1[[#This Row],[Wrokforce_Key]],Table4[[#All],[Wrokfoce_Key]:[Workforce]],3,FALSE)</f>
        <v>12</v>
      </c>
    </row>
    <row r="87" spans="1:12" x14ac:dyDescent="0.25">
      <c r="A87" s="1" t="s">
        <v>140</v>
      </c>
      <c r="B87" s="1" t="s">
        <v>874</v>
      </c>
      <c r="C87" s="1" t="s">
        <v>10</v>
      </c>
      <c r="D87" s="1">
        <v>35</v>
      </c>
      <c r="E87" s="1" t="s">
        <v>17</v>
      </c>
      <c r="F87" s="1" t="s">
        <v>83</v>
      </c>
      <c r="G87" s="1" t="s">
        <v>13</v>
      </c>
      <c r="H87" s="1" t="s">
        <v>67</v>
      </c>
      <c r="I87" s="2">
        <v>43375</v>
      </c>
      <c r="J87" s="1" t="s">
        <v>15</v>
      </c>
      <c r="K87" s="1">
        <f>VLOOKUP(Table1[[#This Row],[Employee_ID]],Table2[#All],2,FALSE)</f>
        <v>2</v>
      </c>
      <c r="L87" s="1">
        <f>VLOOKUP(Table1[[#This Row],[Wrokforce_Key]],Table4[[#All],[Wrokfoce_Key]:[Workforce]],3,FALSE)</f>
        <v>26</v>
      </c>
    </row>
    <row r="88" spans="1:12" x14ac:dyDescent="0.25">
      <c r="A88" s="1" t="s">
        <v>141</v>
      </c>
      <c r="B88" s="1" t="s">
        <v>875</v>
      </c>
      <c r="C88" s="1" t="s">
        <v>10</v>
      </c>
      <c r="D88" s="1">
        <v>35</v>
      </c>
      <c r="E88" s="1" t="s">
        <v>42</v>
      </c>
      <c r="F88" s="1" t="s">
        <v>85</v>
      </c>
      <c r="G88" s="1" t="s">
        <v>13</v>
      </c>
      <c r="H88" s="1" t="s">
        <v>67</v>
      </c>
      <c r="I88" s="2">
        <v>43378</v>
      </c>
      <c r="J88" s="1" t="s">
        <v>15</v>
      </c>
      <c r="K88" s="1">
        <f>VLOOKUP(Table1[[#This Row],[Employee_ID]],Table2[#All],2,FALSE)</f>
        <v>2</v>
      </c>
      <c r="L88" s="1">
        <f>VLOOKUP(Table1[[#This Row],[Wrokforce_Key]],Table4[[#All],[Wrokfoce_Key]:[Workforce]],3,FALSE)</f>
        <v>15</v>
      </c>
    </row>
    <row r="89" spans="1:12" x14ac:dyDescent="0.25">
      <c r="A89" s="1" t="s">
        <v>142</v>
      </c>
      <c r="B89" s="1" t="s">
        <v>859</v>
      </c>
      <c r="C89" s="1" t="s">
        <v>21</v>
      </c>
      <c r="D89" s="1">
        <v>39</v>
      </c>
      <c r="E89" s="1" t="s">
        <v>17</v>
      </c>
      <c r="F89" s="1" t="s">
        <v>18</v>
      </c>
      <c r="G89" s="1" t="s">
        <v>19</v>
      </c>
      <c r="H89" s="1" t="s">
        <v>22</v>
      </c>
      <c r="I89" s="2">
        <v>43385</v>
      </c>
      <c r="J89" s="1" t="s">
        <v>15</v>
      </c>
      <c r="K89" s="1">
        <f>VLOOKUP(Table1[[#This Row],[Employee_ID]],Table2[#All],2,FALSE)</f>
        <v>3</v>
      </c>
      <c r="L89" s="1">
        <f>VLOOKUP(Table1[[#This Row],[Wrokforce_Key]],Table4[[#All],[Wrokfoce_Key]:[Workforce]],3,FALSE)</f>
        <v>4</v>
      </c>
    </row>
    <row r="90" spans="1:12" x14ac:dyDescent="0.25">
      <c r="A90" s="1" t="s">
        <v>143</v>
      </c>
      <c r="B90" s="1" t="s">
        <v>860</v>
      </c>
      <c r="C90" s="1" t="s">
        <v>10</v>
      </c>
      <c r="D90" s="1">
        <v>32</v>
      </c>
      <c r="E90" s="1" t="s">
        <v>24</v>
      </c>
      <c r="F90" s="1" t="s">
        <v>25</v>
      </c>
      <c r="G90" s="1" t="s">
        <v>13</v>
      </c>
      <c r="H90" s="1" t="s">
        <v>22</v>
      </c>
      <c r="I90" s="2">
        <v>43385</v>
      </c>
      <c r="J90" s="1" t="s">
        <v>15</v>
      </c>
      <c r="K90" s="1">
        <f>VLOOKUP(Table1[[#This Row],[Employee_ID]],Table2[#All],2,FALSE)</f>
        <v>1</v>
      </c>
      <c r="L90" s="1">
        <f>VLOOKUP(Table1[[#This Row],[Wrokforce_Key]],Table4[[#All],[Wrokfoce_Key]:[Workforce]],3,FALSE)</f>
        <v>31</v>
      </c>
    </row>
    <row r="91" spans="1:12" x14ac:dyDescent="0.25">
      <c r="A91" s="1" t="s">
        <v>144</v>
      </c>
      <c r="B91" s="1" t="s">
        <v>865</v>
      </c>
      <c r="C91" s="1" t="s">
        <v>21</v>
      </c>
      <c r="D91" s="1">
        <v>34</v>
      </c>
      <c r="E91" s="1" t="s">
        <v>42</v>
      </c>
      <c r="F91" s="1" t="s">
        <v>43</v>
      </c>
      <c r="G91" s="1" t="s">
        <v>121</v>
      </c>
      <c r="H91" s="1" t="s">
        <v>22</v>
      </c>
      <c r="I91" s="2">
        <v>43391</v>
      </c>
      <c r="J91" s="1" t="s">
        <v>15</v>
      </c>
      <c r="K91" s="1">
        <f>VLOOKUP(Table1[[#This Row],[Employee_ID]],Table2[#All],2,FALSE)</f>
        <v>3</v>
      </c>
      <c r="L91" s="1">
        <f>VLOOKUP(Table1[[#This Row],[Wrokforce_Key]],Table4[[#All],[Wrokfoce_Key]:[Workforce]],3,FALSE)</f>
        <v>54</v>
      </c>
    </row>
    <row r="92" spans="1:12" x14ac:dyDescent="0.25">
      <c r="A92" s="1" t="s">
        <v>145</v>
      </c>
      <c r="B92" s="1" t="s">
        <v>882</v>
      </c>
      <c r="C92" s="1" t="s">
        <v>10</v>
      </c>
      <c r="D92" s="1">
        <v>34</v>
      </c>
      <c r="E92" s="1" t="s">
        <v>69</v>
      </c>
      <c r="F92" s="1" t="s">
        <v>146</v>
      </c>
      <c r="G92" s="1" t="s">
        <v>44</v>
      </c>
      <c r="H92" s="1" t="s">
        <v>48</v>
      </c>
      <c r="I92" s="2">
        <v>43409</v>
      </c>
      <c r="J92" s="1" t="s">
        <v>15</v>
      </c>
      <c r="K92" s="1">
        <f>VLOOKUP(Table1[[#This Row],[Employee_ID]],Table2[#All],2,FALSE)</f>
        <v>4</v>
      </c>
      <c r="L92" s="1">
        <f>VLOOKUP(Table1[[#This Row],[Wrokforce_Key]],Table4[[#All],[Wrokfoce_Key]:[Workforce]],3,FALSE)</f>
        <v>10</v>
      </c>
    </row>
    <row r="93" spans="1:12" x14ac:dyDescent="0.25">
      <c r="A93" s="1" t="s">
        <v>147</v>
      </c>
      <c r="B93" s="1" t="s">
        <v>863</v>
      </c>
      <c r="C93" s="1" t="s">
        <v>21</v>
      </c>
      <c r="D93" s="1">
        <v>33</v>
      </c>
      <c r="E93" s="1" t="s">
        <v>31</v>
      </c>
      <c r="F93" s="1" t="s">
        <v>35</v>
      </c>
      <c r="G93" s="1" t="s">
        <v>44</v>
      </c>
      <c r="H93" s="1" t="s">
        <v>48</v>
      </c>
      <c r="I93" s="2">
        <v>43411</v>
      </c>
      <c r="J93" s="1" t="s">
        <v>15</v>
      </c>
      <c r="K93" s="1">
        <f>VLOOKUP(Table1[[#This Row],[Employee_ID]],Table2[#All],2,FALSE)</f>
        <v>4</v>
      </c>
      <c r="L93" s="1">
        <f>VLOOKUP(Table1[[#This Row],[Wrokforce_Key]],Table4[[#All],[Wrokfoce_Key]:[Workforce]],3,FALSE)</f>
        <v>156</v>
      </c>
    </row>
    <row r="94" spans="1:12" x14ac:dyDescent="0.25">
      <c r="A94" s="1" t="s">
        <v>148</v>
      </c>
      <c r="B94" s="1" t="s">
        <v>861</v>
      </c>
      <c r="C94" s="1" t="s">
        <v>10</v>
      </c>
      <c r="D94" s="1">
        <v>42</v>
      </c>
      <c r="E94" s="1" t="s">
        <v>28</v>
      </c>
      <c r="F94" s="1" t="s">
        <v>29</v>
      </c>
      <c r="G94" s="1" t="s">
        <v>13</v>
      </c>
      <c r="H94" s="1" t="s">
        <v>38</v>
      </c>
      <c r="I94" s="2">
        <v>43433</v>
      </c>
      <c r="J94" s="1" t="s">
        <v>15</v>
      </c>
      <c r="K94" s="1">
        <f>VLOOKUP(Table1[[#This Row],[Employee_ID]],Table2[#All],2,FALSE)</f>
        <v>3</v>
      </c>
      <c r="L94" s="1">
        <f>VLOOKUP(Table1[[#This Row],[Wrokforce_Key]],Table4[[#All],[Wrokfoce_Key]:[Workforce]],3,FALSE)</f>
        <v>18</v>
      </c>
    </row>
    <row r="95" spans="1:12" x14ac:dyDescent="0.25">
      <c r="A95" s="1" t="s">
        <v>149</v>
      </c>
      <c r="B95" s="1" t="s">
        <v>883</v>
      </c>
      <c r="C95" s="1" t="s">
        <v>10</v>
      </c>
      <c r="D95" s="1">
        <v>42</v>
      </c>
      <c r="E95" s="1" t="s">
        <v>150</v>
      </c>
      <c r="F95" s="1" t="s">
        <v>151</v>
      </c>
      <c r="G95" s="1" t="s">
        <v>13</v>
      </c>
      <c r="H95" s="1" t="s">
        <v>14</v>
      </c>
      <c r="I95" s="2">
        <v>43434</v>
      </c>
      <c r="J95" s="1" t="s">
        <v>15</v>
      </c>
      <c r="K95" s="1">
        <f>VLOOKUP(Table1[[#This Row],[Employee_ID]],Table2[#All],2,FALSE)</f>
        <v>4</v>
      </c>
      <c r="L95" s="1">
        <f>VLOOKUP(Table1[[#This Row],[Wrokforce_Key]],Table4[[#All],[Wrokfoce_Key]:[Workforce]],3,FALSE)</f>
        <v>21</v>
      </c>
    </row>
    <row r="96" spans="1:12" x14ac:dyDescent="0.25">
      <c r="A96" s="1" t="s">
        <v>152</v>
      </c>
      <c r="B96" s="1" t="s">
        <v>872</v>
      </c>
      <c r="C96" s="1" t="s">
        <v>21</v>
      </c>
      <c r="D96" s="1">
        <v>41</v>
      </c>
      <c r="E96" s="1" t="s">
        <v>11</v>
      </c>
      <c r="F96" s="1" t="s">
        <v>65</v>
      </c>
      <c r="G96" s="1" t="s">
        <v>13</v>
      </c>
      <c r="H96" s="1" t="s">
        <v>48</v>
      </c>
      <c r="I96" s="2">
        <v>43452</v>
      </c>
      <c r="J96" s="1" t="s">
        <v>15</v>
      </c>
      <c r="K96" s="1">
        <f>VLOOKUP(Table1[[#This Row],[Employee_ID]],Table2[#All],2,FALSE)</f>
        <v>3</v>
      </c>
      <c r="L96" s="1">
        <f>VLOOKUP(Table1[[#This Row],[Wrokforce_Key]],Table4[[#All],[Wrokfoce_Key]:[Workforce]],3,FALSE)</f>
        <v>5</v>
      </c>
    </row>
    <row r="97" spans="1:12" x14ac:dyDescent="0.25">
      <c r="A97" s="1" t="s">
        <v>153</v>
      </c>
      <c r="B97" s="1" t="s">
        <v>874</v>
      </c>
      <c r="C97" s="1" t="s">
        <v>10</v>
      </c>
      <c r="D97" s="1">
        <v>35</v>
      </c>
      <c r="E97" s="1" t="s">
        <v>17</v>
      </c>
      <c r="F97" s="1" t="s">
        <v>83</v>
      </c>
      <c r="G97" s="1" t="s">
        <v>44</v>
      </c>
      <c r="H97" s="1" t="s">
        <v>38</v>
      </c>
      <c r="I97" s="2">
        <v>43453</v>
      </c>
      <c r="J97" s="1" t="s">
        <v>15</v>
      </c>
      <c r="K97" s="1">
        <f>VLOOKUP(Table1[[#This Row],[Employee_ID]],Table2[#All],2,FALSE)</f>
        <v>3</v>
      </c>
      <c r="L97" s="1">
        <f>VLOOKUP(Table1[[#This Row],[Wrokforce_Key]],Table4[[#All],[Wrokfoce_Key]:[Workforce]],3,FALSE)</f>
        <v>26</v>
      </c>
    </row>
    <row r="98" spans="1:12" x14ac:dyDescent="0.25">
      <c r="A98" s="1" t="s">
        <v>154</v>
      </c>
      <c r="B98" s="1" t="s">
        <v>871</v>
      </c>
      <c r="C98" s="1" t="s">
        <v>10</v>
      </c>
      <c r="D98" s="1">
        <v>33</v>
      </c>
      <c r="E98" s="1" t="s">
        <v>31</v>
      </c>
      <c r="F98" s="1" t="s">
        <v>63</v>
      </c>
      <c r="G98" s="1" t="s">
        <v>44</v>
      </c>
      <c r="H98" s="1" t="s">
        <v>48</v>
      </c>
      <c r="I98" s="2">
        <v>43465</v>
      </c>
      <c r="J98" s="1" t="s">
        <v>15</v>
      </c>
      <c r="K98" s="1">
        <f>VLOOKUP(Table1[[#This Row],[Employee_ID]],Table2[#All],2,FALSE)</f>
        <v>3</v>
      </c>
      <c r="L98" s="1">
        <f>VLOOKUP(Table1[[#This Row],[Wrokforce_Key]],Table4[[#All],[Wrokfoce_Key]:[Workforce]],3,FALSE)</f>
        <v>41</v>
      </c>
    </row>
    <row r="99" spans="1:12" x14ac:dyDescent="0.25">
      <c r="A99" s="1" t="s">
        <v>155</v>
      </c>
      <c r="B99" s="1" t="s">
        <v>869</v>
      </c>
      <c r="C99" s="1" t="s">
        <v>21</v>
      </c>
      <c r="D99" s="1">
        <v>35</v>
      </c>
      <c r="E99" s="1" t="s">
        <v>42</v>
      </c>
      <c r="F99" s="1" t="s">
        <v>56</v>
      </c>
      <c r="G99" s="1" t="s">
        <v>44</v>
      </c>
      <c r="H99" s="1" t="s">
        <v>14</v>
      </c>
      <c r="I99" s="2">
        <v>43473</v>
      </c>
      <c r="J99" s="1" t="s">
        <v>15</v>
      </c>
      <c r="K99" s="1">
        <f>VLOOKUP(Table1[[#This Row],[Employee_ID]],Table2[#All],2,FALSE)</f>
        <v>1</v>
      </c>
      <c r="L99" s="1">
        <f>VLOOKUP(Table1[[#This Row],[Wrokforce_Key]],Table4[[#All],[Wrokfoce_Key]:[Workforce]],3,FALSE)</f>
        <v>34</v>
      </c>
    </row>
    <row r="100" spans="1:12" x14ac:dyDescent="0.25">
      <c r="A100" s="1" t="s">
        <v>156</v>
      </c>
      <c r="B100" s="1" t="s">
        <v>864</v>
      </c>
      <c r="C100" s="1" t="s">
        <v>10</v>
      </c>
      <c r="D100" s="1">
        <v>42</v>
      </c>
      <c r="E100" s="1" t="s">
        <v>31</v>
      </c>
      <c r="F100" s="1" t="s">
        <v>37</v>
      </c>
      <c r="G100" s="1" t="s">
        <v>19</v>
      </c>
      <c r="H100" s="1" t="s">
        <v>33</v>
      </c>
      <c r="I100" s="2">
        <v>43490</v>
      </c>
      <c r="J100" s="1" t="s">
        <v>15</v>
      </c>
      <c r="K100" s="1">
        <f>VLOOKUP(Table1[[#This Row],[Employee_ID]],Table2[#All],2,FALSE)</f>
        <v>5</v>
      </c>
      <c r="L100" s="1">
        <f>VLOOKUP(Table1[[#This Row],[Wrokforce_Key]],Table4[[#All],[Wrokfoce_Key]:[Workforce]],3,FALSE)</f>
        <v>10</v>
      </c>
    </row>
    <row r="101" spans="1:12" x14ac:dyDescent="0.25">
      <c r="A101" s="1" t="s">
        <v>157</v>
      </c>
      <c r="B101" s="1" t="s">
        <v>876</v>
      </c>
      <c r="C101" s="1" t="s">
        <v>10</v>
      </c>
      <c r="D101" s="1">
        <v>34</v>
      </c>
      <c r="E101" s="1" t="s">
        <v>24</v>
      </c>
      <c r="F101" s="1" t="s">
        <v>89</v>
      </c>
      <c r="G101" s="1" t="s">
        <v>121</v>
      </c>
      <c r="H101" s="1" t="s">
        <v>67</v>
      </c>
      <c r="I101" s="2">
        <v>43493</v>
      </c>
      <c r="J101" s="1" t="s">
        <v>15</v>
      </c>
      <c r="K101" s="1">
        <f>VLOOKUP(Table1[[#This Row],[Employee_ID]],Table2[#All],2,FALSE)</f>
        <v>4</v>
      </c>
      <c r="L101" s="1">
        <f>VLOOKUP(Table1[[#This Row],[Wrokforce_Key]],Table4[[#All],[Wrokfoce_Key]:[Workforce]],3,FALSE)</f>
        <v>39</v>
      </c>
    </row>
    <row r="102" spans="1:12" x14ac:dyDescent="0.25">
      <c r="A102" s="1" t="s">
        <v>158</v>
      </c>
      <c r="B102" s="1" t="s">
        <v>862</v>
      </c>
      <c r="C102" s="1" t="s">
        <v>10</v>
      </c>
      <c r="D102" s="1">
        <v>35</v>
      </c>
      <c r="E102" s="1" t="s">
        <v>31</v>
      </c>
      <c r="F102" s="1" t="s">
        <v>32</v>
      </c>
      <c r="G102" s="1" t="s">
        <v>44</v>
      </c>
      <c r="H102" s="1" t="s">
        <v>48</v>
      </c>
      <c r="I102" s="2">
        <v>43494</v>
      </c>
      <c r="J102" s="1" t="s">
        <v>15</v>
      </c>
      <c r="K102" s="1">
        <f>VLOOKUP(Table1[[#This Row],[Employee_ID]],Table2[#All],2,FALSE)</f>
        <v>3</v>
      </c>
      <c r="L102" s="1">
        <f>VLOOKUP(Table1[[#This Row],[Wrokforce_Key]],Table4[[#All],[Wrokfoce_Key]:[Workforce]],3,FALSE)</f>
        <v>46</v>
      </c>
    </row>
    <row r="103" spans="1:12" x14ac:dyDescent="0.25">
      <c r="A103" s="1" t="s">
        <v>159</v>
      </c>
      <c r="B103" s="1" t="s">
        <v>884</v>
      </c>
      <c r="C103" s="1" t="s">
        <v>10</v>
      </c>
      <c r="D103" s="1">
        <v>35</v>
      </c>
      <c r="E103" s="1" t="s">
        <v>150</v>
      </c>
      <c r="F103" s="1" t="s">
        <v>160</v>
      </c>
      <c r="G103" s="1" t="s">
        <v>121</v>
      </c>
      <c r="H103" s="1" t="s">
        <v>38</v>
      </c>
      <c r="I103" s="2">
        <v>43510</v>
      </c>
      <c r="J103" s="1" t="s">
        <v>15</v>
      </c>
      <c r="K103" s="1">
        <f>VLOOKUP(Table1[[#This Row],[Employee_ID]],Table2[#All],2,FALSE)</f>
        <v>3</v>
      </c>
      <c r="L103" s="1">
        <f>VLOOKUP(Table1[[#This Row],[Wrokforce_Key]],Table4[[#All],[Wrokfoce_Key]:[Workforce]],3,FALSE)</f>
        <v>18</v>
      </c>
    </row>
    <row r="104" spans="1:12" x14ac:dyDescent="0.25">
      <c r="A104" s="1" t="s">
        <v>161</v>
      </c>
      <c r="B104" s="1" t="s">
        <v>863</v>
      </c>
      <c r="C104" s="1" t="s">
        <v>10</v>
      </c>
      <c r="D104" s="1">
        <v>32</v>
      </c>
      <c r="E104" s="1" t="s">
        <v>31</v>
      </c>
      <c r="F104" s="1" t="s">
        <v>35</v>
      </c>
      <c r="G104" s="1" t="s">
        <v>44</v>
      </c>
      <c r="H104" s="1" t="s">
        <v>22</v>
      </c>
      <c r="I104" s="2">
        <v>43515</v>
      </c>
      <c r="J104" s="1" t="s">
        <v>15</v>
      </c>
      <c r="K104" s="1">
        <f>VLOOKUP(Table1[[#This Row],[Employee_ID]],Table2[#All],2,FALSE)</f>
        <v>3</v>
      </c>
      <c r="L104" s="1">
        <f>VLOOKUP(Table1[[#This Row],[Wrokforce_Key]],Table4[[#All],[Wrokfoce_Key]:[Workforce]],3,FALSE)</f>
        <v>156</v>
      </c>
    </row>
    <row r="105" spans="1:12" x14ac:dyDescent="0.25">
      <c r="A105" s="1" t="s">
        <v>162</v>
      </c>
      <c r="B105" s="1" t="s">
        <v>868</v>
      </c>
      <c r="C105" s="1" t="s">
        <v>21</v>
      </c>
      <c r="D105" s="1">
        <v>35</v>
      </c>
      <c r="E105" s="1" t="s">
        <v>11</v>
      </c>
      <c r="F105" s="1" t="s">
        <v>54</v>
      </c>
      <c r="G105" s="1" t="s">
        <v>44</v>
      </c>
      <c r="H105" s="1" t="s">
        <v>22</v>
      </c>
      <c r="I105" s="2">
        <v>43546</v>
      </c>
      <c r="J105" s="1" t="s">
        <v>15</v>
      </c>
      <c r="K105" s="1">
        <f>VLOOKUP(Table1[[#This Row],[Employee_ID]],Table2[#All],2,FALSE)</f>
        <v>3</v>
      </c>
      <c r="L105" s="1">
        <f>VLOOKUP(Table1[[#This Row],[Wrokforce_Key]],Table4[[#All],[Wrokfoce_Key]:[Workforce]],3,FALSE)</f>
        <v>12</v>
      </c>
    </row>
    <row r="106" spans="1:12" x14ac:dyDescent="0.25">
      <c r="A106" s="1" t="s">
        <v>163</v>
      </c>
      <c r="B106" s="1" t="s">
        <v>863</v>
      </c>
      <c r="C106" s="1" t="s">
        <v>10</v>
      </c>
      <c r="D106" s="1">
        <v>36</v>
      </c>
      <c r="E106" s="1" t="s">
        <v>31</v>
      </c>
      <c r="F106" s="1" t="s">
        <v>35</v>
      </c>
      <c r="G106" s="1" t="s">
        <v>44</v>
      </c>
      <c r="H106" s="1" t="s">
        <v>14</v>
      </c>
      <c r="I106" s="2">
        <v>43551</v>
      </c>
      <c r="J106" s="1" t="s">
        <v>15</v>
      </c>
      <c r="K106" s="1">
        <f>VLOOKUP(Table1[[#This Row],[Employee_ID]],Table2[#All],2,FALSE)</f>
        <v>4</v>
      </c>
      <c r="L106" s="1">
        <f>VLOOKUP(Table1[[#This Row],[Wrokforce_Key]],Table4[[#All],[Wrokfoce_Key]:[Workforce]],3,FALSE)</f>
        <v>156</v>
      </c>
    </row>
    <row r="107" spans="1:12" x14ac:dyDescent="0.25">
      <c r="A107" s="1" t="s">
        <v>164</v>
      </c>
      <c r="B107" s="1" t="s">
        <v>863</v>
      </c>
      <c r="C107" s="1" t="s">
        <v>10</v>
      </c>
      <c r="D107" s="1">
        <v>35</v>
      </c>
      <c r="E107" s="1" t="s">
        <v>31</v>
      </c>
      <c r="F107" s="1" t="s">
        <v>35</v>
      </c>
      <c r="G107" s="1" t="s">
        <v>44</v>
      </c>
      <c r="H107" s="1" t="s">
        <v>14</v>
      </c>
      <c r="I107" s="2">
        <v>43557</v>
      </c>
      <c r="J107" s="1" t="s">
        <v>15</v>
      </c>
      <c r="K107" s="1">
        <f>VLOOKUP(Table1[[#This Row],[Employee_ID]],Table2[#All],2,FALSE)</f>
        <v>2</v>
      </c>
      <c r="L107" s="1">
        <f>VLOOKUP(Table1[[#This Row],[Wrokforce_Key]],Table4[[#All],[Wrokfoce_Key]:[Workforce]],3,FALSE)</f>
        <v>156</v>
      </c>
    </row>
    <row r="108" spans="1:12" x14ac:dyDescent="0.25">
      <c r="A108" s="1" t="s">
        <v>165</v>
      </c>
      <c r="B108" s="1" t="s">
        <v>863</v>
      </c>
      <c r="C108" s="1" t="s">
        <v>10</v>
      </c>
      <c r="D108" s="1">
        <v>31</v>
      </c>
      <c r="E108" s="1" t="s">
        <v>31</v>
      </c>
      <c r="F108" s="1" t="s">
        <v>35</v>
      </c>
      <c r="G108" s="1" t="s">
        <v>121</v>
      </c>
      <c r="H108" s="1" t="s">
        <v>48</v>
      </c>
      <c r="I108" s="2">
        <v>43559</v>
      </c>
      <c r="J108" s="1" t="s">
        <v>15</v>
      </c>
      <c r="K108" s="1">
        <f>VLOOKUP(Table1[[#This Row],[Employee_ID]],Table2[#All],2,FALSE)</f>
        <v>1</v>
      </c>
      <c r="L108" s="1">
        <f>VLOOKUP(Table1[[#This Row],[Wrokforce_Key]],Table4[[#All],[Wrokfoce_Key]:[Workforce]],3,FALSE)</f>
        <v>156</v>
      </c>
    </row>
    <row r="109" spans="1:12" x14ac:dyDescent="0.25">
      <c r="A109" s="1" t="s">
        <v>166</v>
      </c>
      <c r="B109" s="1" t="s">
        <v>880</v>
      </c>
      <c r="C109" s="1" t="s">
        <v>10</v>
      </c>
      <c r="D109" s="1">
        <v>36</v>
      </c>
      <c r="E109" s="1" t="s">
        <v>28</v>
      </c>
      <c r="F109" s="1" t="s">
        <v>125</v>
      </c>
      <c r="G109" s="1" t="s">
        <v>121</v>
      </c>
      <c r="H109" s="1" t="s">
        <v>26</v>
      </c>
      <c r="I109" s="2">
        <v>43560</v>
      </c>
      <c r="J109" s="1" t="s">
        <v>15</v>
      </c>
      <c r="K109" s="1">
        <f>VLOOKUP(Table1[[#This Row],[Employee_ID]],Table2[#All],2,FALSE)</f>
        <v>5</v>
      </c>
      <c r="L109" s="1">
        <f>VLOOKUP(Table1[[#This Row],[Wrokforce_Key]],Table4[[#All],[Wrokfoce_Key]:[Workforce]],3,FALSE)</f>
        <v>93</v>
      </c>
    </row>
    <row r="110" spans="1:12" x14ac:dyDescent="0.25">
      <c r="A110" s="1" t="s">
        <v>167</v>
      </c>
      <c r="B110" s="1" t="s">
        <v>869</v>
      </c>
      <c r="C110" s="1" t="s">
        <v>10</v>
      </c>
      <c r="D110" s="1">
        <v>35</v>
      </c>
      <c r="E110" s="1" t="s">
        <v>42</v>
      </c>
      <c r="F110" s="1" t="s">
        <v>56</v>
      </c>
      <c r="G110" s="1" t="s">
        <v>121</v>
      </c>
      <c r="H110" s="1" t="s">
        <v>14</v>
      </c>
      <c r="I110" s="2">
        <v>43570</v>
      </c>
      <c r="J110" s="1" t="s">
        <v>15</v>
      </c>
      <c r="K110" s="1">
        <f>VLOOKUP(Table1[[#This Row],[Employee_ID]],Table2[#All],2,FALSE)</f>
        <v>4</v>
      </c>
      <c r="L110" s="1">
        <f>VLOOKUP(Table1[[#This Row],[Wrokforce_Key]],Table4[[#All],[Wrokfoce_Key]:[Workforce]],3,FALSE)</f>
        <v>34</v>
      </c>
    </row>
    <row r="111" spans="1:12" x14ac:dyDescent="0.25">
      <c r="A111" s="1" t="s">
        <v>168</v>
      </c>
      <c r="B111" s="1" t="s">
        <v>885</v>
      </c>
      <c r="C111" s="1" t="s">
        <v>21</v>
      </c>
      <c r="D111" s="1">
        <v>31</v>
      </c>
      <c r="E111" s="1" t="s">
        <v>17</v>
      </c>
      <c r="F111" s="1" t="s">
        <v>169</v>
      </c>
      <c r="G111" s="1" t="s">
        <v>44</v>
      </c>
      <c r="H111" s="1" t="s">
        <v>48</v>
      </c>
      <c r="I111" s="2">
        <v>43570</v>
      </c>
      <c r="J111" s="1" t="s">
        <v>15</v>
      </c>
      <c r="K111" s="1">
        <f>VLOOKUP(Table1[[#This Row],[Employee_ID]],Table2[#All],2,FALSE)</f>
        <v>3</v>
      </c>
      <c r="L111" s="1">
        <f>VLOOKUP(Table1[[#This Row],[Wrokforce_Key]],Table4[[#All],[Wrokfoce_Key]:[Workforce]],3,FALSE)</f>
        <v>15</v>
      </c>
    </row>
    <row r="112" spans="1:12" x14ac:dyDescent="0.25">
      <c r="A112" s="1" t="s">
        <v>170</v>
      </c>
      <c r="B112" s="1" t="s">
        <v>878</v>
      </c>
      <c r="C112" s="1" t="s">
        <v>21</v>
      </c>
      <c r="D112" s="1">
        <v>35</v>
      </c>
      <c r="E112" s="1" t="s">
        <v>69</v>
      </c>
      <c r="F112" s="1" t="s">
        <v>99</v>
      </c>
      <c r="G112" s="1" t="s">
        <v>44</v>
      </c>
      <c r="H112" s="1" t="s">
        <v>22</v>
      </c>
      <c r="I112" s="2">
        <v>43606</v>
      </c>
      <c r="J112" s="1" t="s">
        <v>15</v>
      </c>
      <c r="K112" s="1">
        <f>VLOOKUP(Table1[[#This Row],[Employee_ID]],Table2[#All],2,FALSE)</f>
        <v>5</v>
      </c>
      <c r="L112" s="1">
        <f>VLOOKUP(Table1[[#This Row],[Wrokforce_Key]],Table4[[#All],[Wrokfoce_Key]:[Workforce]],3,FALSE)</f>
        <v>14</v>
      </c>
    </row>
    <row r="113" spans="1:12" x14ac:dyDescent="0.25">
      <c r="A113" s="1" t="s">
        <v>171</v>
      </c>
      <c r="B113" s="1" t="s">
        <v>865</v>
      </c>
      <c r="C113" s="1" t="s">
        <v>10</v>
      </c>
      <c r="D113" s="1">
        <v>37</v>
      </c>
      <c r="E113" s="1" t="s">
        <v>42</v>
      </c>
      <c r="F113" s="1" t="s">
        <v>43</v>
      </c>
      <c r="G113" s="1" t="s">
        <v>44</v>
      </c>
      <c r="H113" s="1" t="s">
        <v>22</v>
      </c>
      <c r="I113" s="2">
        <v>43612</v>
      </c>
      <c r="J113" s="1" t="s">
        <v>15</v>
      </c>
      <c r="K113" s="1">
        <f>VLOOKUP(Table1[[#This Row],[Employee_ID]],Table2[#All],2,FALSE)</f>
        <v>3</v>
      </c>
      <c r="L113" s="1">
        <f>VLOOKUP(Table1[[#This Row],[Wrokforce_Key]],Table4[[#All],[Wrokfoce_Key]:[Workforce]],3,FALSE)</f>
        <v>54</v>
      </c>
    </row>
    <row r="114" spans="1:12" x14ac:dyDescent="0.25">
      <c r="A114" s="1" t="s">
        <v>172</v>
      </c>
      <c r="B114" s="1" t="s">
        <v>861</v>
      </c>
      <c r="C114" s="1" t="s">
        <v>21</v>
      </c>
      <c r="D114" s="1">
        <v>41</v>
      </c>
      <c r="E114" s="1" t="s">
        <v>28</v>
      </c>
      <c r="F114" s="1" t="s">
        <v>29</v>
      </c>
      <c r="G114" s="1" t="s">
        <v>13</v>
      </c>
      <c r="H114" s="1" t="s">
        <v>14</v>
      </c>
      <c r="I114" s="2">
        <v>43622</v>
      </c>
      <c r="J114" s="1" t="s">
        <v>15</v>
      </c>
      <c r="K114" s="1">
        <f>VLOOKUP(Table1[[#This Row],[Employee_ID]],Table2[#All],2,FALSE)</f>
        <v>4</v>
      </c>
      <c r="L114" s="1">
        <f>VLOOKUP(Table1[[#This Row],[Wrokforce_Key]],Table4[[#All],[Wrokfoce_Key]:[Workforce]],3,FALSE)</f>
        <v>18</v>
      </c>
    </row>
    <row r="115" spans="1:12" x14ac:dyDescent="0.25">
      <c r="A115" s="1" t="s">
        <v>173</v>
      </c>
      <c r="B115" s="1" t="s">
        <v>862</v>
      </c>
      <c r="C115" s="1" t="s">
        <v>10</v>
      </c>
      <c r="D115" s="1">
        <v>36</v>
      </c>
      <c r="E115" s="1" t="s">
        <v>31</v>
      </c>
      <c r="F115" s="1" t="s">
        <v>32</v>
      </c>
      <c r="G115" s="1" t="s">
        <v>13</v>
      </c>
      <c r="H115" s="1" t="s">
        <v>33</v>
      </c>
      <c r="I115" s="2">
        <v>43623</v>
      </c>
      <c r="J115" s="1" t="s">
        <v>15</v>
      </c>
      <c r="K115" s="1">
        <f>VLOOKUP(Table1[[#This Row],[Employee_ID]],Table2[#All],2,FALSE)</f>
        <v>2</v>
      </c>
      <c r="L115" s="1">
        <f>VLOOKUP(Table1[[#This Row],[Wrokforce_Key]],Table4[[#All],[Wrokfoce_Key]:[Workforce]],3,FALSE)</f>
        <v>46</v>
      </c>
    </row>
    <row r="116" spans="1:12" x14ac:dyDescent="0.25">
      <c r="A116" s="1" t="s">
        <v>174</v>
      </c>
      <c r="B116" s="1" t="s">
        <v>879</v>
      </c>
      <c r="C116" s="1" t="s">
        <v>21</v>
      </c>
      <c r="D116" s="1">
        <v>39</v>
      </c>
      <c r="E116" s="1" t="s">
        <v>17</v>
      </c>
      <c r="F116" s="1" t="s">
        <v>113</v>
      </c>
      <c r="G116" s="1" t="s">
        <v>44</v>
      </c>
      <c r="H116" s="1" t="s">
        <v>14</v>
      </c>
      <c r="I116" s="2">
        <v>43630</v>
      </c>
      <c r="J116" s="1" t="s">
        <v>15</v>
      </c>
      <c r="K116" s="1">
        <f>VLOOKUP(Table1[[#This Row],[Employee_ID]],Table2[#All],2,FALSE)</f>
        <v>4</v>
      </c>
      <c r="L116" s="1">
        <f>VLOOKUP(Table1[[#This Row],[Wrokforce_Key]],Table4[[#All],[Wrokfoce_Key]:[Workforce]],3,FALSE)</f>
        <v>18</v>
      </c>
    </row>
    <row r="117" spans="1:12" x14ac:dyDescent="0.25">
      <c r="A117" s="1" t="s">
        <v>175</v>
      </c>
      <c r="B117" s="1" t="s">
        <v>875</v>
      </c>
      <c r="C117" s="1" t="s">
        <v>10</v>
      </c>
      <c r="D117" s="1">
        <v>41</v>
      </c>
      <c r="E117" s="1" t="s">
        <v>42</v>
      </c>
      <c r="F117" s="1" t="s">
        <v>85</v>
      </c>
      <c r="G117" s="1" t="s">
        <v>13</v>
      </c>
      <c r="H117" s="1" t="s">
        <v>67</v>
      </c>
      <c r="I117" s="2">
        <v>43637</v>
      </c>
      <c r="J117" s="1" t="s">
        <v>15</v>
      </c>
      <c r="K117" s="1">
        <f>VLOOKUP(Table1[[#This Row],[Employee_ID]],Table2[#All],2,FALSE)</f>
        <v>3</v>
      </c>
      <c r="L117" s="1">
        <f>VLOOKUP(Table1[[#This Row],[Wrokforce_Key]],Table4[[#All],[Wrokfoce_Key]:[Workforce]],3,FALSE)</f>
        <v>15</v>
      </c>
    </row>
    <row r="118" spans="1:12" x14ac:dyDescent="0.25">
      <c r="A118" s="1" t="s">
        <v>176</v>
      </c>
      <c r="B118" s="1" t="s">
        <v>872</v>
      </c>
      <c r="C118" s="1" t="s">
        <v>21</v>
      </c>
      <c r="D118" s="1">
        <v>40</v>
      </c>
      <c r="E118" s="1" t="s">
        <v>11</v>
      </c>
      <c r="F118" s="1" t="s">
        <v>65</v>
      </c>
      <c r="G118" s="1" t="s">
        <v>13</v>
      </c>
      <c r="H118" s="1" t="s">
        <v>48</v>
      </c>
      <c r="I118" s="2">
        <v>43637</v>
      </c>
      <c r="J118" s="1" t="s">
        <v>15</v>
      </c>
      <c r="K118" s="1">
        <f>VLOOKUP(Table1[[#This Row],[Employee_ID]],Table2[#All],2,FALSE)</f>
        <v>4</v>
      </c>
      <c r="L118" s="1">
        <f>VLOOKUP(Table1[[#This Row],[Wrokforce_Key]],Table4[[#All],[Wrokfoce_Key]:[Workforce]],3,FALSE)</f>
        <v>5</v>
      </c>
    </row>
    <row r="119" spans="1:12" x14ac:dyDescent="0.25">
      <c r="A119" s="1" t="s">
        <v>177</v>
      </c>
      <c r="B119" s="1" t="s">
        <v>874</v>
      </c>
      <c r="C119" s="1" t="s">
        <v>10</v>
      </c>
      <c r="D119" s="1">
        <v>33</v>
      </c>
      <c r="E119" s="1" t="s">
        <v>17</v>
      </c>
      <c r="F119" s="1" t="s">
        <v>83</v>
      </c>
      <c r="G119" s="1" t="s">
        <v>121</v>
      </c>
      <c r="H119" s="1" t="s">
        <v>33</v>
      </c>
      <c r="I119" s="2">
        <v>43640</v>
      </c>
      <c r="J119" s="1" t="s">
        <v>15</v>
      </c>
      <c r="K119" s="1">
        <f>VLOOKUP(Table1[[#This Row],[Employee_ID]],Table2[#All],2,FALSE)</f>
        <v>3</v>
      </c>
      <c r="L119" s="1">
        <f>VLOOKUP(Table1[[#This Row],[Wrokforce_Key]],Table4[[#All],[Wrokfoce_Key]:[Workforce]],3,FALSE)</f>
        <v>26</v>
      </c>
    </row>
    <row r="120" spans="1:12" x14ac:dyDescent="0.25">
      <c r="A120" s="1" t="s">
        <v>178</v>
      </c>
      <c r="B120" s="1" t="s">
        <v>866</v>
      </c>
      <c r="C120" s="1" t="s">
        <v>10</v>
      </c>
      <c r="D120" s="1">
        <v>34</v>
      </c>
      <c r="E120" s="1" t="s">
        <v>24</v>
      </c>
      <c r="F120" s="1" t="s">
        <v>47</v>
      </c>
      <c r="G120" s="1" t="s">
        <v>19</v>
      </c>
      <c r="H120" s="1" t="s">
        <v>26</v>
      </c>
      <c r="I120" s="2">
        <v>43642</v>
      </c>
      <c r="J120" s="1" t="s">
        <v>15</v>
      </c>
      <c r="K120" s="1">
        <f>VLOOKUP(Table1[[#This Row],[Employee_ID]],Table2[#All],2,FALSE)</f>
        <v>4</v>
      </c>
      <c r="L120" s="1">
        <f>VLOOKUP(Table1[[#This Row],[Wrokforce_Key]],Table4[[#All],[Wrokfoce_Key]:[Workforce]],3,FALSE)</f>
        <v>6</v>
      </c>
    </row>
    <row r="121" spans="1:12" x14ac:dyDescent="0.25">
      <c r="A121" s="1" t="s">
        <v>179</v>
      </c>
      <c r="B121" s="1" t="s">
        <v>863</v>
      </c>
      <c r="C121" s="1" t="s">
        <v>10</v>
      </c>
      <c r="D121" s="1">
        <v>42</v>
      </c>
      <c r="E121" s="1" t="s">
        <v>31</v>
      </c>
      <c r="F121" s="1" t="s">
        <v>35</v>
      </c>
      <c r="G121" s="1" t="s">
        <v>13</v>
      </c>
      <c r="H121" s="1" t="s">
        <v>14</v>
      </c>
      <c r="I121" s="2">
        <v>43679</v>
      </c>
      <c r="J121" s="1" t="s">
        <v>15</v>
      </c>
      <c r="K121" s="1">
        <f>VLOOKUP(Table1[[#This Row],[Employee_ID]],Table2[#All],2,FALSE)</f>
        <v>1</v>
      </c>
      <c r="L121" s="1">
        <f>VLOOKUP(Table1[[#This Row],[Wrokforce_Key]],Table4[[#All],[Wrokfoce_Key]:[Workforce]],3,FALSE)</f>
        <v>156</v>
      </c>
    </row>
    <row r="122" spans="1:12" x14ac:dyDescent="0.25">
      <c r="A122" s="1" t="s">
        <v>180</v>
      </c>
      <c r="B122" s="1" t="s">
        <v>864</v>
      </c>
      <c r="C122" s="1" t="s">
        <v>21</v>
      </c>
      <c r="D122" s="1">
        <v>40</v>
      </c>
      <c r="E122" s="1" t="s">
        <v>31</v>
      </c>
      <c r="F122" s="1" t="s">
        <v>37</v>
      </c>
      <c r="G122" s="1" t="s">
        <v>19</v>
      </c>
      <c r="H122" s="1" t="s">
        <v>14</v>
      </c>
      <c r="I122" s="2">
        <v>43683</v>
      </c>
      <c r="J122" s="1" t="s">
        <v>15</v>
      </c>
      <c r="K122" s="1">
        <f>VLOOKUP(Table1[[#This Row],[Employee_ID]],Table2[#All],2,FALSE)</f>
        <v>4</v>
      </c>
      <c r="L122" s="1">
        <f>VLOOKUP(Table1[[#This Row],[Wrokforce_Key]],Table4[[#All],[Wrokfoce_Key]:[Workforce]],3,FALSE)</f>
        <v>10</v>
      </c>
    </row>
    <row r="123" spans="1:12" x14ac:dyDescent="0.25">
      <c r="A123" s="1" t="s">
        <v>181</v>
      </c>
      <c r="B123" s="1" t="s">
        <v>876</v>
      </c>
      <c r="C123" s="1" t="s">
        <v>21</v>
      </c>
      <c r="D123" s="1">
        <v>34</v>
      </c>
      <c r="E123" s="1" t="s">
        <v>24</v>
      </c>
      <c r="F123" s="1" t="s">
        <v>89</v>
      </c>
      <c r="G123" s="1" t="s">
        <v>44</v>
      </c>
      <c r="H123" s="1" t="s">
        <v>33</v>
      </c>
      <c r="I123" s="2">
        <v>43686</v>
      </c>
      <c r="J123" s="1" t="s">
        <v>15</v>
      </c>
      <c r="K123" s="1">
        <f>VLOOKUP(Table1[[#This Row],[Employee_ID]],Table2[#All],2,FALSE)</f>
        <v>2</v>
      </c>
      <c r="L123" s="1">
        <f>VLOOKUP(Table1[[#This Row],[Wrokforce_Key]],Table4[[#All],[Wrokfoce_Key]:[Workforce]],3,FALSE)</f>
        <v>39</v>
      </c>
    </row>
    <row r="124" spans="1:12" x14ac:dyDescent="0.25">
      <c r="A124" s="1" t="s">
        <v>182</v>
      </c>
      <c r="B124" s="1" t="s">
        <v>870</v>
      </c>
      <c r="C124" s="1" t="s">
        <v>21</v>
      </c>
      <c r="D124" s="1">
        <v>35</v>
      </c>
      <c r="E124" s="1" t="s">
        <v>28</v>
      </c>
      <c r="F124" s="1" t="s">
        <v>60</v>
      </c>
      <c r="G124" s="1" t="s">
        <v>44</v>
      </c>
      <c r="H124" s="1" t="s">
        <v>26</v>
      </c>
      <c r="I124" s="2">
        <v>43693</v>
      </c>
      <c r="J124" s="1" t="s">
        <v>15</v>
      </c>
      <c r="K124" s="1">
        <f>VLOOKUP(Table1[[#This Row],[Employee_ID]],Table2[#All],2,FALSE)</f>
        <v>5</v>
      </c>
      <c r="L124" s="1">
        <f>VLOOKUP(Table1[[#This Row],[Wrokforce_Key]],Table4[[#All],[Wrokfoce_Key]:[Workforce]],3,FALSE)</f>
        <v>43</v>
      </c>
    </row>
    <row r="125" spans="1:12" x14ac:dyDescent="0.25">
      <c r="A125" s="1" t="s">
        <v>183</v>
      </c>
      <c r="B125" s="1" t="s">
        <v>886</v>
      </c>
      <c r="C125" s="1" t="s">
        <v>21</v>
      </c>
      <c r="D125" s="1">
        <v>38</v>
      </c>
      <c r="E125" s="1" t="s">
        <v>11</v>
      </c>
      <c r="F125" s="1" t="s">
        <v>184</v>
      </c>
      <c r="G125" s="1" t="s">
        <v>19</v>
      </c>
      <c r="H125" s="1" t="s">
        <v>33</v>
      </c>
      <c r="I125" s="2">
        <v>43693</v>
      </c>
      <c r="J125" s="1" t="s">
        <v>15</v>
      </c>
      <c r="K125" s="1">
        <f>VLOOKUP(Table1[[#This Row],[Employee_ID]],Table2[#All],2,FALSE)</f>
        <v>4</v>
      </c>
      <c r="L125" s="1">
        <f>VLOOKUP(Table1[[#This Row],[Wrokforce_Key]],Table4[[#All],[Wrokfoce_Key]:[Workforce]],3,FALSE)</f>
        <v>3</v>
      </c>
    </row>
    <row r="126" spans="1:12" x14ac:dyDescent="0.25">
      <c r="A126" s="1" t="s">
        <v>185</v>
      </c>
      <c r="B126" s="1" t="s">
        <v>863</v>
      </c>
      <c r="C126" s="1" t="s">
        <v>21</v>
      </c>
      <c r="D126" s="1">
        <v>30</v>
      </c>
      <c r="E126" s="1" t="s">
        <v>31</v>
      </c>
      <c r="F126" s="1" t="s">
        <v>35</v>
      </c>
      <c r="G126" s="1" t="s">
        <v>44</v>
      </c>
      <c r="H126" s="1" t="s">
        <v>33</v>
      </c>
      <c r="I126" s="2">
        <v>43705</v>
      </c>
      <c r="J126" s="1" t="s">
        <v>15</v>
      </c>
      <c r="K126" s="1">
        <f>VLOOKUP(Table1[[#This Row],[Employee_ID]],Table2[#All],2,FALSE)</f>
        <v>3</v>
      </c>
      <c r="L126" s="1">
        <f>VLOOKUP(Table1[[#This Row],[Wrokforce_Key]],Table4[[#All],[Wrokfoce_Key]:[Workforce]],3,FALSE)</f>
        <v>156</v>
      </c>
    </row>
    <row r="127" spans="1:12" x14ac:dyDescent="0.25">
      <c r="A127" s="1" t="s">
        <v>186</v>
      </c>
      <c r="B127" s="1" t="s">
        <v>863</v>
      </c>
      <c r="C127" s="1" t="s">
        <v>21</v>
      </c>
      <c r="D127" s="1">
        <v>41</v>
      </c>
      <c r="E127" s="1" t="s">
        <v>31</v>
      </c>
      <c r="F127" s="1" t="s">
        <v>35</v>
      </c>
      <c r="G127" s="1" t="s">
        <v>13</v>
      </c>
      <c r="H127" s="1" t="s">
        <v>67</v>
      </c>
      <c r="I127" s="2">
        <v>43711</v>
      </c>
      <c r="J127" s="1" t="s">
        <v>15</v>
      </c>
      <c r="K127" s="1">
        <f>VLOOKUP(Table1[[#This Row],[Employee_ID]],Table2[#All],2,FALSE)</f>
        <v>3</v>
      </c>
      <c r="L127" s="1">
        <f>VLOOKUP(Table1[[#This Row],[Wrokforce_Key]],Table4[[#All],[Wrokfoce_Key]:[Workforce]],3,FALSE)</f>
        <v>156</v>
      </c>
    </row>
    <row r="128" spans="1:12" x14ac:dyDescent="0.25">
      <c r="A128" s="1" t="s">
        <v>187</v>
      </c>
      <c r="B128" s="1" t="s">
        <v>887</v>
      </c>
      <c r="C128" s="1" t="s">
        <v>10</v>
      </c>
      <c r="D128" s="1">
        <v>42</v>
      </c>
      <c r="E128" s="1" t="s">
        <v>28</v>
      </c>
      <c r="F128" s="1" t="s">
        <v>188</v>
      </c>
      <c r="G128" s="1" t="s">
        <v>19</v>
      </c>
      <c r="H128" s="1" t="s">
        <v>26</v>
      </c>
      <c r="I128" s="2">
        <v>43721</v>
      </c>
      <c r="J128" s="1" t="s">
        <v>15</v>
      </c>
      <c r="K128" s="1">
        <f>VLOOKUP(Table1[[#This Row],[Employee_ID]],Table2[#All],2,FALSE)</f>
        <v>4</v>
      </c>
      <c r="L128" s="1">
        <f>VLOOKUP(Table1[[#This Row],[Wrokforce_Key]],Table4[[#All],[Wrokfoce_Key]:[Workforce]],3,FALSE)</f>
        <v>5</v>
      </c>
    </row>
    <row r="129" spans="1:12" x14ac:dyDescent="0.25">
      <c r="A129" s="1" t="s">
        <v>189</v>
      </c>
      <c r="B129" s="1" t="s">
        <v>867</v>
      </c>
      <c r="C129" s="1" t="s">
        <v>21</v>
      </c>
      <c r="D129" s="1">
        <v>32</v>
      </c>
      <c r="E129" s="1" t="s">
        <v>24</v>
      </c>
      <c r="F129" s="1" t="s">
        <v>50</v>
      </c>
      <c r="G129" s="1" t="s">
        <v>44</v>
      </c>
      <c r="H129" s="1" t="s">
        <v>26</v>
      </c>
      <c r="I129" s="2">
        <v>43721</v>
      </c>
      <c r="J129" s="1" t="s">
        <v>15</v>
      </c>
      <c r="K129" s="1">
        <f>VLOOKUP(Table1[[#This Row],[Employee_ID]],Table2[#All],2,FALSE)</f>
        <v>4</v>
      </c>
      <c r="L129" s="1">
        <f>VLOOKUP(Table1[[#This Row],[Wrokforce_Key]],Table4[[#All],[Wrokfoce_Key]:[Workforce]],3,FALSE)</f>
        <v>20</v>
      </c>
    </row>
    <row r="130" spans="1:12" x14ac:dyDescent="0.25">
      <c r="A130" s="1" t="s">
        <v>190</v>
      </c>
      <c r="B130" s="1" t="s">
        <v>863</v>
      </c>
      <c r="C130" s="1" t="s">
        <v>10</v>
      </c>
      <c r="D130" s="1">
        <v>41</v>
      </c>
      <c r="E130" s="1" t="s">
        <v>31</v>
      </c>
      <c r="F130" s="1" t="s">
        <v>35</v>
      </c>
      <c r="G130" s="1" t="s">
        <v>44</v>
      </c>
      <c r="H130" s="1" t="s">
        <v>38</v>
      </c>
      <c r="I130" s="2">
        <v>43721</v>
      </c>
      <c r="J130" s="1" t="s">
        <v>15</v>
      </c>
      <c r="K130" s="1">
        <f>VLOOKUP(Table1[[#This Row],[Employee_ID]],Table2[#All],2,FALSE)</f>
        <v>3</v>
      </c>
      <c r="L130" s="1">
        <f>VLOOKUP(Table1[[#This Row],[Wrokforce_Key]],Table4[[#All],[Wrokfoce_Key]:[Workforce]],3,FALSE)</f>
        <v>156</v>
      </c>
    </row>
    <row r="131" spans="1:12" x14ac:dyDescent="0.25">
      <c r="A131" s="1" t="s">
        <v>191</v>
      </c>
      <c r="B131" s="1" t="s">
        <v>870</v>
      </c>
      <c r="C131" s="1" t="s">
        <v>10</v>
      </c>
      <c r="D131" s="1">
        <v>39</v>
      </c>
      <c r="E131" s="1" t="s">
        <v>28</v>
      </c>
      <c r="F131" s="1" t="s">
        <v>60</v>
      </c>
      <c r="G131" s="1" t="s">
        <v>44</v>
      </c>
      <c r="H131" s="1" t="s">
        <v>26</v>
      </c>
      <c r="I131" s="2">
        <v>43735</v>
      </c>
      <c r="J131" s="1" t="s">
        <v>15</v>
      </c>
      <c r="K131" s="1">
        <f>VLOOKUP(Table1[[#This Row],[Employee_ID]],Table2[#All],2,FALSE)</f>
        <v>4</v>
      </c>
      <c r="L131" s="1">
        <f>VLOOKUP(Table1[[#This Row],[Wrokforce_Key]],Table4[[#All],[Wrokfoce_Key]:[Workforce]],3,FALSE)</f>
        <v>43</v>
      </c>
    </row>
    <row r="132" spans="1:12" x14ac:dyDescent="0.25">
      <c r="A132" s="1" t="s">
        <v>192</v>
      </c>
      <c r="B132" s="1" t="s">
        <v>871</v>
      </c>
      <c r="C132" s="1" t="s">
        <v>10</v>
      </c>
      <c r="D132" s="1">
        <v>35</v>
      </c>
      <c r="E132" s="1" t="s">
        <v>31</v>
      </c>
      <c r="F132" s="1" t="s">
        <v>63</v>
      </c>
      <c r="G132" s="1" t="s">
        <v>13</v>
      </c>
      <c r="H132" s="1" t="s">
        <v>48</v>
      </c>
      <c r="I132" s="2">
        <v>43749</v>
      </c>
      <c r="J132" s="1" t="s">
        <v>15</v>
      </c>
      <c r="K132" s="1">
        <f>VLOOKUP(Table1[[#This Row],[Employee_ID]],Table2[#All],2,FALSE)</f>
        <v>4</v>
      </c>
      <c r="L132" s="1">
        <f>VLOOKUP(Table1[[#This Row],[Wrokforce_Key]],Table4[[#All],[Wrokfoce_Key]:[Workforce]],3,FALSE)</f>
        <v>41</v>
      </c>
    </row>
    <row r="133" spans="1:12" x14ac:dyDescent="0.25">
      <c r="A133" s="1" t="s">
        <v>193</v>
      </c>
      <c r="B133" s="1" t="s">
        <v>870</v>
      </c>
      <c r="C133" s="1" t="s">
        <v>21</v>
      </c>
      <c r="D133" s="1">
        <v>37</v>
      </c>
      <c r="E133" s="1" t="s">
        <v>28</v>
      </c>
      <c r="F133" s="1" t="s">
        <v>60</v>
      </c>
      <c r="G133" s="1" t="s">
        <v>44</v>
      </c>
      <c r="H133" s="1" t="s">
        <v>14</v>
      </c>
      <c r="I133" s="2">
        <v>43752</v>
      </c>
      <c r="J133" s="1" t="s">
        <v>15</v>
      </c>
      <c r="K133" s="1">
        <f>VLOOKUP(Table1[[#This Row],[Employee_ID]],Table2[#All],2,FALSE)</f>
        <v>4</v>
      </c>
      <c r="L133" s="1">
        <f>VLOOKUP(Table1[[#This Row],[Wrokforce_Key]],Table4[[#All],[Wrokfoce_Key]:[Workforce]],3,FALSE)</f>
        <v>43</v>
      </c>
    </row>
    <row r="134" spans="1:12" x14ac:dyDescent="0.25">
      <c r="A134" s="1" t="s">
        <v>194</v>
      </c>
      <c r="B134" s="1" t="s">
        <v>885</v>
      </c>
      <c r="C134" s="1" t="s">
        <v>10</v>
      </c>
      <c r="D134" s="1">
        <v>35</v>
      </c>
      <c r="E134" s="1" t="s">
        <v>17</v>
      </c>
      <c r="F134" s="1" t="s">
        <v>169</v>
      </c>
      <c r="G134" s="1" t="s">
        <v>44</v>
      </c>
      <c r="H134" s="1" t="s">
        <v>33</v>
      </c>
      <c r="I134" s="2">
        <v>43753</v>
      </c>
      <c r="J134" s="1" t="s">
        <v>15</v>
      </c>
      <c r="K134" s="1">
        <f>VLOOKUP(Table1[[#This Row],[Employee_ID]],Table2[#All],2,FALSE)</f>
        <v>3</v>
      </c>
      <c r="L134" s="1">
        <f>VLOOKUP(Table1[[#This Row],[Wrokforce_Key]],Table4[[#All],[Wrokfoce_Key]:[Workforce]],3,FALSE)</f>
        <v>15</v>
      </c>
    </row>
    <row r="135" spans="1:12" x14ac:dyDescent="0.25">
      <c r="A135" s="1" t="s">
        <v>195</v>
      </c>
      <c r="B135" s="1" t="s">
        <v>888</v>
      </c>
      <c r="C135" s="1" t="s">
        <v>21</v>
      </c>
      <c r="D135" s="1">
        <v>33</v>
      </c>
      <c r="E135" s="1" t="s">
        <v>150</v>
      </c>
      <c r="F135" s="1" t="s">
        <v>196</v>
      </c>
      <c r="G135" s="1" t="s">
        <v>121</v>
      </c>
      <c r="H135" s="1" t="s">
        <v>67</v>
      </c>
      <c r="I135" s="2">
        <v>43761</v>
      </c>
      <c r="J135" s="1" t="s">
        <v>15</v>
      </c>
      <c r="K135" s="1">
        <f>VLOOKUP(Table1[[#This Row],[Employee_ID]],Table2[#All],2,FALSE)</f>
        <v>4</v>
      </c>
      <c r="L135" s="1">
        <f>VLOOKUP(Table1[[#This Row],[Wrokforce_Key]],Table4[[#All],[Wrokfoce_Key]:[Workforce]],3,FALSE)</f>
        <v>7</v>
      </c>
    </row>
    <row r="136" spans="1:12" x14ac:dyDescent="0.25">
      <c r="A136" s="1" t="s">
        <v>197</v>
      </c>
      <c r="B136" s="1" t="s">
        <v>875</v>
      </c>
      <c r="C136" s="1" t="s">
        <v>10</v>
      </c>
      <c r="D136" s="1">
        <v>34</v>
      </c>
      <c r="E136" s="1" t="s">
        <v>42</v>
      </c>
      <c r="F136" s="1" t="s">
        <v>85</v>
      </c>
      <c r="G136" s="1" t="s">
        <v>44</v>
      </c>
      <c r="H136" s="1" t="s">
        <v>33</v>
      </c>
      <c r="I136" s="2">
        <v>43781</v>
      </c>
      <c r="J136" s="1" t="s">
        <v>15</v>
      </c>
      <c r="K136" s="1">
        <f>VLOOKUP(Table1[[#This Row],[Employee_ID]],Table2[#All],2,FALSE)</f>
        <v>4</v>
      </c>
      <c r="L136" s="1">
        <f>VLOOKUP(Table1[[#This Row],[Wrokforce_Key]],Table4[[#All],[Wrokfoce_Key]:[Workforce]],3,FALSE)</f>
        <v>15</v>
      </c>
    </row>
    <row r="137" spans="1:12" x14ac:dyDescent="0.25">
      <c r="A137" s="1" t="s">
        <v>198</v>
      </c>
      <c r="B137" s="1" t="s">
        <v>886</v>
      </c>
      <c r="C137" s="1" t="s">
        <v>10</v>
      </c>
      <c r="D137" s="1">
        <v>43</v>
      </c>
      <c r="E137" s="1" t="s">
        <v>11</v>
      </c>
      <c r="F137" s="1" t="s">
        <v>184</v>
      </c>
      <c r="G137" s="1" t="s">
        <v>19</v>
      </c>
      <c r="H137" s="1" t="s">
        <v>14</v>
      </c>
      <c r="I137" s="2">
        <v>43783</v>
      </c>
      <c r="J137" s="1" t="s">
        <v>15</v>
      </c>
      <c r="K137" s="1">
        <f>VLOOKUP(Table1[[#This Row],[Employee_ID]],Table2[#All],2,FALSE)</f>
        <v>5</v>
      </c>
      <c r="L137" s="1">
        <f>VLOOKUP(Table1[[#This Row],[Wrokforce_Key]],Table4[[#All],[Wrokfoce_Key]:[Workforce]],3,FALSE)</f>
        <v>3</v>
      </c>
    </row>
    <row r="138" spans="1:12" x14ac:dyDescent="0.25">
      <c r="A138" s="1" t="s">
        <v>199</v>
      </c>
      <c r="B138" s="1" t="s">
        <v>862</v>
      </c>
      <c r="C138" s="1" t="s">
        <v>10</v>
      </c>
      <c r="D138" s="1">
        <v>32</v>
      </c>
      <c r="E138" s="1" t="s">
        <v>31</v>
      </c>
      <c r="F138" s="1" t="s">
        <v>32</v>
      </c>
      <c r="G138" s="1" t="s">
        <v>13</v>
      </c>
      <c r="H138" s="1" t="s">
        <v>33</v>
      </c>
      <c r="I138" s="2">
        <v>43784</v>
      </c>
      <c r="J138" s="1" t="s">
        <v>15</v>
      </c>
      <c r="K138" s="1">
        <f>VLOOKUP(Table1[[#This Row],[Employee_ID]],Table2[#All],2,FALSE)</f>
        <v>4</v>
      </c>
      <c r="L138" s="1">
        <f>VLOOKUP(Table1[[#This Row],[Wrokforce_Key]],Table4[[#All],[Wrokfoce_Key]:[Workforce]],3,FALSE)</f>
        <v>46</v>
      </c>
    </row>
    <row r="139" spans="1:12" x14ac:dyDescent="0.25">
      <c r="A139" s="1" t="s">
        <v>200</v>
      </c>
      <c r="B139" s="1" t="s">
        <v>865</v>
      </c>
      <c r="C139" s="1" t="s">
        <v>10</v>
      </c>
      <c r="D139" s="1">
        <v>36</v>
      </c>
      <c r="E139" s="1" t="s">
        <v>42</v>
      </c>
      <c r="F139" s="1" t="s">
        <v>43</v>
      </c>
      <c r="G139" s="1" t="s">
        <v>44</v>
      </c>
      <c r="H139" s="1" t="s">
        <v>67</v>
      </c>
      <c r="I139" s="2">
        <v>43789</v>
      </c>
      <c r="J139" s="1" t="s">
        <v>15</v>
      </c>
      <c r="K139" s="1">
        <f>VLOOKUP(Table1[[#This Row],[Employee_ID]],Table2[#All],2,FALSE)</f>
        <v>3</v>
      </c>
      <c r="L139" s="1">
        <f>VLOOKUP(Table1[[#This Row],[Wrokforce_Key]],Table4[[#All],[Wrokfoce_Key]:[Workforce]],3,FALSE)</f>
        <v>54</v>
      </c>
    </row>
    <row r="140" spans="1:12" x14ac:dyDescent="0.25">
      <c r="A140" s="1" t="s">
        <v>201</v>
      </c>
      <c r="B140" s="1" t="s">
        <v>870</v>
      </c>
      <c r="C140" s="1" t="s">
        <v>21</v>
      </c>
      <c r="D140" s="1">
        <v>37</v>
      </c>
      <c r="E140" s="1" t="s">
        <v>28</v>
      </c>
      <c r="F140" s="1" t="s">
        <v>60</v>
      </c>
      <c r="G140" s="1" t="s">
        <v>44</v>
      </c>
      <c r="H140" s="1" t="s">
        <v>22</v>
      </c>
      <c r="I140" s="2">
        <v>43804</v>
      </c>
      <c r="J140" s="1" t="s">
        <v>15</v>
      </c>
      <c r="K140" s="1">
        <f>VLOOKUP(Table1[[#This Row],[Employee_ID]],Table2[#All],2,FALSE)</f>
        <v>3</v>
      </c>
      <c r="L140" s="1">
        <f>VLOOKUP(Table1[[#This Row],[Wrokforce_Key]],Table4[[#All],[Wrokfoce_Key]:[Workforce]],3,FALSE)</f>
        <v>43</v>
      </c>
    </row>
    <row r="141" spans="1:12" x14ac:dyDescent="0.25">
      <c r="A141" s="1" t="s">
        <v>202</v>
      </c>
      <c r="B141" s="1" t="s">
        <v>884</v>
      </c>
      <c r="C141" s="1" t="s">
        <v>10</v>
      </c>
      <c r="D141" s="1">
        <v>37</v>
      </c>
      <c r="E141" s="1" t="s">
        <v>150</v>
      </c>
      <c r="F141" s="1" t="s">
        <v>160</v>
      </c>
      <c r="G141" s="1" t="s">
        <v>44</v>
      </c>
      <c r="H141" s="1" t="s">
        <v>67</v>
      </c>
      <c r="I141" s="2">
        <v>43819</v>
      </c>
      <c r="J141" s="1" t="s">
        <v>15</v>
      </c>
      <c r="K141" s="1">
        <f>VLOOKUP(Table1[[#This Row],[Employee_ID]],Table2[#All],2,FALSE)</f>
        <v>3</v>
      </c>
      <c r="L141" s="1">
        <f>VLOOKUP(Table1[[#This Row],[Wrokforce_Key]],Table4[[#All],[Wrokfoce_Key]:[Workforce]],3,FALSE)</f>
        <v>18</v>
      </c>
    </row>
    <row r="142" spans="1:12" x14ac:dyDescent="0.25">
      <c r="A142" s="1" t="s">
        <v>203</v>
      </c>
      <c r="B142" s="1" t="s">
        <v>876</v>
      </c>
      <c r="C142" s="1" t="s">
        <v>10</v>
      </c>
      <c r="D142" s="1">
        <v>34</v>
      </c>
      <c r="E142" s="1" t="s">
        <v>24</v>
      </c>
      <c r="F142" s="1" t="s">
        <v>89</v>
      </c>
      <c r="G142" s="1" t="s">
        <v>44</v>
      </c>
      <c r="H142" s="1" t="s">
        <v>26</v>
      </c>
      <c r="I142" s="2">
        <v>43833</v>
      </c>
      <c r="J142" s="1" t="s">
        <v>15</v>
      </c>
      <c r="K142" s="1">
        <f>VLOOKUP(Table1[[#This Row],[Employee_ID]],Table2[#All],2,FALSE)</f>
        <v>4</v>
      </c>
      <c r="L142" s="1">
        <f>VLOOKUP(Table1[[#This Row],[Wrokforce_Key]],Table4[[#All],[Wrokfoce_Key]:[Workforce]],3,FALSE)</f>
        <v>39</v>
      </c>
    </row>
    <row r="143" spans="1:12" x14ac:dyDescent="0.25">
      <c r="A143" s="1" t="s">
        <v>204</v>
      </c>
      <c r="B143" s="1" t="s">
        <v>879</v>
      </c>
      <c r="C143" s="1" t="s">
        <v>21</v>
      </c>
      <c r="D143" s="1">
        <v>34</v>
      </c>
      <c r="E143" s="1" t="s">
        <v>17</v>
      </c>
      <c r="F143" s="1" t="s">
        <v>113</v>
      </c>
      <c r="G143" s="1" t="s">
        <v>13</v>
      </c>
      <c r="H143" s="1" t="s">
        <v>48</v>
      </c>
      <c r="I143" s="2">
        <v>43836</v>
      </c>
      <c r="J143" s="1" t="s">
        <v>15</v>
      </c>
      <c r="K143" s="1">
        <f>VLOOKUP(Table1[[#This Row],[Employee_ID]],Table2[#All],2,FALSE)</f>
        <v>3</v>
      </c>
      <c r="L143" s="1">
        <f>VLOOKUP(Table1[[#This Row],[Wrokforce_Key]],Table4[[#All],[Wrokfoce_Key]:[Workforce]],3,FALSE)</f>
        <v>18</v>
      </c>
    </row>
    <row r="144" spans="1:12" x14ac:dyDescent="0.25">
      <c r="A144" s="1" t="s">
        <v>205</v>
      </c>
      <c r="B144" s="1" t="s">
        <v>861</v>
      </c>
      <c r="C144" s="1" t="s">
        <v>21</v>
      </c>
      <c r="D144" s="1">
        <v>40</v>
      </c>
      <c r="E144" s="1" t="s">
        <v>28</v>
      </c>
      <c r="F144" s="1" t="s">
        <v>29</v>
      </c>
      <c r="G144" s="1" t="s">
        <v>13</v>
      </c>
      <c r="H144" s="1" t="s">
        <v>67</v>
      </c>
      <c r="I144" s="2">
        <v>43839</v>
      </c>
      <c r="J144" s="1" t="s">
        <v>15</v>
      </c>
      <c r="K144" s="1">
        <f>VLOOKUP(Table1[[#This Row],[Employee_ID]],Table2[#All],2,FALSE)</f>
        <v>4</v>
      </c>
      <c r="L144" s="1">
        <f>VLOOKUP(Table1[[#This Row],[Wrokforce_Key]],Table4[[#All],[Wrokfoce_Key]:[Workforce]],3,FALSE)</f>
        <v>18</v>
      </c>
    </row>
    <row r="145" spans="1:12" x14ac:dyDescent="0.25">
      <c r="A145" s="1" t="s">
        <v>206</v>
      </c>
      <c r="B145" s="1" t="s">
        <v>883</v>
      </c>
      <c r="C145" s="1" t="s">
        <v>21</v>
      </c>
      <c r="D145" s="1">
        <v>33</v>
      </c>
      <c r="E145" s="1" t="s">
        <v>150</v>
      </c>
      <c r="F145" s="1" t="s">
        <v>151</v>
      </c>
      <c r="G145" s="1" t="s">
        <v>44</v>
      </c>
      <c r="H145" s="1" t="s">
        <v>22</v>
      </c>
      <c r="I145" s="2">
        <v>43847</v>
      </c>
      <c r="J145" s="1" t="s">
        <v>15</v>
      </c>
      <c r="K145" s="1">
        <f>VLOOKUP(Table1[[#This Row],[Employee_ID]],Table2[#All],2,FALSE)</f>
        <v>4</v>
      </c>
      <c r="L145" s="1">
        <f>VLOOKUP(Table1[[#This Row],[Wrokforce_Key]],Table4[[#All],[Wrokfoce_Key]:[Workforce]],3,FALSE)</f>
        <v>21</v>
      </c>
    </row>
    <row r="146" spans="1:12" x14ac:dyDescent="0.25">
      <c r="A146" s="1" t="s">
        <v>207</v>
      </c>
      <c r="B146" s="1" t="s">
        <v>870</v>
      </c>
      <c r="C146" s="1" t="s">
        <v>10</v>
      </c>
      <c r="D146" s="1">
        <v>28</v>
      </c>
      <c r="E146" s="1" t="s">
        <v>28</v>
      </c>
      <c r="F146" s="1" t="s">
        <v>60</v>
      </c>
      <c r="G146" s="1" t="s">
        <v>121</v>
      </c>
      <c r="H146" s="1" t="s">
        <v>14</v>
      </c>
      <c r="I146" s="2">
        <v>43854</v>
      </c>
      <c r="J146" s="1" t="s">
        <v>15</v>
      </c>
      <c r="K146" s="1">
        <f>VLOOKUP(Table1[[#This Row],[Employee_ID]],Table2[#All],2,FALSE)</f>
        <v>4</v>
      </c>
      <c r="L146" s="1">
        <f>VLOOKUP(Table1[[#This Row],[Wrokforce_Key]],Table4[[#All],[Wrokfoce_Key]:[Workforce]],3,FALSE)</f>
        <v>43</v>
      </c>
    </row>
    <row r="147" spans="1:12" x14ac:dyDescent="0.25">
      <c r="A147" s="1" t="s">
        <v>208</v>
      </c>
      <c r="B147" s="1" t="s">
        <v>863</v>
      </c>
      <c r="C147" s="1" t="s">
        <v>10</v>
      </c>
      <c r="D147" s="1">
        <v>36</v>
      </c>
      <c r="E147" s="1" t="s">
        <v>31</v>
      </c>
      <c r="F147" s="1" t="s">
        <v>35</v>
      </c>
      <c r="G147" s="1" t="s">
        <v>13</v>
      </c>
      <c r="H147" s="1" t="s">
        <v>48</v>
      </c>
      <c r="I147" s="2">
        <v>43854</v>
      </c>
      <c r="J147" s="1" t="s">
        <v>15</v>
      </c>
      <c r="K147" s="1">
        <f>VLOOKUP(Table1[[#This Row],[Employee_ID]],Table2[#All],2,FALSE)</f>
        <v>3</v>
      </c>
      <c r="L147" s="1">
        <f>VLOOKUP(Table1[[#This Row],[Wrokforce_Key]],Table4[[#All],[Wrokfoce_Key]:[Workforce]],3,FALSE)</f>
        <v>156</v>
      </c>
    </row>
    <row r="148" spans="1:12" x14ac:dyDescent="0.25">
      <c r="A148" s="1" t="s">
        <v>209</v>
      </c>
      <c r="B148" s="1" t="s">
        <v>868</v>
      </c>
      <c r="C148" s="1" t="s">
        <v>10</v>
      </c>
      <c r="D148" s="1">
        <v>36</v>
      </c>
      <c r="E148" s="1" t="s">
        <v>11</v>
      </c>
      <c r="F148" s="1" t="s">
        <v>54</v>
      </c>
      <c r="G148" s="1" t="s">
        <v>44</v>
      </c>
      <c r="H148" s="1" t="s">
        <v>67</v>
      </c>
      <c r="I148" s="2">
        <v>43859</v>
      </c>
      <c r="J148" s="1" t="s">
        <v>15</v>
      </c>
      <c r="K148" s="1">
        <f>VLOOKUP(Table1[[#This Row],[Employee_ID]],Table2[#All],2,FALSE)</f>
        <v>4</v>
      </c>
      <c r="L148" s="1">
        <f>VLOOKUP(Table1[[#This Row],[Wrokforce_Key]],Table4[[#All],[Wrokfoce_Key]:[Workforce]],3,FALSE)</f>
        <v>12</v>
      </c>
    </row>
    <row r="149" spans="1:12" x14ac:dyDescent="0.25">
      <c r="A149" s="1" t="s">
        <v>210</v>
      </c>
      <c r="B149" s="1" t="s">
        <v>884</v>
      </c>
      <c r="C149" s="1" t="s">
        <v>10</v>
      </c>
      <c r="D149" s="1">
        <v>36</v>
      </c>
      <c r="E149" s="1" t="s">
        <v>150</v>
      </c>
      <c r="F149" s="1" t="s">
        <v>160</v>
      </c>
      <c r="G149" s="1" t="s">
        <v>13</v>
      </c>
      <c r="H149" s="1" t="s">
        <v>26</v>
      </c>
      <c r="I149" s="2">
        <v>43861</v>
      </c>
      <c r="J149" s="1" t="s">
        <v>15</v>
      </c>
      <c r="K149" s="1">
        <f>VLOOKUP(Table1[[#This Row],[Employee_ID]],Table2[#All],2,FALSE)</f>
        <v>5</v>
      </c>
      <c r="L149" s="1">
        <f>VLOOKUP(Table1[[#This Row],[Wrokforce_Key]],Table4[[#All],[Wrokfoce_Key]:[Workforce]],3,FALSE)</f>
        <v>18</v>
      </c>
    </row>
    <row r="150" spans="1:12" x14ac:dyDescent="0.25">
      <c r="A150" s="1" t="s">
        <v>211</v>
      </c>
      <c r="B150" s="1" t="s">
        <v>871</v>
      </c>
      <c r="C150" s="1" t="s">
        <v>10</v>
      </c>
      <c r="D150" s="1">
        <v>36</v>
      </c>
      <c r="E150" s="1" t="s">
        <v>31</v>
      </c>
      <c r="F150" s="1" t="s">
        <v>63</v>
      </c>
      <c r="G150" s="1" t="s">
        <v>13</v>
      </c>
      <c r="H150" s="1" t="s">
        <v>22</v>
      </c>
      <c r="I150" s="2">
        <v>43875</v>
      </c>
      <c r="J150" s="1" t="s">
        <v>15</v>
      </c>
      <c r="K150" s="1">
        <f>VLOOKUP(Table1[[#This Row],[Employee_ID]],Table2[#All],2,FALSE)</f>
        <v>2</v>
      </c>
      <c r="L150" s="1">
        <f>VLOOKUP(Table1[[#This Row],[Wrokforce_Key]],Table4[[#All],[Wrokfoce_Key]:[Workforce]],3,FALSE)</f>
        <v>41</v>
      </c>
    </row>
    <row r="151" spans="1:12" x14ac:dyDescent="0.25">
      <c r="A151" s="1" t="s">
        <v>212</v>
      </c>
      <c r="B151" s="1" t="s">
        <v>889</v>
      </c>
      <c r="C151" s="1" t="s">
        <v>21</v>
      </c>
      <c r="D151" s="1">
        <v>42</v>
      </c>
      <c r="E151" s="1" t="s">
        <v>150</v>
      </c>
      <c r="F151" s="1" t="s">
        <v>213</v>
      </c>
      <c r="G151" s="1" t="s">
        <v>19</v>
      </c>
      <c r="H151" s="1" t="s">
        <v>67</v>
      </c>
      <c r="I151" s="2">
        <v>43879</v>
      </c>
      <c r="J151" s="1" t="s">
        <v>15</v>
      </c>
      <c r="K151" s="1">
        <f>VLOOKUP(Table1[[#This Row],[Employee_ID]],Table2[#All],2,FALSE)</f>
        <v>3</v>
      </c>
      <c r="L151" s="1">
        <f>VLOOKUP(Table1[[#This Row],[Wrokforce_Key]],Table4[[#All],[Wrokfoce_Key]:[Workforce]],3,FALSE)</f>
        <v>4</v>
      </c>
    </row>
    <row r="152" spans="1:12" x14ac:dyDescent="0.25">
      <c r="A152" s="1" t="s">
        <v>214</v>
      </c>
      <c r="B152" s="1" t="s">
        <v>863</v>
      </c>
      <c r="C152" s="1" t="s">
        <v>10</v>
      </c>
      <c r="D152" s="1">
        <v>31</v>
      </c>
      <c r="E152" s="1" t="s">
        <v>31</v>
      </c>
      <c r="F152" s="1" t="s">
        <v>35</v>
      </c>
      <c r="G152" s="1" t="s">
        <v>121</v>
      </c>
      <c r="H152" s="1" t="s">
        <v>48</v>
      </c>
      <c r="I152" s="2">
        <v>43894</v>
      </c>
      <c r="J152" s="1" t="s">
        <v>15</v>
      </c>
      <c r="K152" s="1">
        <f>VLOOKUP(Table1[[#This Row],[Employee_ID]],Table2[#All],2,FALSE)</f>
        <v>3</v>
      </c>
      <c r="L152" s="1">
        <f>VLOOKUP(Table1[[#This Row],[Wrokforce_Key]],Table4[[#All],[Wrokfoce_Key]:[Workforce]],3,FALSE)</f>
        <v>156</v>
      </c>
    </row>
    <row r="153" spans="1:12" x14ac:dyDescent="0.25">
      <c r="A153" s="1" t="s">
        <v>215</v>
      </c>
      <c r="B153" s="1" t="s">
        <v>870</v>
      </c>
      <c r="C153" s="1" t="s">
        <v>10</v>
      </c>
      <c r="D153" s="1">
        <v>30</v>
      </c>
      <c r="E153" s="1" t="s">
        <v>28</v>
      </c>
      <c r="F153" s="1" t="s">
        <v>60</v>
      </c>
      <c r="G153" s="1" t="s">
        <v>44</v>
      </c>
      <c r="H153" s="1" t="s">
        <v>14</v>
      </c>
      <c r="I153" s="2">
        <v>43895</v>
      </c>
      <c r="J153" s="1" t="s">
        <v>15</v>
      </c>
      <c r="K153" s="1">
        <f>VLOOKUP(Table1[[#This Row],[Employee_ID]],Table2[#All],2,FALSE)</f>
        <v>3</v>
      </c>
      <c r="L153" s="1">
        <f>VLOOKUP(Table1[[#This Row],[Wrokforce_Key]],Table4[[#All],[Wrokfoce_Key]:[Workforce]],3,FALSE)</f>
        <v>43</v>
      </c>
    </row>
    <row r="154" spans="1:12" x14ac:dyDescent="0.25">
      <c r="A154" s="1" t="s">
        <v>216</v>
      </c>
      <c r="B154" s="1" t="s">
        <v>869</v>
      </c>
      <c r="C154" s="1" t="s">
        <v>21</v>
      </c>
      <c r="D154" s="1">
        <v>29</v>
      </c>
      <c r="E154" s="1" t="s">
        <v>42</v>
      </c>
      <c r="F154" s="1" t="s">
        <v>56</v>
      </c>
      <c r="G154" s="1" t="s">
        <v>44</v>
      </c>
      <c r="H154" s="1" t="s">
        <v>26</v>
      </c>
      <c r="I154" s="2">
        <v>43895</v>
      </c>
      <c r="J154" s="1" t="s">
        <v>15</v>
      </c>
      <c r="K154" s="1">
        <f>VLOOKUP(Table1[[#This Row],[Employee_ID]],Table2[#All],2,FALSE)</f>
        <v>3</v>
      </c>
      <c r="L154" s="1">
        <f>VLOOKUP(Table1[[#This Row],[Wrokforce_Key]],Table4[[#All],[Wrokfoce_Key]:[Workforce]],3,FALSE)</f>
        <v>34</v>
      </c>
    </row>
    <row r="155" spans="1:12" x14ac:dyDescent="0.25">
      <c r="A155" s="1" t="s">
        <v>217</v>
      </c>
      <c r="B155" s="1" t="s">
        <v>862</v>
      </c>
      <c r="C155" s="1" t="s">
        <v>21</v>
      </c>
      <c r="D155" s="1">
        <v>36</v>
      </c>
      <c r="E155" s="1" t="s">
        <v>31</v>
      </c>
      <c r="F155" s="1" t="s">
        <v>32</v>
      </c>
      <c r="G155" s="1" t="s">
        <v>44</v>
      </c>
      <c r="H155" s="1" t="s">
        <v>14</v>
      </c>
      <c r="I155" s="2">
        <v>43896</v>
      </c>
      <c r="J155" s="1" t="s">
        <v>15</v>
      </c>
      <c r="K155" s="1">
        <f>VLOOKUP(Table1[[#This Row],[Employee_ID]],Table2[#All],2,FALSE)</f>
        <v>3</v>
      </c>
      <c r="L155" s="1">
        <f>VLOOKUP(Table1[[#This Row],[Wrokforce_Key]],Table4[[#All],[Wrokfoce_Key]:[Workforce]],3,FALSE)</f>
        <v>46</v>
      </c>
    </row>
    <row r="156" spans="1:12" x14ac:dyDescent="0.25">
      <c r="A156" s="1" t="s">
        <v>218</v>
      </c>
      <c r="B156" s="1" t="s">
        <v>869</v>
      </c>
      <c r="C156" s="1" t="s">
        <v>21</v>
      </c>
      <c r="D156" s="1">
        <v>40</v>
      </c>
      <c r="E156" s="1" t="s">
        <v>42</v>
      </c>
      <c r="F156" s="1" t="s">
        <v>56</v>
      </c>
      <c r="G156" s="1" t="s">
        <v>44</v>
      </c>
      <c r="H156" s="1" t="s">
        <v>22</v>
      </c>
      <c r="I156" s="2">
        <v>43910</v>
      </c>
      <c r="J156" s="1" t="s">
        <v>15</v>
      </c>
      <c r="K156" s="1">
        <f>VLOOKUP(Table1[[#This Row],[Employee_ID]],Table2[#All],2,FALSE)</f>
        <v>3</v>
      </c>
      <c r="L156" s="1">
        <f>VLOOKUP(Table1[[#This Row],[Wrokforce_Key]],Table4[[#All],[Wrokfoce_Key]:[Workforce]],3,FALSE)</f>
        <v>34</v>
      </c>
    </row>
    <row r="157" spans="1:12" x14ac:dyDescent="0.25">
      <c r="A157" s="1" t="s">
        <v>219</v>
      </c>
      <c r="B157" s="1" t="s">
        <v>863</v>
      </c>
      <c r="C157" s="1" t="s">
        <v>21</v>
      </c>
      <c r="D157" s="1">
        <v>35</v>
      </c>
      <c r="E157" s="1" t="s">
        <v>31</v>
      </c>
      <c r="F157" s="1" t="s">
        <v>35</v>
      </c>
      <c r="G157" s="1" t="s">
        <v>44</v>
      </c>
      <c r="H157" s="1" t="s">
        <v>14</v>
      </c>
      <c r="I157" s="2">
        <v>43922</v>
      </c>
      <c r="J157" s="1" t="s">
        <v>15</v>
      </c>
      <c r="K157" s="1">
        <f>VLOOKUP(Table1[[#This Row],[Employee_ID]],Table2[#All],2,FALSE)</f>
        <v>3</v>
      </c>
      <c r="L157" s="1">
        <f>VLOOKUP(Table1[[#This Row],[Wrokforce_Key]],Table4[[#All],[Wrokfoce_Key]:[Workforce]],3,FALSE)</f>
        <v>156</v>
      </c>
    </row>
    <row r="158" spans="1:12" x14ac:dyDescent="0.25">
      <c r="A158" s="1" t="s">
        <v>220</v>
      </c>
      <c r="B158" s="1" t="s">
        <v>875</v>
      </c>
      <c r="C158" s="1" t="s">
        <v>10</v>
      </c>
      <c r="D158" s="1">
        <v>32</v>
      </c>
      <c r="E158" s="1" t="s">
        <v>42</v>
      </c>
      <c r="F158" s="1" t="s">
        <v>85</v>
      </c>
      <c r="G158" s="1" t="s">
        <v>44</v>
      </c>
      <c r="H158" s="1" t="s">
        <v>38</v>
      </c>
      <c r="I158" s="2">
        <v>43938</v>
      </c>
      <c r="J158" s="1" t="s">
        <v>15</v>
      </c>
      <c r="K158" s="1">
        <f>VLOOKUP(Table1[[#This Row],[Employee_ID]],Table2[#All],2,FALSE)</f>
        <v>3</v>
      </c>
      <c r="L158" s="1">
        <f>VLOOKUP(Table1[[#This Row],[Wrokforce_Key]],Table4[[#All],[Wrokfoce_Key]:[Workforce]],3,FALSE)</f>
        <v>15</v>
      </c>
    </row>
    <row r="159" spans="1:12" x14ac:dyDescent="0.25">
      <c r="A159" s="1" t="s">
        <v>221</v>
      </c>
      <c r="B159" s="1" t="s">
        <v>867</v>
      </c>
      <c r="C159" s="1" t="s">
        <v>10</v>
      </c>
      <c r="D159" s="1">
        <v>33</v>
      </c>
      <c r="E159" s="1" t="s">
        <v>24</v>
      </c>
      <c r="F159" s="1" t="s">
        <v>50</v>
      </c>
      <c r="G159" s="1" t="s">
        <v>44</v>
      </c>
      <c r="H159" s="1" t="s">
        <v>67</v>
      </c>
      <c r="I159" s="2">
        <v>43938</v>
      </c>
      <c r="J159" s="1" t="s">
        <v>15</v>
      </c>
      <c r="K159" s="1">
        <f>VLOOKUP(Table1[[#This Row],[Employee_ID]],Table2[#All],2,FALSE)</f>
        <v>4</v>
      </c>
      <c r="L159" s="1">
        <f>VLOOKUP(Table1[[#This Row],[Wrokforce_Key]],Table4[[#All],[Wrokfoce_Key]:[Workforce]],3,FALSE)</f>
        <v>20</v>
      </c>
    </row>
    <row r="160" spans="1:12" x14ac:dyDescent="0.25">
      <c r="A160" s="1" t="s">
        <v>222</v>
      </c>
      <c r="B160" s="1" t="s">
        <v>863</v>
      </c>
      <c r="C160" s="1" t="s">
        <v>10</v>
      </c>
      <c r="D160" s="1">
        <v>39</v>
      </c>
      <c r="E160" s="1" t="s">
        <v>31</v>
      </c>
      <c r="F160" s="1" t="s">
        <v>35</v>
      </c>
      <c r="G160" s="1" t="s">
        <v>44</v>
      </c>
      <c r="H160" s="1" t="s">
        <v>33</v>
      </c>
      <c r="I160" s="2">
        <v>43952</v>
      </c>
      <c r="J160" s="1" t="s">
        <v>15</v>
      </c>
      <c r="K160" s="1">
        <f>VLOOKUP(Table1[[#This Row],[Employee_ID]],Table2[#All],2,FALSE)</f>
        <v>3</v>
      </c>
      <c r="L160" s="1">
        <f>VLOOKUP(Table1[[#This Row],[Wrokforce_Key]],Table4[[#All],[Wrokfoce_Key]:[Workforce]],3,FALSE)</f>
        <v>156</v>
      </c>
    </row>
    <row r="161" spans="1:12" x14ac:dyDescent="0.25">
      <c r="A161" s="1" t="s">
        <v>223</v>
      </c>
      <c r="B161" s="1" t="s">
        <v>865</v>
      </c>
      <c r="C161" s="1" t="s">
        <v>10</v>
      </c>
      <c r="D161" s="1">
        <v>31</v>
      </c>
      <c r="E161" s="1" t="s">
        <v>42</v>
      </c>
      <c r="F161" s="1" t="s">
        <v>43</v>
      </c>
      <c r="G161" s="1" t="s">
        <v>121</v>
      </c>
      <c r="H161" s="1" t="s">
        <v>22</v>
      </c>
      <c r="I161" s="2">
        <v>43964</v>
      </c>
      <c r="J161" s="1" t="s">
        <v>15</v>
      </c>
      <c r="K161" s="1">
        <f>VLOOKUP(Table1[[#This Row],[Employee_ID]],Table2[#All],2,FALSE)</f>
        <v>1</v>
      </c>
      <c r="L161" s="1">
        <f>VLOOKUP(Table1[[#This Row],[Wrokforce_Key]],Table4[[#All],[Wrokfoce_Key]:[Workforce]],3,FALSE)</f>
        <v>54</v>
      </c>
    </row>
    <row r="162" spans="1:12" x14ac:dyDescent="0.25">
      <c r="A162" s="1" t="s">
        <v>224</v>
      </c>
      <c r="B162" s="1" t="s">
        <v>863</v>
      </c>
      <c r="C162" s="1" t="s">
        <v>10</v>
      </c>
      <c r="D162" s="1">
        <v>33</v>
      </c>
      <c r="E162" s="1" t="s">
        <v>31</v>
      </c>
      <c r="F162" s="1" t="s">
        <v>35</v>
      </c>
      <c r="G162" s="1" t="s">
        <v>44</v>
      </c>
      <c r="H162" s="1" t="s">
        <v>33</v>
      </c>
      <c r="I162" s="2">
        <v>43972</v>
      </c>
      <c r="J162" s="1" t="s">
        <v>15</v>
      </c>
      <c r="K162" s="1">
        <f>VLOOKUP(Table1[[#This Row],[Employee_ID]],Table2[#All],2,FALSE)</f>
        <v>4</v>
      </c>
      <c r="L162" s="1">
        <f>VLOOKUP(Table1[[#This Row],[Wrokforce_Key]],Table4[[#All],[Wrokfoce_Key]:[Workforce]],3,FALSE)</f>
        <v>156</v>
      </c>
    </row>
    <row r="163" spans="1:12" x14ac:dyDescent="0.25">
      <c r="A163" s="1" t="s">
        <v>225</v>
      </c>
      <c r="B163" s="1" t="s">
        <v>870</v>
      </c>
      <c r="C163" s="1" t="s">
        <v>10</v>
      </c>
      <c r="D163" s="1">
        <v>35</v>
      </c>
      <c r="E163" s="1" t="s">
        <v>28</v>
      </c>
      <c r="F163" s="1" t="s">
        <v>60</v>
      </c>
      <c r="G163" s="1" t="s">
        <v>121</v>
      </c>
      <c r="H163" s="1" t="s">
        <v>38</v>
      </c>
      <c r="I163" s="2">
        <v>43973</v>
      </c>
      <c r="J163" s="1" t="s">
        <v>15</v>
      </c>
      <c r="K163" s="1">
        <f>VLOOKUP(Table1[[#This Row],[Employee_ID]],Table2[#All],2,FALSE)</f>
        <v>3</v>
      </c>
      <c r="L163" s="1">
        <f>VLOOKUP(Table1[[#This Row],[Wrokforce_Key]],Table4[[#All],[Wrokfoce_Key]:[Workforce]],3,FALSE)</f>
        <v>43</v>
      </c>
    </row>
    <row r="164" spans="1:12" x14ac:dyDescent="0.25">
      <c r="A164" s="1" t="s">
        <v>226</v>
      </c>
      <c r="B164" s="1" t="s">
        <v>870</v>
      </c>
      <c r="C164" s="1" t="s">
        <v>21</v>
      </c>
      <c r="D164" s="1">
        <v>30</v>
      </c>
      <c r="E164" s="1" t="s">
        <v>28</v>
      </c>
      <c r="F164" s="1" t="s">
        <v>60</v>
      </c>
      <c r="G164" s="1" t="s">
        <v>121</v>
      </c>
      <c r="H164" s="1" t="s">
        <v>48</v>
      </c>
      <c r="I164" s="2">
        <v>43980</v>
      </c>
      <c r="J164" s="1" t="s">
        <v>51</v>
      </c>
      <c r="K164" s="1">
        <f>VLOOKUP(Table1[[#This Row],[Employee_ID]],Table2[#All],2,FALSE)</f>
        <v>4</v>
      </c>
      <c r="L164" s="1">
        <f>VLOOKUP(Table1[[#This Row],[Wrokforce_Key]],Table4[[#All],[Wrokfoce_Key]:[Workforce]],3,FALSE)</f>
        <v>43</v>
      </c>
    </row>
    <row r="165" spans="1:12" x14ac:dyDescent="0.25">
      <c r="A165" s="1" t="s">
        <v>227</v>
      </c>
      <c r="B165" s="1" t="s">
        <v>858</v>
      </c>
      <c r="C165" s="1" t="s">
        <v>10</v>
      </c>
      <c r="D165" s="1">
        <v>35</v>
      </c>
      <c r="E165" s="1" t="s">
        <v>11</v>
      </c>
      <c r="F165" s="1" t="s">
        <v>12</v>
      </c>
      <c r="G165" s="1" t="s">
        <v>44</v>
      </c>
      <c r="H165" s="1" t="s">
        <v>48</v>
      </c>
      <c r="I165" s="2">
        <v>43983</v>
      </c>
      <c r="J165" s="1" t="s">
        <v>15</v>
      </c>
      <c r="K165" s="1">
        <f>VLOOKUP(Table1[[#This Row],[Employee_ID]],Table2[#All],2,FALSE)</f>
        <v>2</v>
      </c>
      <c r="L165" s="1">
        <f>VLOOKUP(Table1[[#This Row],[Wrokforce_Key]],Table4[[#All],[Wrokfoce_Key]:[Workforce]],3,FALSE)</f>
        <v>12</v>
      </c>
    </row>
    <row r="166" spans="1:12" x14ac:dyDescent="0.25">
      <c r="A166" s="1" t="s">
        <v>228</v>
      </c>
      <c r="B166" s="1" t="s">
        <v>860</v>
      </c>
      <c r="C166" s="1" t="s">
        <v>10</v>
      </c>
      <c r="D166" s="1">
        <v>39</v>
      </c>
      <c r="E166" s="1" t="s">
        <v>24</v>
      </c>
      <c r="F166" s="1" t="s">
        <v>25</v>
      </c>
      <c r="G166" s="1" t="s">
        <v>13</v>
      </c>
      <c r="H166" s="1" t="s">
        <v>33</v>
      </c>
      <c r="I166" s="2">
        <v>43986</v>
      </c>
      <c r="J166" s="1" t="s">
        <v>15</v>
      </c>
      <c r="K166" s="1">
        <f>VLOOKUP(Table1[[#This Row],[Employee_ID]],Table2[#All],2,FALSE)</f>
        <v>4</v>
      </c>
      <c r="L166" s="1">
        <f>VLOOKUP(Table1[[#This Row],[Wrokforce_Key]],Table4[[#All],[Wrokfoce_Key]:[Workforce]],3,FALSE)</f>
        <v>31</v>
      </c>
    </row>
    <row r="167" spans="1:12" x14ac:dyDescent="0.25">
      <c r="A167" s="1" t="s">
        <v>229</v>
      </c>
      <c r="B167" s="1" t="s">
        <v>863</v>
      </c>
      <c r="C167" s="1" t="s">
        <v>10</v>
      </c>
      <c r="D167" s="1">
        <v>31</v>
      </c>
      <c r="E167" s="1" t="s">
        <v>31</v>
      </c>
      <c r="F167" s="1" t="s">
        <v>35</v>
      </c>
      <c r="G167" s="1" t="s">
        <v>44</v>
      </c>
      <c r="H167" s="1" t="s">
        <v>67</v>
      </c>
      <c r="I167" s="2">
        <v>43994</v>
      </c>
      <c r="J167" s="1" t="s">
        <v>15</v>
      </c>
      <c r="K167" s="1">
        <f>VLOOKUP(Table1[[#This Row],[Employee_ID]],Table2[#All],2,FALSE)</f>
        <v>4</v>
      </c>
      <c r="L167" s="1">
        <f>VLOOKUP(Table1[[#This Row],[Wrokforce_Key]],Table4[[#All],[Wrokfoce_Key]:[Workforce]],3,FALSE)</f>
        <v>156</v>
      </c>
    </row>
    <row r="168" spans="1:12" x14ac:dyDescent="0.25">
      <c r="A168" s="1" t="s">
        <v>230</v>
      </c>
      <c r="B168" s="1" t="s">
        <v>870</v>
      </c>
      <c r="C168" s="1" t="s">
        <v>21</v>
      </c>
      <c r="D168" s="1">
        <v>32</v>
      </c>
      <c r="E168" s="1" t="s">
        <v>28</v>
      </c>
      <c r="F168" s="1" t="s">
        <v>60</v>
      </c>
      <c r="G168" s="1" t="s">
        <v>121</v>
      </c>
      <c r="H168" s="1" t="s">
        <v>26</v>
      </c>
      <c r="I168" s="2">
        <v>44004</v>
      </c>
      <c r="J168" s="1" t="s">
        <v>15</v>
      </c>
      <c r="K168" s="1">
        <f>VLOOKUP(Table1[[#This Row],[Employee_ID]],Table2[#All],2,FALSE)</f>
        <v>3</v>
      </c>
      <c r="L168" s="1">
        <f>VLOOKUP(Table1[[#This Row],[Wrokforce_Key]],Table4[[#All],[Wrokfoce_Key]:[Workforce]],3,FALSE)</f>
        <v>43</v>
      </c>
    </row>
    <row r="169" spans="1:12" x14ac:dyDescent="0.25">
      <c r="A169" s="1" t="s">
        <v>231</v>
      </c>
      <c r="B169" s="1" t="s">
        <v>884</v>
      </c>
      <c r="C169" s="1" t="s">
        <v>10</v>
      </c>
      <c r="D169" s="1">
        <v>34</v>
      </c>
      <c r="E169" s="1" t="s">
        <v>150</v>
      </c>
      <c r="F169" s="1" t="s">
        <v>160</v>
      </c>
      <c r="G169" s="1" t="s">
        <v>121</v>
      </c>
      <c r="H169" s="1" t="s">
        <v>67</v>
      </c>
      <c r="I169" s="2">
        <v>44014</v>
      </c>
      <c r="J169" s="1" t="s">
        <v>15</v>
      </c>
      <c r="K169" s="1">
        <f>VLOOKUP(Table1[[#This Row],[Employee_ID]],Table2[#All],2,FALSE)</f>
        <v>4</v>
      </c>
      <c r="L169" s="1">
        <f>VLOOKUP(Table1[[#This Row],[Wrokforce_Key]],Table4[[#All],[Wrokfoce_Key]:[Workforce]],3,FALSE)</f>
        <v>18</v>
      </c>
    </row>
    <row r="170" spans="1:12" x14ac:dyDescent="0.25">
      <c r="A170" s="1" t="s">
        <v>232</v>
      </c>
      <c r="B170" s="1" t="s">
        <v>862</v>
      </c>
      <c r="C170" s="1" t="s">
        <v>10</v>
      </c>
      <c r="D170" s="1">
        <v>31</v>
      </c>
      <c r="E170" s="1" t="s">
        <v>31</v>
      </c>
      <c r="F170" s="1" t="s">
        <v>32</v>
      </c>
      <c r="G170" s="1" t="s">
        <v>121</v>
      </c>
      <c r="H170" s="1" t="s">
        <v>33</v>
      </c>
      <c r="I170" s="2">
        <v>44015</v>
      </c>
      <c r="J170" s="1" t="s">
        <v>15</v>
      </c>
      <c r="K170" s="1">
        <f>VLOOKUP(Table1[[#This Row],[Employee_ID]],Table2[#All],2,FALSE)</f>
        <v>5</v>
      </c>
      <c r="L170" s="1">
        <f>VLOOKUP(Table1[[#This Row],[Wrokforce_Key]],Table4[[#All],[Wrokfoce_Key]:[Workforce]],3,FALSE)</f>
        <v>46</v>
      </c>
    </row>
    <row r="171" spans="1:12" x14ac:dyDescent="0.25">
      <c r="A171" s="1" t="s">
        <v>233</v>
      </c>
      <c r="B171" s="1" t="s">
        <v>879</v>
      </c>
      <c r="C171" s="1" t="s">
        <v>10</v>
      </c>
      <c r="D171" s="1">
        <v>32</v>
      </c>
      <c r="E171" s="1" t="s">
        <v>17</v>
      </c>
      <c r="F171" s="1" t="s">
        <v>113</v>
      </c>
      <c r="G171" s="1" t="s">
        <v>44</v>
      </c>
      <c r="H171" s="1" t="s">
        <v>67</v>
      </c>
      <c r="I171" s="2">
        <v>44022</v>
      </c>
      <c r="J171" s="1" t="s">
        <v>15</v>
      </c>
      <c r="K171" s="1">
        <f>VLOOKUP(Table1[[#This Row],[Employee_ID]],Table2[#All],2,FALSE)</f>
        <v>4</v>
      </c>
      <c r="L171" s="1">
        <f>VLOOKUP(Table1[[#This Row],[Wrokforce_Key]],Table4[[#All],[Wrokfoce_Key]:[Workforce]],3,FALSE)</f>
        <v>18</v>
      </c>
    </row>
    <row r="172" spans="1:12" x14ac:dyDescent="0.25">
      <c r="A172" s="1" t="s">
        <v>234</v>
      </c>
      <c r="B172" s="1" t="s">
        <v>871</v>
      </c>
      <c r="C172" s="1" t="s">
        <v>10</v>
      </c>
      <c r="D172" s="1">
        <v>34</v>
      </c>
      <c r="E172" s="1" t="s">
        <v>31</v>
      </c>
      <c r="F172" s="1" t="s">
        <v>63</v>
      </c>
      <c r="G172" s="1" t="s">
        <v>44</v>
      </c>
      <c r="H172" s="1" t="s">
        <v>33</v>
      </c>
      <c r="I172" s="2">
        <v>44029</v>
      </c>
      <c r="J172" s="1" t="s">
        <v>15</v>
      </c>
      <c r="K172" s="1">
        <f>VLOOKUP(Table1[[#This Row],[Employee_ID]],Table2[#All],2,FALSE)</f>
        <v>3</v>
      </c>
      <c r="L172" s="1">
        <f>VLOOKUP(Table1[[#This Row],[Wrokforce_Key]],Table4[[#All],[Wrokfoce_Key]:[Workforce]],3,FALSE)</f>
        <v>41</v>
      </c>
    </row>
    <row r="173" spans="1:12" x14ac:dyDescent="0.25">
      <c r="A173" s="1" t="s">
        <v>235</v>
      </c>
      <c r="B173" s="1" t="s">
        <v>870</v>
      </c>
      <c r="C173" s="1" t="s">
        <v>21</v>
      </c>
      <c r="D173" s="1">
        <v>39</v>
      </c>
      <c r="E173" s="1" t="s">
        <v>28</v>
      </c>
      <c r="F173" s="1" t="s">
        <v>60</v>
      </c>
      <c r="G173" s="1" t="s">
        <v>44</v>
      </c>
      <c r="H173" s="1" t="s">
        <v>14</v>
      </c>
      <c r="I173" s="2">
        <v>44043</v>
      </c>
      <c r="J173" s="1" t="s">
        <v>15</v>
      </c>
      <c r="K173" s="1">
        <f>VLOOKUP(Table1[[#This Row],[Employee_ID]],Table2[#All],2,FALSE)</f>
        <v>3</v>
      </c>
      <c r="L173" s="1">
        <f>VLOOKUP(Table1[[#This Row],[Wrokforce_Key]],Table4[[#All],[Wrokfoce_Key]:[Workforce]],3,FALSE)</f>
        <v>43</v>
      </c>
    </row>
    <row r="174" spans="1:12" x14ac:dyDescent="0.25">
      <c r="A174" s="1" t="s">
        <v>236</v>
      </c>
      <c r="B174" s="1" t="s">
        <v>865</v>
      </c>
      <c r="C174" s="1" t="s">
        <v>10</v>
      </c>
      <c r="D174" s="1">
        <v>33</v>
      </c>
      <c r="E174" s="1" t="s">
        <v>42</v>
      </c>
      <c r="F174" s="1" t="s">
        <v>43</v>
      </c>
      <c r="G174" s="1" t="s">
        <v>121</v>
      </c>
      <c r="H174" s="1" t="s">
        <v>22</v>
      </c>
      <c r="I174" s="2">
        <v>44047</v>
      </c>
      <c r="J174" s="1" t="s">
        <v>15</v>
      </c>
      <c r="K174" s="1">
        <f>VLOOKUP(Table1[[#This Row],[Employee_ID]],Table2[#All],2,FALSE)</f>
        <v>2</v>
      </c>
      <c r="L174" s="1">
        <f>VLOOKUP(Table1[[#This Row],[Wrokforce_Key]],Table4[[#All],[Wrokfoce_Key]:[Workforce]],3,FALSE)</f>
        <v>54</v>
      </c>
    </row>
    <row r="175" spans="1:12" x14ac:dyDescent="0.25">
      <c r="A175" s="1" t="s">
        <v>237</v>
      </c>
      <c r="B175" s="1" t="s">
        <v>884</v>
      </c>
      <c r="C175" s="1" t="s">
        <v>10</v>
      </c>
      <c r="D175" s="1">
        <v>37</v>
      </c>
      <c r="E175" s="1" t="s">
        <v>150</v>
      </c>
      <c r="F175" s="1" t="s">
        <v>160</v>
      </c>
      <c r="G175" s="1" t="s">
        <v>44</v>
      </c>
      <c r="H175" s="1" t="s">
        <v>26</v>
      </c>
      <c r="I175" s="2">
        <v>44057</v>
      </c>
      <c r="J175" s="1" t="s">
        <v>15</v>
      </c>
      <c r="K175" s="1">
        <f>VLOOKUP(Table1[[#This Row],[Employee_ID]],Table2[#All],2,FALSE)</f>
        <v>2</v>
      </c>
      <c r="L175" s="1">
        <f>VLOOKUP(Table1[[#This Row],[Wrokforce_Key]],Table4[[#All],[Wrokfoce_Key]:[Workforce]],3,FALSE)</f>
        <v>18</v>
      </c>
    </row>
    <row r="176" spans="1:12" x14ac:dyDescent="0.25">
      <c r="A176" s="1" t="s">
        <v>238</v>
      </c>
      <c r="B176" s="1" t="s">
        <v>871</v>
      </c>
      <c r="C176" s="1" t="s">
        <v>10</v>
      </c>
      <c r="D176" s="1">
        <v>32</v>
      </c>
      <c r="E176" s="1" t="s">
        <v>31</v>
      </c>
      <c r="F176" s="1" t="s">
        <v>63</v>
      </c>
      <c r="G176" s="1" t="s">
        <v>44</v>
      </c>
      <c r="H176" s="1" t="s">
        <v>48</v>
      </c>
      <c r="I176" s="2">
        <v>44071</v>
      </c>
      <c r="J176" s="1" t="s">
        <v>15</v>
      </c>
      <c r="K176" s="1">
        <f>VLOOKUP(Table1[[#This Row],[Employee_ID]],Table2[#All],2,FALSE)</f>
        <v>3</v>
      </c>
      <c r="L176" s="1">
        <f>VLOOKUP(Table1[[#This Row],[Wrokforce_Key]],Table4[[#All],[Wrokfoce_Key]:[Workforce]],3,FALSE)</f>
        <v>41</v>
      </c>
    </row>
    <row r="177" spans="1:12" x14ac:dyDescent="0.25">
      <c r="A177" s="1" t="s">
        <v>239</v>
      </c>
      <c r="B177" s="1" t="s">
        <v>863</v>
      </c>
      <c r="C177" s="1" t="s">
        <v>10</v>
      </c>
      <c r="D177" s="1">
        <v>33</v>
      </c>
      <c r="E177" s="1" t="s">
        <v>31</v>
      </c>
      <c r="F177" s="1" t="s">
        <v>35</v>
      </c>
      <c r="G177" s="1" t="s">
        <v>44</v>
      </c>
      <c r="H177" s="1" t="s">
        <v>48</v>
      </c>
      <c r="I177" s="2">
        <v>44088</v>
      </c>
      <c r="J177" s="1" t="s">
        <v>15</v>
      </c>
      <c r="K177" s="1">
        <f>VLOOKUP(Table1[[#This Row],[Employee_ID]],Table2[#All],2,FALSE)</f>
        <v>5</v>
      </c>
      <c r="L177" s="1">
        <f>VLOOKUP(Table1[[#This Row],[Wrokforce_Key]],Table4[[#All],[Wrokfoce_Key]:[Workforce]],3,FALSE)</f>
        <v>156</v>
      </c>
    </row>
    <row r="178" spans="1:12" x14ac:dyDescent="0.25">
      <c r="A178" s="1" t="s">
        <v>240</v>
      </c>
      <c r="B178" s="1" t="s">
        <v>870</v>
      </c>
      <c r="C178" s="1" t="s">
        <v>21</v>
      </c>
      <c r="D178" s="1">
        <v>28</v>
      </c>
      <c r="E178" s="1" t="s">
        <v>28</v>
      </c>
      <c r="F178" s="1" t="s">
        <v>60</v>
      </c>
      <c r="G178" s="1" t="s">
        <v>121</v>
      </c>
      <c r="H178" s="1" t="s">
        <v>26</v>
      </c>
      <c r="I178" s="2">
        <v>44091</v>
      </c>
      <c r="J178" s="1" t="s">
        <v>15</v>
      </c>
      <c r="K178" s="1">
        <f>VLOOKUP(Table1[[#This Row],[Employee_ID]],Table2[#All],2,FALSE)</f>
        <v>3</v>
      </c>
      <c r="L178" s="1">
        <f>VLOOKUP(Table1[[#This Row],[Wrokforce_Key]],Table4[[#All],[Wrokfoce_Key]:[Workforce]],3,FALSE)</f>
        <v>43</v>
      </c>
    </row>
    <row r="179" spans="1:12" x14ac:dyDescent="0.25">
      <c r="A179" s="1" t="s">
        <v>241</v>
      </c>
      <c r="B179" s="1" t="s">
        <v>865</v>
      </c>
      <c r="C179" s="1" t="s">
        <v>21</v>
      </c>
      <c r="D179" s="1">
        <v>30</v>
      </c>
      <c r="E179" s="1" t="s">
        <v>42</v>
      </c>
      <c r="F179" s="1" t="s">
        <v>43</v>
      </c>
      <c r="G179" s="1" t="s">
        <v>121</v>
      </c>
      <c r="H179" s="1" t="s">
        <v>22</v>
      </c>
      <c r="I179" s="2">
        <v>44092</v>
      </c>
      <c r="J179" s="1" t="s">
        <v>15</v>
      </c>
      <c r="K179" s="1">
        <f>VLOOKUP(Table1[[#This Row],[Employee_ID]],Table2[#All],2,FALSE)</f>
        <v>5</v>
      </c>
      <c r="L179" s="1">
        <f>VLOOKUP(Table1[[#This Row],[Wrokforce_Key]],Table4[[#All],[Wrokfoce_Key]:[Workforce]],3,FALSE)</f>
        <v>54</v>
      </c>
    </row>
    <row r="180" spans="1:12" x14ac:dyDescent="0.25">
      <c r="A180" s="1" t="s">
        <v>242</v>
      </c>
      <c r="B180" s="1" t="s">
        <v>861</v>
      </c>
      <c r="C180" s="1" t="s">
        <v>10</v>
      </c>
      <c r="D180" s="1">
        <v>39</v>
      </c>
      <c r="E180" s="1" t="s">
        <v>28</v>
      </c>
      <c r="F180" s="1" t="s">
        <v>29</v>
      </c>
      <c r="G180" s="1" t="s">
        <v>13</v>
      </c>
      <c r="H180" s="1" t="s">
        <v>33</v>
      </c>
      <c r="I180" s="2">
        <v>44092</v>
      </c>
      <c r="J180" s="1" t="s">
        <v>15</v>
      </c>
      <c r="K180" s="1">
        <f>VLOOKUP(Table1[[#This Row],[Employee_ID]],Table2[#All],2,FALSE)</f>
        <v>3</v>
      </c>
      <c r="L180" s="1">
        <f>VLOOKUP(Table1[[#This Row],[Wrokforce_Key]],Table4[[#All],[Wrokfoce_Key]:[Workforce]],3,FALSE)</f>
        <v>18</v>
      </c>
    </row>
    <row r="181" spans="1:12" x14ac:dyDescent="0.25">
      <c r="A181" s="1" t="s">
        <v>243</v>
      </c>
      <c r="B181" s="1" t="s">
        <v>876</v>
      </c>
      <c r="C181" s="1" t="s">
        <v>10</v>
      </c>
      <c r="D181" s="1">
        <v>34</v>
      </c>
      <c r="E181" s="1" t="s">
        <v>24</v>
      </c>
      <c r="F181" s="1" t="s">
        <v>89</v>
      </c>
      <c r="G181" s="1" t="s">
        <v>121</v>
      </c>
      <c r="H181" s="1" t="s">
        <v>22</v>
      </c>
      <c r="I181" s="2">
        <v>44097</v>
      </c>
      <c r="J181" s="1" t="s">
        <v>15</v>
      </c>
      <c r="K181" s="1">
        <f>VLOOKUP(Table1[[#This Row],[Employee_ID]],Table2[#All],2,FALSE)</f>
        <v>3</v>
      </c>
      <c r="L181" s="1">
        <f>VLOOKUP(Table1[[#This Row],[Wrokforce_Key]],Table4[[#All],[Wrokfoce_Key]:[Workforce]],3,FALSE)</f>
        <v>39</v>
      </c>
    </row>
    <row r="182" spans="1:12" x14ac:dyDescent="0.25">
      <c r="A182" s="1" t="s">
        <v>244</v>
      </c>
      <c r="B182" s="1" t="s">
        <v>860</v>
      </c>
      <c r="C182" s="1" t="s">
        <v>10</v>
      </c>
      <c r="D182" s="1">
        <v>28</v>
      </c>
      <c r="E182" s="1" t="s">
        <v>24</v>
      </c>
      <c r="F182" s="1" t="s">
        <v>25</v>
      </c>
      <c r="G182" s="1" t="s">
        <v>44</v>
      </c>
      <c r="H182" s="1" t="s">
        <v>26</v>
      </c>
      <c r="I182" s="2">
        <v>44110</v>
      </c>
      <c r="J182" s="1" t="s">
        <v>15</v>
      </c>
      <c r="K182" s="1">
        <f>VLOOKUP(Table1[[#This Row],[Employee_ID]],Table2[#All],2,FALSE)</f>
        <v>3</v>
      </c>
      <c r="L182" s="1">
        <f>VLOOKUP(Table1[[#This Row],[Wrokforce_Key]],Table4[[#All],[Wrokfoce_Key]:[Workforce]],3,FALSE)</f>
        <v>31</v>
      </c>
    </row>
    <row r="183" spans="1:12" x14ac:dyDescent="0.25">
      <c r="A183" s="1" t="s">
        <v>245</v>
      </c>
      <c r="B183" s="1" t="s">
        <v>883</v>
      </c>
      <c r="C183" s="1" t="s">
        <v>10</v>
      </c>
      <c r="D183" s="1">
        <v>31</v>
      </c>
      <c r="E183" s="1" t="s">
        <v>150</v>
      </c>
      <c r="F183" s="1" t="s">
        <v>151</v>
      </c>
      <c r="G183" s="1" t="s">
        <v>121</v>
      </c>
      <c r="H183" s="1" t="s">
        <v>48</v>
      </c>
      <c r="I183" s="2">
        <v>44111</v>
      </c>
      <c r="J183" s="1" t="s">
        <v>15</v>
      </c>
      <c r="K183" s="1">
        <f>VLOOKUP(Table1[[#This Row],[Employee_ID]],Table2[#All],2,FALSE)</f>
        <v>4</v>
      </c>
      <c r="L183" s="1">
        <f>VLOOKUP(Table1[[#This Row],[Wrokforce_Key]],Table4[[#All],[Wrokfoce_Key]:[Workforce]],3,FALSE)</f>
        <v>21</v>
      </c>
    </row>
    <row r="184" spans="1:12" x14ac:dyDescent="0.25">
      <c r="A184" s="1" t="s">
        <v>246</v>
      </c>
      <c r="B184" s="1" t="s">
        <v>863</v>
      </c>
      <c r="C184" s="1" t="s">
        <v>21</v>
      </c>
      <c r="D184" s="1">
        <v>30</v>
      </c>
      <c r="E184" s="1" t="s">
        <v>31</v>
      </c>
      <c r="F184" s="1" t="s">
        <v>35</v>
      </c>
      <c r="G184" s="1" t="s">
        <v>44</v>
      </c>
      <c r="H184" s="1" t="s">
        <v>33</v>
      </c>
      <c r="I184" s="2">
        <v>44113</v>
      </c>
      <c r="J184" s="1" t="s">
        <v>15</v>
      </c>
      <c r="K184" s="1">
        <f>VLOOKUP(Table1[[#This Row],[Employee_ID]],Table2[#All],2,FALSE)</f>
        <v>5</v>
      </c>
      <c r="L184" s="1">
        <f>VLOOKUP(Table1[[#This Row],[Wrokforce_Key]],Table4[[#All],[Wrokfoce_Key]:[Workforce]],3,FALSE)</f>
        <v>156</v>
      </c>
    </row>
    <row r="185" spans="1:12" x14ac:dyDescent="0.25">
      <c r="A185" s="1" t="s">
        <v>247</v>
      </c>
      <c r="B185" s="1" t="s">
        <v>862</v>
      </c>
      <c r="C185" s="1" t="s">
        <v>10</v>
      </c>
      <c r="D185" s="1">
        <v>27</v>
      </c>
      <c r="E185" s="1" t="s">
        <v>31</v>
      </c>
      <c r="F185" s="1" t="s">
        <v>32</v>
      </c>
      <c r="G185" s="1" t="s">
        <v>121</v>
      </c>
      <c r="H185" s="1" t="s">
        <v>14</v>
      </c>
      <c r="I185" s="2">
        <v>44117</v>
      </c>
      <c r="J185" s="1" t="s">
        <v>15</v>
      </c>
      <c r="K185" s="1">
        <f>VLOOKUP(Table1[[#This Row],[Employee_ID]],Table2[#All],2,FALSE)</f>
        <v>4</v>
      </c>
      <c r="L185" s="1">
        <f>VLOOKUP(Table1[[#This Row],[Wrokforce_Key]],Table4[[#All],[Wrokfoce_Key]:[Workforce]],3,FALSE)</f>
        <v>46</v>
      </c>
    </row>
    <row r="186" spans="1:12" x14ac:dyDescent="0.25">
      <c r="A186" s="1" t="s">
        <v>248</v>
      </c>
      <c r="B186" s="1" t="s">
        <v>863</v>
      </c>
      <c r="C186" s="1" t="s">
        <v>10</v>
      </c>
      <c r="D186" s="1">
        <v>28</v>
      </c>
      <c r="E186" s="1" t="s">
        <v>31</v>
      </c>
      <c r="F186" s="1" t="s">
        <v>35</v>
      </c>
      <c r="G186" s="1" t="s">
        <v>121</v>
      </c>
      <c r="H186" s="1" t="s">
        <v>22</v>
      </c>
      <c r="I186" s="2">
        <v>44117</v>
      </c>
      <c r="J186" s="1" t="s">
        <v>15</v>
      </c>
      <c r="K186" s="1">
        <f>VLOOKUP(Table1[[#This Row],[Employee_ID]],Table2[#All],2,FALSE)</f>
        <v>3</v>
      </c>
      <c r="L186" s="1">
        <f>VLOOKUP(Table1[[#This Row],[Wrokforce_Key]],Table4[[#All],[Wrokfoce_Key]:[Workforce]],3,FALSE)</f>
        <v>156</v>
      </c>
    </row>
    <row r="187" spans="1:12" x14ac:dyDescent="0.25">
      <c r="A187" s="1" t="s">
        <v>249</v>
      </c>
      <c r="B187" s="1" t="s">
        <v>869</v>
      </c>
      <c r="C187" s="1" t="s">
        <v>21</v>
      </c>
      <c r="D187" s="1">
        <v>28</v>
      </c>
      <c r="E187" s="1" t="s">
        <v>42</v>
      </c>
      <c r="F187" s="1" t="s">
        <v>56</v>
      </c>
      <c r="G187" s="1" t="s">
        <v>44</v>
      </c>
      <c r="H187" s="1" t="s">
        <v>22</v>
      </c>
      <c r="I187" s="2">
        <v>44119</v>
      </c>
      <c r="J187" s="1" t="s">
        <v>15</v>
      </c>
      <c r="K187" s="1">
        <f>VLOOKUP(Table1[[#This Row],[Employee_ID]],Table2[#All],2,FALSE)</f>
        <v>2</v>
      </c>
      <c r="L187" s="1">
        <f>VLOOKUP(Table1[[#This Row],[Wrokforce_Key]],Table4[[#All],[Wrokfoce_Key]:[Workforce]],3,FALSE)</f>
        <v>34</v>
      </c>
    </row>
    <row r="188" spans="1:12" x14ac:dyDescent="0.25">
      <c r="A188" s="1" t="s">
        <v>250</v>
      </c>
      <c r="B188" s="1" t="s">
        <v>870</v>
      </c>
      <c r="C188" s="1" t="s">
        <v>10</v>
      </c>
      <c r="D188" s="1">
        <v>28</v>
      </c>
      <c r="E188" s="1" t="s">
        <v>28</v>
      </c>
      <c r="F188" s="1" t="s">
        <v>60</v>
      </c>
      <c r="G188" s="1" t="s">
        <v>121</v>
      </c>
      <c r="H188" s="1" t="s">
        <v>26</v>
      </c>
      <c r="I188" s="2">
        <v>44123</v>
      </c>
      <c r="J188" s="1" t="s">
        <v>51</v>
      </c>
      <c r="K188" s="1">
        <f>VLOOKUP(Table1[[#This Row],[Employee_ID]],Table2[#All],2,FALSE)</f>
        <v>3</v>
      </c>
      <c r="L188" s="1">
        <f>VLOOKUP(Table1[[#This Row],[Wrokforce_Key]],Table4[[#All],[Wrokfoce_Key]:[Workforce]],3,FALSE)</f>
        <v>43</v>
      </c>
    </row>
    <row r="189" spans="1:12" x14ac:dyDescent="0.25">
      <c r="A189" s="1" t="s">
        <v>251</v>
      </c>
      <c r="B189" s="1" t="s">
        <v>871</v>
      </c>
      <c r="C189" s="1" t="s">
        <v>10</v>
      </c>
      <c r="D189" s="1">
        <v>32</v>
      </c>
      <c r="E189" s="1" t="s">
        <v>31</v>
      </c>
      <c r="F189" s="1" t="s">
        <v>63</v>
      </c>
      <c r="G189" s="1" t="s">
        <v>13</v>
      </c>
      <c r="H189" s="1" t="s">
        <v>48</v>
      </c>
      <c r="I189" s="2">
        <v>44141</v>
      </c>
      <c r="J189" s="1" t="s">
        <v>15</v>
      </c>
      <c r="K189" s="1">
        <f>VLOOKUP(Table1[[#This Row],[Employee_ID]],Table2[#All],2,FALSE)</f>
        <v>5</v>
      </c>
      <c r="L189" s="1">
        <f>VLOOKUP(Table1[[#This Row],[Wrokforce_Key]],Table4[[#All],[Wrokfoce_Key]:[Workforce]],3,FALSE)</f>
        <v>41</v>
      </c>
    </row>
    <row r="190" spans="1:12" x14ac:dyDescent="0.25">
      <c r="A190" s="1" t="s">
        <v>252</v>
      </c>
      <c r="B190" s="1" t="s">
        <v>863</v>
      </c>
      <c r="C190" s="1" t="s">
        <v>10</v>
      </c>
      <c r="D190" s="1">
        <v>36</v>
      </c>
      <c r="E190" s="1" t="s">
        <v>31</v>
      </c>
      <c r="F190" s="1" t="s">
        <v>35</v>
      </c>
      <c r="G190" s="1" t="s">
        <v>44</v>
      </c>
      <c r="H190" s="1" t="s">
        <v>14</v>
      </c>
      <c r="I190" s="2">
        <v>44148</v>
      </c>
      <c r="J190" s="1" t="s">
        <v>15</v>
      </c>
      <c r="K190" s="1">
        <f>VLOOKUP(Table1[[#This Row],[Employee_ID]],Table2[#All],2,FALSE)</f>
        <v>3</v>
      </c>
      <c r="L190" s="1">
        <f>VLOOKUP(Table1[[#This Row],[Wrokforce_Key]],Table4[[#All],[Wrokfoce_Key]:[Workforce]],3,FALSE)</f>
        <v>156</v>
      </c>
    </row>
    <row r="191" spans="1:12" x14ac:dyDescent="0.25">
      <c r="A191" s="1" t="s">
        <v>253</v>
      </c>
      <c r="B191" s="1" t="s">
        <v>860</v>
      </c>
      <c r="C191" s="1" t="s">
        <v>21</v>
      </c>
      <c r="D191" s="1">
        <v>32</v>
      </c>
      <c r="E191" s="1" t="s">
        <v>24</v>
      </c>
      <c r="F191" s="1" t="s">
        <v>25</v>
      </c>
      <c r="G191" s="1" t="s">
        <v>44</v>
      </c>
      <c r="H191" s="1" t="s">
        <v>38</v>
      </c>
      <c r="I191" s="2">
        <v>44152</v>
      </c>
      <c r="J191" s="1" t="s">
        <v>15</v>
      </c>
      <c r="K191" s="1">
        <f>VLOOKUP(Table1[[#This Row],[Employee_ID]],Table2[#All],2,FALSE)</f>
        <v>3</v>
      </c>
      <c r="L191" s="1">
        <f>VLOOKUP(Table1[[#This Row],[Wrokforce_Key]],Table4[[#All],[Wrokfoce_Key]:[Workforce]],3,FALSE)</f>
        <v>31</v>
      </c>
    </row>
    <row r="192" spans="1:12" x14ac:dyDescent="0.25">
      <c r="A192" s="1" t="s">
        <v>254</v>
      </c>
      <c r="B192" s="1" t="s">
        <v>863</v>
      </c>
      <c r="C192" s="1" t="s">
        <v>21</v>
      </c>
      <c r="D192" s="1">
        <v>34</v>
      </c>
      <c r="E192" s="1" t="s">
        <v>31</v>
      </c>
      <c r="F192" s="1" t="s">
        <v>35</v>
      </c>
      <c r="G192" s="1" t="s">
        <v>44</v>
      </c>
      <c r="H192" s="1" t="s">
        <v>14</v>
      </c>
      <c r="I192" s="2">
        <v>44158</v>
      </c>
      <c r="J192" s="1" t="s">
        <v>15</v>
      </c>
      <c r="K192" s="1">
        <f>VLOOKUP(Table1[[#This Row],[Employee_ID]],Table2[#All],2,FALSE)</f>
        <v>2</v>
      </c>
      <c r="L192" s="1">
        <f>VLOOKUP(Table1[[#This Row],[Wrokforce_Key]],Table4[[#All],[Wrokfoce_Key]:[Workforce]],3,FALSE)</f>
        <v>156</v>
      </c>
    </row>
    <row r="193" spans="1:12" x14ac:dyDescent="0.25">
      <c r="A193" s="1" t="s">
        <v>255</v>
      </c>
      <c r="B193" s="1" t="s">
        <v>879</v>
      </c>
      <c r="C193" s="1" t="s">
        <v>10</v>
      </c>
      <c r="D193" s="1">
        <v>28</v>
      </c>
      <c r="E193" s="1" t="s">
        <v>17</v>
      </c>
      <c r="F193" s="1" t="s">
        <v>113</v>
      </c>
      <c r="G193" s="1" t="s">
        <v>121</v>
      </c>
      <c r="H193" s="1" t="s">
        <v>48</v>
      </c>
      <c r="I193" s="2">
        <v>44162</v>
      </c>
      <c r="J193" s="1" t="s">
        <v>15</v>
      </c>
      <c r="K193" s="1">
        <f>VLOOKUP(Table1[[#This Row],[Employee_ID]],Table2[#All],2,FALSE)</f>
        <v>3</v>
      </c>
      <c r="L193" s="1">
        <f>VLOOKUP(Table1[[#This Row],[Wrokforce_Key]],Table4[[#All],[Wrokfoce_Key]:[Workforce]],3,FALSE)</f>
        <v>18</v>
      </c>
    </row>
    <row r="194" spans="1:12" x14ac:dyDescent="0.25">
      <c r="A194" s="1" t="s">
        <v>256</v>
      </c>
      <c r="B194" s="1" t="s">
        <v>863</v>
      </c>
      <c r="C194" s="1" t="s">
        <v>10</v>
      </c>
      <c r="D194" s="1">
        <v>31</v>
      </c>
      <c r="E194" s="1" t="s">
        <v>31</v>
      </c>
      <c r="F194" s="1" t="s">
        <v>35</v>
      </c>
      <c r="G194" s="1" t="s">
        <v>44</v>
      </c>
      <c r="H194" s="1" t="s">
        <v>67</v>
      </c>
      <c r="I194" s="2">
        <v>44162</v>
      </c>
      <c r="J194" s="1" t="s">
        <v>15</v>
      </c>
      <c r="K194" s="1">
        <f>VLOOKUP(Table1[[#This Row],[Employee_ID]],Table2[#All],2,FALSE)</f>
        <v>4</v>
      </c>
      <c r="L194" s="1">
        <f>VLOOKUP(Table1[[#This Row],[Wrokforce_Key]],Table4[[#All],[Wrokfoce_Key]:[Workforce]],3,FALSE)</f>
        <v>156</v>
      </c>
    </row>
    <row r="195" spans="1:12" x14ac:dyDescent="0.25">
      <c r="A195" s="1" t="s">
        <v>257</v>
      </c>
      <c r="B195" s="1" t="s">
        <v>885</v>
      </c>
      <c r="C195" s="1" t="s">
        <v>10</v>
      </c>
      <c r="D195" s="1">
        <v>33</v>
      </c>
      <c r="E195" s="1" t="s">
        <v>17</v>
      </c>
      <c r="F195" s="1" t="s">
        <v>169</v>
      </c>
      <c r="G195" s="1" t="s">
        <v>13</v>
      </c>
      <c r="H195" s="1" t="s">
        <v>22</v>
      </c>
      <c r="I195" s="2">
        <v>44165</v>
      </c>
      <c r="J195" s="1" t="s">
        <v>15</v>
      </c>
      <c r="K195" s="1">
        <f>VLOOKUP(Table1[[#This Row],[Employee_ID]],Table2[#All],2,FALSE)</f>
        <v>3</v>
      </c>
      <c r="L195" s="1">
        <f>VLOOKUP(Table1[[#This Row],[Wrokforce_Key]],Table4[[#All],[Wrokfoce_Key]:[Workforce]],3,FALSE)</f>
        <v>15</v>
      </c>
    </row>
    <row r="196" spans="1:12" x14ac:dyDescent="0.25">
      <c r="A196" s="1" t="s">
        <v>258</v>
      </c>
      <c r="B196" s="1" t="s">
        <v>871</v>
      </c>
      <c r="C196" s="1" t="s">
        <v>21</v>
      </c>
      <c r="D196" s="1">
        <v>32</v>
      </c>
      <c r="E196" s="1" t="s">
        <v>31</v>
      </c>
      <c r="F196" s="1" t="s">
        <v>63</v>
      </c>
      <c r="G196" s="1" t="s">
        <v>44</v>
      </c>
      <c r="H196" s="1" t="s">
        <v>48</v>
      </c>
      <c r="I196" s="2">
        <v>44179</v>
      </c>
      <c r="J196" s="1" t="s">
        <v>15</v>
      </c>
      <c r="K196" s="1">
        <f>VLOOKUP(Table1[[#This Row],[Employee_ID]],Table2[#All],2,FALSE)</f>
        <v>3</v>
      </c>
      <c r="L196" s="1">
        <f>VLOOKUP(Table1[[#This Row],[Wrokforce_Key]],Table4[[#All],[Wrokfoce_Key]:[Workforce]],3,FALSE)</f>
        <v>41</v>
      </c>
    </row>
    <row r="197" spans="1:12" x14ac:dyDescent="0.25">
      <c r="A197" s="1" t="s">
        <v>259</v>
      </c>
      <c r="B197" s="1" t="s">
        <v>883</v>
      </c>
      <c r="C197" s="1" t="s">
        <v>10</v>
      </c>
      <c r="D197" s="1">
        <v>32</v>
      </c>
      <c r="E197" s="1" t="s">
        <v>150</v>
      </c>
      <c r="F197" s="1" t="s">
        <v>151</v>
      </c>
      <c r="G197" s="1" t="s">
        <v>121</v>
      </c>
      <c r="H197" s="1" t="s">
        <v>33</v>
      </c>
      <c r="I197" s="2">
        <v>44189</v>
      </c>
      <c r="J197" s="1" t="s">
        <v>15</v>
      </c>
      <c r="K197" s="1">
        <f>VLOOKUP(Table1[[#This Row],[Employee_ID]],Table2[#All],2,FALSE)</f>
        <v>3</v>
      </c>
      <c r="L197" s="1">
        <f>VLOOKUP(Table1[[#This Row],[Wrokforce_Key]],Table4[[#All],[Wrokfoce_Key]:[Workforce]],3,FALSE)</f>
        <v>21</v>
      </c>
    </row>
    <row r="198" spans="1:12" x14ac:dyDescent="0.25">
      <c r="A198" s="1" t="s">
        <v>260</v>
      </c>
      <c r="B198" s="1" t="s">
        <v>861</v>
      </c>
      <c r="C198" s="1" t="s">
        <v>21</v>
      </c>
      <c r="D198" s="1">
        <v>33</v>
      </c>
      <c r="E198" s="1" t="s">
        <v>28</v>
      </c>
      <c r="F198" s="1" t="s">
        <v>29</v>
      </c>
      <c r="G198" s="1" t="s">
        <v>13</v>
      </c>
      <c r="H198" s="1" t="s">
        <v>38</v>
      </c>
      <c r="I198" s="2">
        <v>44197</v>
      </c>
      <c r="J198" s="1" t="s">
        <v>15</v>
      </c>
      <c r="K198" s="1">
        <f>VLOOKUP(Table1[[#This Row],[Employee_ID]],Table2[#All],2,FALSE)</f>
        <v>5</v>
      </c>
      <c r="L198" s="1">
        <f>VLOOKUP(Table1[[#This Row],[Wrokforce_Key]],Table4[[#All],[Wrokfoce_Key]:[Workforce]],3,FALSE)</f>
        <v>18</v>
      </c>
    </row>
    <row r="199" spans="1:12" x14ac:dyDescent="0.25">
      <c r="A199" s="1" t="s">
        <v>261</v>
      </c>
      <c r="B199" s="1" t="s">
        <v>885</v>
      </c>
      <c r="C199" s="1" t="s">
        <v>10</v>
      </c>
      <c r="D199" s="1">
        <v>30</v>
      </c>
      <c r="E199" s="1" t="s">
        <v>17</v>
      </c>
      <c r="F199" s="1" t="s">
        <v>169</v>
      </c>
      <c r="G199" s="1" t="s">
        <v>13</v>
      </c>
      <c r="H199" s="1" t="s">
        <v>48</v>
      </c>
      <c r="I199" s="2">
        <v>44197</v>
      </c>
      <c r="J199" s="1" t="s">
        <v>15</v>
      </c>
      <c r="K199" s="1">
        <f>VLOOKUP(Table1[[#This Row],[Employee_ID]],Table2[#All],2,FALSE)</f>
        <v>3</v>
      </c>
      <c r="L199" s="1">
        <f>VLOOKUP(Table1[[#This Row],[Wrokforce_Key]],Table4[[#All],[Wrokfoce_Key]:[Workforce]],3,FALSE)</f>
        <v>15</v>
      </c>
    </row>
    <row r="200" spans="1:12" x14ac:dyDescent="0.25">
      <c r="A200" s="1" t="s">
        <v>262</v>
      </c>
      <c r="B200" s="1" t="s">
        <v>863</v>
      </c>
      <c r="C200" s="1" t="s">
        <v>21</v>
      </c>
      <c r="D200" s="1">
        <v>33</v>
      </c>
      <c r="E200" s="1" t="s">
        <v>31</v>
      </c>
      <c r="F200" s="1" t="s">
        <v>35</v>
      </c>
      <c r="G200" s="1" t="s">
        <v>44</v>
      </c>
      <c r="H200" s="1" t="s">
        <v>22</v>
      </c>
      <c r="I200" s="2">
        <v>44211</v>
      </c>
      <c r="J200" s="1" t="s">
        <v>51</v>
      </c>
      <c r="K200" s="1">
        <f>VLOOKUP(Table1[[#This Row],[Employee_ID]],Table2[#All],2,FALSE)</f>
        <v>1</v>
      </c>
      <c r="L200" s="1">
        <f>VLOOKUP(Table1[[#This Row],[Wrokforce_Key]],Table4[[#All],[Wrokfoce_Key]:[Workforce]],3,FALSE)</f>
        <v>156</v>
      </c>
    </row>
    <row r="201" spans="1:12" x14ac:dyDescent="0.25">
      <c r="A201" s="1" t="s">
        <v>263</v>
      </c>
      <c r="B201" s="1" t="s">
        <v>875</v>
      </c>
      <c r="C201" s="1" t="s">
        <v>21</v>
      </c>
      <c r="D201" s="1">
        <v>33</v>
      </c>
      <c r="E201" s="1" t="s">
        <v>42</v>
      </c>
      <c r="F201" s="1" t="s">
        <v>85</v>
      </c>
      <c r="G201" s="1" t="s">
        <v>44</v>
      </c>
      <c r="H201" s="1" t="s">
        <v>48</v>
      </c>
      <c r="I201" s="2">
        <v>44218</v>
      </c>
      <c r="J201" s="1" t="s">
        <v>15</v>
      </c>
      <c r="K201" s="1">
        <f>VLOOKUP(Table1[[#This Row],[Employee_ID]],Table2[#All],2,FALSE)</f>
        <v>4</v>
      </c>
      <c r="L201" s="1">
        <f>VLOOKUP(Table1[[#This Row],[Wrokforce_Key]],Table4[[#All],[Wrokfoce_Key]:[Workforce]],3,FALSE)</f>
        <v>15</v>
      </c>
    </row>
    <row r="202" spans="1:12" x14ac:dyDescent="0.25">
      <c r="A202" s="1" t="s">
        <v>264</v>
      </c>
      <c r="B202" s="1" t="s">
        <v>881</v>
      </c>
      <c r="C202" s="1" t="s">
        <v>21</v>
      </c>
      <c r="D202" s="1">
        <v>35</v>
      </c>
      <c r="E202" s="1" t="s">
        <v>69</v>
      </c>
      <c r="F202" s="1" t="s">
        <v>129</v>
      </c>
      <c r="G202" s="1" t="s">
        <v>19</v>
      </c>
      <c r="H202" s="1" t="s">
        <v>14</v>
      </c>
      <c r="I202" s="2">
        <v>44242</v>
      </c>
      <c r="J202" s="1" t="s">
        <v>15</v>
      </c>
      <c r="K202" s="1">
        <f>VLOOKUP(Table1[[#This Row],[Employee_ID]],Table2[#All],2,FALSE)</f>
        <v>4</v>
      </c>
      <c r="L202" s="1">
        <f>VLOOKUP(Table1[[#This Row],[Wrokforce_Key]],Table4[[#All],[Wrokfoce_Key]:[Workforce]],3,FALSE)</f>
        <v>4</v>
      </c>
    </row>
    <row r="203" spans="1:12" x14ac:dyDescent="0.25">
      <c r="A203" s="1" t="s">
        <v>265</v>
      </c>
      <c r="B203" s="1" t="s">
        <v>874</v>
      </c>
      <c r="C203" s="1" t="s">
        <v>10</v>
      </c>
      <c r="D203" s="1">
        <v>33</v>
      </c>
      <c r="E203" s="1" t="s">
        <v>17</v>
      </c>
      <c r="F203" s="1" t="s">
        <v>83</v>
      </c>
      <c r="G203" s="1" t="s">
        <v>121</v>
      </c>
      <c r="H203" s="1" t="s">
        <v>26</v>
      </c>
      <c r="I203" s="2">
        <v>44246</v>
      </c>
      <c r="J203" s="1" t="s">
        <v>15</v>
      </c>
      <c r="K203" s="1">
        <f>VLOOKUP(Table1[[#This Row],[Employee_ID]],Table2[#All],2,FALSE)</f>
        <v>3</v>
      </c>
      <c r="L203" s="1">
        <f>VLOOKUP(Table1[[#This Row],[Wrokforce_Key]],Table4[[#All],[Wrokfoce_Key]:[Workforce]],3,FALSE)</f>
        <v>26</v>
      </c>
    </row>
    <row r="204" spans="1:12" x14ac:dyDescent="0.25">
      <c r="A204" s="1" t="s">
        <v>266</v>
      </c>
      <c r="B204" s="1" t="s">
        <v>862</v>
      </c>
      <c r="C204" s="1" t="s">
        <v>10</v>
      </c>
      <c r="D204" s="1">
        <v>32</v>
      </c>
      <c r="E204" s="1" t="s">
        <v>31</v>
      </c>
      <c r="F204" s="1" t="s">
        <v>32</v>
      </c>
      <c r="G204" s="1" t="s">
        <v>44</v>
      </c>
      <c r="H204" s="1" t="s">
        <v>14</v>
      </c>
      <c r="I204" s="2">
        <v>44251</v>
      </c>
      <c r="J204" s="1" t="s">
        <v>15</v>
      </c>
      <c r="K204" s="1">
        <f>VLOOKUP(Table1[[#This Row],[Employee_ID]],Table2[#All],2,FALSE)</f>
        <v>3</v>
      </c>
      <c r="L204" s="1">
        <f>VLOOKUP(Table1[[#This Row],[Wrokforce_Key]],Table4[[#All],[Wrokfoce_Key]:[Workforce]],3,FALSE)</f>
        <v>46</v>
      </c>
    </row>
    <row r="205" spans="1:12" x14ac:dyDescent="0.25">
      <c r="A205" s="1" t="s">
        <v>267</v>
      </c>
      <c r="B205" s="1" t="s">
        <v>863</v>
      </c>
      <c r="C205" s="1" t="s">
        <v>21</v>
      </c>
      <c r="D205" s="1">
        <v>31</v>
      </c>
      <c r="E205" s="1" t="s">
        <v>31</v>
      </c>
      <c r="F205" s="1" t="s">
        <v>35</v>
      </c>
      <c r="G205" s="1" t="s">
        <v>121</v>
      </c>
      <c r="H205" s="1" t="s">
        <v>22</v>
      </c>
      <c r="I205" s="2">
        <v>44253</v>
      </c>
      <c r="J205" s="1" t="s">
        <v>15</v>
      </c>
      <c r="K205" s="1">
        <f>VLOOKUP(Table1[[#This Row],[Employee_ID]],Table2[#All],2,FALSE)</f>
        <v>5</v>
      </c>
      <c r="L205" s="1">
        <f>VLOOKUP(Table1[[#This Row],[Wrokforce_Key]],Table4[[#All],[Wrokfoce_Key]:[Workforce]],3,FALSE)</f>
        <v>156</v>
      </c>
    </row>
    <row r="206" spans="1:12" x14ac:dyDescent="0.25">
      <c r="A206" s="1" t="s">
        <v>268</v>
      </c>
      <c r="B206" s="1" t="s">
        <v>863</v>
      </c>
      <c r="C206" s="1" t="s">
        <v>10</v>
      </c>
      <c r="D206" s="1">
        <v>38</v>
      </c>
      <c r="E206" s="1" t="s">
        <v>31</v>
      </c>
      <c r="F206" s="1" t="s">
        <v>35</v>
      </c>
      <c r="G206" s="1" t="s">
        <v>13</v>
      </c>
      <c r="H206" s="1" t="s">
        <v>22</v>
      </c>
      <c r="I206" s="2">
        <v>44257</v>
      </c>
      <c r="J206" s="1" t="s">
        <v>15</v>
      </c>
      <c r="K206" s="1">
        <f>VLOOKUP(Table1[[#This Row],[Employee_ID]],Table2[#All],2,FALSE)</f>
        <v>5</v>
      </c>
      <c r="L206" s="1">
        <f>VLOOKUP(Table1[[#This Row],[Wrokforce_Key]],Table4[[#All],[Wrokfoce_Key]:[Workforce]],3,FALSE)</f>
        <v>156</v>
      </c>
    </row>
    <row r="207" spans="1:12" x14ac:dyDescent="0.25">
      <c r="A207" s="1" t="s">
        <v>269</v>
      </c>
      <c r="B207" s="1" t="s">
        <v>885</v>
      </c>
      <c r="C207" s="1" t="s">
        <v>10</v>
      </c>
      <c r="D207" s="1">
        <v>36</v>
      </c>
      <c r="E207" s="1" t="s">
        <v>17</v>
      </c>
      <c r="F207" s="1" t="s">
        <v>169</v>
      </c>
      <c r="G207" s="1" t="s">
        <v>44</v>
      </c>
      <c r="H207" s="1" t="s">
        <v>14</v>
      </c>
      <c r="I207" s="2">
        <v>44278</v>
      </c>
      <c r="J207" s="1" t="s">
        <v>15</v>
      </c>
      <c r="K207" s="1">
        <f>VLOOKUP(Table1[[#This Row],[Employee_ID]],Table2[#All],2,FALSE)</f>
        <v>3</v>
      </c>
      <c r="L207" s="1">
        <f>VLOOKUP(Table1[[#This Row],[Wrokforce_Key]],Table4[[#All],[Wrokfoce_Key]:[Workforce]],3,FALSE)</f>
        <v>15</v>
      </c>
    </row>
    <row r="208" spans="1:12" x14ac:dyDescent="0.25">
      <c r="A208" s="1" t="s">
        <v>270</v>
      </c>
      <c r="B208" s="1" t="s">
        <v>860</v>
      </c>
      <c r="C208" s="1" t="s">
        <v>10</v>
      </c>
      <c r="D208" s="1">
        <v>29</v>
      </c>
      <c r="E208" s="1" t="s">
        <v>24</v>
      </c>
      <c r="F208" s="1" t="s">
        <v>25</v>
      </c>
      <c r="G208" s="1" t="s">
        <v>44</v>
      </c>
      <c r="H208" s="1" t="s">
        <v>33</v>
      </c>
      <c r="I208" s="2">
        <v>44278</v>
      </c>
      <c r="J208" s="1" t="s">
        <v>15</v>
      </c>
      <c r="K208" s="1">
        <f>VLOOKUP(Table1[[#This Row],[Employee_ID]],Table2[#All],2,FALSE)</f>
        <v>3</v>
      </c>
      <c r="L208" s="1">
        <f>VLOOKUP(Table1[[#This Row],[Wrokforce_Key]],Table4[[#All],[Wrokfoce_Key]:[Workforce]],3,FALSE)</f>
        <v>31</v>
      </c>
    </row>
    <row r="209" spans="1:12" x14ac:dyDescent="0.25">
      <c r="A209" s="1" t="s">
        <v>271</v>
      </c>
      <c r="B209" s="1" t="s">
        <v>876</v>
      </c>
      <c r="C209" s="1" t="s">
        <v>21</v>
      </c>
      <c r="D209" s="1">
        <v>30</v>
      </c>
      <c r="E209" s="1" t="s">
        <v>24</v>
      </c>
      <c r="F209" s="1" t="s">
        <v>89</v>
      </c>
      <c r="G209" s="1" t="s">
        <v>121</v>
      </c>
      <c r="H209" s="1" t="s">
        <v>67</v>
      </c>
      <c r="I209" s="2">
        <v>44284</v>
      </c>
      <c r="J209" s="1" t="s">
        <v>15</v>
      </c>
      <c r="K209" s="1">
        <f>VLOOKUP(Table1[[#This Row],[Employee_ID]],Table2[#All],2,FALSE)</f>
        <v>4</v>
      </c>
      <c r="L209" s="1">
        <f>VLOOKUP(Table1[[#This Row],[Wrokforce_Key]],Table4[[#All],[Wrokfoce_Key]:[Workforce]],3,FALSE)</f>
        <v>39</v>
      </c>
    </row>
    <row r="210" spans="1:12" x14ac:dyDescent="0.25">
      <c r="A210" s="1" t="s">
        <v>272</v>
      </c>
      <c r="B210" s="1" t="s">
        <v>885</v>
      </c>
      <c r="C210" s="1" t="s">
        <v>10</v>
      </c>
      <c r="D210" s="1">
        <v>40</v>
      </c>
      <c r="E210" s="1" t="s">
        <v>17</v>
      </c>
      <c r="F210" s="1" t="s">
        <v>169</v>
      </c>
      <c r="G210" s="1" t="s">
        <v>13</v>
      </c>
      <c r="H210" s="1" t="s">
        <v>14</v>
      </c>
      <c r="I210" s="2">
        <v>44302</v>
      </c>
      <c r="J210" s="1" t="s">
        <v>15</v>
      </c>
      <c r="K210" s="1">
        <f>VLOOKUP(Table1[[#This Row],[Employee_ID]],Table2[#All],2,FALSE)</f>
        <v>3</v>
      </c>
      <c r="L210" s="1">
        <f>VLOOKUP(Table1[[#This Row],[Wrokforce_Key]],Table4[[#All],[Wrokfoce_Key]:[Workforce]],3,FALSE)</f>
        <v>15</v>
      </c>
    </row>
    <row r="211" spans="1:12" x14ac:dyDescent="0.25">
      <c r="A211" s="1" t="s">
        <v>273</v>
      </c>
      <c r="B211" s="1" t="s">
        <v>874</v>
      </c>
      <c r="C211" s="1" t="s">
        <v>10</v>
      </c>
      <c r="D211" s="1">
        <v>32</v>
      </c>
      <c r="E211" s="1" t="s">
        <v>17</v>
      </c>
      <c r="F211" s="1" t="s">
        <v>83</v>
      </c>
      <c r="G211" s="1" t="s">
        <v>121</v>
      </c>
      <c r="H211" s="1" t="s">
        <v>22</v>
      </c>
      <c r="I211" s="2">
        <v>44302</v>
      </c>
      <c r="J211" s="1" t="s">
        <v>15</v>
      </c>
      <c r="K211" s="1">
        <f>VLOOKUP(Table1[[#This Row],[Employee_ID]],Table2[#All],2,FALSE)</f>
        <v>3</v>
      </c>
      <c r="L211" s="1">
        <f>VLOOKUP(Table1[[#This Row],[Wrokforce_Key]],Table4[[#All],[Wrokfoce_Key]:[Workforce]],3,FALSE)</f>
        <v>26</v>
      </c>
    </row>
    <row r="212" spans="1:12" x14ac:dyDescent="0.25">
      <c r="A212" s="1" t="s">
        <v>274</v>
      </c>
      <c r="B212" s="1" t="s">
        <v>880</v>
      </c>
      <c r="C212" s="1" t="s">
        <v>21</v>
      </c>
      <c r="D212" s="1">
        <v>31</v>
      </c>
      <c r="E212" s="1" t="s">
        <v>28</v>
      </c>
      <c r="F212" s="1" t="s">
        <v>125</v>
      </c>
      <c r="G212" s="1" t="s">
        <v>121</v>
      </c>
      <c r="H212" s="1" t="s">
        <v>33</v>
      </c>
      <c r="I212" s="2">
        <v>44309</v>
      </c>
      <c r="J212" s="1" t="s">
        <v>15</v>
      </c>
      <c r="K212" s="1">
        <f>VLOOKUP(Table1[[#This Row],[Employee_ID]],Table2[#All],2,FALSE)</f>
        <v>4</v>
      </c>
      <c r="L212" s="1">
        <f>VLOOKUP(Table1[[#This Row],[Wrokforce_Key]],Table4[[#All],[Wrokfoce_Key]:[Workforce]],3,FALSE)</f>
        <v>93</v>
      </c>
    </row>
    <row r="213" spans="1:12" x14ac:dyDescent="0.25">
      <c r="A213" s="1" t="s">
        <v>275</v>
      </c>
      <c r="B213" s="1" t="s">
        <v>881</v>
      </c>
      <c r="C213" s="1" t="s">
        <v>10</v>
      </c>
      <c r="D213" s="1">
        <v>39</v>
      </c>
      <c r="E213" s="1" t="s">
        <v>69</v>
      </c>
      <c r="F213" s="1" t="s">
        <v>129</v>
      </c>
      <c r="G213" s="1" t="s">
        <v>19</v>
      </c>
      <c r="H213" s="1" t="s">
        <v>67</v>
      </c>
      <c r="I213" s="2">
        <v>44316</v>
      </c>
      <c r="J213" s="1" t="s">
        <v>15</v>
      </c>
      <c r="K213" s="1">
        <f>VLOOKUP(Table1[[#This Row],[Employee_ID]],Table2[#All],2,FALSE)</f>
        <v>2</v>
      </c>
      <c r="L213" s="1">
        <f>VLOOKUP(Table1[[#This Row],[Wrokforce_Key]],Table4[[#All],[Wrokfoce_Key]:[Workforce]],3,FALSE)</f>
        <v>4</v>
      </c>
    </row>
    <row r="214" spans="1:12" x14ac:dyDescent="0.25">
      <c r="A214" s="1" t="s">
        <v>276</v>
      </c>
      <c r="B214" s="1" t="s">
        <v>884</v>
      </c>
      <c r="C214" s="1" t="s">
        <v>10</v>
      </c>
      <c r="D214" s="1">
        <v>36</v>
      </c>
      <c r="E214" s="1" t="s">
        <v>150</v>
      </c>
      <c r="F214" s="1" t="s">
        <v>160</v>
      </c>
      <c r="G214" s="1" t="s">
        <v>44</v>
      </c>
      <c r="H214" s="1" t="s">
        <v>22</v>
      </c>
      <c r="I214" s="2">
        <v>44327</v>
      </c>
      <c r="J214" s="1" t="s">
        <v>15</v>
      </c>
      <c r="K214" s="1">
        <f>VLOOKUP(Table1[[#This Row],[Employee_ID]],Table2[#All],2,FALSE)</f>
        <v>4</v>
      </c>
      <c r="L214" s="1">
        <f>VLOOKUP(Table1[[#This Row],[Wrokforce_Key]],Table4[[#All],[Wrokfoce_Key]:[Workforce]],3,FALSE)</f>
        <v>18</v>
      </c>
    </row>
    <row r="215" spans="1:12" x14ac:dyDescent="0.25">
      <c r="A215" s="1" t="s">
        <v>277</v>
      </c>
      <c r="B215" s="1" t="s">
        <v>871</v>
      </c>
      <c r="C215" s="1" t="s">
        <v>10</v>
      </c>
      <c r="D215" s="1">
        <v>38</v>
      </c>
      <c r="E215" s="1" t="s">
        <v>31</v>
      </c>
      <c r="F215" s="1" t="s">
        <v>63</v>
      </c>
      <c r="G215" s="1" t="s">
        <v>44</v>
      </c>
      <c r="H215" s="1" t="s">
        <v>38</v>
      </c>
      <c r="I215" s="2">
        <v>44330</v>
      </c>
      <c r="J215" s="1" t="s">
        <v>15</v>
      </c>
      <c r="K215" s="1">
        <f>VLOOKUP(Table1[[#This Row],[Employee_ID]],Table2[#All],2,FALSE)</f>
        <v>4</v>
      </c>
      <c r="L215" s="1">
        <f>VLOOKUP(Table1[[#This Row],[Wrokforce_Key]],Table4[[#All],[Wrokfoce_Key]:[Workforce]],3,FALSE)</f>
        <v>41</v>
      </c>
    </row>
    <row r="216" spans="1:12" x14ac:dyDescent="0.25">
      <c r="A216" s="1" t="s">
        <v>278</v>
      </c>
      <c r="B216" s="1" t="s">
        <v>863</v>
      </c>
      <c r="C216" s="1" t="s">
        <v>10</v>
      </c>
      <c r="D216" s="1">
        <v>32</v>
      </c>
      <c r="E216" s="1" t="s">
        <v>31</v>
      </c>
      <c r="F216" s="1" t="s">
        <v>35</v>
      </c>
      <c r="G216" s="1" t="s">
        <v>121</v>
      </c>
      <c r="H216" s="1" t="s">
        <v>33</v>
      </c>
      <c r="I216" s="2">
        <v>44343</v>
      </c>
      <c r="J216" s="1" t="s">
        <v>15</v>
      </c>
      <c r="K216" s="1">
        <f>VLOOKUP(Table1[[#This Row],[Employee_ID]],Table2[#All],2,FALSE)</f>
        <v>3</v>
      </c>
      <c r="L216" s="1">
        <f>VLOOKUP(Table1[[#This Row],[Wrokforce_Key]],Table4[[#All],[Wrokfoce_Key]:[Workforce]],3,FALSE)</f>
        <v>156</v>
      </c>
    </row>
    <row r="217" spans="1:12" x14ac:dyDescent="0.25">
      <c r="A217" s="1" t="s">
        <v>279</v>
      </c>
      <c r="B217" s="1" t="s">
        <v>884</v>
      </c>
      <c r="C217" s="1" t="s">
        <v>10</v>
      </c>
      <c r="D217" s="1">
        <v>31</v>
      </c>
      <c r="E217" s="1" t="s">
        <v>150</v>
      </c>
      <c r="F217" s="1" t="s">
        <v>160</v>
      </c>
      <c r="G217" s="1" t="s">
        <v>44</v>
      </c>
      <c r="H217" s="1" t="s">
        <v>38</v>
      </c>
      <c r="I217" s="2">
        <v>44350</v>
      </c>
      <c r="J217" s="1" t="s">
        <v>15</v>
      </c>
      <c r="K217" s="1">
        <f>VLOOKUP(Table1[[#This Row],[Employee_ID]],Table2[#All],2,FALSE)</f>
        <v>4</v>
      </c>
      <c r="L217" s="1">
        <f>VLOOKUP(Table1[[#This Row],[Wrokforce_Key]],Table4[[#All],[Wrokfoce_Key]:[Workforce]],3,FALSE)</f>
        <v>18</v>
      </c>
    </row>
    <row r="218" spans="1:12" x14ac:dyDescent="0.25">
      <c r="A218" s="1" t="s">
        <v>280</v>
      </c>
      <c r="B218" s="1" t="s">
        <v>863</v>
      </c>
      <c r="C218" s="1" t="s">
        <v>21</v>
      </c>
      <c r="D218" s="1">
        <v>29</v>
      </c>
      <c r="E218" s="1" t="s">
        <v>31</v>
      </c>
      <c r="F218" s="1" t="s">
        <v>35</v>
      </c>
      <c r="G218" s="1" t="s">
        <v>121</v>
      </c>
      <c r="H218" s="1" t="s">
        <v>33</v>
      </c>
      <c r="I218" s="2">
        <v>44351</v>
      </c>
      <c r="J218" s="1" t="s">
        <v>15</v>
      </c>
      <c r="K218" s="1">
        <f>VLOOKUP(Table1[[#This Row],[Employee_ID]],Table2[#All],2,FALSE)</f>
        <v>3</v>
      </c>
      <c r="L218" s="1">
        <f>VLOOKUP(Table1[[#This Row],[Wrokforce_Key]],Table4[[#All],[Wrokfoce_Key]:[Workforce]],3,FALSE)</f>
        <v>156</v>
      </c>
    </row>
    <row r="219" spans="1:12" x14ac:dyDescent="0.25">
      <c r="A219" s="1" t="s">
        <v>281</v>
      </c>
      <c r="B219" s="1" t="s">
        <v>863</v>
      </c>
      <c r="C219" s="1" t="s">
        <v>21</v>
      </c>
      <c r="D219" s="1">
        <v>29</v>
      </c>
      <c r="E219" s="1" t="s">
        <v>31</v>
      </c>
      <c r="F219" s="1" t="s">
        <v>35</v>
      </c>
      <c r="G219" s="1" t="s">
        <v>44</v>
      </c>
      <c r="H219" s="1" t="s">
        <v>14</v>
      </c>
      <c r="I219" s="2">
        <v>44358</v>
      </c>
      <c r="J219" s="1" t="s">
        <v>15</v>
      </c>
      <c r="K219" s="1">
        <f>VLOOKUP(Table1[[#This Row],[Employee_ID]],Table2[#All],2,FALSE)</f>
        <v>3</v>
      </c>
      <c r="L219" s="1">
        <f>VLOOKUP(Table1[[#This Row],[Wrokforce_Key]],Table4[[#All],[Wrokfoce_Key]:[Workforce]],3,FALSE)</f>
        <v>156</v>
      </c>
    </row>
    <row r="220" spans="1:12" x14ac:dyDescent="0.25">
      <c r="A220" s="1" t="s">
        <v>282</v>
      </c>
      <c r="B220" s="1" t="s">
        <v>885</v>
      </c>
      <c r="C220" s="1" t="s">
        <v>21</v>
      </c>
      <c r="D220" s="1">
        <v>36</v>
      </c>
      <c r="E220" s="1" t="s">
        <v>17</v>
      </c>
      <c r="F220" s="1" t="s">
        <v>169</v>
      </c>
      <c r="G220" s="1" t="s">
        <v>44</v>
      </c>
      <c r="H220" s="1" t="s">
        <v>33</v>
      </c>
      <c r="I220" s="2">
        <v>44358</v>
      </c>
      <c r="J220" s="1" t="s">
        <v>15</v>
      </c>
      <c r="K220" s="1">
        <f>VLOOKUP(Table1[[#This Row],[Employee_ID]],Table2[#All],2,FALSE)</f>
        <v>1</v>
      </c>
      <c r="L220" s="1">
        <f>VLOOKUP(Table1[[#This Row],[Wrokforce_Key]],Table4[[#All],[Wrokfoce_Key]:[Workforce]],3,FALSE)</f>
        <v>15</v>
      </c>
    </row>
    <row r="221" spans="1:12" x14ac:dyDescent="0.25">
      <c r="A221" s="1" t="s">
        <v>283</v>
      </c>
      <c r="B221" s="1" t="s">
        <v>870</v>
      </c>
      <c r="C221" s="1" t="s">
        <v>10</v>
      </c>
      <c r="D221" s="1">
        <v>29</v>
      </c>
      <c r="E221" s="1" t="s">
        <v>28</v>
      </c>
      <c r="F221" s="1" t="s">
        <v>60</v>
      </c>
      <c r="G221" s="1" t="s">
        <v>121</v>
      </c>
      <c r="H221" s="1" t="s">
        <v>48</v>
      </c>
      <c r="I221" s="2">
        <v>44364</v>
      </c>
      <c r="J221" s="1" t="s">
        <v>15</v>
      </c>
      <c r="K221" s="1">
        <f>VLOOKUP(Table1[[#This Row],[Employee_ID]],Table2[#All],2,FALSE)</f>
        <v>1</v>
      </c>
      <c r="L221" s="1">
        <f>VLOOKUP(Table1[[#This Row],[Wrokforce_Key]],Table4[[#All],[Wrokfoce_Key]:[Workforce]],3,FALSE)</f>
        <v>43</v>
      </c>
    </row>
    <row r="222" spans="1:12" x14ac:dyDescent="0.25">
      <c r="A222" s="1" t="s">
        <v>284</v>
      </c>
      <c r="B222" s="1" t="s">
        <v>878</v>
      </c>
      <c r="C222" s="1" t="s">
        <v>21</v>
      </c>
      <c r="D222" s="1">
        <v>34</v>
      </c>
      <c r="E222" s="1" t="s">
        <v>69</v>
      </c>
      <c r="F222" s="1" t="s">
        <v>99</v>
      </c>
      <c r="G222" s="1" t="s">
        <v>44</v>
      </c>
      <c r="H222" s="1" t="s">
        <v>26</v>
      </c>
      <c r="I222" s="2">
        <v>44364</v>
      </c>
      <c r="J222" s="1" t="s">
        <v>15</v>
      </c>
      <c r="K222" s="1">
        <f>VLOOKUP(Table1[[#This Row],[Employee_ID]],Table2[#All],2,FALSE)</f>
        <v>3</v>
      </c>
      <c r="L222" s="1">
        <f>VLOOKUP(Table1[[#This Row],[Wrokforce_Key]],Table4[[#All],[Wrokfoce_Key]:[Workforce]],3,FALSE)</f>
        <v>14</v>
      </c>
    </row>
    <row r="223" spans="1:12" x14ac:dyDescent="0.25">
      <c r="A223" s="1" t="s">
        <v>285</v>
      </c>
      <c r="B223" s="1" t="s">
        <v>883</v>
      </c>
      <c r="C223" s="1" t="s">
        <v>10</v>
      </c>
      <c r="D223" s="1">
        <v>35</v>
      </c>
      <c r="E223" s="1" t="s">
        <v>150</v>
      </c>
      <c r="F223" s="1" t="s">
        <v>151</v>
      </c>
      <c r="G223" s="1" t="s">
        <v>13</v>
      </c>
      <c r="H223" s="1" t="s">
        <v>22</v>
      </c>
      <c r="I223" s="2">
        <v>44365</v>
      </c>
      <c r="J223" s="1" t="s">
        <v>15</v>
      </c>
      <c r="K223" s="1">
        <f>VLOOKUP(Table1[[#This Row],[Employee_ID]],Table2[#All],2,FALSE)</f>
        <v>3</v>
      </c>
      <c r="L223" s="1">
        <f>VLOOKUP(Table1[[#This Row],[Wrokforce_Key]],Table4[[#All],[Wrokfoce_Key]:[Workforce]],3,FALSE)</f>
        <v>21</v>
      </c>
    </row>
    <row r="224" spans="1:12" x14ac:dyDescent="0.25">
      <c r="A224" s="1" t="s">
        <v>286</v>
      </c>
      <c r="B224" s="1" t="s">
        <v>871</v>
      </c>
      <c r="C224" s="1" t="s">
        <v>21</v>
      </c>
      <c r="D224" s="1">
        <v>33</v>
      </c>
      <c r="E224" s="1" t="s">
        <v>31</v>
      </c>
      <c r="F224" s="1" t="s">
        <v>63</v>
      </c>
      <c r="G224" s="1" t="s">
        <v>13</v>
      </c>
      <c r="H224" s="1" t="s">
        <v>33</v>
      </c>
      <c r="I224" s="2">
        <v>44365</v>
      </c>
      <c r="J224" s="1" t="s">
        <v>15</v>
      </c>
      <c r="K224" s="1">
        <f>VLOOKUP(Table1[[#This Row],[Employee_ID]],Table2[#All],2,FALSE)</f>
        <v>3</v>
      </c>
      <c r="L224" s="1">
        <f>VLOOKUP(Table1[[#This Row],[Wrokforce_Key]],Table4[[#All],[Wrokfoce_Key]:[Workforce]],3,FALSE)</f>
        <v>41</v>
      </c>
    </row>
    <row r="225" spans="1:12" x14ac:dyDescent="0.25">
      <c r="A225" s="1" t="s">
        <v>287</v>
      </c>
      <c r="B225" s="1" t="s">
        <v>885</v>
      </c>
      <c r="C225" s="1" t="s">
        <v>10</v>
      </c>
      <c r="D225" s="1">
        <v>38</v>
      </c>
      <c r="E225" s="1" t="s">
        <v>17</v>
      </c>
      <c r="F225" s="1" t="s">
        <v>169</v>
      </c>
      <c r="G225" s="1" t="s">
        <v>44</v>
      </c>
      <c r="H225" s="1" t="s">
        <v>48</v>
      </c>
      <c r="I225" s="2">
        <v>44368</v>
      </c>
      <c r="J225" s="1" t="s">
        <v>15</v>
      </c>
      <c r="K225" s="1">
        <f>VLOOKUP(Table1[[#This Row],[Employee_ID]],Table2[#All],2,FALSE)</f>
        <v>3</v>
      </c>
      <c r="L225" s="1">
        <f>VLOOKUP(Table1[[#This Row],[Wrokforce_Key]],Table4[[#All],[Wrokfoce_Key]:[Workforce]],3,FALSE)</f>
        <v>15</v>
      </c>
    </row>
    <row r="226" spans="1:12" x14ac:dyDescent="0.25">
      <c r="A226" s="1" t="s">
        <v>288</v>
      </c>
      <c r="B226" s="1" t="s">
        <v>884</v>
      </c>
      <c r="C226" s="1" t="s">
        <v>10</v>
      </c>
      <c r="D226" s="1">
        <v>28</v>
      </c>
      <c r="E226" s="1" t="s">
        <v>150</v>
      </c>
      <c r="F226" s="1" t="s">
        <v>160</v>
      </c>
      <c r="G226" s="1" t="s">
        <v>121</v>
      </c>
      <c r="H226" s="1" t="s">
        <v>26</v>
      </c>
      <c r="I226" s="2">
        <v>44371</v>
      </c>
      <c r="J226" s="1" t="s">
        <v>15</v>
      </c>
      <c r="K226" s="1">
        <f>VLOOKUP(Table1[[#This Row],[Employee_ID]],Table2[#All],2,FALSE)</f>
        <v>3</v>
      </c>
      <c r="L226" s="1">
        <f>VLOOKUP(Table1[[#This Row],[Wrokforce_Key]],Table4[[#All],[Wrokfoce_Key]:[Workforce]],3,FALSE)</f>
        <v>18</v>
      </c>
    </row>
    <row r="227" spans="1:12" x14ac:dyDescent="0.25">
      <c r="A227" s="1" t="s">
        <v>289</v>
      </c>
      <c r="B227" s="1" t="s">
        <v>860</v>
      </c>
      <c r="C227" s="1" t="s">
        <v>21</v>
      </c>
      <c r="D227" s="1">
        <v>33</v>
      </c>
      <c r="E227" s="1" t="s">
        <v>24</v>
      </c>
      <c r="F227" s="1" t="s">
        <v>25</v>
      </c>
      <c r="G227" s="1" t="s">
        <v>121</v>
      </c>
      <c r="H227" s="1" t="s">
        <v>26</v>
      </c>
      <c r="I227" s="2">
        <v>44390</v>
      </c>
      <c r="J227" s="1" t="s">
        <v>15</v>
      </c>
      <c r="K227" s="1">
        <f>VLOOKUP(Table1[[#This Row],[Employee_ID]],Table2[#All],2,FALSE)</f>
        <v>3</v>
      </c>
      <c r="L227" s="1">
        <f>VLOOKUP(Table1[[#This Row],[Wrokforce_Key]],Table4[[#All],[Wrokfoce_Key]:[Workforce]],3,FALSE)</f>
        <v>31</v>
      </c>
    </row>
    <row r="228" spans="1:12" x14ac:dyDescent="0.25">
      <c r="A228" s="1" t="s">
        <v>290</v>
      </c>
      <c r="B228" s="1" t="s">
        <v>875</v>
      </c>
      <c r="C228" s="1" t="s">
        <v>10</v>
      </c>
      <c r="D228" s="1">
        <v>35</v>
      </c>
      <c r="E228" s="1" t="s">
        <v>42</v>
      </c>
      <c r="F228" s="1" t="s">
        <v>85</v>
      </c>
      <c r="G228" s="1" t="s">
        <v>44</v>
      </c>
      <c r="H228" s="1" t="s">
        <v>22</v>
      </c>
      <c r="I228" s="2">
        <v>44393</v>
      </c>
      <c r="J228" s="1" t="s">
        <v>15</v>
      </c>
      <c r="K228" s="1">
        <f>VLOOKUP(Table1[[#This Row],[Employee_ID]],Table2[#All],2,FALSE)</f>
        <v>3</v>
      </c>
      <c r="L228" s="1">
        <f>VLOOKUP(Table1[[#This Row],[Wrokforce_Key]],Table4[[#All],[Wrokfoce_Key]:[Workforce]],3,FALSE)</f>
        <v>15</v>
      </c>
    </row>
    <row r="229" spans="1:12" x14ac:dyDescent="0.25">
      <c r="A229" s="1" t="s">
        <v>291</v>
      </c>
      <c r="B229" s="1" t="s">
        <v>880</v>
      </c>
      <c r="C229" s="1" t="s">
        <v>21</v>
      </c>
      <c r="D229" s="1">
        <v>31</v>
      </c>
      <c r="E229" s="1" t="s">
        <v>28</v>
      </c>
      <c r="F229" s="1" t="s">
        <v>125</v>
      </c>
      <c r="G229" s="1" t="s">
        <v>121</v>
      </c>
      <c r="H229" s="1" t="s">
        <v>26</v>
      </c>
      <c r="I229" s="2">
        <v>44397</v>
      </c>
      <c r="J229" s="1" t="s">
        <v>15</v>
      </c>
      <c r="K229" s="1">
        <f>VLOOKUP(Table1[[#This Row],[Employee_ID]],Table2[#All],2,FALSE)</f>
        <v>3</v>
      </c>
      <c r="L229" s="1">
        <f>VLOOKUP(Table1[[#This Row],[Wrokforce_Key]],Table4[[#All],[Wrokfoce_Key]:[Workforce]],3,FALSE)</f>
        <v>93</v>
      </c>
    </row>
    <row r="230" spans="1:12" x14ac:dyDescent="0.25">
      <c r="A230" s="1" t="s">
        <v>292</v>
      </c>
      <c r="B230" s="1" t="s">
        <v>887</v>
      </c>
      <c r="C230" s="1" t="s">
        <v>10</v>
      </c>
      <c r="D230" s="1">
        <v>43</v>
      </c>
      <c r="E230" s="1" t="s">
        <v>28</v>
      </c>
      <c r="F230" s="1" t="s">
        <v>188</v>
      </c>
      <c r="G230" s="1" t="s">
        <v>19</v>
      </c>
      <c r="H230" s="1" t="s">
        <v>26</v>
      </c>
      <c r="I230" s="2">
        <v>44398</v>
      </c>
      <c r="J230" s="1" t="s">
        <v>15</v>
      </c>
      <c r="K230" s="1">
        <f>VLOOKUP(Table1[[#This Row],[Employee_ID]],Table2[#All],2,FALSE)</f>
        <v>2</v>
      </c>
      <c r="L230" s="1">
        <f>VLOOKUP(Table1[[#This Row],[Wrokforce_Key]],Table4[[#All],[Wrokfoce_Key]:[Workforce]],3,FALSE)</f>
        <v>5</v>
      </c>
    </row>
    <row r="231" spans="1:12" x14ac:dyDescent="0.25">
      <c r="A231" s="1" t="s">
        <v>293</v>
      </c>
      <c r="B231" s="1" t="s">
        <v>874</v>
      </c>
      <c r="C231" s="1" t="s">
        <v>10</v>
      </c>
      <c r="D231" s="1">
        <v>33</v>
      </c>
      <c r="E231" s="1" t="s">
        <v>17</v>
      </c>
      <c r="F231" s="1" t="s">
        <v>83</v>
      </c>
      <c r="G231" s="1" t="s">
        <v>13</v>
      </c>
      <c r="H231" s="1" t="s">
        <v>48</v>
      </c>
      <c r="I231" s="2">
        <v>44405</v>
      </c>
      <c r="J231" s="1" t="s">
        <v>15</v>
      </c>
      <c r="K231" s="1">
        <f>VLOOKUP(Table1[[#This Row],[Employee_ID]],Table2[#All],2,FALSE)</f>
        <v>4</v>
      </c>
      <c r="L231" s="1">
        <f>VLOOKUP(Table1[[#This Row],[Wrokforce_Key]],Table4[[#All],[Wrokfoce_Key]:[Workforce]],3,FALSE)</f>
        <v>26</v>
      </c>
    </row>
    <row r="232" spans="1:12" x14ac:dyDescent="0.25">
      <c r="A232" s="1" t="s">
        <v>294</v>
      </c>
      <c r="B232" s="1" t="s">
        <v>860</v>
      </c>
      <c r="C232" s="1" t="s">
        <v>21</v>
      </c>
      <c r="D232" s="1">
        <v>36</v>
      </c>
      <c r="E232" s="1" t="s">
        <v>24</v>
      </c>
      <c r="F232" s="1" t="s">
        <v>25</v>
      </c>
      <c r="G232" s="1" t="s">
        <v>44</v>
      </c>
      <c r="H232" s="1" t="s">
        <v>26</v>
      </c>
      <c r="I232" s="2">
        <v>44414</v>
      </c>
      <c r="J232" s="1" t="s">
        <v>15</v>
      </c>
      <c r="K232" s="1">
        <f>VLOOKUP(Table1[[#This Row],[Employee_ID]],Table2[#All],2,FALSE)</f>
        <v>2</v>
      </c>
      <c r="L232" s="1">
        <f>VLOOKUP(Table1[[#This Row],[Wrokforce_Key]],Table4[[#All],[Wrokfoce_Key]:[Workforce]],3,FALSE)</f>
        <v>31</v>
      </c>
    </row>
    <row r="233" spans="1:12" x14ac:dyDescent="0.25">
      <c r="A233" s="1" t="s">
        <v>295</v>
      </c>
      <c r="B233" s="1" t="s">
        <v>883</v>
      </c>
      <c r="C233" s="1" t="s">
        <v>21</v>
      </c>
      <c r="D233" s="1">
        <v>40</v>
      </c>
      <c r="E233" s="1" t="s">
        <v>150</v>
      </c>
      <c r="F233" s="1" t="s">
        <v>151</v>
      </c>
      <c r="G233" s="1" t="s">
        <v>13</v>
      </c>
      <c r="H233" s="1" t="s">
        <v>22</v>
      </c>
      <c r="I233" s="2">
        <v>44417</v>
      </c>
      <c r="J233" s="1" t="s">
        <v>15</v>
      </c>
      <c r="K233" s="1">
        <f>VLOOKUP(Table1[[#This Row],[Employee_ID]],Table2[#All],2,FALSE)</f>
        <v>5</v>
      </c>
      <c r="L233" s="1">
        <f>VLOOKUP(Table1[[#This Row],[Wrokforce_Key]],Table4[[#All],[Wrokfoce_Key]:[Workforce]],3,FALSE)</f>
        <v>21</v>
      </c>
    </row>
    <row r="234" spans="1:12" x14ac:dyDescent="0.25">
      <c r="A234" s="1" t="s">
        <v>296</v>
      </c>
      <c r="B234" s="1" t="s">
        <v>858</v>
      </c>
      <c r="C234" s="1" t="s">
        <v>21</v>
      </c>
      <c r="D234" s="1">
        <v>32</v>
      </c>
      <c r="E234" s="1" t="s">
        <v>11</v>
      </c>
      <c r="F234" s="1" t="s">
        <v>12</v>
      </c>
      <c r="G234" s="1" t="s">
        <v>44</v>
      </c>
      <c r="H234" s="1" t="s">
        <v>38</v>
      </c>
      <c r="I234" s="2">
        <v>44421</v>
      </c>
      <c r="J234" s="1" t="s">
        <v>15</v>
      </c>
      <c r="K234" s="1">
        <f>VLOOKUP(Table1[[#This Row],[Employee_ID]],Table2[#All],2,FALSE)</f>
        <v>3</v>
      </c>
      <c r="L234" s="1">
        <f>VLOOKUP(Table1[[#This Row],[Wrokforce_Key]],Table4[[#All],[Wrokfoce_Key]:[Workforce]],3,FALSE)</f>
        <v>12</v>
      </c>
    </row>
    <row r="235" spans="1:12" x14ac:dyDescent="0.25">
      <c r="A235" s="1" t="s">
        <v>297</v>
      </c>
      <c r="B235" s="1" t="s">
        <v>875</v>
      </c>
      <c r="C235" s="1" t="s">
        <v>10</v>
      </c>
      <c r="D235" s="1">
        <v>31</v>
      </c>
      <c r="E235" s="1" t="s">
        <v>42</v>
      </c>
      <c r="F235" s="1" t="s">
        <v>85</v>
      </c>
      <c r="G235" s="1" t="s">
        <v>13</v>
      </c>
      <c r="H235" s="1" t="s">
        <v>14</v>
      </c>
      <c r="I235" s="2">
        <v>44424</v>
      </c>
      <c r="J235" s="1" t="s">
        <v>15</v>
      </c>
      <c r="K235" s="1">
        <f>VLOOKUP(Table1[[#This Row],[Employee_ID]],Table2[#All],2,FALSE)</f>
        <v>4</v>
      </c>
      <c r="L235" s="1">
        <f>VLOOKUP(Table1[[#This Row],[Wrokforce_Key]],Table4[[#All],[Wrokfoce_Key]:[Workforce]],3,FALSE)</f>
        <v>15</v>
      </c>
    </row>
    <row r="236" spans="1:12" x14ac:dyDescent="0.25">
      <c r="A236" s="1" t="s">
        <v>298</v>
      </c>
      <c r="B236" s="1" t="s">
        <v>876</v>
      </c>
      <c r="C236" s="1" t="s">
        <v>10</v>
      </c>
      <c r="D236" s="1">
        <v>27</v>
      </c>
      <c r="E236" s="1" t="s">
        <v>24</v>
      </c>
      <c r="F236" s="1" t="s">
        <v>89</v>
      </c>
      <c r="G236" s="1" t="s">
        <v>121</v>
      </c>
      <c r="H236" s="1" t="s">
        <v>22</v>
      </c>
      <c r="I236" s="2">
        <v>44432</v>
      </c>
      <c r="J236" s="1" t="s">
        <v>15</v>
      </c>
      <c r="K236" s="1">
        <f>VLOOKUP(Table1[[#This Row],[Employee_ID]],Table2[#All],2,FALSE)</f>
        <v>4</v>
      </c>
      <c r="L236" s="1">
        <f>VLOOKUP(Table1[[#This Row],[Wrokforce_Key]],Table4[[#All],[Wrokfoce_Key]:[Workforce]],3,FALSE)</f>
        <v>39</v>
      </c>
    </row>
    <row r="237" spans="1:12" x14ac:dyDescent="0.25">
      <c r="A237" s="1" t="s">
        <v>299</v>
      </c>
      <c r="B237" s="1" t="s">
        <v>887</v>
      </c>
      <c r="C237" s="1" t="s">
        <v>21</v>
      </c>
      <c r="D237" s="1">
        <v>37</v>
      </c>
      <c r="E237" s="1" t="s">
        <v>28</v>
      </c>
      <c r="F237" s="1" t="s">
        <v>188</v>
      </c>
      <c r="G237" s="1" t="s">
        <v>19</v>
      </c>
      <c r="H237" s="1" t="s">
        <v>26</v>
      </c>
      <c r="I237" s="2">
        <v>44434</v>
      </c>
      <c r="J237" s="1" t="s">
        <v>15</v>
      </c>
      <c r="K237" s="1">
        <f>VLOOKUP(Table1[[#This Row],[Employee_ID]],Table2[#All],2,FALSE)</f>
        <v>3</v>
      </c>
      <c r="L237" s="1">
        <f>VLOOKUP(Table1[[#This Row],[Wrokforce_Key]],Table4[[#All],[Wrokfoce_Key]:[Workforce]],3,FALSE)</f>
        <v>5</v>
      </c>
    </row>
    <row r="238" spans="1:12" x14ac:dyDescent="0.25">
      <c r="A238" s="1" t="s">
        <v>300</v>
      </c>
      <c r="B238" s="1" t="s">
        <v>863</v>
      </c>
      <c r="C238" s="1" t="s">
        <v>21</v>
      </c>
      <c r="D238" s="1">
        <v>36</v>
      </c>
      <c r="E238" s="1" t="s">
        <v>31</v>
      </c>
      <c r="F238" s="1" t="s">
        <v>35</v>
      </c>
      <c r="G238" s="1" t="s">
        <v>13</v>
      </c>
      <c r="H238" s="1" t="s">
        <v>48</v>
      </c>
      <c r="I238" s="2">
        <v>44435</v>
      </c>
      <c r="J238" s="1" t="s">
        <v>15</v>
      </c>
      <c r="K238" s="1">
        <f>VLOOKUP(Table1[[#This Row],[Employee_ID]],Table2[#All],2,FALSE)</f>
        <v>2</v>
      </c>
      <c r="L238" s="1">
        <f>VLOOKUP(Table1[[#This Row],[Wrokforce_Key]],Table4[[#All],[Wrokfoce_Key]:[Workforce]],3,FALSE)</f>
        <v>156</v>
      </c>
    </row>
    <row r="239" spans="1:12" x14ac:dyDescent="0.25">
      <c r="A239" s="1" t="s">
        <v>301</v>
      </c>
      <c r="B239" s="1" t="s">
        <v>879</v>
      </c>
      <c r="C239" s="1" t="s">
        <v>10</v>
      </c>
      <c r="D239" s="1">
        <v>35</v>
      </c>
      <c r="E239" s="1" t="s">
        <v>17</v>
      </c>
      <c r="F239" s="1" t="s">
        <v>113</v>
      </c>
      <c r="G239" s="1" t="s">
        <v>44</v>
      </c>
      <c r="H239" s="1" t="s">
        <v>22</v>
      </c>
      <c r="I239" s="2">
        <v>44439</v>
      </c>
      <c r="J239" s="1" t="s">
        <v>15</v>
      </c>
      <c r="K239" s="1">
        <f>VLOOKUP(Table1[[#This Row],[Employee_ID]],Table2[#All],2,FALSE)</f>
        <v>3</v>
      </c>
      <c r="L239" s="1">
        <f>VLOOKUP(Table1[[#This Row],[Wrokforce_Key]],Table4[[#All],[Wrokfoce_Key]:[Workforce]],3,FALSE)</f>
        <v>18</v>
      </c>
    </row>
    <row r="240" spans="1:12" x14ac:dyDescent="0.25">
      <c r="A240" s="1" t="s">
        <v>302</v>
      </c>
      <c r="B240" s="1" t="s">
        <v>869</v>
      </c>
      <c r="C240" s="1" t="s">
        <v>21</v>
      </c>
      <c r="D240" s="1">
        <v>32</v>
      </c>
      <c r="E240" s="1" t="s">
        <v>42</v>
      </c>
      <c r="F240" s="1" t="s">
        <v>56</v>
      </c>
      <c r="G240" s="1" t="s">
        <v>44</v>
      </c>
      <c r="H240" s="1" t="s">
        <v>14</v>
      </c>
      <c r="I240" s="2">
        <v>44440</v>
      </c>
      <c r="J240" s="1" t="s">
        <v>15</v>
      </c>
      <c r="K240" s="1">
        <f>VLOOKUP(Table1[[#This Row],[Employee_ID]],Table2[#All],2,FALSE)</f>
        <v>5</v>
      </c>
      <c r="L240" s="1">
        <f>VLOOKUP(Table1[[#This Row],[Wrokforce_Key]],Table4[[#All],[Wrokfoce_Key]:[Workforce]],3,FALSE)</f>
        <v>34</v>
      </c>
    </row>
    <row r="241" spans="1:12" x14ac:dyDescent="0.25">
      <c r="A241" s="1" t="s">
        <v>303</v>
      </c>
      <c r="B241" s="1" t="s">
        <v>885</v>
      </c>
      <c r="C241" s="1" t="s">
        <v>10</v>
      </c>
      <c r="D241" s="1">
        <v>39</v>
      </c>
      <c r="E241" s="1" t="s">
        <v>17</v>
      </c>
      <c r="F241" s="1" t="s">
        <v>169</v>
      </c>
      <c r="G241" s="1" t="s">
        <v>13</v>
      </c>
      <c r="H241" s="1" t="s">
        <v>14</v>
      </c>
      <c r="I241" s="2">
        <v>44448</v>
      </c>
      <c r="J241" s="1" t="s">
        <v>15</v>
      </c>
      <c r="K241" s="1">
        <f>VLOOKUP(Table1[[#This Row],[Employee_ID]],Table2[#All],2,FALSE)</f>
        <v>4</v>
      </c>
      <c r="L241" s="1">
        <f>VLOOKUP(Table1[[#This Row],[Wrokforce_Key]],Table4[[#All],[Wrokfoce_Key]:[Workforce]],3,FALSE)</f>
        <v>15</v>
      </c>
    </row>
    <row r="242" spans="1:12" x14ac:dyDescent="0.25">
      <c r="A242" s="1" t="s">
        <v>304</v>
      </c>
      <c r="B242" s="1" t="s">
        <v>863</v>
      </c>
      <c r="C242" s="1" t="s">
        <v>10</v>
      </c>
      <c r="D242" s="1">
        <v>30</v>
      </c>
      <c r="E242" s="1" t="s">
        <v>31</v>
      </c>
      <c r="F242" s="1" t="s">
        <v>35</v>
      </c>
      <c r="G242" s="1" t="s">
        <v>44</v>
      </c>
      <c r="H242" s="1" t="s">
        <v>14</v>
      </c>
      <c r="I242" s="2">
        <v>44449</v>
      </c>
      <c r="J242" s="1" t="s">
        <v>15</v>
      </c>
      <c r="K242" s="1">
        <f>VLOOKUP(Table1[[#This Row],[Employee_ID]],Table2[#All],2,FALSE)</f>
        <v>4</v>
      </c>
      <c r="L242" s="1">
        <f>VLOOKUP(Table1[[#This Row],[Wrokforce_Key]],Table4[[#All],[Wrokfoce_Key]:[Workforce]],3,FALSE)</f>
        <v>156</v>
      </c>
    </row>
    <row r="243" spans="1:12" x14ac:dyDescent="0.25">
      <c r="A243" s="1" t="s">
        <v>305</v>
      </c>
      <c r="B243" s="1" t="s">
        <v>864</v>
      </c>
      <c r="C243" s="1" t="s">
        <v>10</v>
      </c>
      <c r="D243" s="1">
        <v>40</v>
      </c>
      <c r="E243" s="1" t="s">
        <v>31</v>
      </c>
      <c r="F243" s="1" t="s">
        <v>37</v>
      </c>
      <c r="G243" s="1" t="s">
        <v>19</v>
      </c>
      <c r="H243" s="1" t="s">
        <v>33</v>
      </c>
      <c r="I243" s="2">
        <v>44456</v>
      </c>
      <c r="J243" s="1" t="s">
        <v>15</v>
      </c>
      <c r="K243" s="1">
        <f>VLOOKUP(Table1[[#This Row],[Employee_ID]],Table2[#All],2,FALSE)</f>
        <v>3</v>
      </c>
      <c r="L243" s="1">
        <f>VLOOKUP(Table1[[#This Row],[Wrokforce_Key]],Table4[[#All],[Wrokfoce_Key]:[Workforce]],3,FALSE)</f>
        <v>10</v>
      </c>
    </row>
    <row r="244" spans="1:12" x14ac:dyDescent="0.25">
      <c r="A244" s="1" t="s">
        <v>306</v>
      </c>
      <c r="B244" s="1" t="s">
        <v>876</v>
      </c>
      <c r="C244" s="1" t="s">
        <v>21</v>
      </c>
      <c r="D244" s="1">
        <v>31</v>
      </c>
      <c r="E244" s="1" t="s">
        <v>24</v>
      </c>
      <c r="F244" s="1" t="s">
        <v>89</v>
      </c>
      <c r="G244" s="1" t="s">
        <v>121</v>
      </c>
      <c r="H244" s="1" t="s">
        <v>14</v>
      </c>
      <c r="I244" s="2">
        <v>44459</v>
      </c>
      <c r="J244" s="1" t="s">
        <v>15</v>
      </c>
      <c r="K244" s="1">
        <f>VLOOKUP(Table1[[#This Row],[Employee_ID]],Table2[#All],2,FALSE)</f>
        <v>4</v>
      </c>
      <c r="L244" s="1">
        <f>VLOOKUP(Table1[[#This Row],[Wrokforce_Key]],Table4[[#All],[Wrokfoce_Key]:[Workforce]],3,FALSE)</f>
        <v>39</v>
      </c>
    </row>
    <row r="245" spans="1:12" x14ac:dyDescent="0.25">
      <c r="A245" s="1" t="s">
        <v>307</v>
      </c>
      <c r="B245" s="1" t="s">
        <v>883</v>
      </c>
      <c r="C245" s="1" t="s">
        <v>10</v>
      </c>
      <c r="D245" s="1">
        <v>27</v>
      </c>
      <c r="E245" s="1" t="s">
        <v>150</v>
      </c>
      <c r="F245" s="1" t="s">
        <v>151</v>
      </c>
      <c r="G245" s="1" t="s">
        <v>121</v>
      </c>
      <c r="H245" s="1" t="s">
        <v>22</v>
      </c>
      <c r="I245" s="2">
        <v>44468</v>
      </c>
      <c r="J245" s="1" t="s">
        <v>15</v>
      </c>
      <c r="K245" s="1">
        <f>VLOOKUP(Table1[[#This Row],[Employee_ID]],Table2[#All],2,FALSE)</f>
        <v>2</v>
      </c>
      <c r="L245" s="1">
        <f>VLOOKUP(Table1[[#This Row],[Wrokforce_Key]],Table4[[#All],[Wrokfoce_Key]:[Workforce]],3,FALSE)</f>
        <v>21</v>
      </c>
    </row>
    <row r="246" spans="1:12" x14ac:dyDescent="0.25">
      <c r="A246" s="1" t="s">
        <v>308</v>
      </c>
      <c r="B246" s="1" t="s">
        <v>878</v>
      </c>
      <c r="C246" s="1" t="s">
        <v>21</v>
      </c>
      <c r="D246" s="1">
        <v>31</v>
      </c>
      <c r="E246" s="1" t="s">
        <v>69</v>
      </c>
      <c r="F246" s="1" t="s">
        <v>99</v>
      </c>
      <c r="G246" s="1" t="s">
        <v>121</v>
      </c>
      <c r="H246" s="1" t="s">
        <v>67</v>
      </c>
      <c r="I246" s="2">
        <v>44474</v>
      </c>
      <c r="J246" s="1" t="s">
        <v>15</v>
      </c>
      <c r="K246" s="1">
        <f>VLOOKUP(Table1[[#This Row],[Employee_ID]],Table2[#All],2,FALSE)</f>
        <v>4</v>
      </c>
      <c r="L246" s="1">
        <f>VLOOKUP(Table1[[#This Row],[Wrokforce_Key]],Table4[[#All],[Wrokfoce_Key]:[Workforce]],3,FALSE)</f>
        <v>14</v>
      </c>
    </row>
    <row r="247" spans="1:12" x14ac:dyDescent="0.25">
      <c r="A247" s="1" t="s">
        <v>309</v>
      </c>
      <c r="B247" s="1" t="s">
        <v>863</v>
      </c>
      <c r="C247" s="1" t="s">
        <v>10</v>
      </c>
      <c r="D247" s="1">
        <v>29</v>
      </c>
      <c r="E247" s="1" t="s">
        <v>31</v>
      </c>
      <c r="F247" s="1" t="s">
        <v>35</v>
      </c>
      <c r="G247" s="1" t="s">
        <v>121</v>
      </c>
      <c r="H247" s="1" t="s">
        <v>33</v>
      </c>
      <c r="I247" s="2">
        <v>44482</v>
      </c>
      <c r="J247" s="1" t="s">
        <v>15</v>
      </c>
      <c r="K247" s="1">
        <f>VLOOKUP(Table1[[#This Row],[Employee_ID]],Table2[#All],2,FALSE)</f>
        <v>5</v>
      </c>
      <c r="L247" s="1">
        <f>VLOOKUP(Table1[[#This Row],[Wrokforce_Key]],Table4[[#All],[Wrokfoce_Key]:[Workforce]],3,FALSE)</f>
        <v>156</v>
      </c>
    </row>
    <row r="248" spans="1:12" x14ac:dyDescent="0.25">
      <c r="A248" s="1" t="s">
        <v>310</v>
      </c>
      <c r="B248" s="1" t="s">
        <v>861</v>
      </c>
      <c r="C248" s="1" t="s">
        <v>21</v>
      </c>
      <c r="D248" s="1">
        <v>32</v>
      </c>
      <c r="E248" s="1" t="s">
        <v>28</v>
      </c>
      <c r="F248" s="1" t="s">
        <v>29</v>
      </c>
      <c r="G248" s="1" t="s">
        <v>13</v>
      </c>
      <c r="H248" s="1" t="s">
        <v>22</v>
      </c>
      <c r="I248" s="2">
        <v>44488</v>
      </c>
      <c r="J248" s="1" t="s">
        <v>15</v>
      </c>
      <c r="K248" s="1">
        <f>VLOOKUP(Table1[[#This Row],[Employee_ID]],Table2[#All],2,FALSE)</f>
        <v>3</v>
      </c>
      <c r="L248" s="1">
        <f>VLOOKUP(Table1[[#This Row],[Wrokforce_Key]],Table4[[#All],[Wrokfoce_Key]:[Workforce]],3,FALSE)</f>
        <v>18</v>
      </c>
    </row>
    <row r="249" spans="1:12" x14ac:dyDescent="0.25">
      <c r="A249" s="1" t="s">
        <v>311</v>
      </c>
      <c r="B249" s="1" t="s">
        <v>862</v>
      </c>
      <c r="C249" s="1" t="s">
        <v>21</v>
      </c>
      <c r="D249" s="1">
        <v>35</v>
      </c>
      <c r="E249" s="1" t="s">
        <v>31</v>
      </c>
      <c r="F249" s="1" t="s">
        <v>32</v>
      </c>
      <c r="G249" s="1" t="s">
        <v>13</v>
      </c>
      <c r="H249" s="1" t="s">
        <v>67</v>
      </c>
      <c r="I249" s="2">
        <v>44488</v>
      </c>
      <c r="J249" s="1" t="s">
        <v>15</v>
      </c>
      <c r="K249" s="1">
        <f>VLOOKUP(Table1[[#This Row],[Employee_ID]],Table2[#All],2,FALSE)</f>
        <v>3</v>
      </c>
      <c r="L249" s="1">
        <f>VLOOKUP(Table1[[#This Row],[Wrokforce_Key]],Table4[[#All],[Wrokfoce_Key]:[Workforce]],3,FALSE)</f>
        <v>46</v>
      </c>
    </row>
    <row r="250" spans="1:12" x14ac:dyDescent="0.25">
      <c r="A250" s="1" t="s">
        <v>312</v>
      </c>
      <c r="B250" s="1" t="s">
        <v>877</v>
      </c>
      <c r="C250" s="1" t="s">
        <v>10</v>
      </c>
      <c r="D250" s="1">
        <v>46</v>
      </c>
      <c r="E250" s="1" t="s">
        <v>42</v>
      </c>
      <c r="F250" s="1" t="s">
        <v>95</v>
      </c>
      <c r="G250" s="1" t="s">
        <v>19</v>
      </c>
      <c r="H250" s="1" t="s">
        <v>38</v>
      </c>
      <c r="I250" s="2">
        <v>44494</v>
      </c>
      <c r="J250" s="1" t="s">
        <v>15</v>
      </c>
      <c r="K250" s="1">
        <f>VLOOKUP(Table1[[#This Row],[Employee_ID]],Table2[#All],2,FALSE)</f>
        <v>3</v>
      </c>
      <c r="L250" s="1">
        <f>VLOOKUP(Table1[[#This Row],[Wrokforce_Key]],Table4[[#All],[Wrokfoce_Key]:[Workforce]],3,FALSE)</f>
        <v>7</v>
      </c>
    </row>
    <row r="251" spans="1:12" x14ac:dyDescent="0.25">
      <c r="A251" s="1" t="s">
        <v>313</v>
      </c>
      <c r="B251" s="1" t="s">
        <v>858</v>
      </c>
      <c r="C251" s="1" t="s">
        <v>10</v>
      </c>
      <c r="D251" s="1">
        <v>35</v>
      </c>
      <c r="E251" s="1" t="s">
        <v>11</v>
      </c>
      <c r="F251" s="1" t="s">
        <v>12</v>
      </c>
      <c r="G251" s="1" t="s">
        <v>44</v>
      </c>
      <c r="H251" s="1" t="s">
        <v>48</v>
      </c>
      <c r="I251" s="2">
        <v>44517</v>
      </c>
      <c r="J251" s="1" t="s">
        <v>15</v>
      </c>
      <c r="K251" s="1">
        <f>VLOOKUP(Table1[[#This Row],[Employee_ID]],Table2[#All],2,FALSE)</f>
        <v>3</v>
      </c>
      <c r="L251" s="1">
        <f>VLOOKUP(Table1[[#This Row],[Wrokforce_Key]],Table4[[#All],[Wrokfoce_Key]:[Workforce]],3,FALSE)</f>
        <v>12</v>
      </c>
    </row>
    <row r="252" spans="1:12" x14ac:dyDescent="0.25">
      <c r="A252" s="1" t="s">
        <v>314</v>
      </c>
      <c r="B252" s="1" t="s">
        <v>869</v>
      </c>
      <c r="C252" s="1" t="s">
        <v>10</v>
      </c>
      <c r="D252" s="1">
        <v>33</v>
      </c>
      <c r="E252" s="1" t="s">
        <v>42</v>
      </c>
      <c r="F252" s="1" t="s">
        <v>56</v>
      </c>
      <c r="G252" s="1" t="s">
        <v>44</v>
      </c>
      <c r="H252" s="1" t="s">
        <v>22</v>
      </c>
      <c r="I252" s="2">
        <v>44519</v>
      </c>
      <c r="J252" s="1" t="s">
        <v>15</v>
      </c>
      <c r="K252" s="1">
        <f>VLOOKUP(Table1[[#This Row],[Employee_ID]],Table2[#All],2,FALSE)</f>
        <v>3</v>
      </c>
      <c r="L252" s="1">
        <f>VLOOKUP(Table1[[#This Row],[Wrokforce_Key]],Table4[[#All],[Wrokfoce_Key]:[Workforce]],3,FALSE)</f>
        <v>34</v>
      </c>
    </row>
    <row r="253" spans="1:12" x14ac:dyDescent="0.25">
      <c r="A253" s="1" t="s">
        <v>315</v>
      </c>
      <c r="B253" s="1" t="s">
        <v>860</v>
      </c>
      <c r="C253" s="1" t="s">
        <v>10</v>
      </c>
      <c r="D253" s="1">
        <v>30</v>
      </c>
      <c r="E253" s="1" t="s">
        <v>24</v>
      </c>
      <c r="F253" s="1" t="s">
        <v>25</v>
      </c>
      <c r="G253" s="1" t="s">
        <v>121</v>
      </c>
      <c r="H253" s="1" t="s">
        <v>22</v>
      </c>
      <c r="I253" s="2">
        <v>44526</v>
      </c>
      <c r="J253" s="1" t="s">
        <v>15</v>
      </c>
      <c r="K253" s="1">
        <f>VLOOKUP(Table1[[#This Row],[Employee_ID]],Table2[#All],2,FALSE)</f>
        <v>3</v>
      </c>
      <c r="L253" s="1">
        <f>VLOOKUP(Table1[[#This Row],[Wrokforce_Key]],Table4[[#All],[Wrokfoce_Key]:[Workforce]],3,FALSE)</f>
        <v>31</v>
      </c>
    </row>
    <row r="254" spans="1:12" x14ac:dyDescent="0.25">
      <c r="A254" s="1" t="s">
        <v>316</v>
      </c>
      <c r="B254" s="1" t="s">
        <v>858</v>
      </c>
      <c r="C254" s="1" t="s">
        <v>10</v>
      </c>
      <c r="D254" s="1">
        <v>30</v>
      </c>
      <c r="E254" s="1" t="s">
        <v>11</v>
      </c>
      <c r="F254" s="1" t="s">
        <v>12</v>
      </c>
      <c r="G254" s="1" t="s">
        <v>44</v>
      </c>
      <c r="H254" s="1" t="s">
        <v>33</v>
      </c>
      <c r="I254" s="2">
        <v>44529</v>
      </c>
      <c r="J254" s="1" t="s">
        <v>15</v>
      </c>
      <c r="K254" s="1">
        <f>VLOOKUP(Table1[[#This Row],[Employee_ID]],Table2[#All],2,FALSE)</f>
        <v>2</v>
      </c>
      <c r="L254" s="1">
        <f>VLOOKUP(Table1[[#This Row],[Wrokforce_Key]],Table4[[#All],[Wrokfoce_Key]:[Workforce]],3,FALSE)</f>
        <v>12</v>
      </c>
    </row>
    <row r="255" spans="1:12" x14ac:dyDescent="0.25">
      <c r="A255" s="1" t="s">
        <v>317</v>
      </c>
      <c r="B255" s="1" t="s">
        <v>865</v>
      </c>
      <c r="C255" s="1" t="s">
        <v>21</v>
      </c>
      <c r="D255" s="1">
        <v>33</v>
      </c>
      <c r="E255" s="1" t="s">
        <v>42</v>
      </c>
      <c r="F255" s="1" t="s">
        <v>43</v>
      </c>
      <c r="G255" s="1" t="s">
        <v>44</v>
      </c>
      <c r="H255" s="1" t="s">
        <v>38</v>
      </c>
      <c r="I255" s="2">
        <v>44540</v>
      </c>
      <c r="J255" s="1" t="s">
        <v>15</v>
      </c>
      <c r="K255" s="1">
        <f>VLOOKUP(Table1[[#This Row],[Employee_ID]],Table2[#All],2,FALSE)</f>
        <v>4</v>
      </c>
      <c r="L255" s="1">
        <f>VLOOKUP(Table1[[#This Row],[Wrokforce_Key]],Table4[[#All],[Wrokfoce_Key]:[Workforce]],3,FALSE)</f>
        <v>54</v>
      </c>
    </row>
    <row r="256" spans="1:12" x14ac:dyDescent="0.25">
      <c r="A256" s="1" t="s">
        <v>318</v>
      </c>
      <c r="B256" s="1" t="s">
        <v>867</v>
      </c>
      <c r="C256" s="1" t="s">
        <v>10</v>
      </c>
      <c r="D256" s="1">
        <v>30</v>
      </c>
      <c r="E256" s="1" t="s">
        <v>24</v>
      </c>
      <c r="F256" s="1" t="s">
        <v>50</v>
      </c>
      <c r="G256" s="1" t="s">
        <v>121</v>
      </c>
      <c r="H256" s="1" t="s">
        <v>14</v>
      </c>
      <c r="I256" s="2">
        <v>44560</v>
      </c>
      <c r="J256" s="1" t="s">
        <v>15</v>
      </c>
      <c r="K256" s="1">
        <f>VLOOKUP(Table1[[#This Row],[Employee_ID]],Table2[#All],2,FALSE)</f>
        <v>3</v>
      </c>
      <c r="L256" s="1">
        <f>VLOOKUP(Table1[[#This Row],[Wrokforce_Key]],Table4[[#All],[Wrokfoce_Key]:[Workforce]],3,FALSE)</f>
        <v>20</v>
      </c>
    </row>
    <row r="257" spans="1:12" x14ac:dyDescent="0.25">
      <c r="A257" s="1" t="s">
        <v>319</v>
      </c>
      <c r="B257" s="1" t="s">
        <v>883</v>
      </c>
      <c r="C257" s="1" t="s">
        <v>10</v>
      </c>
      <c r="D257" s="1">
        <v>31</v>
      </c>
      <c r="E257" s="1" t="s">
        <v>150</v>
      </c>
      <c r="F257" s="1" t="s">
        <v>151</v>
      </c>
      <c r="G257" s="1" t="s">
        <v>13</v>
      </c>
      <c r="H257" s="1" t="s">
        <v>48</v>
      </c>
      <c r="I257" s="2">
        <v>44561</v>
      </c>
      <c r="J257" s="1" t="s">
        <v>15</v>
      </c>
      <c r="K257" s="1">
        <f>VLOOKUP(Table1[[#This Row],[Employee_ID]],Table2[#All],2,FALSE)</f>
        <v>4</v>
      </c>
      <c r="L257" s="1">
        <f>VLOOKUP(Table1[[#This Row],[Wrokforce_Key]],Table4[[#All],[Wrokfoce_Key]:[Workforce]],3,FALSE)</f>
        <v>21</v>
      </c>
    </row>
    <row r="258" spans="1:12" x14ac:dyDescent="0.25">
      <c r="A258" s="1" t="s">
        <v>320</v>
      </c>
      <c r="B258" s="1" t="s">
        <v>861</v>
      </c>
      <c r="C258" s="1" t="s">
        <v>21</v>
      </c>
      <c r="D258" s="1">
        <v>37</v>
      </c>
      <c r="E258" s="1" t="s">
        <v>28</v>
      </c>
      <c r="F258" s="1" t="s">
        <v>29</v>
      </c>
      <c r="G258" s="1" t="s">
        <v>13</v>
      </c>
      <c r="H258" s="1" t="s">
        <v>14</v>
      </c>
      <c r="I258" s="2">
        <v>44568</v>
      </c>
      <c r="J258" s="1" t="s">
        <v>15</v>
      </c>
      <c r="K258" s="1">
        <f>VLOOKUP(Table1[[#This Row],[Employee_ID]],Table2[#All],2,FALSE)</f>
        <v>4</v>
      </c>
      <c r="L258" s="1">
        <f>VLOOKUP(Table1[[#This Row],[Wrokforce_Key]],Table4[[#All],[Wrokfoce_Key]:[Workforce]],3,FALSE)</f>
        <v>18</v>
      </c>
    </row>
    <row r="259" spans="1:12" x14ac:dyDescent="0.25">
      <c r="A259" s="1" t="s">
        <v>321</v>
      </c>
      <c r="B259" s="1" t="s">
        <v>865</v>
      </c>
      <c r="C259" s="1" t="s">
        <v>21</v>
      </c>
      <c r="D259" s="1">
        <v>29</v>
      </c>
      <c r="E259" s="1" t="s">
        <v>42</v>
      </c>
      <c r="F259" s="1" t="s">
        <v>43</v>
      </c>
      <c r="G259" s="1" t="s">
        <v>121</v>
      </c>
      <c r="H259" s="1" t="s">
        <v>33</v>
      </c>
      <c r="I259" s="2">
        <v>44568</v>
      </c>
      <c r="J259" s="1" t="s">
        <v>51</v>
      </c>
      <c r="K259" s="1">
        <f>VLOOKUP(Table1[[#This Row],[Employee_ID]],Table2[#All],2,FALSE)</f>
        <v>3</v>
      </c>
      <c r="L259" s="1">
        <f>VLOOKUP(Table1[[#This Row],[Wrokforce_Key]],Table4[[#All],[Wrokfoce_Key]:[Workforce]],3,FALSE)</f>
        <v>54</v>
      </c>
    </row>
    <row r="260" spans="1:12" x14ac:dyDescent="0.25">
      <c r="A260" s="1" t="s">
        <v>322</v>
      </c>
      <c r="B260" s="1" t="s">
        <v>869</v>
      </c>
      <c r="C260" s="1" t="s">
        <v>10</v>
      </c>
      <c r="D260" s="1">
        <v>33</v>
      </c>
      <c r="E260" s="1" t="s">
        <v>42</v>
      </c>
      <c r="F260" s="1" t="s">
        <v>56</v>
      </c>
      <c r="G260" s="1" t="s">
        <v>44</v>
      </c>
      <c r="H260" s="1" t="s">
        <v>48</v>
      </c>
      <c r="I260" s="2">
        <v>44568</v>
      </c>
      <c r="J260" s="1" t="s">
        <v>15</v>
      </c>
      <c r="K260" s="1">
        <f>VLOOKUP(Table1[[#This Row],[Employee_ID]],Table2[#All],2,FALSE)</f>
        <v>3</v>
      </c>
      <c r="L260" s="1">
        <f>VLOOKUP(Table1[[#This Row],[Wrokforce_Key]],Table4[[#All],[Wrokfoce_Key]:[Workforce]],3,FALSE)</f>
        <v>34</v>
      </c>
    </row>
    <row r="261" spans="1:12" x14ac:dyDescent="0.25">
      <c r="A261" s="1" t="s">
        <v>323</v>
      </c>
      <c r="B261" s="1" t="s">
        <v>871</v>
      </c>
      <c r="C261" s="1" t="s">
        <v>10</v>
      </c>
      <c r="D261" s="1">
        <v>32</v>
      </c>
      <c r="E261" s="1" t="s">
        <v>31</v>
      </c>
      <c r="F261" s="1" t="s">
        <v>63</v>
      </c>
      <c r="G261" s="1" t="s">
        <v>44</v>
      </c>
      <c r="H261" s="1" t="s">
        <v>33</v>
      </c>
      <c r="I261" s="2">
        <v>44572</v>
      </c>
      <c r="J261" s="1" t="s">
        <v>15</v>
      </c>
      <c r="K261" s="1">
        <f>VLOOKUP(Table1[[#This Row],[Employee_ID]],Table2[#All],2,FALSE)</f>
        <v>3</v>
      </c>
      <c r="L261" s="1">
        <f>VLOOKUP(Table1[[#This Row],[Wrokforce_Key]],Table4[[#All],[Wrokfoce_Key]:[Workforce]],3,FALSE)</f>
        <v>41</v>
      </c>
    </row>
    <row r="262" spans="1:12" x14ac:dyDescent="0.25">
      <c r="A262" s="1" t="s">
        <v>324</v>
      </c>
      <c r="B262" s="1" t="s">
        <v>880</v>
      </c>
      <c r="C262" s="1" t="s">
        <v>21</v>
      </c>
      <c r="D262" s="1">
        <v>29</v>
      </c>
      <c r="E262" s="1" t="s">
        <v>28</v>
      </c>
      <c r="F262" s="1" t="s">
        <v>125</v>
      </c>
      <c r="G262" s="1" t="s">
        <v>325</v>
      </c>
      <c r="H262" s="1" t="s">
        <v>48</v>
      </c>
      <c r="I262" s="2">
        <v>44594</v>
      </c>
      <c r="J262" s="1" t="s">
        <v>15</v>
      </c>
      <c r="K262" s="1">
        <f>VLOOKUP(Table1[[#This Row],[Employee_ID]],Table2[#All],2,FALSE)</f>
        <v>4</v>
      </c>
      <c r="L262" s="1">
        <f>VLOOKUP(Table1[[#This Row],[Wrokforce_Key]],Table4[[#All],[Wrokfoce_Key]:[Workforce]],3,FALSE)</f>
        <v>93</v>
      </c>
    </row>
    <row r="263" spans="1:12" x14ac:dyDescent="0.25">
      <c r="A263" s="1" t="s">
        <v>326</v>
      </c>
      <c r="B263" s="1" t="s">
        <v>871</v>
      </c>
      <c r="C263" s="1" t="s">
        <v>10</v>
      </c>
      <c r="D263" s="1">
        <v>29</v>
      </c>
      <c r="E263" s="1" t="s">
        <v>31</v>
      </c>
      <c r="F263" s="1" t="s">
        <v>63</v>
      </c>
      <c r="G263" s="1" t="s">
        <v>44</v>
      </c>
      <c r="H263" s="1" t="s">
        <v>14</v>
      </c>
      <c r="I263" s="2">
        <v>44600</v>
      </c>
      <c r="J263" s="1" t="s">
        <v>15</v>
      </c>
      <c r="K263" s="1">
        <f>VLOOKUP(Table1[[#This Row],[Employee_ID]],Table2[#All],2,FALSE)</f>
        <v>2</v>
      </c>
      <c r="L263" s="1">
        <f>VLOOKUP(Table1[[#This Row],[Wrokforce_Key]],Table4[[#All],[Wrokfoce_Key]:[Workforce]],3,FALSE)</f>
        <v>41</v>
      </c>
    </row>
    <row r="264" spans="1:12" x14ac:dyDescent="0.25">
      <c r="A264" s="1" t="s">
        <v>327</v>
      </c>
      <c r="B264" s="1" t="s">
        <v>875</v>
      </c>
      <c r="C264" s="1" t="s">
        <v>10</v>
      </c>
      <c r="D264" s="1">
        <v>28</v>
      </c>
      <c r="E264" s="1" t="s">
        <v>42</v>
      </c>
      <c r="F264" s="1" t="s">
        <v>85</v>
      </c>
      <c r="G264" s="1" t="s">
        <v>44</v>
      </c>
      <c r="H264" s="1" t="s">
        <v>67</v>
      </c>
      <c r="I264" s="2">
        <v>44617</v>
      </c>
      <c r="J264" s="1" t="s">
        <v>15</v>
      </c>
      <c r="K264" s="1">
        <f>VLOOKUP(Table1[[#This Row],[Employee_ID]],Table2[#All],2,FALSE)</f>
        <v>3</v>
      </c>
      <c r="L264" s="1">
        <f>VLOOKUP(Table1[[#This Row],[Wrokforce_Key]],Table4[[#All],[Wrokfoce_Key]:[Workforce]],3,FALSE)</f>
        <v>15</v>
      </c>
    </row>
    <row r="265" spans="1:12" x14ac:dyDescent="0.25">
      <c r="A265" s="1" t="s">
        <v>328</v>
      </c>
      <c r="B265" s="1" t="s">
        <v>881</v>
      </c>
      <c r="C265" s="1" t="s">
        <v>21</v>
      </c>
      <c r="D265" s="1">
        <v>41</v>
      </c>
      <c r="E265" s="1" t="s">
        <v>69</v>
      </c>
      <c r="F265" s="1" t="s">
        <v>129</v>
      </c>
      <c r="G265" s="1" t="s">
        <v>19</v>
      </c>
      <c r="H265" s="1" t="s">
        <v>67</v>
      </c>
      <c r="I265" s="2">
        <v>44624</v>
      </c>
      <c r="J265" s="1" t="s">
        <v>15</v>
      </c>
      <c r="K265" s="1">
        <f>VLOOKUP(Table1[[#This Row],[Employee_ID]],Table2[#All],2,FALSE)</f>
        <v>3</v>
      </c>
      <c r="L265" s="1">
        <f>VLOOKUP(Table1[[#This Row],[Wrokforce_Key]],Table4[[#All],[Wrokfoce_Key]:[Workforce]],3,FALSE)</f>
        <v>4</v>
      </c>
    </row>
    <row r="266" spans="1:12" x14ac:dyDescent="0.25">
      <c r="A266" s="1" t="s">
        <v>329</v>
      </c>
      <c r="B266" s="1" t="s">
        <v>863</v>
      </c>
      <c r="C266" s="1" t="s">
        <v>10</v>
      </c>
      <c r="D266" s="1">
        <v>26</v>
      </c>
      <c r="E266" s="1" t="s">
        <v>31</v>
      </c>
      <c r="F266" s="1" t="s">
        <v>35</v>
      </c>
      <c r="G266" s="1" t="s">
        <v>325</v>
      </c>
      <c r="H266" s="1" t="s">
        <v>48</v>
      </c>
      <c r="I266" s="2">
        <v>44631</v>
      </c>
      <c r="J266" s="1" t="s">
        <v>15</v>
      </c>
      <c r="K266" s="1">
        <f>VLOOKUP(Table1[[#This Row],[Employee_ID]],Table2[#All],2,FALSE)</f>
        <v>4</v>
      </c>
      <c r="L266" s="1">
        <f>VLOOKUP(Table1[[#This Row],[Wrokforce_Key]],Table4[[#All],[Wrokfoce_Key]:[Workforce]],3,FALSE)</f>
        <v>156</v>
      </c>
    </row>
    <row r="267" spans="1:12" x14ac:dyDescent="0.25">
      <c r="A267" s="1" t="s">
        <v>330</v>
      </c>
      <c r="B267" s="1" t="s">
        <v>873</v>
      </c>
      <c r="C267" s="1" t="s">
        <v>10</v>
      </c>
      <c r="D267" s="1">
        <v>31</v>
      </c>
      <c r="E267" s="1" t="s">
        <v>69</v>
      </c>
      <c r="F267" s="1" t="s">
        <v>70</v>
      </c>
      <c r="G267" s="1" t="s">
        <v>44</v>
      </c>
      <c r="H267" s="1" t="s">
        <v>38</v>
      </c>
      <c r="I267" s="2">
        <v>44631</v>
      </c>
      <c r="J267" s="1" t="s">
        <v>15</v>
      </c>
      <c r="K267" s="1">
        <f>VLOOKUP(Table1[[#This Row],[Employee_ID]],Table2[#All],2,FALSE)</f>
        <v>4</v>
      </c>
      <c r="L267" s="1">
        <f>VLOOKUP(Table1[[#This Row],[Wrokforce_Key]],Table4[[#All],[Wrokfoce_Key]:[Workforce]],3,FALSE)</f>
        <v>24</v>
      </c>
    </row>
    <row r="268" spans="1:12" x14ac:dyDescent="0.25">
      <c r="A268" s="1" t="s">
        <v>331</v>
      </c>
      <c r="B268" s="1" t="s">
        <v>863</v>
      </c>
      <c r="C268" s="1" t="s">
        <v>21</v>
      </c>
      <c r="D268" s="1">
        <v>38</v>
      </c>
      <c r="E268" s="1" t="s">
        <v>31</v>
      </c>
      <c r="F268" s="1" t="s">
        <v>35</v>
      </c>
      <c r="G268" s="1" t="s">
        <v>13</v>
      </c>
      <c r="H268" s="1" t="s">
        <v>48</v>
      </c>
      <c r="I268" s="2">
        <v>44631</v>
      </c>
      <c r="J268" s="1" t="s">
        <v>15</v>
      </c>
      <c r="K268" s="1">
        <f>VLOOKUP(Table1[[#This Row],[Employee_ID]],Table2[#All],2,FALSE)</f>
        <v>3</v>
      </c>
      <c r="L268" s="1">
        <f>VLOOKUP(Table1[[#This Row],[Wrokforce_Key]],Table4[[#All],[Wrokfoce_Key]:[Workforce]],3,FALSE)</f>
        <v>156</v>
      </c>
    </row>
    <row r="269" spans="1:12" x14ac:dyDescent="0.25">
      <c r="A269" s="1" t="s">
        <v>332</v>
      </c>
      <c r="B269" s="1" t="s">
        <v>879</v>
      </c>
      <c r="C269" s="1" t="s">
        <v>21</v>
      </c>
      <c r="D269" s="1">
        <v>37</v>
      </c>
      <c r="E269" s="1" t="s">
        <v>17</v>
      </c>
      <c r="F269" s="1" t="s">
        <v>113</v>
      </c>
      <c r="G269" s="1" t="s">
        <v>13</v>
      </c>
      <c r="H269" s="1" t="s">
        <v>33</v>
      </c>
      <c r="I269" s="2">
        <v>44637</v>
      </c>
      <c r="J269" s="1" t="s">
        <v>15</v>
      </c>
      <c r="K269" s="1">
        <f>VLOOKUP(Table1[[#This Row],[Employee_ID]],Table2[#All],2,FALSE)</f>
        <v>5</v>
      </c>
      <c r="L269" s="1">
        <f>VLOOKUP(Table1[[#This Row],[Wrokforce_Key]],Table4[[#All],[Wrokfoce_Key]:[Workforce]],3,FALSE)</f>
        <v>18</v>
      </c>
    </row>
    <row r="270" spans="1:12" x14ac:dyDescent="0.25">
      <c r="A270" s="1" t="s">
        <v>333</v>
      </c>
      <c r="B270" s="1" t="s">
        <v>863</v>
      </c>
      <c r="C270" s="1" t="s">
        <v>21</v>
      </c>
      <c r="D270" s="1">
        <v>31</v>
      </c>
      <c r="E270" s="1" t="s">
        <v>31</v>
      </c>
      <c r="F270" s="1" t="s">
        <v>35</v>
      </c>
      <c r="G270" s="1" t="s">
        <v>121</v>
      </c>
      <c r="H270" s="1" t="s">
        <v>26</v>
      </c>
      <c r="I270" s="2">
        <v>44638</v>
      </c>
      <c r="J270" s="1" t="s">
        <v>15</v>
      </c>
      <c r="K270" s="1">
        <f>VLOOKUP(Table1[[#This Row],[Employee_ID]],Table2[#All],2,FALSE)</f>
        <v>3</v>
      </c>
      <c r="L270" s="1">
        <f>VLOOKUP(Table1[[#This Row],[Wrokforce_Key]],Table4[[#All],[Wrokfoce_Key]:[Workforce]],3,FALSE)</f>
        <v>156</v>
      </c>
    </row>
    <row r="271" spans="1:12" x14ac:dyDescent="0.25">
      <c r="A271" s="1" t="s">
        <v>334</v>
      </c>
      <c r="B271" s="1" t="s">
        <v>871</v>
      </c>
      <c r="C271" s="1" t="s">
        <v>10</v>
      </c>
      <c r="D271" s="1">
        <v>39</v>
      </c>
      <c r="E271" s="1" t="s">
        <v>31</v>
      </c>
      <c r="F271" s="1" t="s">
        <v>63</v>
      </c>
      <c r="G271" s="1" t="s">
        <v>13</v>
      </c>
      <c r="H271" s="1" t="s">
        <v>33</v>
      </c>
      <c r="I271" s="2">
        <v>44644</v>
      </c>
      <c r="J271" s="1" t="s">
        <v>15</v>
      </c>
      <c r="K271" s="1">
        <f>VLOOKUP(Table1[[#This Row],[Employee_ID]],Table2[#All],2,FALSE)</f>
        <v>2</v>
      </c>
      <c r="L271" s="1">
        <f>VLOOKUP(Table1[[#This Row],[Wrokforce_Key]],Table4[[#All],[Wrokfoce_Key]:[Workforce]],3,FALSE)</f>
        <v>41</v>
      </c>
    </row>
    <row r="272" spans="1:12" x14ac:dyDescent="0.25">
      <c r="A272" s="1" t="s">
        <v>335</v>
      </c>
      <c r="B272" s="1" t="s">
        <v>877</v>
      </c>
      <c r="C272" s="1" t="s">
        <v>10</v>
      </c>
      <c r="D272" s="1">
        <v>37</v>
      </c>
      <c r="E272" s="1" t="s">
        <v>42</v>
      </c>
      <c r="F272" s="1" t="s">
        <v>95</v>
      </c>
      <c r="G272" s="1" t="s">
        <v>19</v>
      </c>
      <c r="H272" s="1" t="s">
        <v>22</v>
      </c>
      <c r="I272" s="2">
        <v>44645</v>
      </c>
      <c r="J272" s="1" t="s">
        <v>15</v>
      </c>
      <c r="K272" s="1">
        <f>VLOOKUP(Table1[[#This Row],[Employee_ID]],Table2[#All],2,FALSE)</f>
        <v>2</v>
      </c>
      <c r="L272" s="1">
        <f>VLOOKUP(Table1[[#This Row],[Wrokforce_Key]],Table4[[#All],[Wrokfoce_Key]:[Workforce]],3,FALSE)</f>
        <v>7</v>
      </c>
    </row>
    <row r="273" spans="1:12" x14ac:dyDescent="0.25">
      <c r="A273" s="1" t="s">
        <v>336</v>
      </c>
      <c r="B273" s="1" t="s">
        <v>874</v>
      </c>
      <c r="C273" s="1" t="s">
        <v>10</v>
      </c>
      <c r="D273" s="1">
        <v>31</v>
      </c>
      <c r="E273" s="1" t="s">
        <v>17</v>
      </c>
      <c r="F273" s="1" t="s">
        <v>83</v>
      </c>
      <c r="G273" s="1" t="s">
        <v>121</v>
      </c>
      <c r="H273" s="1" t="s">
        <v>33</v>
      </c>
      <c r="I273" s="2">
        <v>44656</v>
      </c>
      <c r="J273" s="1" t="s">
        <v>15</v>
      </c>
      <c r="K273" s="1">
        <f>VLOOKUP(Table1[[#This Row],[Employee_ID]],Table2[#All],2,FALSE)</f>
        <v>2</v>
      </c>
      <c r="L273" s="1">
        <f>VLOOKUP(Table1[[#This Row],[Wrokforce_Key]],Table4[[#All],[Wrokfoce_Key]:[Workforce]],3,FALSE)</f>
        <v>26</v>
      </c>
    </row>
    <row r="274" spans="1:12" x14ac:dyDescent="0.25">
      <c r="A274" s="1" t="s">
        <v>337</v>
      </c>
      <c r="B274" s="1" t="s">
        <v>868</v>
      </c>
      <c r="C274" s="1" t="s">
        <v>21</v>
      </c>
      <c r="D274" s="1">
        <v>30</v>
      </c>
      <c r="E274" s="1" t="s">
        <v>11</v>
      </c>
      <c r="F274" s="1" t="s">
        <v>54</v>
      </c>
      <c r="G274" s="1" t="s">
        <v>121</v>
      </c>
      <c r="H274" s="1" t="s">
        <v>22</v>
      </c>
      <c r="I274" s="2">
        <v>44656</v>
      </c>
      <c r="J274" s="1" t="s">
        <v>15</v>
      </c>
      <c r="K274" s="1">
        <f>VLOOKUP(Table1[[#This Row],[Employee_ID]],Table2[#All],2,FALSE)</f>
        <v>4</v>
      </c>
      <c r="L274" s="1">
        <f>VLOOKUP(Table1[[#This Row],[Wrokforce_Key]],Table4[[#All],[Wrokfoce_Key]:[Workforce]],3,FALSE)</f>
        <v>12</v>
      </c>
    </row>
    <row r="275" spans="1:12" x14ac:dyDescent="0.25">
      <c r="A275" s="1" t="s">
        <v>338</v>
      </c>
      <c r="B275" s="1" t="s">
        <v>863</v>
      </c>
      <c r="C275" s="1" t="s">
        <v>10</v>
      </c>
      <c r="D275" s="1">
        <v>33</v>
      </c>
      <c r="E275" s="1" t="s">
        <v>31</v>
      </c>
      <c r="F275" s="1" t="s">
        <v>35</v>
      </c>
      <c r="G275" s="1" t="s">
        <v>44</v>
      </c>
      <c r="H275" s="1" t="s">
        <v>22</v>
      </c>
      <c r="I275" s="2">
        <v>44657</v>
      </c>
      <c r="J275" s="1" t="s">
        <v>15</v>
      </c>
      <c r="K275" s="1">
        <f>VLOOKUP(Table1[[#This Row],[Employee_ID]],Table2[#All],2,FALSE)</f>
        <v>3</v>
      </c>
      <c r="L275" s="1">
        <f>VLOOKUP(Table1[[#This Row],[Wrokforce_Key]],Table4[[#All],[Wrokfoce_Key]:[Workforce]],3,FALSE)</f>
        <v>156</v>
      </c>
    </row>
    <row r="276" spans="1:12" x14ac:dyDescent="0.25">
      <c r="A276" s="1" t="s">
        <v>339</v>
      </c>
      <c r="B276" s="1" t="s">
        <v>860</v>
      </c>
      <c r="C276" s="1" t="s">
        <v>10</v>
      </c>
      <c r="D276" s="1">
        <v>28</v>
      </c>
      <c r="E276" s="1" t="s">
        <v>24</v>
      </c>
      <c r="F276" s="1" t="s">
        <v>25</v>
      </c>
      <c r="G276" s="1" t="s">
        <v>44</v>
      </c>
      <c r="H276" s="1" t="s">
        <v>26</v>
      </c>
      <c r="I276" s="2">
        <v>44657</v>
      </c>
      <c r="J276" s="1" t="s">
        <v>15</v>
      </c>
      <c r="K276" s="1">
        <f>VLOOKUP(Table1[[#This Row],[Employee_ID]],Table2[#All],2,FALSE)</f>
        <v>3</v>
      </c>
      <c r="L276" s="1">
        <f>VLOOKUP(Table1[[#This Row],[Wrokforce_Key]],Table4[[#All],[Wrokfoce_Key]:[Workforce]],3,FALSE)</f>
        <v>31</v>
      </c>
    </row>
    <row r="277" spans="1:12" x14ac:dyDescent="0.25">
      <c r="A277" s="1" t="s">
        <v>340</v>
      </c>
      <c r="B277" s="1" t="s">
        <v>863</v>
      </c>
      <c r="C277" s="1" t="s">
        <v>10</v>
      </c>
      <c r="D277" s="1">
        <v>29</v>
      </c>
      <c r="E277" s="1" t="s">
        <v>31</v>
      </c>
      <c r="F277" s="1" t="s">
        <v>35</v>
      </c>
      <c r="G277" s="1" t="s">
        <v>121</v>
      </c>
      <c r="H277" s="1" t="s">
        <v>38</v>
      </c>
      <c r="I277" s="2">
        <v>44662</v>
      </c>
      <c r="J277" s="1" t="s">
        <v>15</v>
      </c>
      <c r="K277" s="1">
        <f>VLOOKUP(Table1[[#This Row],[Employee_ID]],Table2[#All],2,FALSE)</f>
        <v>3</v>
      </c>
      <c r="L277" s="1">
        <f>VLOOKUP(Table1[[#This Row],[Wrokforce_Key]],Table4[[#All],[Wrokfoce_Key]:[Workforce]],3,FALSE)</f>
        <v>156</v>
      </c>
    </row>
    <row r="278" spans="1:12" x14ac:dyDescent="0.25">
      <c r="A278" s="1" t="s">
        <v>341</v>
      </c>
      <c r="B278" s="1" t="s">
        <v>865</v>
      </c>
      <c r="C278" s="1" t="s">
        <v>21</v>
      </c>
      <c r="D278" s="1">
        <v>33</v>
      </c>
      <c r="E278" s="1" t="s">
        <v>42</v>
      </c>
      <c r="F278" s="1" t="s">
        <v>43</v>
      </c>
      <c r="G278" s="1" t="s">
        <v>44</v>
      </c>
      <c r="H278" s="1" t="s">
        <v>22</v>
      </c>
      <c r="I278" s="2">
        <v>44666</v>
      </c>
      <c r="J278" s="1" t="s">
        <v>15</v>
      </c>
      <c r="K278" s="1">
        <f>VLOOKUP(Table1[[#This Row],[Employee_ID]],Table2[#All],2,FALSE)</f>
        <v>4</v>
      </c>
      <c r="L278" s="1">
        <f>VLOOKUP(Table1[[#This Row],[Wrokforce_Key]],Table4[[#All],[Wrokfoce_Key]:[Workforce]],3,FALSE)</f>
        <v>54</v>
      </c>
    </row>
    <row r="279" spans="1:12" x14ac:dyDescent="0.25">
      <c r="A279" s="1" t="s">
        <v>342</v>
      </c>
      <c r="B279" s="1" t="s">
        <v>862</v>
      </c>
      <c r="C279" s="1" t="s">
        <v>10</v>
      </c>
      <c r="D279" s="1">
        <v>33</v>
      </c>
      <c r="E279" s="1" t="s">
        <v>31</v>
      </c>
      <c r="F279" s="1" t="s">
        <v>32</v>
      </c>
      <c r="G279" s="1" t="s">
        <v>44</v>
      </c>
      <c r="H279" s="1" t="s">
        <v>22</v>
      </c>
      <c r="I279" s="2">
        <v>44686</v>
      </c>
      <c r="J279" s="1" t="s">
        <v>15</v>
      </c>
      <c r="K279" s="1">
        <f>VLOOKUP(Table1[[#This Row],[Employee_ID]],Table2[#All],2,FALSE)</f>
        <v>5</v>
      </c>
      <c r="L279" s="1">
        <f>VLOOKUP(Table1[[#This Row],[Wrokforce_Key]],Table4[[#All],[Wrokfoce_Key]:[Workforce]],3,FALSE)</f>
        <v>46</v>
      </c>
    </row>
    <row r="280" spans="1:12" x14ac:dyDescent="0.25">
      <c r="A280" s="1" t="s">
        <v>343</v>
      </c>
      <c r="B280" s="1" t="s">
        <v>863</v>
      </c>
      <c r="C280" s="1" t="s">
        <v>10</v>
      </c>
      <c r="D280" s="1">
        <v>33</v>
      </c>
      <c r="E280" s="1" t="s">
        <v>31</v>
      </c>
      <c r="F280" s="1" t="s">
        <v>35</v>
      </c>
      <c r="G280" s="1" t="s">
        <v>121</v>
      </c>
      <c r="H280" s="1" t="s">
        <v>33</v>
      </c>
      <c r="I280" s="2">
        <v>44687</v>
      </c>
      <c r="J280" s="1" t="s">
        <v>15</v>
      </c>
      <c r="K280" s="1">
        <f>VLOOKUP(Table1[[#This Row],[Employee_ID]],Table2[#All],2,FALSE)</f>
        <v>4</v>
      </c>
      <c r="L280" s="1">
        <f>VLOOKUP(Table1[[#This Row],[Wrokforce_Key]],Table4[[#All],[Wrokfoce_Key]:[Workforce]],3,FALSE)</f>
        <v>156</v>
      </c>
    </row>
    <row r="281" spans="1:12" x14ac:dyDescent="0.25">
      <c r="A281" s="1" t="s">
        <v>344</v>
      </c>
      <c r="B281" s="1" t="s">
        <v>862</v>
      </c>
      <c r="C281" s="1" t="s">
        <v>10</v>
      </c>
      <c r="D281" s="1">
        <v>27</v>
      </c>
      <c r="E281" s="1" t="s">
        <v>31</v>
      </c>
      <c r="F281" s="1" t="s">
        <v>32</v>
      </c>
      <c r="G281" s="1" t="s">
        <v>44</v>
      </c>
      <c r="H281" s="1" t="s">
        <v>67</v>
      </c>
      <c r="I281" s="2">
        <v>44687</v>
      </c>
      <c r="J281" s="1" t="s">
        <v>15</v>
      </c>
      <c r="K281" s="1">
        <f>VLOOKUP(Table1[[#This Row],[Employee_ID]],Table2[#All],2,FALSE)</f>
        <v>3</v>
      </c>
      <c r="L281" s="1">
        <f>VLOOKUP(Table1[[#This Row],[Wrokforce_Key]],Table4[[#All],[Wrokfoce_Key]:[Workforce]],3,FALSE)</f>
        <v>46</v>
      </c>
    </row>
    <row r="282" spans="1:12" x14ac:dyDescent="0.25">
      <c r="A282" s="1" t="s">
        <v>345</v>
      </c>
      <c r="B282" s="1" t="s">
        <v>867</v>
      </c>
      <c r="C282" s="1" t="s">
        <v>10</v>
      </c>
      <c r="D282" s="1">
        <v>27</v>
      </c>
      <c r="E282" s="1" t="s">
        <v>24</v>
      </c>
      <c r="F282" s="1" t="s">
        <v>50</v>
      </c>
      <c r="G282" s="1" t="s">
        <v>121</v>
      </c>
      <c r="H282" s="1" t="s">
        <v>14</v>
      </c>
      <c r="I282" s="2">
        <v>44690</v>
      </c>
      <c r="J282" s="1" t="s">
        <v>15</v>
      </c>
      <c r="K282" s="1">
        <f>VLOOKUP(Table1[[#This Row],[Employee_ID]],Table2[#All],2,FALSE)</f>
        <v>3</v>
      </c>
      <c r="L282" s="1">
        <f>VLOOKUP(Table1[[#This Row],[Wrokforce_Key]],Table4[[#All],[Wrokfoce_Key]:[Workforce]],3,FALSE)</f>
        <v>20</v>
      </c>
    </row>
    <row r="283" spans="1:12" x14ac:dyDescent="0.25">
      <c r="A283" s="1" t="s">
        <v>346</v>
      </c>
      <c r="B283" s="1" t="s">
        <v>862</v>
      </c>
      <c r="C283" s="1" t="s">
        <v>21</v>
      </c>
      <c r="D283" s="1">
        <v>35</v>
      </c>
      <c r="E283" s="1" t="s">
        <v>31</v>
      </c>
      <c r="F283" s="1" t="s">
        <v>32</v>
      </c>
      <c r="G283" s="1" t="s">
        <v>44</v>
      </c>
      <c r="H283" s="1" t="s">
        <v>33</v>
      </c>
      <c r="I283" s="2">
        <v>44692</v>
      </c>
      <c r="J283" s="1" t="s">
        <v>15</v>
      </c>
      <c r="K283" s="1">
        <f>VLOOKUP(Table1[[#This Row],[Employee_ID]],Table2[#All],2,FALSE)</f>
        <v>3</v>
      </c>
      <c r="L283" s="1">
        <f>VLOOKUP(Table1[[#This Row],[Wrokforce_Key]],Table4[[#All],[Wrokfoce_Key]:[Workforce]],3,FALSE)</f>
        <v>46</v>
      </c>
    </row>
    <row r="284" spans="1:12" x14ac:dyDescent="0.25">
      <c r="A284" s="1" t="s">
        <v>347</v>
      </c>
      <c r="B284" s="1" t="s">
        <v>871</v>
      </c>
      <c r="C284" s="1" t="s">
        <v>10</v>
      </c>
      <c r="D284" s="1">
        <v>33</v>
      </c>
      <c r="E284" s="1" t="s">
        <v>31</v>
      </c>
      <c r="F284" s="1" t="s">
        <v>63</v>
      </c>
      <c r="G284" s="1" t="s">
        <v>121</v>
      </c>
      <c r="H284" s="1" t="s">
        <v>33</v>
      </c>
      <c r="I284" s="2">
        <v>44700</v>
      </c>
      <c r="J284" s="1" t="s">
        <v>15</v>
      </c>
      <c r="K284" s="1">
        <f>VLOOKUP(Table1[[#This Row],[Employee_ID]],Table2[#All],2,FALSE)</f>
        <v>3</v>
      </c>
      <c r="L284" s="1">
        <f>VLOOKUP(Table1[[#This Row],[Wrokforce_Key]],Table4[[#All],[Wrokfoce_Key]:[Workforce]],3,FALSE)</f>
        <v>41</v>
      </c>
    </row>
    <row r="285" spans="1:12" x14ac:dyDescent="0.25">
      <c r="A285" s="1" t="s">
        <v>348</v>
      </c>
      <c r="B285" s="1" t="s">
        <v>865</v>
      </c>
      <c r="C285" s="1" t="s">
        <v>10</v>
      </c>
      <c r="D285" s="1">
        <v>33</v>
      </c>
      <c r="E285" s="1" t="s">
        <v>42</v>
      </c>
      <c r="F285" s="1" t="s">
        <v>43</v>
      </c>
      <c r="G285" s="1" t="s">
        <v>44</v>
      </c>
      <c r="H285" s="1" t="s">
        <v>48</v>
      </c>
      <c r="I285" s="2">
        <v>44701</v>
      </c>
      <c r="J285" s="1" t="s">
        <v>15</v>
      </c>
      <c r="K285" s="1">
        <f>VLOOKUP(Table1[[#This Row],[Employee_ID]],Table2[#All],2,FALSE)</f>
        <v>2</v>
      </c>
      <c r="L285" s="1">
        <f>VLOOKUP(Table1[[#This Row],[Wrokforce_Key]],Table4[[#All],[Wrokfoce_Key]:[Workforce]],3,FALSE)</f>
        <v>54</v>
      </c>
    </row>
    <row r="286" spans="1:12" x14ac:dyDescent="0.25">
      <c r="A286" s="1" t="s">
        <v>349</v>
      </c>
      <c r="B286" s="1" t="s">
        <v>868</v>
      </c>
      <c r="C286" s="1" t="s">
        <v>21</v>
      </c>
      <c r="D286" s="1">
        <v>30</v>
      </c>
      <c r="E286" s="1" t="s">
        <v>11</v>
      </c>
      <c r="F286" s="1" t="s">
        <v>54</v>
      </c>
      <c r="G286" s="1" t="s">
        <v>121</v>
      </c>
      <c r="H286" s="1" t="s">
        <v>26</v>
      </c>
      <c r="I286" s="2">
        <v>44714</v>
      </c>
      <c r="J286" s="1" t="s">
        <v>15</v>
      </c>
      <c r="K286" s="1">
        <f>VLOOKUP(Table1[[#This Row],[Employee_ID]],Table2[#All],2,FALSE)</f>
        <v>4</v>
      </c>
      <c r="L286" s="1">
        <f>VLOOKUP(Table1[[#This Row],[Wrokforce_Key]],Table4[[#All],[Wrokfoce_Key]:[Workforce]],3,FALSE)</f>
        <v>12</v>
      </c>
    </row>
    <row r="287" spans="1:12" x14ac:dyDescent="0.25">
      <c r="A287" s="1" t="s">
        <v>350</v>
      </c>
      <c r="B287" s="1" t="s">
        <v>869</v>
      </c>
      <c r="C287" s="1" t="s">
        <v>10</v>
      </c>
      <c r="D287" s="1">
        <v>30</v>
      </c>
      <c r="E287" s="1" t="s">
        <v>42</v>
      </c>
      <c r="F287" s="1" t="s">
        <v>56</v>
      </c>
      <c r="G287" s="1" t="s">
        <v>13</v>
      </c>
      <c r="H287" s="1" t="s">
        <v>48</v>
      </c>
      <c r="I287" s="2">
        <v>44715</v>
      </c>
      <c r="J287" s="1" t="s">
        <v>15</v>
      </c>
      <c r="K287" s="1">
        <f>VLOOKUP(Table1[[#This Row],[Employee_ID]],Table2[#All],2,FALSE)</f>
        <v>2</v>
      </c>
      <c r="L287" s="1">
        <f>VLOOKUP(Table1[[#This Row],[Wrokforce_Key]],Table4[[#All],[Wrokfoce_Key]:[Workforce]],3,FALSE)</f>
        <v>34</v>
      </c>
    </row>
    <row r="288" spans="1:12" x14ac:dyDescent="0.25">
      <c r="A288" s="1" t="s">
        <v>351</v>
      </c>
      <c r="B288" s="1" t="s">
        <v>863</v>
      </c>
      <c r="C288" s="1" t="s">
        <v>10</v>
      </c>
      <c r="D288" s="1">
        <v>30</v>
      </c>
      <c r="E288" s="1" t="s">
        <v>31</v>
      </c>
      <c r="F288" s="1" t="s">
        <v>35</v>
      </c>
      <c r="G288" s="1" t="s">
        <v>44</v>
      </c>
      <c r="H288" s="1" t="s">
        <v>48</v>
      </c>
      <c r="I288" s="2">
        <v>44721</v>
      </c>
      <c r="J288" s="1" t="s">
        <v>51</v>
      </c>
      <c r="K288" s="1">
        <f>VLOOKUP(Table1[[#This Row],[Employee_ID]],Table2[#All],2,FALSE)</f>
        <v>2</v>
      </c>
      <c r="L288" s="1">
        <f>VLOOKUP(Table1[[#This Row],[Wrokforce_Key]],Table4[[#All],[Wrokfoce_Key]:[Workforce]],3,FALSE)</f>
        <v>156</v>
      </c>
    </row>
    <row r="289" spans="1:12" x14ac:dyDescent="0.25">
      <c r="A289" s="1" t="s">
        <v>352</v>
      </c>
      <c r="B289" s="1" t="s">
        <v>874</v>
      </c>
      <c r="C289" s="1" t="s">
        <v>10</v>
      </c>
      <c r="D289" s="1">
        <v>36</v>
      </c>
      <c r="E289" s="1" t="s">
        <v>17</v>
      </c>
      <c r="F289" s="1" t="s">
        <v>83</v>
      </c>
      <c r="G289" s="1" t="s">
        <v>13</v>
      </c>
      <c r="H289" s="1" t="s">
        <v>48</v>
      </c>
      <c r="I289" s="2">
        <v>44729</v>
      </c>
      <c r="J289" s="1" t="s">
        <v>15</v>
      </c>
      <c r="K289" s="1">
        <f>VLOOKUP(Table1[[#This Row],[Employee_ID]],Table2[#All],2,FALSE)</f>
        <v>4</v>
      </c>
      <c r="L289" s="1">
        <f>VLOOKUP(Table1[[#This Row],[Wrokforce_Key]],Table4[[#All],[Wrokfoce_Key]:[Workforce]],3,FALSE)</f>
        <v>26</v>
      </c>
    </row>
    <row r="290" spans="1:12" x14ac:dyDescent="0.25">
      <c r="A290" s="1" t="s">
        <v>353</v>
      </c>
      <c r="B290" s="1" t="s">
        <v>858</v>
      </c>
      <c r="C290" s="1" t="s">
        <v>10</v>
      </c>
      <c r="D290" s="1">
        <v>34</v>
      </c>
      <c r="E290" s="1" t="s">
        <v>11</v>
      </c>
      <c r="F290" s="1" t="s">
        <v>12</v>
      </c>
      <c r="G290" s="1" t="s">
        <v>13</v>
      </c>
      <c r="H290" s="1" t="s">
        <v>48</v>
      </c>
      <c r="I290" s="2">
        <v>44729</v>
      </c>
      <c r="J290" s="1" t="s">
        <v>15</v>
      </c>
      <c r="K290" s="1">
        <f>VLOOKUP(Table1[[#This Row],[Employee_ID]],Table2[#All],2,FALSE)</f>
        <v>4</v>
      </c>
      <c r="L290" s="1">
        <f>VLOOKUP(Table1[[#This Row],[Wrokforce_Key]],Table4[[#All],[Wrokfoce_Key]:[Workforce]],3,FALSE)</f>
        <v>12</v>
      </c>
    </row>
    <row r="291" spans="1:12" x14ac:dyDescent="0.25">
      <c r="A291" s="1" t="s">
        <v>354</v>
      </c>
      <c r="B291" s="1" t="s">
        <v>887</v>
      </c>
      <c r="C291" s="1" t="s">
        <v>10</v>
      </c>
      <c r="D291" s="1">
        <v>39</v>
      </c>
      <c r="E291" s="1" t="s">
        <v>28</v>
      </c>
      <c r="F291" s="1" t="s">
        <v>188</v>
      </c>
      <c r="G291" s="1" t="s">
        <v>19</v>
      </c>
      <c r="H291" s="1" t="s">
        <v>26</v>
      </c>
      <c r="I291" s="2">
        <v>44729</v>
      </c>
      <c r="J291" s="1" t="s">
        <v>15</v>
      </c>
      <c r="K291" s="1">
        <f>VLOOKUP(Table1[[#This Row],[Employee_ID]],Table2[#All],2,FALSE)</f>
        <v>3</v>
      </c>
      <c r="L291" s="1">
        <f>VLOOKUP(Table1[[#This Row],[Wrokforce_Key]],Table4[[#All],[Wrokfoce_Key]:[Workforce]],3,FALSE)</f>
        <v>5</v>
      </c>
    </row>
    <row r="292" spans="1:12" x14ac:dyDescent="0.25">
      <c r="A292" s="1" t="s">
        <v>355</v>
      </c>
      <c r="B292" s="1" t="s">
        <v>871</v>
      </c>
      <c r="C292" s="1" t="s">
        <v>10</v>
      </c>
      <c r="D292" s="1">
        <v>34</v>
      </c>
      <c r="E292" s="1" t="s">
        <v>31</v>
      </c>
      <c r="F292" s="1" t="s">
        <v>63</v>
      </c>
      <c r="G292" s="1" t="s">
        <v>13</v>
      </c>
      <c r="H292" s="1" t="s">
        <v>48</v>
      </c>
      <c r="I292" s="2">
        <v>44729</v>
      </c>
      <c r="J292" s="1" t="s">
        <v>15</v>
      </c>
      <c r="K292" s="1">
        <f>VLOOKUP(Table1[[#This Row],[Employee_ID]],Table2[#All],2,FALSE)</f>
        <v>3</v>
      </c>
      <c r="L292" s="1">
        <f>VLOOKUP(Table1[[#This Row],[Wrokforce_Key]],Table4[[#All],[Wrokfoce_Key]:[Workforce]],3,FALSE)</f>
        <v>41</v>
      </c>
    </row>
    <row r="293" spans="1:12" x14ac:dyDescent="0.25">
      <c r="A293" s="1" t="s">
        <v>356</v>
      </c>
      <c r="B293" s="1" t="s">
        <v>860</v>
      </c>
      <c r="C293" s="1" t="s">
        <v>10</v>
      </c>
      <c r="D293" s="1">
        <v>26</v>
      </c>
      <c r="E293" s="1" t="s">
        <v>24</v>
      </c>
      <c r="F293" s="1" t="s">
        <v>25</v>
      </c>
      <c r="G293" s="1" t="s">
        <v>121</v>
      </c>
      <c r="H293" s="1" t="s">
        <v>26</v>
      </c>
      <c r="I293" s="2">
        <v>44736</v>
      </c>
      <c r="J293" s="1" t="s">
        <v>15</v>
      </c>
      <c r="K293" s="1">
        <f>VLOOKUP(Table1[[#This Row],[Employee_ID]],Table2[#All],2,FALSE)</f>
        <v>5</v>
      </c>
      <c r="L293" s="1">
        <f>VLOOKUP(Table1[[#This Row],[Wrokforce_Key]],Table4[[#All],[Wrokfoce_Key]:[Workforce]],3,FALSE)</f>
        <v>31</v>
      </c>
    </row>
    <row r="294" spans="1:12" x14ac:dyDescent="0.25">
      <c r="A294" s="1" t="s">
        <v>357</v>
      </c>
      <c r="B294" s="1" t="s">
        <v>861</v>
      </c>
      <c r="C294" s="1" t="s">
        <v>10</v>
      </c>
      <c r="D294" s="1">
        <v>38</v>
      </c>
      <c r="E294" s="1" t="s">
        <v>28</v>
      </c>
      <c r="F294" s="1" t="s">
        <v>29</v>
      </c>
      <c r="G294" s="1" t="s">
        <v>13</v>
      </c>
      <c r="H294" s="1" t="s">
        <v>26</v>
      </c>
      <c r="I294" s="2">
        <v>44746</v>
      </c>
      <c r="J294" s="1" t="s">
        <v>15</v>
      </c>
      <c r="K294" s="1">
        <f>VLOOKUP(Table1[[#This Row],[Employee_ID]],Table2[#All],2,FALSE)</f>
        <v>4</v>
      </c>
      <c r="L294" s="1">
        <f>VLOOKUP(Table1[[#This Row],[Wrokforce_Key]],Table4[[#All],[Wrokfoce_Key]:[Workforce]],3,FALSE)</f>
        <v>18</v>
      </c>
    </row>
    <row r="295" spans="1:12" x14ac:dyDescent="0.25">
      <c r="A295" s="1" t="s">
        <v>358</v>
      </c>
      <c r="B295" s="1" t="s">
        <v>876</v>
      </c>
      <c r="C295" s="1" t="s">
        <v>10</v>
      </c>
      <c r="D295" s="1">
        <v>27</v>
      </c>
      <c r="E295" s="1" t="s">
        <v>24</v>
      </c>
      <c r="F295" s="1" t="s">
        <v>89</v>
      </c>
      <c r="G295" s="1" t="s">
        <v>44</v>
      </c>
      <c r="H295" s="1" t="s">
        <v>67</v>
      </c>
      <c r="I295" s="2">
        <v>44755</v>
      </c>
      <c r="J295" s="1" t="s">
        <v>15</v>
      </c>
      <c r="K295" s="1">
        <f>VLOOKUP(Table1[[#This Row],[Employee_ID]],Table2[#All],2,FALSE)</f>
        <v>2</v>
      </c>
      <c r="L295" s="1">
        <f>VLOOKUP(Table1[[#This Row],[Wrokforce_Key]],Table4[[#All],[Wrokfoce_Key]:[Workforce]],3,FALSE)</f>
        <v>39</v>
      </c>
    </row>
    <row r="296" spans="1:12" x14ac:dyDescent="0.25">
      <c r="A296" s="1" t="s">
        <v>359</v>
      </c>
      <c r="B296" s="1" t="s">
        <v>869</v>
      </c>
      <c r="C296" s="1" t="s">
        <v>10</v>
      </c>
      <c r="D296" s="1">
        <v>36</v>
      </c>
      <c r="E296" s="1" t="s">
        <v>42</v>
      </c>
      <c r="F296" s="1" t="s">
        <v>56</v>
      </c>
      <c r="G296" s="1" t="s">
        <v>13</v>
      </c>
      <c r="H296" s="1" t="s">
        <v>33</v>
      </c>
      <c r="I296" s="2">
        <v>44764</v>
      </c>
      <c r="J296" s="1" t="s">
        <v>15</v>
      </c>
      <c r="K296" s="1">
        <f>VLOOKUP(Table1[[#This Row],[Employee_ID]],Table2[#All],2,FALSE)</f>
        <v>4</v>
      </c>
      <c r="L296" s="1">
        <f>VLOOKUP(Table1[[#This Row],[Wrokforce_Key]],Table4[[#All],[Wrokfoce_Key]:[Workforce]],3,FALSE)</f>
        <v>34</v>
      </c>
    </row>
    <row r="297" spans="1:12" x14ac:dyDescent="0.25">
      <c r="A297" s="1" t="s">
        <v>360</v>
      </c>
      <c r="B297" s="1" t="s">
        <v>863</v>
      </c>
      <c r="C297" s="1" t="s">
        <v>21</v>
      </c>
      <c r="D297" s="1">
        <v>28</v>
      </c>
      <c r="E297" s="1" t="s">
        <v>31</v>
      </c>
      <c r="F297" s="1" t="s">
        <v>35</v>
      </c>
      <c r="G297" s="1" t="s">
        <v>121</v>
      </c>
      <c r="H297" s="1" t="s">
        <v>33</v>
      </c>
      <c r="I297" s="2">
        <v>44771</v>
      </c>
      <c r="J297" s="1" t="s">
        <v>15</v>
      </c>
      <c r="K297" s="1">
        <f>VLOOKUP(Table1[[#This Row],[Employee_ID]],Table2[#All],2,FALSE)</f>
        <v>2</v>
      </c>
      <c r="L297" s="1">
        <f>VLOOKUP(Table1[[#This Row],[Wrokforce_Key]],Table4[[#All],[Wrokfoce_Key]:[Workforce]],3,FALSE)</f>
        <v>156</v>
      </c>
    </row>
    <row r="298" spans="1:12" x14ac:dyDescent="0.25">
      <c r="A298" s="1" t="s">
        <v>361</v>
      </c>
      <c r="B298" s="1" t="s">
        <v>887</v>
      </c>
      <c r="C298" s="1" t="s">
        <v>10</v>
      </c>
      <c r="D298" s="1">
        <v>37</v>
      </c>
      <c r="E298" s="1" t="s">
        <v>28</v>
      </c>
      <c r="F298" s="1" t="s">
        <v>188</v>
      </c>
      <c r="G298" s="1" t="s">
        <v>19</v>
      </c>
      <c r="H298" s="1" t="s">
        <v>26</v>
      </c>
      <c r="I298" s="2">
        <v>44771</v>
      </c>
      <c r="J298" s="1" t="s">
        <v>15</v>
      </c>
      <c r="K298" s="1">
        <f>VLOOKUP(Table1[[#This Row],[Employee_ID]],Table2[#All],2,FALSE)</f>
        <v>4</v>
      </c>
      <c r="L298" s="1">
        <f>VLOOKUP(Table1[[#This Row],[Wrokforce_Key]],Table4[[#All],[Wrokfoce_Key]:[Workforce]],3,FALSE)</f>
        <v>5</v>
      </c>
    </row>
    <row r="299" spans="1:12" x14ac:dyDescent="0.25">
      <c r="A299" s="1" t="s">
        <v>362</v>
      </c>
      <c r="B299" s="1" t="s">
        <v>869</v>
      </c>
      <c r="C299" s="1" t="s">
        <v>10</v>
      </c>
      <c r="D299" s="1">
        <v>37</v>
      </c>
      <c r="E299" s="1" t="s">
        <v>42</v>
      </c>
      <c r="F299" s="1" t="s">
        <v>56</v>
      </c>
      <c r="G299" s="1" t="s">
        <v>13</v>
      </c>
      <c r="H299" s="1" t="s">
        <v>67</v>
      </c>
      <c r="I299" s="2">
        <v>44778</v>
      </c>
      <c r="J299" s="1" t="s">
        <v>15</v>
      </c>
      <c r="K299" s="1">
        <f>VLOOKUP(Table1[[#This Row],[Employee_ID]],Table2[#All],2,FALSE)</f>
        <v>4</v>
      </c>
      <c r="L299" s="1">
        <f>VLOOKUP(Table1[[#This Row],[Wrokforce_Key]],Table4[[#All],[Wrokfoce_Key]:[Workforce]],3,FALSE)</f>
        <v>34</v>
      </c>
    </row>
    <row r="300" spans="1:12" x14ac:dyDescent="0.25">
      <c r="A300" s="1" t="s">
        <v>363</v>
      </c>
      <c r="B300" s="1" t="s">
        <v>863</v>
      </c>
      <c r="C300" s="1" t="s">
        <v>10</v>
      </c>
      <c r="D300" s="1">
        <v>33</v>
      </c>
      <c r="E300" s="1" t="s">
        <v>31</v>
      </c>
      <c r="F300" s="1" t="s">
        <v>35</v>
      </c>
      <c r="G300" s="1" t="s">
        <v>121</v>
      </c>
      <c r="H300" s="1" t="s">
        <v>48</v>
      </c>
      <c r="I300" s="2">
        <v>44781</v>
      </c>
      <c r="J300" s="1" t="s">
        <v>15</v>
      </c>
      <c r="K300" s="1">
        <f>VLOOKUP(Table1[[#This Row],[Employee_ID]],Table2[#All],2,FALSE)</f>
        <v>5</v>
      </c>
      <c r="L300" s="1">
        <f>VLOOKUP(Table1[[#This Row],[Wrokforce_Key]],Table4[[#All],[Wrokfoce_Key]:[Workforce]],3,FALSE)</f>
        <v>156</v>
      </c>
    </row>
    <row r="301" spans="1:12" x14ac:dyDescent="0.25">
      <c r="A301" s="1" t="s">
        <v>364</v>
      </c>
      <c r="B301" s="1" t="s">
        <v>863</v>
      </c>
      <c r="C301" s="1" t="s">
        <v>10</v>
      </c>
      <c r="D301" s="1">
        <v>37</v>
      </c>
      <c r="E301" s="1" t="s">
        <v>31</v>
      </c>
      <c r="F301" s="1" t="s">
        <v>35</v>
      </c>
      <c r="G301" s="1" t="s">
        <v>13</v>
      </c>
      <c r="H301" s="1" t="s">
        <v>33</v>
      </c>
      <c r="I301" s="2">
        <v>44784</v>
      </c>
      <c r="J301" s="1" t="s">
        <v>15</v>
      </c>
      <c r="K301" s="1">
        <f>VLOOKUP(Table1[[#This Row],[Employee_ID]],Table2[#All],2,FALSE)</f>
        <v>4</v>
      </c>
      <c r="L301" s="1">
        <f>VLOOKUP(Table1[[#This Row],[Wrokforce_Key]],Table4[[#All],[Wrokfoce_Key]:[Workforce]],3,FALSE)</f>
        <v>156</v>
      </c>
    </row>
    <row r="302" spans="1:12" x14ac:dyDescent="0.25">
      <c r="A302" s="1" t="s">
        <v>365</v>
      </c>
      <c r="B302" s="1" t="s">
        <v>863</v>
      </c>
      <c r="C302" s="1" t="s">
        <v>10</v>
      </c>
      <c r="D302" s="1">
        <v>30</v>
      </c>
      <c r="E302" s="1" t="s">
        <v>31</v>
      </c>
      <c r="F302" s="1" t="s">
        <v>35</v>
      </c>
      <c r="G302" s="1" t="s">
        <v>13</v>
      </c>
      <c r="H302" s="1" t="s">
        <v>14</v>
      </c>
      <c r="I302" s="2">
        <v>44785</v>
      </c>
      <c r="J302" s="1" t="s">
        <v>15</v>
      </c>
      <c r="K302" s="1">
        <f>VLOOKUP(Table1[[#This Row],[Employee_ID]],Table2[#All],2,FALSE)</f>
        <v>3</v>
      </c>
      <c r="L302" s="1">
        <f>VLOOKUP(Table1[[#This Row],[Wrokforce_Key]],Table4[[#All],[Wrokfoce_Key]:[Workforce]],3,FALSE)</f>
        <v>156</v>
      </c>
    </row>
    <row r="303" spans="1:12" x14ac:dyDescent="0.25">
      <c r="A303" s="1" t="s">
        <v>366</v>
      </c>
      <c r="B303" s="1" t="s">
        <v>867</v>
      </c>
      <c r="C303" s="1" t="s">
        <v>10</v>
      </c>
      <c r="D303" s="1">
        <v>29</v>
      </c>
      <c r="E303" s="1" t="s">
        <v>24</v>
      </c>
      <c r="F303" s="1" t="s">
        <v>50</v>
      </c>
      <c r="G303" s="1" t="s">
        <v>121</v>
      </c>
      <c r="H303" s="1" t="s">
        <v>14</v>
      </c>
      <c r="I303" s="2">
        <v>44792</v>
      </c>
      <c r="J303" s="1" t="s">
        <v>15</v>
      </c>
      <c r="K303" s="1">
        <f>VLOOKUP(Table1[[#This Row],[Employee_ID]],Table2[#All],2,FALSE)</f>
        <v>3</v>
      </c>
      <c r="L303" s="1">
        <f>VLOOKUP(Table1[[#This Row],[Wrokforce_Key]],Table4[[#All],[Wrokfoce_Key]:[Workforce]],3,FALSE)</f>
        <v>20</v>
      </c>
    </row>
    <row r="304" spans="1:12" x14ac:dyDescent="0.25">
      <c r="A304" s="1" t="s">
        <v>367</v>
      </c>
      <c r="B304" s="1" t="s">
        <v>871</v>
      </c>
      <c r="C304" s="1" t="s">
        <v>10</v>
      </c>
      <c r="D304" s="1">
        <v>32</v>
      </c>
      <c r="E304" s="1" t="s">
        <v>31</v>
      </c>
      <c r="F304" s="1" t="s">
        <v>63</v>
      </c>
      <c r="G304" s="1" t="s">
        <v>44</v>
      </c>
      <c r="H304" s="1" t="s">
        <v>48</v>
      </c>
      <c r="I304" s="2">
        <v>44803</v>
      </c>
      <c r="J304" s="1" t="s">
        <v>15</v>
      </c>
      <c r="K304" s="1">
        <f>VLOOKUP(Table1[[#This Row],[Employee_ID]],Table2[#All],2,FALSE)</f>
        <v>4</v>
      </c>
      <c r="L304" s="1">
        <f>VLOOKUP(Table1[[#This Row],[Wrokforce_Key]],Table4[[#All],[Wrokfoce_Key]:[Workforce]],3,FALSE)</f>
        <v>41</v>
      </c>
    </row>
    <row r="305" spans="1:12" x14ac:dyDescent="0.25">
      <c r="A305" s="1" t="s">
        <v>368</v>
      </c>
      <c r="B305" s="1" t="s">
        <v>863</v>
      </c>
      <c r="C305" s="1" t="s">
        <v>10</v>
      </c>
      <c r="D305" s="1">
        <v>30</v>
      </c>
      <c r="E305" s="1" t="s">
        <v>31</v>
      </c>
      <c r="F305" s="1" t="s">
        <v>35</v>
      </c>
      <c r="G305" s="1" t="s">
        <v>44</v>
      </c>
      <c r="H305" s="1" t="s">
        <v>67</v>
      </c>
      <c r="I305" s="2">
        <v>44804</v>
      </c>
      <c r="J305" s="1" t="s">
        <v>15</v>
      </c>
      <c r="K305" s="1">
        <f>VLOOKUP(Table1[[#This Row],[Employee_ID]],Table2[#All],2,FALSE)</f>
        <v>4</v>
      </c>
      <c r="L305" s="1">
        <f>VLOOKUP(Table1[[#This Row],[Wrokforce_Key]],Table4[[#All],[Wrokfoce_Key]:[Workforce]],3,FALSE)</f>
        <v>156</v>
      </c>
    </row>
    <row r="306" spans="1:12" x14ac:dyDescent="0.25">
      <c r="A306" s="1" t="s">
        <v>369</v>
      </c>
      <c r="B306" s="1" t="s">
        <v>886</v>
      </c>
      <c r="C306" s="1" t="s">
        <v>21</v>
      </c>
      <c r="D306" s="1">
        <v>38</v>
      </c>
      <c r="E306" s="1" t="s">
        <v>11</v>
      </c>
      <c r="F306" s="1" t="s">
        <v>184</v>
      </c>
      <c r="G306" s="1" t="s">
        <v>19</v>
      </c>
      <c r="H306" s="1" t="s">
        <v>67</v>
      </c>
      <c r="I306" s="2">
        <v>44806</v>
      </c>
      <c r="J306" s="1" t="s">
        <v>15</v>
      </c>
      <c r="K306" s="1">
        <f>VLOOKUP(Table1[[#This Row],[Employee_ID]],Table2[#All],2,FALSE)</f>
        <v>5</v>
      </c>
      <c r="L306" s="1">
        <f>VLOOKUP(Table1[[#This Row],[Wrokforce_Key]],Table4[[#All],[Wrokfoce_Key]:[Workforce]],3,FALSE)</f>
        <v>3</v>
      </c>
    </row>
    <row r="307" spans="1:12" x14ac:dyDescent="0.25">
      <c r="A307" s="1" t="s">
        <v>370</v>
      </c>
      <c r="B307" s="1" t="s">
        <v>864</v>
      </c>
      <c r="C307" s="1" t="s">
        <v>10</v>
      </c>
      <c r="D307" s="1">
        <v>35</v>
      </c>
      <c r="E307" s="1" t="s">
        <v>31</v>
      </c>
      <c r="F307" s="1" t="s">
        <v>37</v>
      </c>
      <c r="G307" s="1" t="s">
        <v>19</v>
      </c>
      <c r="H307" s="1" t="s">
        <v>14</v>
      </c>
      <c r="I307" s="2">
        <v>44813</v>
      </c>
      <c r="J307" s="1" t="s">
        <v>15</v>
      </c>
      <c r="K307" s="1">
        <f>VLOOKUP(Table1[[#This Row],[Employee_ID]],Table2[#All],2,FALSE)</f>
        <v>5</v>
      </c>
      <c r="L307" s="1">
        <f>VLOOKUP(Table1[[#This Row],[Wrokforce_Key]],Table4[[#All],[Wrokfoce_Key]:[Workforce]],3,FALSE)</f>
        <v>10</v>
      </c>
    </row>
    <row r="308" spans="1:12" x14ac:dyDescent="0.25">
      <c r="A308" s="1" t="s">
        <v>371</v>
      </c>
      <c r="B308" s="1" t="s">
        <v>863</v>
      </c>
      <c r="C308" s="1" t="s">
        <v>21</v>
      </c>
      <c r="D308" s="1">
        <v>30</v>
      </c>
      <c r="E308" s="1" t="s">
        <v>31</v>
      </c>
      <c r="F308" s="1" t="s">
        <v>35</v>
      </c>
      <c r="G308" s="1" t="s">
        <v>121</v>
      </c>
      <c r="H308" s="1" t="s">
        <v>33</v>
      </c>
      <c r="I308" s="2">
        <v>44819</v>
      </c>
      <c r="J308" s="1" t="s">
        <v>15</v>
      </c>
      <c r="K308" s="1">
        <f>VLOOKUP(Table1[[#This Row],[Employee_ID]],Table2[#All],2,FALSE)</f>
        <v>4</v>
      </c>
      <c r="L308" s="1">
        <f>VLOOKUP(Table1[[#This Row],[Wrokforce_Key]],Table4[[#All],[Wrokfoce_Key]:[Workforce]],3,FALSE)</f>
        <v>156</v>
      </c>
    </row>
    <row r="309" spans="1:12" x14ac:dyDescent="0.25">
      <c r="A309" s="1" t="s">
        <v>372</v>
      </c>
      <c r="B309" s="1" t="s">
        <v>880</v>
      </c>
      <c r="C309" s="1" t="s">
        <v>10</v>
      </c>
      <c r="D309" s="1">
        <v>29</v>
      </c>
      <c r="E309" s="1" t="s">
        <v>28</v>
      </c>
      <c r="F309" s="1" t="s">
        <v>125</v>
      </c>
      <c r="G309" s="1" t="s">
        <v>325</v>
      </c>
      <c r="H309" s="1" t="s">
        <v>48</v>
      </c>
      <c r="I309" s="2">
        <v>44827</v>
      </c>
      <c r="J309" s="1" t="s">
        <v>15</v>
      </c>
      <c r="K309" s="1">
        <f>VLOOKUP(Table1[[#This Row],[Employee_ID]],Table2[#All],2,FALSE)</f>
        <v>2</v>
      </c>
      <c r="L309" s="1">
        <f>VLOOKUP(Table1[[#This Row],[Wrokforce_Key]],Table4[[#All],[Wrokfoce_Key]:[Workforce]],3,FALSE)</f>
        <v>93</v>
      </c>
    </row>
    <row r="310" spans="1:12" x14ac:dyDescent="0.25">
      <c r="A310" s="1" t="s">
        <v>373</v>
      </c>
      <c r="B310" s="1" t="s">
        <v>888</v>
      </c>
      <c r="C310" s="1" t="s">
        <v>10</v>
      </c>
      <c r="D310" s="1">
        <v>29</v>
      </c>
      <c r="E310" s="1" t="s">
        <v>150</v>
      </c>
      <c r="F310" s="1" t="s">
        <v>196</v>
      </c>
      <c r="G310" s="1" t="s">
        <v>121</v>
      </c>
      <c r="H310" s="1" t="s">
        <v>48</v>
      </c>
      <c r="I310" s="2">
        <v>44833</v>
      </c>
      <c r="J310" s="1" t="s">
        <v>15</v>
      </c>
      <c r="K310" s="1">
        <f>VLOOKUP(Table1[[#This Row],[Employee_ID]],Table2[#All],2,FALSE)</f>
        <v>3</v>
      </c>
      <c r="L310" s="1">
        <f>VLOOKUP(Table1[[#This Row],[Wrokforce_Key]],Table4[[#All],[Wrokfoce_Key]:[Workforce]],3,FALSE)</f>
        <v>7</v>
      </c>
    </row>
    <row r="311" spans="1:12" x14ac:dyDescent="0.25">
      <c r="A311" s="1" t="s">
        <v>374</v>
      </c>
      <c r="B311" s="1" t="s">
        <v>865</v>
      </c>
      <c r="C311" s="1" t="s">
        <v>10</v>
      </c>
      <c r="D311" s="1">
        <v>27</v>
      </c>
      <c r="E311" s="1" t="s">
        <v>42</v>
      </c>
      <c r="F311" s="1" t="s">
        <v>43</v>
      </c>
      <c r="G311" s="1" t="s">
        <v>325</v>
      </c>
      <c r="H311" s="1" t="s">
        <v>67</v>
      </c>
      <c r="I311" s="2">
        <v>44840</v>
      </c>
      <c r="J311" s="1" t="s">
        <v>15</v>
      </c>
      <c r="K311" s="1">
        <f>VLOOKUP(Table1[[#This Row],[Employee_ID]],Table2[#All],2,FALSE)</f>
        <v>3</v>
      </c>
      <c r="L311" s="1">
        <f>VLOOKUP(Table1[[#This Row],[Wrokforce_Key]],Table4[[#All],[Wrokfoce_Key]:[Workforce]],3,FALSE)</f>
        <v>54</v>
      </c>
    </row>
    <row r="312" spans="1:12" x14ac:dyDescent="0.25">
      <c r="A312" s="1" t="s">
        <v>375</v>
      </c>
      <c r="B312" s="1" t="s">
        <v>880</v>
      </c>
      <c r="C312" s="1" t="s">
        <v>21</v>
      </c>
      <c r="D312" s="1">
        <v>31</v>
      </c>
      <c r="E312" s="1" t="s">
        <v>28</v>
      </c>
      <c r="F312" s="1" t="s">
        <v>125</v>
      </c>
      <c r="G312" s="1" t="s">
        <v>121</v>
      </c>
      <c r="H312" s="1" t="s">
        <v>22</v>
      </c>
      <c r="I312" s="2">
        <v>44844</v>
      </c>
      <c r="J312" s="1" t="s">
        <v>15</v>
      </c>
      <c r="K312" s="1">
        <f>VLOOKUP(Table1[[#This Row],[Employee_ID]],Table2[#All],2,FALSE)</f>
        <v>3</v>
      </c>
      <c r="L312" s="1">
        <f>VLOOKUP(Table1[[#This Row],[Wrokforce_Key]],Table4[[#All],[Wrokfoce_Key]:[Workforce]],3,FALSE)</f>
        <v>93</v>
      </c>
    </row>
    <row r="313" spans="1:12" x14ac:dyDescent="0.25">
      <c r="A313" s="1" t="s">
        <v>376</v>
      </c>
      <c r="B313" s="1" t="s">
        <v>860</v>
      </c>
      <c r="C313" s="1" t="s">
        <v>21</v>
      </c>
      <c r="D313" s="1">
        <v>32</v>
      </c>
      <c r="E313" s="1" t="s">
        <v>24</v>
      </c>
      <c r="F313" s="1" t="s">
        <v>25</v>
      </c>
      <c r="G313" s="1" t="s">
        <v>121</v>
      </c>
      <c r="H313" s="1" t="s">
        <v>22</v>
      </c>
      <c r="I313" s="2">
        <v>44845</v>
      </c>
      <c r="J313" s="1" t="s">
        <v>15</v>
      </c>
      <c r="K313" s="1">
        <f>VLOOKUP(Table1[[#This Row],[Employee_ID]],Table2[#All],2,FALSE)</f>
        <v>3</v>
      </c>
      <c r="L313" s="1">
        <f>VLOOKUP(Table1[[#This Row],[Wrokforce_Key]],Table4[[#All],[Wrokfoce_Key]:[Workforce]],3,FALSE)</f>
        <v>31</v>
      </c>
    </row>
    <row r="314" spans="1:12" x14ac:dyDescent="0.25">
      <c r="A314" s="1" t="s">
        <v>377</v>
      </c>
      <c r="B314" s="1" t="s">
        <v>880</v>
      </c>
      <c r="C314" s="1" t="s">
        <v>21</v>
      </c>
      <c r="D314" s="1">
        <v>27</v>
      </c>
      <c r="E314" s="1" t="s">
        <v>28</v>
      </c>
      <c r="F314" s="1" t="s">
        <v>125</v>
      </c>
      <c r="G314" s="1" t="s">
        <v>325</v>
      </c>
      <c r="H314" s="1" t="s">
        <v>26</v>
      </c>
      <c r="I314" s="2">
        <v>44852</v>
      </c>
      <c r="J314" s="1" t="s">
        <v>15</v>
      </c>
      <c r="K314" s="1">
        <f>VLOOKUP(Table1[[#This Row],[Employee_ID]],Table2[#All],2,FALSE)</f>
        <v>4</v>
      </c>
      <c r="L314" s="1">
        <f>VLOOKUP(Table1[[#This Row],[Wrokforce_Key]],Table4[[#All],[Wrokfoce_Key]:[Workforce]],3,FALSE)</f>
        <v>93</v>
      </c>
    </row>
    <row r="315" spans="1:12" x14ac:dyDescent="0.25">
      <c r="A315" s="1" t="s">
        <v>378</v>
      </c>
      <c r="B315" s="1" t="s">
        <v>884</v>
      </c>
      <c r="C315" s="1" t="s">
        <v>21</v>
      </c>
      <c r="D315" s="1">
        <v>28</v>
      </c>
      <c r="E315" s="1" t="s">
        <v>150</v>
      </c>
      <c r="F315" s="1" t="s">
        <v>160</v>
      </c>
      <c r="G315" s="1" t="s">
        <v>44</v>
      </c>
      <c r="H315" s="1" t="s">
        <v>67</v>
      </c>
      <c r="I315" s="2">
        <v>44853</v>
      </c>
      <c r="J315" s="1" t="s">
        <v>15</v>
      </c>
      <c r="K315" s="1">
        <f>VLOOKUP(Table1[[#This Row],[Employee_ID]],Table2[#All],2,FALSE)</f>
        <v>3</v>
      </c>
      <c r="L315" s="1">
        <f>VLOOKUP(Table1[[#This Row],[Wrokforce_Key]],Table4[[#All],[Wrokfoce_Key]:[Workforce]],3,FALSE)</f>
        <v>18</v>
      </c>
    </row>
    <row r="316" spans="1:12" x14ac:dyDescent="0.25">
      <c r="A316" s="1" t="s">
        <v>379</v>
      </c>
      <c r="B316" s="1" t="s">
        <v>869</v>
      </c>
      <c r="C316" s="1" t="s">
        <v>21</v>
      </c>
      <c r="D316" s="1">
        <v>33</v>
      </c>
      <c r="E316" s="1" t="s">
        <v>42</v>
      </c>
      <c r="F316" s="1" t="s">
        <v>56</v>
      </c>
      <c r="G316" s="1" t="s">
        <v>44</v>
      </c>
      <c r="H316" s="1" t="s">
        <v>67</v>
      </c>
      <c r="I316" s="2">
        <v>44855</v>
      </c>
      <c r="J316" s="1" t="s">
        <v>15</v>
      </c>
      <c r="K316" s="1">
        <f>VLOOKUP(Table1[[#This Row],[Employee_ID]],Table2[#All],2,FALSE)</f>
        <v>4</v>
      </c>
      <c r="L316" s="1">
        <f>VLOOKUP(Table1[[#This Row],[Wrokforce_Key]],Table4[[#All],[Wrokfoce_Key]:[Workforce]],3,FALSE)</f>
        <v>34</v>
      </c>
    </row>
    <row r="317" spans="1:12" x14ac:dyDescent="0.25">
      <c r="A317" s="1" t="s">
        <v>380</v>
      </c>
      <c r="B317" s="1" t="s">
        <v>871</v>
      </c>
      <c r="C317" s="1" t="s">
        <v>21</v>
      </c>
      <c r="D317" s="1">
        <v>40</v>
      </c>
      <c r="E317" s="1" t="s">
        <v>31</v>
      </c>
      <c r="F317" s="1" t="s">
        <v>63</v>
      </c>
      <c r="G317" s="1" t="s">
        <v>13</v>
      </c>
      <c r="H317" s="1" t="s">
        <v>38</v>
      </c>
      <c r="I317" s="2">
        <v>44855</v>
      </c>
      <c r="J317" s="1" t="s">
        <v>15</v>
      </c>
      <c r="K317" s="1">
        <f>VLOOKUP(Table1[[#This Row],[Employee_ID]],Table2[#All],2,FALSE)</f>
        <v>4</v>
      </c>
      <c r="L317" s="1">
        <f>VLOOKUP(Table1[[#This Row],[Wrokforce_Key]],Table4[[#All],[Wrokfoce_Key]:[Workforce]],3,FALSE)</f>
        <v>41</v>
      </c>
    </row>
    <row r="318" spans="1:12" x14ac:dyDescent="0.25">
      <c r="A318" s="1" t="s">
        <v>381</v>
      </c>
      <c r="B318" s="1" t="s">
        <v>863</v>
      </c>
      <c r="C318" s="1" t="s">
        <v>21</v>
      </c>
      <c r="D318" s="1">
        <v>30</v>
      </c>
      <c r="E318" s="1" t="s">
        <v>31</v>
      </c>
      <c r="F318" s="1" t="s">
        <v>35</v>
      </c>
      <c r="G318" s="1" t="s">
        <v>44</v>
      </c>
      <c r="H318" s="1" t="s">
        <v>14</v>
      </c>
      <c r="I318" s="2">
        <v>44867</v>
      </c>
      <c r="J318" s="1" t="s">
        <v>15</v>
      </c>
      <c r="K318" s="1">
        <f>VLOOKUP(Table1[[#This Row],[Employee_ID]],Table2[#All],2,FALSE)</f>
        <v>3</v>
      </c>
      <c r="L318" s="1">
        <f>VLOOKUP(Table1[[#This Row],[Wrokforce_Key]],Table4[[#All],[Wrokfoce_Key]:[Workforce]],3,FALSE)</f>
        <v>156</v>
      </c>
    </row>
    <row r="319" spans="1:12" x14ac:dyDescent="0.25">
      <c r="A319" s="1" t="s">
        <v>382</v>
      </c>
      <c r="B319" s="1" t="s">
        <v>883</v>
      </c>
      <c r="C319" s="1" t="s">
        <v>21</v>
      </c>
      <c r="D319" s="1">
        <v>30</v>
      </c>
      <c r="E319" s="1" t="s">
        <v>150</v>
      </c>
      <c r="F319" s="1" t="s">
        <v>151</v>
      </c>
      <c r="G319" s="1" t="s">
        <v>121</v>
      </c>
      <c r="H319" s="1" t="s">
        <v>33</v>
      </c>
      <c r="I319" s="2">
        <v>44873</v>
      </c>
      <c r="J319" s="1" t="s">
        <v>15</v>
      </c>
      <c r="K319" s="1">
        <f>VLOOKUP(Table1[[#This Row],[Employee_ID]],Table2[#All],2,FALSE)</f>
        <v>4</v>
      </c>
      <c r="L319" s="1">
        <f>VLOOKUP(Table1[[#This Row],[Wrokforce_Key]],Table4[[#All],[Wrokfoce_Key]:[Workforce]],3,FALSE)</f>
        <v>21</v>
      </c>
    </row>
    <row r="320" spans="1:12" x14ac:dyDescent="0.25">
      <c r="A320" s="1" t="s">
        <v>383</v>
      </c>
      <c r="B320" s="1" t="s">
        <v>876</v>
      </c>
      <c r="C320" s="1" t="s">
        <v>21</v>
      </c>
      <c r="D320" s="1">
        <v>27</v>
      </c>
      <c r="E320" s="1" t="s">
        <v>24</v>
      </c>
      <c r="F320" s="1" t="s">
        <v>89</v>
      </c>
      <c r="G320" s="1" t="s">
        <v>121</v>
      </c>
      <c r="H320" s="1" t="s">
        <v>67</v>
      </c>
      <c r="I320" s="2">
        <v>44886</v>
      </c>
      <c r="J320" s="1" t="s">
        <v>15</v>
      </c>
      <c r="K320" s="1">
        <f>VLOOKUP(Table1[[#This Row],[Employee_ID]],Table2[#All],2,FALSE)</f>
        <v>4</v>
      </c>
      <c r="L320" s="1">
        <f>VLOOKUP(Table1[[#This Row],[Wrokforce_Key]],Table4[[#All],[Wrokfoce_Key]:[Workforce]],3,FALSE)</f>
        <v>39</v>
      </c>
    </row>
    <row r="321" spans="1:12" x14ac:dyDescent="0.25">
      <c r="A321" s="1" t="s">
        <v>384</v>
      </c>
      <c r="B321" s="1" t="s">
        <v>884</v>
      </c>
      <c r="C321" s="1" t="s">
        <v>21</v>
      </c>
      <c r="D321" s="1">
        <v>35</v>
      </c>
      <c r="E321" s="1" t="s">
        <v>150</v>
      </c>
      <c r="F321" s="1" t="s">
        <v>160</v>
      </c>
      <c r="G321" s="1" t="s">
        <v>44</v>
      </c>
      <c r="H321" s="1" t="s">
        <v>38</v>
      </c>
      <c r="I321" s="2">
        <v>44887</v>
      </c>
      <c r="J321" s="1" t="s">
        <v>15</v>
      </c>
      <c r="K321" s="1">
        <f>VLOOKUP(Table1[[#This Row],[Employee_ID]],Table2[#All],2,FALSE)</f>
        <v>3</v>
      </c>
      <c r="L321" s="1">
        <f>VLOOKUP(Table1[[#This Row],[Wrokforce_Key]],Table4[[#All],[Wrokfoce_Key]:[Workforce]],3,FALSE)</f>
        <v>18</v>
      </c>
    </row>
    <row r="322" spans="1:12" x14ac:dyDescent="0.25">
      <c r="A322" s="1" t="s">
        <v>385</v>
      </c>
      <c r="B322" s="1" t="s">
        <v>863</v>
      </c>
      <c r="C322" s="1" t="s">
        <v>10</v>
      </c>
      <c r="D322" s="1">
        <v>26</v>
      </c>
      <c r="E322" s="1" t="s">
        <v>31</v>
      </c>
      <c r="F322" s="1" t="s">
        <v>35</v>
      </c>
      <c r="G322" s="1" t="s">
        <v>121</v>
      </c>
      <c r="H322" s="1" t="s">
        <v>22</v>
      </c>
      <c r="I322" s="2">
        <v>44889</v>
      </c>
      <c r="J322" s="1" t="s">
        <v>15</v>
      </c>
      <c r="K322" s="1">
        <f>VLOOKUP(Table1[[#This Row],[Employee_ID]],Table2[#All],2,FALSE)</f>
        <v>4</v>
      </c>
      <c r="L322" s="1">
        <f>VLOOKUP(Table1[[#This Row],[Wrokforce_Key]],Table4[[#All],[Wrokfoce_Key]:[Workforce]],3,FALSE)</f>
        <v>156</v>
      </c>
    </row>
    <row r="323" spans="1:12" x14ac:dyDescent="0.25">
      <c r="A323" s="1" t="s">
        <v>386</v>
      </c>
      <c r="B323" s="1" t="s">
        <v>863</v>
      </c>
      <c r="C323" s="1" t="s">
        <v>21</v>
      </c>
      <c r="D323" s="1">
        <v>27</v>
      </c>
      <c r="E323" s="1" t="s">
        <v>31</v>
      </c>
      <c r="F323" s="1" t="s">
        <v>35</v>
      </c>
      <c r="G323" s="1" t="s">
        <v>44</v>
      </c>
      <c r="H323" s="1" t="s">
        <v>67</v>
      </c>
      <c r="I323" s="2">
        <v>44897</v>
      </c>
      <c r="J323" s="1" t="s">
        <v>15</v>
      </c>
      <c r="K323" s="1">
        <f>VLOOKUP(Table1[[#This Row],[Employee_ID]],Table2[#All],2,FALSE)</f>
        <v>2</v>
      </c>
      <c r="L323" s="1">
        <f>VLOOKUP(Table1[[#This Row],[Wrokforce_Key]],Table4[[#All],[Wrokfoce_Key]:[Workforce]],3,FALSE)</f>
        <v>156</v>
      </c>
    </row>
    <row r="324" spans="1:12" x14ac:dyDescent="0.25">
      <c r="A324" s="1" t="s">
        <v>387</v>
      </c>
      <c r="B324" s="1" t="s">
        <v>868</v>
      </c>
      <c r="C324" s="1" t="s">
        <v>10</v>
      </c>
      <c r="D324" s="1">
        <v>27</v>
      </c>
      <c r="E324" s="1" t="s">
        <v>11</v>
      </c>
      <c r="F324" s="1" t="s">
        <v>54</v>
      </c>
      <c r="G324" s="1" t="s">
        <v>121</v>
      </c>
      <c r="H324" s="1" t="s">
        <v>22</v>
      </c>
      <c r="I324" s="2">
        <v>44901</v>
      </c>
      <c r="J324" s="1" t="s">
        <v>15</v>
      </c>
      <c r="K324" s="1">
        <f>VLOOKUP(Table1[[#This Row],[Employee_ID]],Table2[#All],2,FALSE)</f>
        <v>3</v>
      </c>
      <c r="L324" s="1">
        <f>VLOOKUP(Table1[[#This Row],[Wrokforce_Key]],Table4[[#All],[Wrokfoce_Key]:[Workforce]],3,FALSE)</f>
        <v>12</v>
      </c>
    </row>
    <row r="325" spans="1:12" x14ac:dyDescent="0.25">
      <c r="A325" s="1" t="s">
        <v>388</v>
      </c>
      <c r="B325" s="1" t="s">
        <v>888</v>
      </c>
      <c r="C325" s="1" t="s">
        <v>10</v>
      </c>
      <c r="D325" s="1">
        <v>30</v>
      </c>
      <c r="E325" s="1" t="s">
        <v>150</v>
      </c>
      <c r="F325" s="1" t="s">
        <v>196</v>
      </c>
      <c r="G325" s="1" t="s">
        <v>44</v>
      </c>
      <c r="H325" s="1" t="s">
        <v>22</v>
      </c>
      <c r="I325" s="2">
        <v>44902</v>
      </c>
      <c r="J325" s="1" t="s">
        <v>15</v>
      </c>
      <c r="K325" s="1">
        <f>VLOOKUP(Table1[[#This Row],[Employee_ID]],Table2[#All],2,FALSE)</f>
        <v>4</v>
      </c>
      <c r="L325" s="1">
        <f>VLOOKUP(Table1[[#This Row],[Wrokforce_Key]],Table4[[#All],[Wrokfoce_Key]:[Workforce]],3,FALSE)</f>
        <v>7</v>
      </c>
    </row>
    <row r="326" spans="1:12" x14ac:dyDescent="0.25">
      <c r="A326" s="1" t="s">
        <v>389</v>
      </c>
      <c r="B326" s="1" t="s">
        <v>873</v>
      </c>
      <c r="C326" s="1" t="s">
        <v>21</v>
      </c>
      <c r="D326" s="1">
        <v>26</v>
      </c>
      <c r="E326" s="1" t="s">
        <v>69</v>
      </c>
      <c r="F326" s="1" t="s">
        <v>70</v>
      </c>
      <c r="G326" s="1" t="s">
        <v>44</v>
      </c>
      <c r="H326" s="1" t="s">
        <v>26</v>
      </c>
      <c r="I326" s="2">
        <v>44904</v>
      </c>
      <c r="J326" s="1" t="s">
        <v>15</v>
      </c>
      <c r="K326" s="1">
        <f>VLOOKUP(Table1[[#This Row],[Employee_ID]],Table2[#All],2,FALSE)</f>
        <v>1</v>
      </c>
      <c r="L326" s="1">
        <f>VLOOKUP(Table1[[#This Row],[Wrokforce_Key]],Table4[[#All],[Wrokfoce_Key]:[Workforce]],3,FALSE)</f>
        <v>24</v>
      </c>
    </row>
    <row r="327" spans="1:12" x14ac:dyDescent="0.25">
      <c r="A327" s="1" t="s">
        <v>390</v>
      </c>
      <c r="B327" s="1" t="s">
        <v>870</v>
      </c>
      <c r="C327" s="1" t="s">
        <v>21</v>
      </c>
      <c r="D327" s="1">
        <v>30</v>
      </c>
      <c r="E327" s="1" t="s">
        <v>28</v>
      </c>
      <c r="F327" s="1" t="s">
        <v>60</v>
      </c>
      <c r="G327" s="1" t="s">
        <v>121</v>
      </c>
      <c r="H327" s="1" t="s">
        <v>38</v>
      </c>
      <c r="I327" s="2">
        <v>44908</v>
      </c>
      <c r="J327" s="1" t="s">
        <v>15</v>
      </c>
      <c r="K327" s="1">
        <f>VLOOKUP(Table1[[#This Row],[Employee_ID]],Table2[#All],2,FALSE)</f>
        <v>3</v>
      </c>
      <c r="L327" s="1">
        <f>VLOOKUP(Table1[[#This Row],[Wrokforce_Key]],Table4[[#All],[Wrokfoce_Key]:[Workforce]],3,FALSE)</f>
        <v>43</v>
      </c>
    </row>
    <row r="328" spans="1:12" x14ac:dyDescent="0.25">
      <c r="A328" s="1" t="s">
        <v>391</v>
      </c>
      <c r="B328" s="1" t="s">
        <v>863</v>
      </c>
      <c r="C328" s="1" t="s">
        <v>10</v>
      </c>
      <c r="D328" s="1">
        <v>31</v>
      </c>
      <c r="E328" s="1" t="s">
        <v>31</v>
      </c>
      <c r="F328" s="1" t="s">
        <v>35</v>
      </c>
      <c r="G328" s="1" t="s">
        <v>121</v>
      </c>
      <c r="H328" s="1" t="s">
        <v>14</v>
      </c>
      <c r="I328" s="2">
        <v>44911</v>
      </c>
      <c r="J328" s="1" t="s">
        <v>15</v>
      </c>
      <c r="K328" s="1">
        <f>VLOOKUP(Table1[[#This Row],[Employee_ID]],Table2[#All],2,FALSE)</f>
        <v>3</v>
      </c>
      <c r="L328" s="1">
        <f>VLOOKUP(Table1[[#This Row],[Wrokforce_Key]],Table4[[#All],[Wrokfoce_Key]:[Workforce]],3,FALSE)</f>
        <v>156</v>
      </c>
    </row>
    <row r="329" spans="1:12" x14ac:dyDescent="0.25">
      <c r="A329" s="1" t="s">
        <v>392</v>
      </c>
      <c r="B329" s="1" t="s">
        <v>863</v>
      </c>
      <c r="C329" s="1" t="s">
        <v>10</v>
      </c>
      <c r="D329" s="1">
        <v>28</v>
      </c>
      <c r="E329" s="1" t="s">
        <v>31</v>
      </c>
      <c r="F329" s="1" t="s">
        <v>35</v>
      </c>
      <c r="G329" s="1" t="s">
        <v>325</v>
      </c>
      <c r="H329" s="1" t="s">
        <v>26</v>
      </c>
      <c r="I329" s="2">
        <v>44911</v>
      </c>
      <c r="J329" s="1" t="s">
        <v>15</v>
      </c>
      <c r="K329" s="1">
        <f>VLOOKUP(Table1[[#This Row],[Employee_ID]],Table2[#All],2,FALSE)</f>
        <v>4</v>
      </c>
      <c r="L329" s="1">
        <f>VLOOKUP(Table1[[#This Row],[Wrokforce_Key]],Table4[[#All],[Wrokfoce_Key]:[Workforce]],3,FALSE)</f>
        <v>156</v>
      </c>
    </row>
    <row r="330" spans="1:12" x14ac:dyDescent="0.25">
      <c r="A330" s="1" t="s">
        <v>393</v>
      </c>
      <c r="B330" s="1" t="s">
        <v>865</v>
      </c>
      <c r="C330" s="1" t="s">
        <v>10</v>
      </c>
      <c r="D330" s="1">
        <v>27</v>
      </c>
      <c r="E330" s="1" t="s">
        <v>42</v>
      </c>
      <c r="F330" s="1" t="s">
        <v>43</v>
      </c>
      <c r="G330" s="1" t="s">
        <v>44</v>
      </c>
      <c r="H330" s="1" t="s">
        <v>22</v>
      </c>
      <c r="I330" s="2">
        <v>44917</v>
      </c>
      <c r="J330" s="1" t="s">
        <v>15</v>
      </c>
      <c r="K330" s="1">
        <f>VLOOKUP(Table1[[#This Row],[Employee_ID]],Table2[#All],2,FALSE)</f>
        <v>5</v>
      </c>
      <c r="L330" s="1">
        <f>VLOOKUP(Table1[[#This Row],[Wrokforce_Key]],Table4[[#All],[Wrokfoce_Key]:[Workforce]],3,FALSE)</f>
        <v>54</v>
      </c>
    </row>
    <row r="331" spans="1:12" x14ac:dyDescent="0.25">
      <c r="A331" s="1" t="s">
        <v>394</v>
      </c>
      <c r="B331" s="1" t="s">
        <v>863</v>
      </c>
      <c r="C331" s="1" t="s">
        <v>10</v>
      </c>
      <c r="D331" s="1">
        <v>31</v>
      </c>
      <c r="E331" s="1" t="s">
        <v>31</v>
      </c>
      <c r="F331" s="1" t="s">
        <v>35</v>
      </c>
      <c r="G331" s="1" t="s">
        <v>44</v>
      </c>
      <c r="H331" s="1" t="s">
        <v>14</v>
      </c>
      <c r="I331" s="2">
        <v>44918</v>
      </c>
      <c r="J331" s="1" t="s">
        <v>15</v>
      </c>
      <c r="K331" s="1">
        <f>VLOOKUP(Table1[[#This Row],[Employee_ID]],Table2[#All],2,FALSE)</f>
        <v>5</v>
      </c>
      <c r="L331" s="1">
        <f>VLOOKUP(Table1[[#This Row],[Wrokforce_Key]],Table4[[#All],[Wrokfoce_Key]:[Workforce]],3,FALSE)</f>
        <v>156</v>
      </c>
    </row>
    <row r="332" spans="1:12" x14ac:dyDescent="0.25">
      <c r="A332" s="1" t="s">
        <v>395</v>
      </c>
      <c r="B332" s="1" t="s">
        <v>865</v>
      </c>
      <c r="C332" s="1" t="s">
        <v>10</v>
      </c>
      <c r="D332" s="1">
        <v>27</v>
      </c>
      <c r="E332" s="1" t="s">
        <v>42</v>
      </c>
      <c r="F332" s="1" t="s">
        <v>43</v>
      </c>
      <c r="G332" s="1" t="s">
        <v>44</v>
      </c>
      <c r="H332" s="1" t="s">
        <v>22</v>
      </c>
      <c r="I332" s="2">
        <v>44925</v>
      </c>
      <c r="J332" s="1" t="s">
        <v>15</v>
      </c>
      <c r="K332" s="1">
        <f>VLOOKUP(Table1[[#This Row],[Employee_ID]],Table2[#All],2,FALSE)</f>
        <v>2</v>
      </c>
      <c r="L332" s="1">
        <f>VLOOKUP(Table1[[#This Row],[Wrokforce_Key]],Table4[[#All],[Wrokfoce_Key]:[Workforce]],3,FALSE)</f>
        <v>54</v>
      </c>
    </row>
    <row r="333" spans="1:12" x14ac:dyDescent="0.25">
      <c r="A333" s="1" t="s">
        <v>396</v>
      </c>
      <c r="B333" s="1" t="s">
        <v>870</v>
      </c>
      <c r="C333" s="1" t="s">
        <v>21</v>
      </c>
      <c r="D333" s="1">
        <v>29</v>
      </c>
      <c r="E333" s="1" t="s">
        <v>28</v>
      </c>
      <c r="F333" s="1" t="s">
        <v>60</v>
      </c>
      <c r="G333" s="1" t="s">
        <v>121</v>
      </c>
      <c r="H333" s="1" t="s">
        <v>14</v>
      </c>
      <c r="I333" s="2">
        <v>44935</v>
      </c>
      <c r="J333" s="1" t="s">
        <v>15</v>
      </c>
      <c r="K333" s="1">
        <f>VLOOKUP(Table1[[#This Row],[Employee_ID]],Table2[#All],2,FALSE)</f>
        <v>3</v>
      </c>
      <c r="L333" s="1">
        <f>VLOOKUP(Table1[[#This Row],[Wrokforce_Key]],Table4[[#All],[Wrokfoce_Key]:[Workforce]],3,FALSE)</f>
        <v>43</v>
      </c>
    </row>
    <row r="334" spans="1:12" x14ac:dyDescent="0.25">
      <c r="A334" s="1" t="s">
        <v>397</v>
      </c>
      <c r="B334" s="1" t="s">
        <v>863</v>
      </c>
      <c r="C334" s="1" t="s">
        <v>21</v>
      </c>
      <c r="D334" s="1">
        <v>27</v>
      </c>
      <c r="E334" s="1" t="s">
        <v>31</v>
      </c>
      <c r="F334" s="1" t="s">
        <v>35</v>
      </c>
      <c r="G334" s="1" t="s">
        <v>121</v>
      </c>
      <c r="H334" s="1" t="s">
        <v>14</v>
      </c>
      <c r="I334" s="2">
        <v>44937</v>
      </c>
      <c r="J334" s="1" t="s">
        <v>15</v>
      </c>
      <c r="K334" s="1">
        <f>VLOOKUP(Table1[[#This Row],[Employee_ID]],Table2[#All],2,FALSE)</f>
        <v>3</v>
      </c>
      <c r="L334" s="1">
        <f>VLOOKUP(Table1[[#This Row],[Wrokforce_Key]],Table4[[#All],[Wrokfoce_Key]:[Workforce]],3,FALSE)</f>
        <v>156</v>
      </c>
    </row>
    <row r="335" spans="1:12" x14ac:dyDescent="0.25">
      <c r="A335" s="1" t="s">
        <v>398</v>
      </c>
      <c r="B335" s="1" t="s">
        <v>884</v>
      </c>
      <c r="C335" s="1" t="s">
        <v>21</v>
      </c>
      <c r="D335" s="1">
        <v>24</v>
      </c>
      <c r="E335" s="1" t="s">
        <v>150</v>
      </c>
      <c r="F335" s="1" t="s">
        <v>160</v>
      </c>
      <c r="G335" s="1" t="s">
        <v>325</v>
      </c>
      <c r="H335" s="1" t="s">
        <v>22</v>
      </c>
      <c r="I335" s="2">
        <v>44938</v>
      </c>
      <c r="J335" s="1" t="s">
        <v>15</v>
      </c>
      <c r="K335" s="1">
        <f>VLOOKUP(Table1[[#This Row],[Employee_ID]],Table2[#All],2,FALSE)</f>
        <v>4</v>
      </c>
      <c r="L335" s="1">
        <f>VLOOKUP(Table1[[#This Row],[Wrokforce_Key]],Table4[[#All],[Wrokfoce_Key]:[Workforce]],3,FALSE)</f>
        <v>18</v>
      </c>
    </row>
    <row r="336" spans="1:12" x14ac:dyDescent="0.25">
      <c r="A336" s="1" t="s">
        <v>399</v>
      </c>
      <c r="B336" s="1" t="s">
        <v>880</v>
      </c>
      <c r="C336" s="1" t="s">
        <v>10</v>
      </c>
      <c r="D336" s="1">
        <v>24</v>
      </c>
      <c r="E336" s="1" t="s">
        <v>28</v>
      </c>
      <c r="F336" s="1" t="s">
        <v>125</v>
      </c>
      <c r="G336" s="1" t="s">
        <v>325</v>
      </c>
      <c r="H336" s="1" t="s">
        <v>26</v>
      </c>
      <c r="I336" s="2">
        <v>44946</v>
      </c>
      <c r="J336" s="1" t="s">
        <v>15</v>
      </c>
      <c r="K336" s="1">
        <f>VLOOKUP(Table1[[#This Row],[Employee_ID]],Table2[#All],2,FALSE)</f>
        <v>3</v>
      </c>
      <c r="L336" s="1">
        <f>VLOOKUP(Table1[[#This Row],[Wrokforce_Key]],Table4[[#All],[Wrokfoce_Key]:[Workforce]],3,FALSE)</f>
        <v>93</v>
      </c>
    </row>
    <row r="337" spans="1:12" x14ac:dyDescent="0.25">
      <c r="A337" s="1" t="s">
        <v>400</v>
      </c>
      <c r="B337" s="1" t="s">
        <v>876</v>
      </c>
      <c r="C337" s="1" t="s">
        <v>10</v>
      </c>
      <c r="D337" s="1">
        <v>26</v>
      </c>
      <c r="E337" s="1" t="s">
        <v>24</v>
      </c>
      <c r="F337" s="1" t="s">
        <v>89</v>
      </c>
      <c r="G337" s="1" t="s">
        <v>325</v>
      </c>
      <c r="H337" s="1" t="s">
        <v>33</v>
      </c>
      <c r="I337" s="2">
        <v>44953</v>
      </c>
      <c r="J337" s="1" t="s">
        <v>15</v>
      </c>
      <c r="K337" s="1">
        <f>VLOOKUP(Table1[[#This Row],[Employee_ID]],Table2[#All],2,FALSE)</f>
        <v>3</v>
      </c>
      <c r="L337" s="1">
        <f>VLOOKUP(Table1[[#This Row],[Wrokforce_Key]],Table4[[#All],[Wrokfoce_Key]:[Workforce]],3,FALSE)</f>
        <v>39</v>
      </c>
    </row>
    <row r="338" spans="1:12" x14ac:dyDescent="0.25">
      <c r="A338" s="1" t="s">
        <v>401</v>
      </c>
      <c r="B338" s="1" t="s">
        <v>880</v>
      </c>
      <c r="C338" s="1" t="s">
        <v>21</v>
      </c>
      <c r="D338" s="1">
        <v>29</v>
      </c>
      <c r="E338" s="1" t="s">
        <v>28</v>
      </c>
      <c r="F338" s="1" t="s">
        <v>125</v>
      </c>
      <c r="G338" s="1" t="s">
        <v>121</v>
      </c>
      <c r="H338" s="1" t="s">
        <v>14</v>
      </c>
      <c r="I338" s="2">
        <v>44956</v>
      </c>
      <c r="J338" s="1" t="s">
        <v>15</v>
      </c>
      <c r="K338" s="1">
        <f>VLOOKUP(Table1[[#This Row],[Employee_ID]],Table2[#All],2,FALSE)</f>
        <v>3</v>
      </c>
      <c r="L338" s="1">
        <f>VLOOKUP(Table1[[#This Row],[Wrokforce_Key]],Table4[[#All],[Wrokfoce_Key]:[Workforce]],3,FALSE)</f>
        <v>93</v>
      </c>
    </row>
    <row r="339" spans="1:12" x14ac:dyDescent="0.25">
      <c r="A339" s="1" t="s">
        <v>402</v>
      </c>
      <c r="B339" s="1" t="s">
        <v>873</v>
      </c>
      <c r="C339" s="1" t="s">
        <v>21</v>
      </c>
      <c r="D339" s="1">
        <v>29</v>
      </c>
      <c r="E339" s="1" t="s">
        <v>69</v>
      </c>
      <c r="F339" s="1" t="s">
        <v>70</v>
      </c>
      <c r="G339" s="1" t="s">
        <v>121</v>
      </c>
      <c r="H339" s="1" t="s">
        <v>67</v>
      </c>
      <c r="I339" s="2">
        <v>44960</v>
      </c>
      <c r="J339" s="1" t="s">
        <v>15</v>
      </c>
      <c r="K339" s="1">
        <f>VLOOKUP(Table1[[#This Row],[Employee_ID]],Table2[#All],2,FALSE)</f>
        <v>5</v>
      </c>
      <c r="L339" s="1">
        <f>VLOOKUP(Table1[[#This Row],[Wrokforce_Key]],Table4[[#All],[Wrokfoce_Key]:[Workforce]],3,FALSE)</f>
        <v>24</v>
      </c>
    </row>
    <row r="340" spans="1:12" x14ac:dyDescent="0.25">
      <c r="A340" s="1" t="s">
        <v>403</v>
      </c>
      <c r="B340" s="1" t="s">
        <v>863</v>
      </c>
      <c r="C340" s="1" t="s">
        <v>21</v>
      </c>
      <c r="D340" s="1">
        <v>26</v>
      </c>
      <c r="E340" s="1" t="s">
        <v>31</v>
      </c>
      <c r="F340" s="1" t="s">
        <v>35</v>
      </c>
      <c r="G340" s="1" t="s">
        <v>325</v>
      </c>
      <c r="H340" s="1" t="s">
        <v>67</v>
      </c>
      <c r="I340" s="2">
        <v>44967</v>
      </c>
      <c r="J340" s="1" t="s">
        <v>15</v>
      </c>
      <c r="K340" s="1">
        <f>VLOOKUP(Table1[[#This Row],[Employee_ID]],Table2[#All],2,FALSE)</f>
        <v>3</v>
      </c>
      <c r="L340" s="1">
        <f>VLOOKUP(Table1[[#This Row],[Wrokforce_Key]],Table4[[#All],[Wrokfoce_Key]:[Workforce]],3,FALSE)</f>
        <v>156</v>
      </c>
    </row>
    <row r="341" spans="1:12" x14ac:dyDescent="0.25">
      <c r="A341" s="1" t="s">
        <v>404</v>
      </c>
      <c r="B341" s="1" t="s">
        <v>863</v>
      </c>
      <c r="C341" s="1" t="s">
        <v>10</v>
      </c>
      <c r="D341" s="1">
        <v>30</v>
      </c>
      <c r="E341" s="1" t="s">
        <v>31</v>
      </c>
      <c r="F341" s="1" t="s">
        <v>35</v>
      </c>
      <c r="G341" s="1" t="s">
        <v>44</v>
      </c>
      <c r="H341" s="1" t="s">
        <v>48</v>
      </c>
      <c r="I341" s="2">
        <v>44967</v>
      </c>
      <c r="J341" s="1" t="s">
        <v>51</v>
      </c>
      <c r="K341" s="1">
        <f>VLOOKUP(Table1[[#This Row],[Employee_ID]],Table2[#All],2,FALSE)</f>
        <v>3</v>
      </c>
      <c r="L341" s="1">
        <f>VLOOKUP(Table1[[#This Row],[Wrokforce_Key]],Table4[[#All],[Wrokfoce_Key]:[Workforce]],3,FALSE)</f>
        <v>156</v>
      </c>
    </row>
    <row r="342" spans="1:12" x14ac:dyDescent="0.25">
      <c r="A342" s="1" t="s">
        <v>405</v>
      </c>
      <c r="B342" s="1" t="s">
        <v>864</v>
      </c>
      <c r="C342" s="1" t="s">
        <v>10</v>
      </c>
      <c r="D342" s="1">
        <v>32</v>
      </c>
      <c r="E342" s="1" t="s">
        <v>31</v>
      </c>
      <c r="F342" s="1" t="s">
        <v>37</v>
      </c>
      <c r="G342" s="1" t="s">
        <v>19</v>
      </c>
      <c r="H342" s="1" t="s">
        <v>33</v>
      </c>
      <c r="I342" s="2">
        <v>44972</v>
      </c>
      <c r="J342" s="1" t="s">
        <v>15</v>
      </c>
      <c r="K342" s="1">
        <f>VLOOKUP(Table1[[#This Row],[Employee_ID]],Table2[#All],2,FALSE)</f>
        <v>4</v>
      </c>
      <c r="L342" s="1">
        <f>VLOOKUP(Table1[[#This Row],[Wrokforce_Key]],Table4[[#All],[Wrokfoce_Key]:[Workforce]],3,FALSE)</f>
        <v>10</v>
      </c>
    </row>
    <row r="343" spans="1:12" x14ac:dyDescent="0.25">
      <c r="A343" s="1" t="s">
        <v>406</v>
      </c>
      <c r="B343" s="1" t="s">
        <v>863</v>
      </c>
      <c r="C343" s="1" t="s">
        <v>10</v>
      </c>
      <c r="D343" s="1">
        <v>27</v>
      </c>
      <c r="E343" s="1" t="s">
        <v>31</v>
      </c>
      <c r="F343" s="1" t="s">
        <v>35</v>
      </c>
      <c r="G343" s="1" t="s">
        <v>121</v>
      </c>
      <c r="H343" s="1" t="s">
        <v>38</v>
      </c>
      <c r="I343" s="2">
        <v>44985</v>
      </c>
      <c r="J343" s="1" t="s">
        <v>15</v>
      </c>
      <c r="K343" s="1">
        <f>VLOOKUP(Table1[[#This Row],[Employee_ID]],Table2[#All],2,FALSE)</f>
        <v>3</v>
      </c>
      <c r="L343" s="1">
        <f>VLOOKUP(Table1[[#This Row],[Wrokforce_Key]],Table4[[#All],[Wrokfoce_Key]:[Workforce]],3,FALSE)</f>
        <v>156</v>
      </c>
    </row>
    <row r="344" spans="1:12" x14ac:dyDescent="0.25">
      <c r="A344" s="1" t="s">
        <v>407</v>
      </c>
      <c r="B344" s="1" t="s">
        <v>863</v>
      </c>
      <c r="C344" s="1" t="s">
        <v>10</v>
      </c>
      <c r="D344" s="1">
        <v>31</v>
      </c>
      <c r="E344" s="1" t="s">
        <v>31</v>
      </c>
      <c r="F344" s="1" t="s">
        <v>35</v>
      </c>
      <c r="G344" s="1" t="s">
        <v>121</v>
      </c>
      <c r="H344" s="1" t="s">
        <v>48</v>
      </c>
      <c r="I344" s="2">
        <v>44992</v>
      </c>
      <c r="J344" s="1" t="s">
        <v>15</v>
      </c>
      <c r="K344" s="1">
        <f>VLOOKUP(Table1[[#This Row],[Employee_ID]],Table2[#All],2,FALSE)</f>
        <v>4</v>
      </c>
      <c r="L344" s="1">
        <f>VLOOKUP(Table1[[#This Row],[Wrokforce_Key]],Table4[[#All],[Wrokfoce_Key]:[Workforce]],3,FALSE)</f>
        <v>156</v>
      </c>
    </row>
    <row r="345" spans="1:12" x14ac:dyDescent="0.25">
      <c r="A345" s="1" t="s">
        <v>408</v>
      </c>
      <c r="B345" s="1" t="s">
        <v>880</v>
      </c>
      <c r="C345" s="1" t="s">
        <v>21</v>
      </c>
      <c r="D345" s="1">
        <v>29</v>
      </c>
      <c r="E345" s="1" t="s">
        <v>28</v>
      </c>
      <c r="F345" s="1" t="s">
        <v>125</v>
      </c>
      <c r="G345" s="1" t="s">
        <v>325</v>
      </c>
      <c r="H345" s="1" t="s">
        <v>26</v>
      </c>
      <c r="I345" s="2">
        <v>44994</v>
      </c>
      <c r="J345" s="1" t="s">
        <v>15</v>
      </c>
      <c r="K345" s="1">
        <f>VLOOKUP(Table1[[#This Row],[Employee_ID]],Table2[#All],2,FALSE)</f>
        <v>5</v>
      </c>
      <c r="L345" s="1">
        <f>VLOOKUP(Table1[[#This Row],[Wrokforce_Key]],Table4[[#All],[Wrokfoce_Key]:[Workforce]],3,FALSE)</f>
        <v>93</v>
      </c>
    </row>
    <row r="346" spans="1:12" x14ac:dyDescent="0.25">
      <c r="A346" s="1" t="s">
        <v>409</v>
      </c>
      <c r="B346" s="1" t="s">
        <v>869</v>
      </c>
      <c r="C346" s="1" t="s">
        <v>10</v>
      </c>
      <c r="D346" s="1">
        <v>30</v>
      </c>
      <c r="E346" s="1" t="s">
        <v>42</v>
      </c>
      <c r="F346" s="1" t="s">
        <v>56</v>
      </c>
      <c r="G346" s="1" t="s">
        <v>121</v>
      </c>
      <c r="H346" s="1" t="s">
        <v>33</v>
      </c>
      <c r="I346" s="2">
        <v>44995</v>
      </c>
      <c r="J346" s="1" t="s">
        <v>15</v>
      </c>
      <c r="K346" s="1">
        <f>VLOOKUP(Table1[[#This Row],[Employee_ID]],Table2[#All],2,FALSE)</f>
        <v>4</v>
      </c>
      <c r="L346" s="1">
        <f>VLOOKUP(Table1[[#This Row],[Wrokforce_Key]],Table4[[#All],[Wrokfoce_Key]:[Workforce]],3,FALSE)</f>
        <v>34</v>
      </c>
    </row>
    <row r="347" spans="1:12" x14ac:dyDescent="0.25">
      <c r="A347" s="1" t="s">
        <v>410</v>
      </c>
      <c r="B347" s="1" t="s">
        <v>873</v>
      </c>
      <c r="C347" s="1" t="s">
        <v>21</v>
      </c>
      <c r="D347" s="1">
        <v>28</v>
      </c>
      <c r="E347" s="1" t="s">
        <v>69</v>
      </c>
      <c r="F347" s="1" t="s">
        <v>70</v>
      </c>
      <c r="G347" s="1" t="s">
        <v>121</v>
      </c>
      <c r="H347" s="1" t="s">
        <v>22</v>
      </c>
      <c r="I347" s="2">
        <v>44998</v>
      </c>
      <c r="J347" s="1" t="s">
        <v>15</v>
      </c>
      <c r="K347" s="1">
        <f>VLOOKUP(Table1[[#This Row],[Employee_ID]],Table2[#All],2,FALSE)</f>
        <v>5</v>
      </c>
      <c r="L347" s="1">
        <f>VLOOKUP(Table1[[#This Row],[Wrokforce_Key]],Table4[[#All],[Wrokfoce_Key]:[Workforce]],3,FALSE)</f>
        <v>24</v>
      </c>
    </row>
    <row r="348" spans="1:12" x14ac:dyDescent="0.25">
      <c r="A348" s="1" t="s">
        <v>411</v>
      </c>
      <c r="B348" s="1" t="s">
        <v>860</v>
      </c>
      <c r="C348" s="1" t="s">
        <v>10</v>
      </c>
      <c r="D348" s="1">
        <v>29</v>
      </c>
      <c r="E348" s="1" t="s">
        <v>24</v>
      </c>
      <c r="F348" s="1" t="s">
        <v>25</v>
      </c>
      <c r="G348" s="1" t="s">
        <v>121</v>
      </c>
      <c r="H348" s="1" t="s">
        <v>33</v>
      </c>
      <c r="I348" s="2">
        <v>45000</v>
      </c>
      <c r="J348" s="1" t="s">
        <v>15</v>
      </c>
      <c r="K348" s="1">
        <f>VLOOKUP(Table1[[#This Row],[Employee_ID]],Table2[#All],2,FALSE)</f>
        <v>3</v>
      </c>
      <c r="L348" s="1">
        <f>VLOOKUP(Table1[[#This Row],[Wrokforce_Key]],Table4[[#All],[Wrokfoce_Key]:[Workforce]],3,FALSE)</f>
        <v>31</v>
      </c>
    </row>
    <row r="349" spans="1:12" x14ac:dyDescent="0.25">
      <c r="A349" s="1" t="s">
        <v>412</v>
      </c>
      <c r="B349" s="1" t="s">
        <v>879</v>
      </c>
      <c r="C349" s="1" t="s">
        <v>10</v>
      </c>
      <c r="D349" s="1">
        <v>32</v>
      </c>
      <c r="E349" s="1" t="s">
        <v>17</v>
      </c>
      <c r="F349" s="1" t="s">
        <v>113</v>
      </c>
      <c r="G349" s="1" t="s">
        <v>44</v>
      </c>
      <c r="H349" s="1" t="s">
        <v>48</v>
      </c>
      <c r="I349" s="2">
        <v>45000</v>
      </c>
      <c r="J349" s="1" t="s">
        <v>15</v>
      </c>
      <c r="K349" s="1">
        <f>VLOOKUP(Table1[[#This Row],[Employee_ID]],Table2[#All],2,FALSE)</f>
        <v>1</v>
      </c>
      <c r="L349" s="1">
        <f>VLOOKUP(Table1[[#This Row],[Wrokforce_Key]],Table4[[#All],[Wrokfoce_Key]:[Workforce]],3,FALSE)</f>
        <v>18</v>
      </c>
    </row>
    <row r="350" spans="1:12" x14ac:dyDescent="0.25">
      <c r="A350" s="1" t="s">
        <v>413</v>
      </c>
      <c r="B350" s="1" t="s">
        <v>863</v>
      </c>
      <c r="C350" s="1" t="s">
        <v>10</v>
      </c>
      <c r="D350" s="1">
        <v>32</v>
      </c>
      <c r="E350" s="1" t="s">
        <v>31</v>
      </c>
      <c r="F350" s="1" t="s">
        <v>35</v>
      </c>
      <c r="G350" s="1" t="s">
        <v>44</v>
      </c>
      <c r="H350" s="1" t="s">
        <v>14</v>
      </c>
      <c r="I350" s="2">
        <v>45015</v>
      </c>
      <c r="J350" s="1" t="s">
        <v>15</v>
      </c>
      <c r="K350" s="1">
        <f>VLOOKUP(Table1[[#This Row],[Employee_ID]],Table2[#All],2,FALSE)</f>
        <v>4</v>
      </c>
      <c r="L350" s="1">
        <f>VLOOKUP(Table1[[#This Row],[Wrokforce_Key]],Table4[[#All],[Wrokfoce_Key]:[Workforce]],3,FALSE)</f>
        <v>156</v>
      </c>
    </row>
    <row r="351" spans="1:12" x14ac:dyDescent="0.25">
      <c r="A351" s="1" t="s">
        <v>414</v>
      </c>
      <c r="B351" s="1" t="s">
        <v>863</v>
      </c>
      <c r="C351" s="1" t="s">
        <v>10</v>
      </c>
      <c r="D351" s="1">
        <v>35</v>
      </c>
      <c r="E351" s="1" t="s">
        <v>31</v>
      </c>
      <c r="F351" s="1" t="s">
        <v>35</v>
      </c>
      <c r="G351" s="1" t="s">
        <v>13</v>
      </c>
      <c r="H351" s="1" t="s">
        <v>48</v>
      </c>
      <c r="I351" s="2">
        <v>45021</v>
      </c>
      <c r="J351" s="1" t="s">
        <v>15</v>
      </c>
      <c r="K351" s="1">
        <f>VLOOKUP(Table1[[#This Row],[Employee_ID]],Table2[#All],2,FALSE)</f>
        <v>3</v>
      </c>
      <c r="L351" s="1">
        <f>VLOOKUP(Table1[[#This Row],[Wrokforce_Key]],Table4[[#All],[Wrokfoce_Key]:[Workforce]],3,FALSE)</f>
        <v>156</v>
      </c>
    </row>
    <row r="352" spans="1:12" x14ac:dyDescent="0.25">
      <c r="A352" s="1" t="s">
        <v>415</v>
      </c>
      <c r="B352" s="1" t="s">
        <v>888</v>
      </c>
      <c r="C352" s="1" t="s">
        <v>21</v>
      </c>
      <c r="D352" s="1">
        <v>28</v>
      </c>
      <c r="E352" s="1" t="s">
        <v>150</v>
      </c>
      <c r="F352" s="1" t="s">
        <v>196</v>
      </c>
      <c r="G352" s="1" t="s">
        <v>121</v>
      </c>
      <c r="H352" s="1" t="s">
        <v>33</v>
      </c>
      <c r="I352" s="2">
        <v>45028</v>
      </c>
      <c r="J352" s="1" t="s">
        <v>15</v>
      </c>
      <c r="K352" s="1">
        <f>VLOOKUP(Table1[[#This Row],[Employee_ID]],Table2[#All],2,FALSE)</f>
        <v>3</v>
      </c>
      <c r="L352" s="1">
        <f>VLOOKUP(Table1[[#This Row],[Wrokforce_Key]],Table4[[#All],[Wrokfoce_Key]:[Workforce]],3,FALSE)</f>
        <v>7</v>
      </c>
    </row>
    <row r="353" spans="1:12" x14ac:dyDescent="0.25">
      <c r="A353" s="1" t="s">
        <v>416</v>
      </c>
      <c r="B353" s="1" t="s">
        <v>865</v>
      </c>
      <c r="C353" s="1" t="s">
        <v>10</v>
      </c>
      <c r="D353" s="1">
        <v>32</v>
      </c>
      <c r="E353" s="1" t="s">
        <v>42</v>
      </c>
      <c r="F353" s="1" t="s">
        <v>43</v>
      </c>
      <c r="G353" s="1" t="s">
        <v>121</v>
      </c>
      <c r="H353" s="1" t="s">
        <v>48</v>
      </c>
      <c r="I353" s="2">
        <v>45037</v>
      </c>
      <c r="J353" s="1" t="s">
        <v>15</v>
      </c>
      <c r="K353" s="1">
        <f>VLOOKUP(Table1[[#This Row],[Employee_ID]],Table2[#All],2,FALSE)</f>
        <v>1</v>
      </c>
      <c r="L353" s="1">
        <f>VLOOKUP(Table1[[#This Row],[Wrokforce_Key]],Table4[[#All],[Wrokfoce_Key]:[Workforce]],3,FALSE)</f>
        <v>54</v>
      </c>
    </row>
    <row r="354" spans="1:12" x14ac:dyDescent="0.25">
      <c r="A354" s="1" t="s">
        <v>417</v>
      </c>
      <c r="B354" s="1" t="s">
        <v>883</v>
      </c>
      <c r="C354" s="1" t="s">
        <v>10</v>
      </c>
      <c r="D354" s="1">
        <v>25</v>
      </c>
      <c r="E354" s="1" t="s">
        <v>150</v>
      </c>
      <c r="F354" s="1" t="s">
        <v>151</v>
      </c>
      <c r="G354" s="1" t="s">
        <v>325</v>
      </c>
      <c r="H354" s="1" t="s">
        <v>38</v>
      </c>
      <c r="I354" s="2">
        <v>45051</v>
      </c>
      <c r="J354" s="1" t="s">
        <v>15</v>
      </c>
      <c r="K354" s="1">
        <f>VLOOKUP(Table1[[#This Row],[Employee_ID]],Table2[#All],2,FALSE)</f>
        <v>3</v>
      </c>
      <c r="L354" s="1">
        <f>VLOOKUP(Table1[[#This Row],[Wrokforce_Key]],Table4[[#All],[Wrokfoce_Key]:[Workforce]],3,FALSE)</f>
        <v>21</v>
      </c>
    </row>
    <row r="355" spans="1:12" x14ac:dyDescent="0.25">
      <c r="A355" s="1" t="s">
        <v>418</v>
      </c>
      <c r="B355" s="1" t="s">
        <v>874</v>
      </c>
      <c r="C355" s="1" t="s">
        <v>10</v>
      </c>
      <c r="D355" s="1">
        <v>25</v>
      </c>
      <c r="E355" s="1" t="s">
        <v>17</v>
      </c>
      <c r="F355" s="1" t="s">
        <v>83</v>
      </c>
      <c r="G355" s="1" t="s">
        <v>121</v>
      </c>
      <c r="H355" s="1" t="s">
        <v>48</v>
      </c>
      <c r="I355" s="2">
        <v>45055</v>
      </c>
      <c r="J355" s="1" t="s">
        <v>15</v>
      </c>
      <c r="K355" s="1">
        <f>VLOOKUP(Table1[[#This Row],[Employee_ID]],Table2[#All],2,FALSE)</f>
        <v>2</v>
      </c>
      <c r="L355" s="1">
        <f>VLOOKUP(Table1[[#This Row],[Wrokforce_Key]],Table4[[#All],[Wrokfoce_Key]:[Workforce]],3,FALSE)</f>
        <v>26</v>
      </c>
    </row>
    <row r="356" spans="1:12" x14ac:dyDescent="0.25">
      <c r="A356" s="1" t="s">
        <v>419</v>
      </c>
      <c r="B356" s="1" t="s">
        <v>863</v>
      </c>
      <c r="C356" s="1" t="s">
        <v>21</v>
      </c>
      <c r="D356" s="1">
        <v>31</v>
      </c>
      <c r="E356" s="1" t="s">
        <v>31</v>
      </c>
      <c r="F356" s="1" t="s">
        <v>35</v>
      </c>
      <c r="G356" s="1" t="s">
        <v>44</v>
      </c>
      <c r="H356" s="1" t="s">
        <v>33</v>
      </c>
      <c r="I356" s="2">
        <v>45075</v>
      </c>
      <c r="J356" s="1" t="s">
        <v>15</v>
      </c>
      <c r="K356" s="1">
        <f>VLOOKUP(Table1[[#This Row],[Employee_ID]],Table2[#All],2,FALSE)</f>
        <v>3</v>
      </c>
      <c r="L356" s="1">
        <f>VLOOKUP(Table1[[#This Row],[Wrokforce_Key]],Table4[[#All],[Wrokfoce_Key]:[Workforce]],3,FALSE)</f>
        <v>156</v>
      </c>
    </row>
    <row r="357" spans="1:12" x14ac:dyDescent="0.25">
      <c r="A357" s="1" t="s">
        <v>420</v>
      </c>
      <c r="B357" s="1" t="s">
        <v>882</v>
      </c>
      <c r="C357" s="1" t="s">
        <v>10</v>
      </c>
      <c r="D357" s="1">
        <v>26</v>
      </c>
      <c r="E357" s="1" t="s">
        <v>69</v>
      </c>
      <c r="F357" s="1" t="s">
        <v>146</v>
      </c>
      <c r="G357" s="1" t="s">
        <v>325</v>
      </c>
      <c r="H357" s="1" t="s">
        <v>48</v>
      </c>
      <c r="I357" s="2">
        <v>45079</v>
      </c>
      <c r="J357" s="1" t="s">
        <v>15</v>
      </c>
      <c r="K357" s="1">
        <f>VLOOKUP(Table1[[#This Row],[Employee_ID]],Table2[#All],2,FALSE)</f>
        <v>2</v>
      </c>
      <c r="L357" s="1">
        <f>VLOOKUP(Table1[[#This Row],[Wrokforce_Key]],Table4[[#All],[Wrokfoce_Key]:[Workforce]],3,FALSE)</f>
        <v>10</v>
      </c>
    </row>
    <row r="358" spans="1:12" x14ac:dyDescent="0.25">
      <c r="A358" s="1" t="s">
        <v>421</v>
      </c>
      <c r="B358" s="1" t="s">
        <v>861</v>
      </c>
      <c r="C358" s="1" t="s">
        <v>10</v>
      </c>
      <c r="D358" s="1">
        <v>34</v>
      </c>
      <c r="E358" s="1" t="s">
        <v>28</v>
      </c>
      <c r="F358" s="1" t="s">
        <v>29</v>
      </c>
      <c r="G358" s="1" t="s">
        <v>13</v>
      </c>
      <c r="H358" s="1" t="s">
        <v>33</v>
      </c>
      <c r="I358" s="2">
        <v>45085</v>
      </c>
      <c r="J358" s="1" t="s">
        <v>15</v>
      </c>
      <c r="K358" s="1">
        <f>VLOOKUP(Table1[[#This Row],[Employee_ID]],Table2[#All],2,FALSE)</f>
        <v>5</v>
      </c>
      <c r="L358" s="1">
        <f>VLOOKUP(Table1[[#This Row],[Wrokforce_Key]],Table4[[#All],[Wrokfoce_Key]:[Workforce]],3,FALSE)</f>
        <v>18</v>
      </c>
    </row>
    <row r="359" spans="1:12" x14ac:dyDescent="0.25">
      <c r="A359" s="1" t="s">
        <v>422</v>
      </c>
      <c r="B359" s="1" t="s">
        <v>870</v>
      </c>
      <c r="C359" s="1" t="s">
        <v>10</v>
      </c>
      <c r="D359" s="1">
        <v>25</v>
      </c>
      <c r="E359" s="1" t="s">
        <v>28</v>
      </c>
      <c r="F359" s="1" t="s">
        <v>60</v>
      </c>
      <c r="G359" s="1" t="s">
        <v>121</v>
      </c>
      <c r="H359" s="1" t="s">
        <v>33</v>
      </c>
      <c r="I359" s="2">
        <v>45086</v>
      </c>
      <c r="J359" s="1" t="s">
        <v>15</v>
      </c>
      <c r="K359" s="1">
        <f>VLOOKUP(Table1[[#This Row],[Employee_ID]],Table2[#All],2,FALSE)</f>
        <v>5</v>
      </c>
      <c r="L359" s="1">
        <f>VLOOKUP(Table1[[#This Row],[Wrokforce_Key]],Table4[[#All],[Wrokfoce_Key]:[Workforce]],3,FALSE)</f>
        <v>43</v>
      </c>
    </row>
    <row r="360" spans="1:12" x14ac:dyDescent="0.25">
      <c r="A360" s="1" t="s">
        <v>423</v>
      </c>
      <c r="B360" s="1" t="s">
        <v>876</v>
      </c>
      <c r="C360" s="1" t="s">
        <v>21</v>
      </c>
      <c r="D360" s="1">
        <v>30</v>
      </c>
      <c r="E360" s="1" t="s">
        <v>24</v>
      </c>
      <c r="F360" s="1" t="s">
        <v>89</v>
      </c>
      <c r="G360" s="1" t="s">
        <v>121</v>
      </c>
      <c r="H360" s="1" t="s">
        <v>14</v>
      </c>
      <c r="I360" s="2">
        <v>45093</v>
      </c>
      <c r="J360" s="1" t="s">
        <v>51</v>
      </c>
      <c r="K360" s="1">
        <f>VLOOKUP(Table1[[#This Row],[Employee_ID]],Table2[#All],2,FALSE)</f>
        <v>2</v>
      </c>
      <c r="L360" s="1">
        <f>VLOOKUP(Table1[[#This Row],[Wrokforce_Key]],Table4[[#All],[Wrokfoce_Key]:[Workforce]],3,FALSE)</f>
        <v>39</v>
      </c>
    </row>
    <row r="361" spans="1:12" x14ac:dyDescent="0.25">
      <c r="A361" s="1" t="s">
        <v>424</v>
      </c>
      <c r="B361" s="1" t="s">
        <v>885</v>
      </c>
      <c r="C361" s="1" t="s">
        <v>10</v>
      </c>
      <c r="D361" s="1">
        <v>28</v>
      </c>
      <c r="E361" s="1" t="s">
        <v>17</v>
      </c>
      <c r="F361" s="1" t="s">
        <v>169</v>
      </c>
      <c r="G361" s="1" t="s">
        <v>44</v>
      </c>
      <c r="H361" s="1" t="s">
        <v>48</v>
      </c>
      <c r="I361" s="2">
        <v>45093</v>
      </c>
      <c r="J361" s="1" t="s">
        <v>15</v>
      </c>
      <c r="K361" s="1">
        <f>VLOOKUP(Table1[[#This Row],[Employee_ID]],Table2[#All],2,FALSE)</f>
        <v>3</v>
      </c>
      <c r="L361" s="1">
        <f>VLOOKUP(Table1[[#This Row],[Wrokforce_Key]],Table4[[#All],[Wrokfoce_Key]:[Workforce]],3,FALSE)</f>
        <v>15</v>
      </c>
    </row>
    <row r="362" spans="1:12" x14ac:dyDescent="0.25">
      <c r="A362" s="1" t="s">
        <v>425</v>
      </c>
      <c r="B362" s="1" t="s">
        <v>867</v>
      </c>
      <c r="C362" s="1" t="s">
        <v>10</v>
      </c>
      <c r="D362" s="1">
        <v>25</v>
      </c>
      <c r="E362" s="1" t="s">
        <v>24</v>
      </c>
      <c r="F362" s="1" t="s">
        <v>50</v>
      </c>
      <c r="G362" s="1" t="s">
        <v>121</v>
      </c>
      <c r="H362" s="1" t="s">
        <v>38</v>
      </c>
      <c r="I362" s="2">
        <v>45098</v>
      </c>
      <c r="J362" s="1" t="s">
        <v>15</v>
      </c>
      <c r="K362" s="1">
        <f>VLOOKUP(Table1[[#This Row],[Employee_ID]],Table2[#All],2,FALSE)</f>
        <v>4</v>
      </c>
      <c r="L362" s="1">
        <f>VLOOKUP(Table1[[#This Row],[Wrokforce_Key]],Table4[[#All],[Wrokfoce_Key]:[Workforce]],3,FALSE)</f>
        <v>20</v>
      </c>
    </row>
    <row r="363" spans="1:12" x14ac:dyDescent="0.25">
      <c r="A363" s="1" t="s">
        <v>426</v>
      </c>
      <c r="B363" s="1" t="s">
        <v>871</v>
      </c>
      <c r="C363" s="1" t="s">
        <v>10</v>
      </c>
      <c r="D363" s="1">
        <v>36</v>
      </c>
      <c r="E363" s="1" t="s">
        <v>31</v>
      </c>
      <c r="F363" s="1" t="s">
        <v>63</v>
      </c>
      <c r="G363" s="1" t="s">
        <v>44</v>
      </c>
      <c r="H363" s="1" t="s">
        <v>14</v>
      </c>
      <c r="I363" s="2">
        <v>45099</v>
      </c>
      <c r="J363" s="1" t="s">
        <v>15</v>
      </c>
      <c r="K363" s="1">
        <f>VLOOKUP(Table1[[#This Row],[Employee_ID]],Table2[#All],2,FALSE)</f>
        <v>5</v>
      </c>
      <c r="L363" s="1">
        <f>VLOOKUP(Table1[[#This Row],[Wrokforce_Key]],Table4[[#All],[Wrokfoce_Key]:[Workforce]],3,FALSE)</f>
        <v>41</v>
      </c>
    </row>
    <row r="364" spans="1:12" x14ac:dyDescent="0.25">
      <c r="A364" s="1" t="s">
        <v>427</v>
      </c>
      <c r="B364" s="1" t="s">
        <v>859</v>
      </c>
      <c r="C364" s="1" t="s">
        <v>10</v>
      </c>
      <c r="D364" s="1">
        <v>33</v>
      </c>
      <c r="E364" s="1" t="s">
        <v>17</v>
      </c>
      <c r="F364" s="1" t="s">
        <v>18</v>
      </c>
      <c r="G364" s="1" t="s">
        <v>19</v>
      </c>
      <c r="H364" s="1" t="s">
        <v>38</v>
      </c>
      <c r="I364" s="2">
        <v>45100</v>
      </c>
      <c r="J364" s="1" t="s">
        <v>15</v>
      </c>
      <c r="K364" s="1">
        <f>VLOOKUP(Table1[[#This Row],[Employee_ID]],Table2[#All],2,FALSE)</f>
        <v>3</v>
      </c>
      <c r="L364" s="1">
        <f>VLOOKUP(Table1[[#This Row],[Wrokforce_Key]],Table4[[#All],[Wrokfoce_Key]:[Workforce]],3,FALSE)</f>
        <v>4</v>
      </c>
    </row>
    <row r="365" spans="1:12" x14ac:dyDescent="0.25">
      <c r="A365" s="1" t="s">
        <v>428</v>
      </c>
      <c r="B365" s="1" t="s">
        <v>880</v>
      </c>
      <c r="C365" s="1" t="s">
        <v>10</v>
      </c>
      <c r="D365" s="1">
        <v>30</v>
      </c>
      <c r="E365" s="1" t="s">
        <v>28</v>
      </c>
      <c r="F365" s="1" t="s">
        <v>125</v>
      </c>
      <c r="G365" s="1" t="s">
        <v>121</v>
      </c>
      <c r="H365" s="1" t="s">
        <v>48</v>
      </c>
      <c r="I365" s="2">
        <v>45100</v>
      </c>
      <c r="J365" s="1" t="s">
        <v>15</v>
      </c>
      <c r="K365" s="1">
        <f>VLOOKUP(Table1[[#This Row],[Employee_ID]],Table2[#All],2,FALSE)</f>
        <v>3</v>
      </c>
      <c r="L365" s="1">
        <f>VLOOKUP(Table1[[#This Row],[Wrokforce_Key]],Table4[[#All],[Wrokfoce_Key]:[Workforce]],3,FALSE)</f>
        <v>93</v>
      </c>
    </row>
    <row r="366" spans="1:12" x14ac:dyDescent="0.25">
      <c r="A366" s="1" t="s">
        <v>429</v>
      </c>
      <c r="B366" s="1" t="s">
        <v>885</v>
      </c>
      <c r="C366" s="1" t="s">
        <v>10</v>
      </c>
      <c r="D366" s="1">
        <v>26</v>
      </c>
      <c r="E366" s="1" t="s">
        <v>17</v>
      </c>
      <c r="F366" s="1" t="s">
        <v>169</v>
      </c>
      <c r="G366" s="1" t="s">
        <v>121</v>
      </c>
      <c r="H366" s="1" t="s">
        <v>33</v>
      </c>
      <c r="I366" s="2">
        <v>45106</v>
      </c>
      <c r="J366" s="1" t="s">
        <v>15</v>
      </c>
      <c r="K366" s="1">
        <f>VLOOKUP(Table1[[#This Row],[Employee_ID]],Table2[#All],2,FALSE)</f>
        <v>3</v>
      </c>
      <c r="L366" s="1">
        <f>VLOOKUP(Table1[[#This Row],[Wrokforce_Key]],Table4[[#All],[Wrokfoce_Key]:[Workforce]],3,FALSE)</f>
        <v>15</v>
      </c>
    </row>
    <row r="367" spans="1:12" x14ac:dyDescent="0.25">
      <c r="A367" s="1" t="s">
        <v>430</v>
      </c>
      <c r="B367" s="1" t="s">
        <v>867</v>
      </c>
      <c r="C367" s="1" t="s">
        <v>10</v>
      </c>
      <c r="D367" s="1">
        <v>32</v>
      </c>
      <c r="E367" s="1" t="s">
        <v>24</v>
      </c>
      <c r="F367" s="1" t="s">
        <v>50</v>
      </c>
      <c r="G367" s="1" t="s">
        <v>121</v>
      </c>
      <c r="H367" s="1" t="s">
        <v>38</v>
      </c>
      <c r="I367" s="2">
        <v>45107</v>
      </c>
      <c r="J367" s="1" t="s">
        <v>15</v>
      </c>
      <c r="K367" s="1">
        <f>VLOOKUP(Table1[[#This Row],[Employee_ID]],Table2[#All],2,FALSE)</f>
        <v>3</v>
      </c>
      <c r="L367" s="1">
        <f>VLOOKUP(Table1[[#This Row],[Wrokforce_Key]],Table4[[#All],[Wrokfoce_Key]:[Workforce]],3,FALSE)</f>
        <v>20</v>
      </c>
    </row>
    <row r="368" spans="1:12" x14ac:dyDescent="0.25">
      <c r="A368" s="1" t="s">
        <v>431</v>
      </c>
      <c r="B368" s="1" t="s">
        <v>884</v>
      </c>
      <c r="C368" s="1" t="s">
        <v>21</v>
      </c>
      <c r="D368" s="1">
        <v>30</v>
      </c>
      <c r="E368" s="1" t="s">
        <v>150</v>
      </c>
      <c r="F368" s="1" t="s">
        <v>160</v>
      </c>
      <c r="G368" s="1" t="s">
        <v>121</v>
      </c>
      <c r="H368" s="1" t="s">
        <v>48</v>
      </c>
      <c r="I368" s="2">
        <v>45113</v>
      </c>
      <c r="J368" s="1" t="s">
        <v>15</v>
      </c>
      <c r="K368" s="1">
        <f>VLOOKUP(Table1[[#This Row],[Employee_ID]],Table2[#All],2,FALSE)</f>
        <v>4</v>
      </c>
      <c r="L368" s="1">
        <f>VLOOKUP(Table1[[#This Row],[Wrokforce_Key]],Table4[[#All],[Wrokfoce_Key]:[Workforce]],3,FALSE)</f>
        <v>18</v>
      </c>
    </row>
    <row r="369" spans="1:12" x14ac:dyDescent="0.25">
      <c r="A369" s="1" t="s">
        <v>432</v>
      </c>
      <c r="B369" s="1" t="s">
        <v>865</v>
      </c>
      <c r="C369" s="1" t="s">
        <v>10</v>
      </c>
      <c r="D369" s="1">
        <v>29</v>
      </c>
      <c r="E369" s="1" t="s">
        <v>42</v>
      </c>
      <c r="F369" s="1" t="s">
        <v>43</v>
      </c>
      <c r="G369" s="1" t="s">
        <v>121</v>
      </c>
      <c r="H369" s="1" t="s">
        <v>38</v>
      </c>
      <c r="I369" s="2">
        <v>45121</v>
      </c>
      <c r="J369" s="1" t="s">
        <v>15</v>
      </c>
      <c r="K369" s="1">
        <f>VLOOKUP(Table1[[#This Row],[Employee_ID]],Table2[#All],2,FALSE)</f>
        <v>3</v>
      </c>
      <c r="L369" s="1">
        <f>VLOOKUP(Table1[[#This Row],[Wrokforce_Key]],Table4[[#All],[Wrokfoce_Key]:[Workforce]],3,FALSE)</f>
        <v>54</v>
      </c>
    </row>
    <row r="370" spans="1:12" x14ac:dyDescent="0.25">
      <c r="A370" s="1" t="s">
        <v>433</v>
      </c>
      <c r="B370" s="1" t="s">
        <v>876</v>
      </c>
      <c r="C370" s="1" t="s">
        <v>10</v>
      </c>
      <c r="D370" s="1">
        <v>33</v>
      </c>
      <c r="E370" s="1" t="s">
        <v>24</v>
      </c>
      <c r="F370" s="1" t="s">
        <v>89</v>
      </c>
      <c r="G370" s="1" t="s">
        <v>44</v>
      </c>
      <c r="H370" s="1" t="s">
        <v>14</v>
      </c>
      <c r="I370" s="2">
        <v>45121</v>
      </c>
      <c r="J370" s="1" t="s">
        <v>15</v>
      </c>
      <c r="K370" s="1">
        <f>VLOOKUP(Table1[[#This Row],[Employee_ID]],Table2[#All],2,FALSE)</f>
        <v>2</v>
      </c>
      <c r="L370" s="1">
        <f>VLOOKUP(Table1[[#This Row],[Wrokforce_Key]],Table4[[#All],[Wrokfoce_Key]:[Workforce]],3,FALSE)</f>
        <v>39</v>
      </c>
    </row>
    <row r="371" spans="1:12" x14ac:dyDescent="0.25">
      <c r="A371" s="1" t="s">
        <v>434</v>
      </c>
      <c r="B371" s="1" t="s">
        <v>862</v>
      </c>
      <c r="C371" s="1" t="s">
        <v>10</v>
      </c>
      <c r="D371" s="1">
        <v>36</v>
      </c>
      <c r="E371" s="1" t="s">
        <v>31</v>
      </c>
      <c r="F371" s="1" t="s">
        <v>32</v>
      </c>
      <c r="G371" s="1" t="s">
        <v>13</v>
      </c>
      <c r="H371" s="1" t="s">
        <v>26</v>
      </c>
      <c r="I371" s="2">
        <v>45124</v>
      </c>
      <c r="J371" s="1" t="s">
        <v>15</v>
      </c>
      <c r="K371" s="1">
        <f>VLOOKUP(Table1[[#This Row],[Employee_ID]],Table2[#All],2,FALSE)</f>
        <v>4</v>
      </c>
      <c r="L371" s="1">
        <f>VLOOKUP(Table1[[#This Row],[Wrokforce_Key]],Table4[[#All],[Wrokfoce_Key]:[Workforce]],3,FALSE)</f>
        <v>46</v>
      </c>
    </row>
    <row r="372" spans="1:12" x14ac:dyDescent="0.25">
      <c r="A372" s="1" t="s">
        <v>435</v>
      </c>
      <c r="B372" s="1" t="s">
        <v>863</v>
      </c>
      <c r="C372" s="1" t="s">
        <v>21</v>
      </c>
      <c r="D372" s="1">
        <v>32</v>
      </c>
      <c r="E372" s="1" t="s">
        <v>31</v>
      </c>
      <c r="F372" s="1" t="s">
        <v>35</v>
      </c>
      <c r="G372" s="1" t="s">
        <v>44</v>
      </c>
      <c r="H372" s="1" t="s">
        <v>48</v>
      </c>
      <c r="I372" s="2">
        <v>45127</v>
      </c>
      <c r="J372" s="1" t="s">
        <v>15</v>
      </c>
      <c r="K372" s="1">
        <f>VLOOKUP(Table1[[#This Row],[Employee_ID]],Table2[#All],2,FALSE)</f>
        <v>2</v>
      </c>
      <c r="L372" s="1">
        <f>VLOOKUP(Table1[[#This Row],[Wrokforce_Key]],Table4[[#All],[Wrokfoce_Key]:[Workforce]],3,FALSE)</f>
        <v>156</v>
      </c>
    </row>
    <row r="373" spans="1:12" x14ac:dyDescent="0.25">
      <c r="A373" s="1" t="s">
        <v>436</v>
      </c>
      <c r="B373" s="1" t="s">
        <v>865</v>
      </c>
      <c r="C373" s="1" t="s">
        <v>10</v>
      </c>
      <c r="D373" s="1">
        <v>29</v>
      </c>
      <c r="E373" s="1" t="s">
        <v>42</v>
      </c>
      <c r="F373" s="1" t="s">
        <v>43</v>
      </c>
      <c r="G373" s="1" t="s">
        <v>121</v>
      </c>
      <c r="H373" s="1" t="s">
        <v>67</v>
      </c>
      <c r="I373" s="2">
        <v>45131</v>
      </c>
      <c r="J373" s="1" t="s">
        <v>51</v>
      </c>
      <c r="K373" s="1">
        <f>VLOOKUP(Table1[[#This Row],[Employee_ID]],Table2[#All],2,FALSE)</f>
        <v>2</v>
      </c>
      <c r="L373" s="1">
        <f>VLOOKUP(Table1[[#This Row],[Wrokforce_Key]],Table4[[#All],[Wrokfoce_Key]:[Workforce]],3,FALSE)</f>
        <v>54</v>
      </c>
    </row>
    <row r="374" spans="1:12" x14ac:dyDescent="0.25">
      <c r="A374" s="1" t="s">
        <v>437</v>
      </c>
      <c r="B374" s="1" t="s">
        <v>880</v>
      </c>
      <c r="C374" s="1" t="s">
        <v>10</v>
      </c>
      <c r="D374" s="1">
        <v>26</v>
      </c>
      <c r="E374" s="1" t="s">
        <v>28</v>
      </c>
      <c r="F374" s="1" t="s">
        <v>125</v>
      </c>
      <c r="G374" s="1" t="s">
        <v>121</v>
      </c>
      <c r="H374" s="1" t="s">
        <v>14</v>
      </c>
      <c r="I374" s="2">
        <v>45134</v>
      </c>
      <c r="J374" s="1" t="s">
        <v>15</v>
      </c>
      <c r="K374" s="1">
        <f>VLOOKUP(Table1[[#This Row],[Employee_ID]],Table2[#All],2,FALSE)</f>
        <v>3</v>
      </c>
      <c r="L374" s="1">
        <f>VLOOKUP(Table1[[#This Row],[Wrokforce_Key]],Table4[[#All],[Wrokfoce_Key]:[Workforce]],3,FALSE)</f>
        <v>93</v>
      </c>
    </row>
    <row r="375" spans="1:12" x14ac:dyDescent="0.25">
      <c r="A375" s="1" t="s">
        <v>438</v>
      </c>
      <c r="B375" s="1" t="s">
        <v>863</v>
      </c>
      <c r="C375" s="1" t="s">
        <v>10</v>
      </c>
      <c r="D375" s="1">
        <v>30</v>
      </c>
      <c r="E375" s="1" t="s">
        <v>31</v>
      </c>
      <c r="F375" s="1" t="s">
        <v>35</v>
      </c>
      <c r="G375" s="1" t="s">
        <v>121</v>
      </c>
      <c r="H375" s="1" t="s">
        <v>33</v>
      </c>
      <c r="I375" s="2">
        <v>45135</v>
      </c>
      <c r="J375" s="1" t="s">
        <v>15</v>
      </c>
      <c r="K375" s="1">
        <f>VLOOKUP(Table1[[#This Row],[Employee_ID]],Table2[#All],2,FALSE)</f>
        <v>3</v>
      </c>
      <c r="L375" s="1">
        <f>VLOOKUP(Table1[[#This Row],[Wrokforce_Key]],Table4[[#All],[Wrokfoce_Key]:[Workforce]],3,FALSE)</f>
        <v>156</v>
      </c>
    </row>
    <row r="376" spans="1:12" x14ac:dyDescent="0.25">
      <c r="A376" s="1" t="s">
        <v>439</v>
      </c>
      <c r="B376" s="1" t="s">
        <v>863</v>
      </c>
      <c r="C376" s="1" t="s">
        <v>10</v>
      </c>
      <c r="D376" s="1">
        <v>36</v>
      </c>
      <c r="E376" s="1" t="s">
        <v>31</v>
      </c>
      <c r="F376" s="1" t="s">
        <v>35</v>
      </c>
      <c r="G376" s="1" t="s">
        <v>13</v>
      </c>
      <c r="H376" s="1" t="s">
        <v>48</v>
      </c>
      <c r="I376" s="2">
        <v>45138</v>
      </c>
      <c r="J376" s="1" t="s">
        <v>15</v>
      </c>
      <c r="K376" s="1">
        <f>VLOOKUP(Table1[[#This Row],[Employee_ID]],Table2[#All],2,FALSE)</f>
        <v>3</v>
      </c>
      <c r="L376" s="1">
        <f>VLOOKUP(Table1[[#This Row],[Wrokforce_Key]],Table4[[#All],[Wrokfoce_Key]:[Workforce]],3,FALSE)</f>
        <v>156</v>
      </c>
    </row>
    <row r="377" spans="1:12" x14ac:dyDescent="0.25">
      <c r="A377" s="1" t="s">
        <v>440</v>
      </c>
      <c r="B377" s="1" t="s">
        <v>868</v>
      </c>
      <c r="C377" s="1" t="s">
        <v>21</v>
      </c>
      <c r="D377" s="1">
        <v>27</v>
      </c>
      <c r="E377" s="1" t="s">
        <v>11</v>
      </c>
      <c r="F377" s="1" t="s">
        <v>54</v>
      </c>
      <c r="G377" s="1" t="s">
        <v>325</v>
      </c>
      <c r="H377" s="1" t="s">
        <v>67</v>
      </c>
      <c r="I377" s="2">
        <v>45139</v>
      </c>
      <c r="J377" s="1" t="s">
        <v>15</v>
      </c>
      <c r="K377" s="1">
        <f>VLOOKUP(Table1[[#This Row],[Employee_ID]],Table2[#All],2,FALSE)</f>
        <v>3</v>
      </c>
      <c r="L377" s="1">
        <f>VLOOKUP(Table1[[#This Row],[Wrokforce_Key]],Table4[[#All],[Wrokfoce_Key]:[Workforce]],3,FALSE)</f>
        <v>12</v>
      </c>
    </row>
    <row r="378" spans="1:12" x14ac:dyDescent="0.25">
      <c r="A378" s="1" t="s">
        <v>441</v>
      </c>
      <c r="B378" s="1" t="s">
        <v>869</v>
      </c>
      <c r="C378" s="1" t="s">
        <v>10</v>
      </c>
      <c r="D378" s="1">
        <v>32</v>
      </c>
      <c r="E378" s="1" t="s">
        <v>42</v>
      </c>
      <c r="F378" s="1" t="s">
        <v>56</v>
      </c>
      <c r="G378" s="1" t="s">
        <v>44</v>
      </c>
      <c r="H378" s="1" t="s">
        <v>48</v>
      </c>
      <c r="I378" s="2">
        <v>45145</v>
      </c>
      <c r="J378" s="1" t="s">
        <v>15</v>
      </c>
      <c r="K378" s="1">
        <f>VLOOKUP(Table1[[#This Row],[Employee_ID]],Table2[#All],2,FALSE)</f>
        <v>3</v>
      </c>
      <c r="L378" s="1">
        <f>VLOOKUP(Table1[[#This Row],[Wrokforce_Key]],Table4[[#All],[Wrokfoce_Key]:[Workforce]],3,FALSE)</f>
        <v>34</v>
      </c>
    </row>
    <row r="379" spans="1:12" x14ac:dyDescent="0.25">
      <c r="A379" s="1" t="s">
        <v>442</v>
      </c>
      <c r="B379" s="1" t="s">
        <v>879</v>
      </c>
      <c r="C379" s="1" t="s">
        <v>10</v>
      </c>
      <c r="D379" s="1">
        <v>36</v>
      </c>
      <c r="E379" s="1" t="s">
        <v>17</v>
      </c>
      <c r="F379" s="1" t="s">
        <v>113</v>
      </c>
      <c r="G379" s="1" t="s">
        <v>44</v>
      </c>
      <c r="H379" s="1" t="s">
        <v>14</v>
      </c>
      <c r="I379" s="2">
        <v>45145</v>
      </c>
      <c r="J379" s="1" t="s">
        <v>15</v>
      </c>
      <c r="K379" s="1">
        <f>VLOOKUP(Table1[[#This Row],[Employee_ID]],Table2[#All],2,FALSE)</f>
        <v>3</v>
      </c>
      <c r="L379" s="1">
        <f>VLOOKUP(Table1[[#This Row],[Wrokforce_Key]],Table4[[#All],[Wrokfoce_Key]:[Workforce]],3,FALSE)</f>
        <v>18</v>
      </c>
    </row>
    <row r="380" spans="1:12" x14ac:dyDescent="0.25">
      <c r="A380" s="1" t="s">
        <v>443</v>
      </c>
      <c r="B380" s="1" t="s">
        <v>862</v>
      </c>
      <c r="C380" s="1" t="s">
        <v>10</v>
      </c>
      <c r="D380" s="1">
        <v>30</v>
      </c>
      <c r="E380" s="1" t="s">
        <v>31</v>
      </c>
      <c r="F380" s="1" t="s">
        <v>32</v>
      </c>
      <c r="G380" s="1" t="s">
        <v>121</v>
      </c>
      <c r="H380" s="1" t="s">
        <v>14</v>
      </c>
      <c r="I380" s="2">
        <v>45149</v>
      </c>
      <c r="J380" s="1" t="s">
        <v>15</v>
      </c>
      <c r="K380" s="1">
        <f>VLOOKUP(Table1[[#This Row],[Employee_ID]],Table2[#All],2,FALSE)</f>
        <v>3</v>
      </c>
      <c r="L380" s="1">
        <f>VLOOKUP(Table1[[#This Row],[Wrokforce_Key]],Table4[[#All],[Wrokfoce_Key]:[Workforce]],3,FALSE)</f>
        <v>46</v>
      </c>
    </row>
    <row r="381" spans="1:12" x14ac:dyDescent="0.25">
      <c r="A381" s="1" t="s">
        <v>444</v>
      </c>
      <c r="B381" s="1" t="s">
        <v>869</v>
      </c>
      <c r="C381" s="1" t="s">
        <v>10</v>
      </c>
      <c r="D381" s="1">
        <v>34</v>
      </c>
      <c r="E381" s="1" t="s">
        <v>42</v>
      </c>
      <c r="F381" s="1" t="s">
        <v>56</v>
      </c>
      <c r="G381" s="1" t="s">
        <v>13</v>
      </c>
      <c r="H381" s="1" t="s">
        <v>48</v>
      </c>
      <c r="I381" s="2">
        <v>45156</v>
      </c>
      <c r="J381" s="1" t="s">
        <v>51</v>
      </c>
      <c r="K381" s="1">
        <f>VLOOKUP(Table1[[#This Row],[Employee_ID]],Table2[#All],2,FALSE)</f>
        <v>3</v>
      </c>
      <c r="L381" s="1">
        <f>VLOOKUP(Table1[[#This Row],[Wrokforce_Key]],Table4[[#All],[Wrokfoce_Key]:[Workforce]],3,FALSE)</f>
        <v>34</v>
      </c>
    </row>
    <row r="382" spans="1:12" x14ac:dyDescent="0.25">
      <c r="A382" s="1" t="s">
        <v>445</v>
      </c>
      <c r="B382" s="1" t="s">
        <v>865</v>
      </c>
      <c r="C382" s="1" t="s">
        <v>10</v>
      </c>
      <c r="D382" s="1">
        <v>30</v>
      </c>
      <c r="E382" s="1" t="s">
        <v>42</v>
      </c>
      <c r="F382" s="1" t="s">
        <v>43</v>
      </c>
      <c r="G382" s="1" t="s">
        <v>121</v>
      </c>
      <c r="H382" s="1" t="s">
        <v>22</v>
      </c>
      <c r="I382" s="2">
        <v>45160</v>
      </c>
      <c r="J382" s="1" t="s">
        <v>15</v>
      </c>
      <c r="K382" s="1">
        <f>VLOOKUP(Table1[[#This Row],[Employee_ID]],Table2[#All],2,FALSE)</f>
        <v>4</v>
      </c>
      <c r="L382" s="1">
        <f>VLOOKUP(Table1[[#This Row],[Wrokforce_Key]],Table4[[#All],[Wrokfoce_Key]:[Workforce]],3,FALSE)</f>
        <v>54</v>
      </c>
    </row>
    <row r="383" spans="1:12" x14ac:dyDescent="0.25">
      <c r="A383" s="1" t="s">
        <v>446</v>
      </c>
      <c r="B383" s="1" t="s">
        <v>871</v>
      </c>
      <c r="C383" s="1" t="s">
        <v>21</v>
      </c>
      <c r="D383" s="1">
        <v>29</v>
      </c>
      <c r="E383" s="1" t="s">
        <v>31</v>
      </c>
      <c r="F383" s="1" t="s">
        <v>63</v>
      </c>
      <c r="G383" s="1" t="s">
        <v>121</v>
      </c>
      <c r="H383" s="1" t="s">
        <v>22</v>
      </c>
      <c r="I383" s="2">
        <v>45168</v>
      </c>
      <c r="J383" s="1" t="s">
        <v>15</v>
      </c>
      <c r="K383" s="1">
        <f>VLOOKUP(Table1[[#This Row],[Employee_ID]],Table2[#All],2,FALSE)</f>
        <v>3</v>
      </c>
      <c r="L383" s="1">
        <f>VLOOKUP(Table1[[#This Row],[Wrokforce_Key]],Table4[[#All],[Wrokfoce_Key]:[Workforce]],3,FALSE)</f>
        <v>41</v>
      </c>
    </row>
    <row r="384" spans="1:12" x14ac:dyDescent="0.25">
      <c r="A384" s="1" t="s">
        <v>447</v>
      </c>
      <c r="B384" s="1" t="s">
        <v>863</v>
      </c>
      <c r="C384" s="1" t="s">
        <v>10</v>
      </c>
      <c r="D384" s="1">
        <v>35</v>
      </c>
      <c r="E384" s="1" t="s">
        <v>31</v>
      </c>
      <c r="F384" s="1" t="s">
        <v>35</v>
      </c>
      <c r="G384" s="1" t="s">
        <v>13</v>
      </c>
      <c r="H384" s="1" t="s">
        <v>14</v>
      </c>
      <c r="I384" s="2">
        <v>45173</v>
      </c>
      <c r="J384" s="1" t="s">
        <v>15</v>
      </c>
      <c r="K384" s="1">
        <f>VLOOKUP(Table1[[#This Row],[Employee_ID]],Table2[#All],2,FALSE)</f>
        <v>3</v>
      </c>
      <c r="L384" s="1">
        <f>VLOOKUP(Table1[[#This Row],[Wrokforce_Key]],Table4[[#All],[Wrokfoce_Key]:[Workforce]],3,FALSE)</f>
        <v>156</v>
      </c>
    </row>
    <row r="385" spans="1:12" x14ac:dyDescent="0.25">
      <c r="A385" s="1" t="s">
        <v>448</v>
      </c>
      <c r="B385" s="1" t="s">
        <v>863</v>
      </c>
      <c r="C385" s="1" t="s">
        <v>10</v>
      </c>
      <c r="D385" s="1">
        <v>29</v>
      </c>
      <c r="E385" s="1" t="s">
        <v>31</v>
      </c>
      <c r="F385" s="1" t="s">
        <v>35</v>
      </c>
      <c r="G385" s="1" t="s">
        <v>121</v>
      </c>
      <c r="H385" s="1" t="s">
        <v>33</v>
      </c>
      <c r="I385" s="2">
        <v>45177</v>
      </c>
      <c r="J385" s="1" t="s">
        <v>15</v>
      </c>
      <c r="K385" s="1">
        <f>VLOOKUP(Table1[[#This Row],[Employee_ID]],Table2[#All],2,FALSE)</f>
        <v>3</v>
      </c>
      <c r="L385" s="1">
        <f>VLOOKUP(Table1[[#This Row],[Wrokforce_Key]],Table4[[#All],[Wrokfoce_Key]:[Workforce]],3,FALSE)</f>
        <v>156</v>
      </c>
    </row>
    <row r="386" spans="1:12" x14ac:dyDescent="0.25">
      <c r="A386" s="1" t="s">
        <v>449</v>
      </c>
      <c r="B386" s="1" t="s">
        <v>863</v>
      </c>
      <c r="C386" s="1" t="s">
        <v>10</v>
      </c>
      <c r="D386" s="1">
        <v>29</v>
      </c>
      <c r="E386" s="1" t="s">
        <v>31</v>
      </c>
      <c r="F386" s="1" t="s">
        <v>35</v>
      </c>
      <c r="G386" s="1" t="s">
        <v>121</v>
      </c>
      <c r="H386" s="1" t="s">
        <v>14</v>
      </c>
      <c r="I386" s="2">
        <v>45180</v>
      </c>
      <c r="J386" s="1" t="s">
        <v>15</v>
      </c>
      <c r="K386" s="1">
        <f>VLOOKUP(Table1[[#This Row],[Employee_ID]],Table2[#All],2,FALSE)</f>
        <v>1</v>
      </c>
      <c r="L386" s="1">
        <f>VLOOKUP(Table1[[#This Row],[Wrokforce_Key]],Table4[[#All],[Wrokfoce_Key]:[Workforce]],3,FALSE)</f>
        <v>156</v>
      </c>
    </row>
    <row r="387" spans="1:12" x14ac:dyDescent="0.25">
      <c r="A387" s="1" t="s">
        <v>450</v>
      </c>
      <c r="B387" s="1" t="s">
        <v>880</v>
      </c>
      <c r="C387" s="1" t="s">
        <v>10</v>
      </c>
      <c r="D387" s="1">
        <v>30</v>
      </c>
      <c r="E387" s="1" t="s">
        <v>28</v>
      </c>
      <c r="F387" s="1" t="s">
        <v>125</v>
      </c>
      <c r="G387" s="1" t="s">
        <v>121</v>
      </c>
      <c r="H387" s="1" t="s">
        <v>26</v>
      </c>
      <c r="I387" s="2">
        <v>45181</v>
      </c>
      <c r="J387" s="1" t="s">
        <v>15</v>
      </c>
      <c r="K387" s="1">
        <f>VLOOKUP(Table1[[#This Row],[Employee_ID]],Table2[#All],2,FALSE)</f>
        <v>3</v>
      </c>
      <c r="L387" s="1">
        <f>VLOOKUP(Table1[[#This Row],[Wrokforce_Key]],Table4[[#All],[Wrokfoce_Key]:[Workforce]],3,FALSE)</f>
        <v>93</v>
      </c>
    </row>
    <row r="388" spans="1:12" x14ac:dyDescent="0.25">
      <c r="A388" s="1" t="s">
        <v>451</v>
      </c>
      <c r="B388" s="1" t="s">
        <v>874</v>
      </c>
      <c r="C388" s="1" t="s">
        <v>10</v>
      </c>
      <c r="D388" s="1">
        <v>28</v>
      </c>
      <c r="E388" s="1" t="s">
        <v>17</v>
      </c>
      <c r="F388" s="1" t="s">
        <v>83</v>
      </c>
      <c r="G388" s="1" t="s">
        <v>121</v>
      </c>
      <c r="H388" s="1" t="s">
        <v>14</v>
      </c>
      <c r="I388" s="2">
        <v>45182</v>
      </c>
      <c r="J388" s="1" t="s">
        <v>15</v>
      </c>
      <c r="K388" s="1">
        <f>VLOOKUP(Table1[[#This Row],[Employee_ID]],Table2[#All],2,FALSE)</f>
        <v>3</v>
      </c>
      <c r="L388" s="1">
        <f>VLOOKUP(Table1[[#This Row],[Wrokforce_Key]],Table4[[#All],[Wrokfoce_Key]:[Workforce]],3,FALSE)</f>
        <v>26</v>
      </c>
    </row>
    <row r="389" spans="1:12" x14ac:dyDescent="0.25">
      <c r="A389" s="1" t="s">
        <v>452</v>
      </c>
      <c r="B389" s="1" t="s">
        <v>862</v>
      </c>
      <c r="C389" s="1" t="s">
        <v>10</v>
      </c>
      <c r="D389" s="1">
        <v>25</v>
      </c>
      <c r="E389" s="1" t="s">
        <v>31</v>
      </c>
      <c r="F389" s="1" t="s">
        <v>32</v>
      </c>
      <c r="G389" s="1" t="s">
        <v>325</v>
      </c>
      <c r="H389" s="1" t="s">
        <v>48</v>
      </c>
      <c r="I389" s="2">
        <v>45191</v>
      </c>
      <c r="J389" s="1" t="s">
        <v>15</v>
      </c>
      <c r="K389" s="1">
        <f>VLOOKUP(Table1[[#This Row],[Employee_ID]],Table2[#All],2,FALSE)</f>
        <v>3</v>
      </c>
      <c r="L389" s="1">
        <f>VLOOKUP(Table1[[#This Row],[Wrokforce_Key]],Table4[[#All],[Wrokfoce_Key]:[Workforce]],3,FALSE)</f>
        <v>46</v>
      </c>
    </row>
    <row r="390" spans="1:12" x14ac:dyDescent="0.25">
      <c r="A390" s="1" t="s">
        <v>453</v>
      </c>
      <c r="B390" s="1" t="s">
        <v>868</v>
      </c>
      <c r="C390" s="1" t="s">
        <v>10</v>
      </c>
      <c r="D390" s="1">
        <v>29</v>
      </c>
      <c r="E390" s="1" t="s">
        <v>11</v>
      </c>
      <c r="F390" s="1" t="s">
        <v>54</v>
      </c>
      <c r="G390" s="1" t="s">
        <v>121</v>
      </c>
      <c r="H390" s="1" t="s">
        <v>48</v>
      </c>
      <c r="I390" s="2">
        <v>45191</v>
      </c>
      <c r="J390" s="1" t="s">
        <v>15</v>
      </c>
      <c r="K390" s="1">
        <f>VLOOKUP(Table1[[#This Row],[Employee_ID]],Table2[#All],2,FALSE)</f>
        <v>5</v>
      </c>
      <c r="L390" s="1">
        <f>VLOOKUP(Table1[[#This Row],[Wrokforce_Key]],Table4[[#All],[Wrokfoce_Key]:[Workforce]],3,FALSE)</f>
        <v>12</v>
      </c>
    </row>
    <row r="391" spans="1:12" x14ac:dyDescent="0.25">
      <c r="A391" s="1" t="s">
        <v>454</v>
      </c>
      <c r="B391" s="1" t="s">
        <v>884</v>
      </c>
      <c r="C391" s="1" t="s">
        <v>21</v>
      </c>
      <c r="D391" s="1">
        <v>28</v>
      </c>
      <c r="E391" s="1" t="s">
        <v>150</v>
      </c>
      <c r="F391" s="1" t="s">
        <v>160</v>
      </c>
      <c r="G391" s="1" t="s">
        <v>121</v>
      </c>
      <c r="H391" s="1" t="s">
        <v>48</v>
      </c>
      <c r="I391" s="2">
        <v>45205</v>
      </c>
      <c r="J391" s="1" t="s">
        <v>15</v>
      </c>
      <c r="K391" s="1">
        <f>VLOOKUP(Table1[[#This Row],[Employee_ID]],Table2[#All],2,FALSE)</f>
        <v>3</v>
      </c>
      <c r="L391" s="1">
        <f>VLOOKUP(Table1[[#This Row],[Wrokforce_Key]],Table4[[#All],[Wrokfoce_Key]:[Workforce]],3,FALSE)</f>
        <v>18</v>
      </c>
    </row>
    <row r="392" spans="1:12" x14ac:dyDescent="0.25">
      <c r="A392" s="1" t="s">
        <v>455</v>
      </c>
      <c r="B392" s="1" t="s">
        <v>884</v>
      </c>
      <c r="C392" s="1" t="s">
        <v>21</v>
      </c>
      <c r="D392" s="1">
        <v>27</v>
      </c>
      <c r="E392" s="1" t="s">
        <v>150</v>
      </c>
      <c r="F392" s="1" t="s">
        <v>160</v>
      </c>
      <c r="G392" s="1" t="s">
        <v>121</v>
      </c>
      <c r="H392" s="1" t="s">
        <v>67</v>
      </c>
      <c r="I392" s="2">
        <v>45212</v>
      </c>
      <c r="J392" s="1" t="s">
        <v>15</v>
      </c>
      <c r="K392" s="1">
        <f>VLOOKUP(Table1[[#This Row],[Employee_ID]],Table2[#All],2,FALSE)</f>
        <v>4</v>
      </c>
      <c r="L392" s="1">
        <f>VLOOKUP(Table1[[#This Row],[Wrokforce_Key]],Table4[[#All],[Wrokfoce_Key]:[Workforce]],3,FALSE)</f>
        <v>18</v>
      </c>
    </row>
    <row r="393" spans="1:12" x14ac:dyDescent="0.25">
      <c r="A393" s="1" t="s">
        <v>456</v>
      </c>
      <c r="B393" s="1" t="s">
        <v>871</v>
      </c>
      <c r="C393" s="1" t="s">
        <v>21</v>
      </c>
      <c r="D393" s="1">
        <v>24</v>
      </c>
      <c r="E393" s="1" t="s">
        <v>31</v>
      </c>
      <c r="F393" s="1" t="s">
        <v>63</v>
      </c>
      <c r="G393" s="1" t="s">
        <v>121</v>
      </c>
      <c r="H393" s="1" t="s">
        <v>33</v>
      </c>
      <c r="I393" s="2">
        <v>45217</v>
      </c>
      <c r="J393" s="1" t="s">
        <v>15</v>
      </c>
      <c r="K393" s="1">
        <f>VLOOKUP(Table1[[#This Row],[Employee_ID]],Table2[#All],2,FALSE)</f>
        <v>3</v>
      </c>
      <c r="L393" s="1">
        <f>VLOOKUP(Table1[[#This Row],[Wrokforce_Key]],Table4[[#All],[Wrokfoce_Key]:[Workforce]],3,FALSE)</f>
        <v>41</v>
      </c>
    </row>
    <row r="394" spans="1:12" x14ac:dyDescent="0.25">
      <c r="A394" s="1" t="s">
        <v>457</v>
      </c>
      <c r="B394" s="1" t="s">
        <v>863</v>
      </c>
      <c r="C394" s="1" t="s">
        <v>10</v>
      </c>
      <c r="D394" s="1">
        <v>30</v>
      </c>
      <c r="E394" s="1" t="s">
        <v>31</v>
      </c>
      <c r="F394" s="1" t="s">
        <v>35</v>
      </c>
      <c r="G394" s="1" t="s">
        <v>13</v>
      </c>
      <c r="H394" s="1" t="s">
        <v>14</v>
      </c>
      <c r="I394" s="2">
        <v>45218</v>
      </c>
      <c r="J394" s="1" t="s">
        <v>15</v>
      </c>
      <c r="K394" s="1">
        <f>VLOOKUP(Table1[[#This Row],[Employee_ID]],Table2[#All],2,FALSE)</f>
        <v>3</v>
      </c>
      <c r="L394" s="1">
        <f>VLOOKUP(Table1[[#This Row],[Wrokforce_Key]],Table4[[#All],[Wrokfoce_Key]:[Workforce]],3,FALSE)</f>
        <v>156</v>
      </c>
    </row>
    <row r="395" spans="1:12" x14ac:dyDescent="0.25">
      <c r="A395" s="1" t="s">
        <v>458</v>
      </c>
      <c r="B395" s="1" t="s">
        <v>863</v>
      </c>
      <c r="C395" s="1" t="s">
        <v>21</v>
      </c>
      <c r="D395" s="1">
        <v>32</v>
      </c>
      <c r="E395" s="1" t="s">
        <v>31</v>
      </c>
      <c r="F395" s="1" t="s">
        <v>35</v>
      </c>
      <c r="G395" s="1" t="s">
        <v>44</v>
      </c>
      <c r="H395" s="1" t="s">
        <v>33</v>
      </c>
      <c r="I395" s="2">
        <v>45219</v>
      </c>
      <c r="J395" s="1" t="s">
        <v>15</v>
      </c>
      <c r="K395" s="1">
        <f>VLOOKUP(Table1[[#This Row],[Employee_ID]],Table2[#All],2,FALSE)</f>
        <v>4</v>
      </c>
      <c r="L395" s="1">
        <f>VLOOKUP(Table1[[#This Row],[Wrokforce_Key]],Table4[[#All],[Wrokfoce_Key]:[Workforce]],3,FALSE)</f>
        <v>156</v>
      </c>
    </row>
    <row r="396" spans="1:12" x14ac:dyDescent="0.25">
      <c r="A396" s="1" t="s">
        <v>459</v>
      </c>
      <c r="B396" s="1" t="s">
        <v>873</v>
      </c>
      <c r="C396" s="1" t="s">
        <v>21</v>
      </c>
      <c r="D396" s="1">
        <v>30</v>
      </c>
      <c r="E396" s="1" t="s">
        <v>69</v>
      </c>
      <c r="F396" s="1" t="s">
        <v>70</v>
      </c>
      <c r="G396" s="1" t="s">
        <v>121</v>
      </c>
      <c r="H396" s="1" t="s">
        <v>67</v>
      </c>
      <c r="I396" s="2">
        <v>45222</v>
      </c>
      <c r="J396" s="1" t="s">
        <v>15</v>
      </c>
      <c r="K396" s="1">
        <f>VLOOKUP(Table1[[#This Row],[Employee_ID]],Table2[#All],2,FALSE)</f>
        <v>2</v>
      </c>
      <c r="L396" s="1">
        <f>VLOOKUP(Table1[[#This Row],[Wrokforce_Key]],Table4[[#All],[Wrokfoce_Key]:[Workforce]],3,FALSE)</f>
        <v>24</v>
      </c>
    </row>
    <row r="397" spans="1:12" x14ac:dyDescent="0.25">
      <c r="A397" s="1" t="s">
        <v>460</v>
      </c>
      <c r="B397" s="1" t="s">
        <v>883</v>
      </c>
      <c r="C397" s="1" t="s">
        <v>10</v>
      </c>
      <c r="D397" s="1">
        <v>39</v>
      </c>
      <c r="E397" s="1" t="s">
        <v>150</v>
      </c>
      <c r="F397" s="1" t="s">
        <v>151</v>
      </c>
      <c r="G397" s="1" t="s">
        <v>13</v>
      </c>
      <c r="H397" s="1" t="s">
        <v>26</v>
      </c>
      <c r="I397" s="2">
        <v>45224</v>
      </c>
      <c r="J397" s="1" t="s">
        <v>15</v>
      </c>
      <c r="K397" s="1">
        <f>VLOOKUP(Table1[[#This Row],[Employee_ID]],Table2[#All],2,FALSE)</f>
        <v>4</v>
      </c>
      <c r="L397" s="1">
        <f>VLOOKUP(Table1[[#This Row],[Wrokforce_Key]],Table4[[#All],[Wrokfoce_Key]:[Workforce]],3,FALSE)</f>
        <v>21</v>
      </c>
    </row>
    <row r="398" spans="1:12" x14ac:dyDescent="0.25">
      <c r="A398" s="1" t="s">
        <v>461</v>
      </c>
      <c r="B398" s="1" t="s">
        <v>882</v>
      </c>
      <c r="C398" s="1" t="s">
        <v>21</v>
      </c>
      <c r="D398" s="1">
        <v>28</v>
      </c>
      <c r="E398" s="1" t="s">
        <v>69</v>
      </c>
      <c r="F398" s="1" t="s">
        <v>146</v>
      </c>
      <c r="G398" s="1" t="s">
        <v>44</v>
      </c>
      <c r="H398" s="1" t="s">
        <v>38</v>
      </c>
      <c r="I398" s="2">
        <v>45226</v>
      </c>
      <c r="J398" s="1" t="s">
        <v>15</v>
      </c>
      <c r="K398" s="1">
        <f>VLOOKUP(Table1[[#This Row],[Employee_ID]],Table2[#All],2,FALSE)</f>
        <v>4</v>
      </c>
      <c r="L398" s="1">
        <f>VLOOKUP(Table1[[#This Row],[Wrokforce_Key]],Table4[[#All],[Wrokfoce_Key]:[Workforce]],3,FALSE)</f>
        <v>10</v>
      </c>
    </row>
    <row r="399" spans="1:12" x14ac:dyDescent="0.25">
      <c r="A399" s="1" t="s">
        <v>462</v>
      </c>
      <c r="B399" s="1" t="s">
        <v>873</v>
      </c>
      <c r="C399" s="1" t="s">
        <v>10</v>
      </c>
      <c r="D399" s="1">
        <v>29</v>
      </c>
      <c r="E399" s="1" t="s">
        <v>69</v>
      </c>
      <c r="F399" s="1" t="s">
        <v>70</v>
      </c>
      <c r="G399" s="1" t="s">
        <v>121</v>
      </c>
      <c r="H399" s="1" t="s">
        <v>38</v>
      </c>
      <c r="I399" s="2">
        <v>45226</v>
      </c>
      <c r="J399" s="1" t="s">
        <v>15</v>
      </c>
      <c r="K399" s="1">
        <f>VLOOKUP(Table1[[#This Row],[Employee_ID]],Table2[#All],2,FALSE)</f>
        <v>3</v>
      </c>
      <c r="L399" s="1">
        <f>VLOOKUP(Table1[[#This Row],[Wrokforce_Key]],Table4[[#All],[Wrokfoce_Key]:[Workforce]],3,FALSE)</f>
        <v>24</v>
      </c>
    </row>
    <row r="400" spans="1:12" x14ac:dyDescent="0.25">
      <c r="A400" s="1" t="s">
        <v>463</v>
      </c>
      <c r="B400" s="1" t="s">
        <v>863</v>
      </c>
      <c r="C400" s="1" t="s">
        <v>21</v>
      </c>
      <c r="D400" s="1">
        <v>25</v>
      </c>
      <c r="E400" s="1" t="s">
        <v>31</v>
      </c>
      <c r="F400" s="1" t="s">
        <v>35</v>
      </c>
      <c r="G400" s="1" t="s">
        <v>44</v>
      </c>
      <c r="H400" s="1" t="s">
        <v>48</v>
      </c>
      <c r="I400" s="2">
        <v>45229</v>
      </c>
      <c r="J400" s="1" t="s">
        <v>15</v>
      </c>
      <c r="K400" s="1">
        <f>VLOOKUP(Table1[[#This Row],[Employee_ID]],Table2[#All],2,FALSE)</f>
        <v>3</v>
      </c>
      <c r="L400" s="1">
        <f>VLOOKUP(Table1[[#This Row],[Wrokforce_Key]],Table4[[#All],[Wrokfoce_Key]:[Workforce]],3,FALSE)</f>
        <v>156</v>
      </c>
    </row>
    <row r="401" spans="1:12" x14ac:dyDescent="0.25">
      <c r="A401" s="1" t="s">
        <v>464</v>
      </c>
      <c r="B401" s="1" t="s">
        <v>876</v>
      </c>
      <c r="C401" s="1" t="s">
        <v>10</v>
      </c>
      <c r="D401" s="1">
        <v>29</v>
      </c>
      <c r="E401" s="1" t="s">
        <v>24</v>
      </c>
      <c r="F401" s="1" t="s">
        <v>89</v>
      </c>
      <c r="G401" s="1" t="s">
        <v>44</v>
      </c>
      <c r="H401" s="1" t="s">
        <v>14</v>
      </c>
      <c r="I401" s="2">
        <v>45232</v>
      </c>
      <c r="J401" s="1" t="s">
        <v>15</v>
      </c>
      <c r="K401" s="1">
        <f>VLOOKUP(Table1[[#This Row],[Employee_ID]],Table2[#All],2,FALSE)</f>
        <v>4</v>
      </c>
      <c r="L401" s="1">
        <f>VLOOKUP(Table1[[#This Row],[Wrokforce_Key]],Table4[[#All],[Wrokfoce_Key]:[Workforce]],3,FALSE)</f>
        <v>39</v>
      </c>
    </row>
    <row r="402" spans="1:12" x14ac:dyDescent="0.25">
      <c r="A402" s="1" t="s">
        <v>465</v>
      </c>
      <c r="B402" s="1" t="s">
        <v>876</v>
      </c>
      <c r="C402" s="1" t="s">
        <v>10</v>
      </c>
      <c r="D402" s="1">
        <v>28</v>
      </c>
      <c r="E402" s="1" t="s">
        <v>24</v>
      </c>
      <c r="F402" s="1" t="s">
        <v>89</v>
      </c>
      <c r="G402" s="1" t="s">
        <v>121</v>
      </c>
      <c r="H402" s="1" t="s">
        <v>26</v>
      </c>
      <c r="I402" s="2">
        <v>45232</v>
      </c>
      <c r="J402" s="1" t="s">
        <v>15</v>
      </c>
      <c r="K402" s="1">
        <f>VLOOKUP(Table1[[#This Row],[Employee_ID]],Table2[#All],2,FALSE)</f>
        <v>4</v>
      </c>
      <c r="L402" s="1">
        <f>VLOOKUP(Table1[[#This Row],[Wrokforce_Key]],Table4[[#All],[Wrokfoce_Key]:[Workforce]],3,FALSE)</f>
        <v>39</v>
      </c>
    </row>
    <row r="403" spans="1:12" x14ac:dyDescent="0.25">
      <c r="A403" s="1" t="s">
        <v>466</v>
      </c>
      <c r="B403" s="1" t="s">
        <v>888</v>
      </c>
      <c r="C403" s="1" t="s">
        <v>10</v>
      </c>
      <c r="D403" s="1">
        <v>27</v>
      </c>
      <c r="E403" s="1" t="s">
        <v>150</v>
      </c>
      <c r="F403" s="1" t="s">
        <v>196</v>
      </c>
      <c r="G403" s="1" t="s">
        <v>44</v>
      </c>
      <c r="H403" s="1" t="s">
        <v>26</v>
      </c>
      <c r="I403" s="2">
        <v>45239</v>
      </c>
      <c r="J403" s="1" t="s">
        <v>15</v>
      </c>
      <c r="K403" s="1">
        <f>VLOOKUP(Table1[[#This Row],[Employee_ID]],Table2[#All],2,FALSE)</f>
        <v>3</v>
      </c>
      <c r="L403" s="1">
        <f>VLOOKUP(Table1[[#This Row],[Wrokforce_Key]],Table4[[#All],[Wrokfoce_Key]:[Workforce]],3,FALSE)</f>
        <v>7</v>
      </c>
    </row>
    <row r="404" spans="1:12" x14ac:dyDescent="0.25">
      <c r="A404" s="1" t="s">
        <v>467</v>
      </c>
      <c r="B404" s="1" t="s">
        <v>863</v>
      </c>
      <c r="C404" s="1" t="s">
        <v>10</v>
      </c>
      <c r="D404" s="1">
        <v>29</v>
      </c>
      <c r="E404" s="1" t="s">
        <v>31</v>
      </c>
      <c r="F404" s="1" t="s">
        <v>35</v>
      </c>
      <c r="G404" s="1" t="s">
        <v>121</v>
      </c>
      <c r="H404" s="1" t="s">
        <v>48</v>
      </c>
      <c r="I404" s="2">
        <v>45239</v>
      </c>
      <c r="J404" s="1" t="s">
        <v>15</v>
      </c>
      <c r="K404" s="1">
        <f>VLOOKUP(Table1[[#This Row],[Employee_ID]],Table2[#All],2,FALSE)</f>
        <v>3</v>
      </c>
      <c r="L404" s="1">
        <f>VLOOKUP(Table1[[#This Row],[Wrokforce_Key]],Table4[[#All],[Wrokfoce_Key]:[Workforce]],3,FALSE)</f>
        <v>156</v>
      </c>
    </row>
    <row r="405" spans="1:12" x14ac:dyDescent="0.25">
      <c r="A405" s="1" t="s">
        <v>468</v>
      </c>
      <c r="B405" s="1" t="s">
        <v>883</v>
      </c>
      <c r="C405" s="1" t="s">
        <v>21</v>
      </c>
      <c r="D405" s="1">
        <v>31</v>
      </c>
      <c r="E405" s="1" t="s">
        <v>150</v>
      </c>
      <c r="F405" s="1" t="s">
        <v>151</v>
      </c>
      <c r="G405" s="1" t="s">
        <v>13</v>
      </c>
      <c r="H405" s="1" t="s">
        <v>14</v>
      </c>
      <c r="I405" s="2">
        <v>45243</v>
      </c>
      <c r="J405" s="1" t="s">
        <v>15</v>
      </c>
      <c r="K405" s="1">
        <f>VLOOKUP(Table1[[#This Row],[Employee_ID]],Table2[#All],2,FALSE)</f>
        <v>4</v>
      </c>
      <c r="L405" s="1">
        <f>VLOOKUP(Table1[[#This Row],[Wrokforce_Key]],Table4[[#All],[Wrokfoce_Key]:[Workforce]],3,FALSE)</f>
        <v>21</v>
      </c>
    </row>
    <row r="406" spans="1:12" x14ac:dyDescent="0.25">
      <c r="A406" s="1" t="s">
        <v>469</v>
      </c>
      <c r="B406" s="1" t="s">
        <v>870</v>
      </c>
      <c r="C406" s="1" t="s">
        <v>10</v>
      </c>
      <c r="D406" s="1">
        <v>29</v>
      </c>
      <c r="E406" s="1" t="s">
        <v>28</v>
      </c>
      <c r="F406" s="1" t="s">
        <v>60</v>
      </c>
      <c r="G406" s="1" t="s">
        <v>44</v>
      </c>
      <c r="H406" s="1" t="s">
        <v>14</v>
      </c>
      <c r="I406" s="2">
        <v>45244</v>
      </c>
      <c r="J406" s="1" t="s">
        <v>15</v>
      </c>
      <c r="K406" s="1">
        <f>VLOOKUP(Table1[[#This Row],[Employee_ID]],Table2[#All],2,FALSE)</f>
        <v>3</v>
      </c>
      <c r="L406" s="1">
        <f>VLOOKUP(Table1[[#This Row],[Wrokforce_Key]],Table4[[#All],[Wrokfoce_Key]:[Workforce]],3,FALSE)</f>
        <v>43</v>
      </c>
    </row>
    <row r="407" spans="1:12" x14ac:dyDescent="0.25">
      <c r="A407" s="1" t="s">
        <v>470</v>
      </c>
      <c r="B407" s="1" t="s">
        <v>865</v>
      </c>
      <c r="C407" s="1" t="s">
        <v>10</v>
      </c>
      <c r="D407" s="1">
        <v>24</v>
      </c>
      <c r="E407" s="1" t="s">
        <v>42</v>
      </c>
      <c r="F407" s="1" t="s">
        <v>43</v>
      </c>
      <c r="G407" s="1" t="s">
        <v>325</v>
      </c>
      <c r="H407" s="1" t="s">
        <v>22</v>
      </c>
      <c r="I407" s="2">
        <v>45245</v>
      </c>
      <c r="J407" s="1" t="s">
        <v>15</v>
      </c>
      <c r="K407" s="1">
        <f>VLOOKUP(Table1[[#This Row],[Employee_ID]],Table2[#All],2,FALSE)</f>
        <v>3</v>
      </c>
      <c r="L407" s="1">
        <f>VLOOKUP(Table1[[#This Row],[Wrokforce_Key]],Table4[[#All],[Wrokfoce_Key]:[Workforce]],3,FALSE)</f>
        <v>54</v>
      </c>
    </row>
    <row r="408" spans="1:12" x14ac:dyDescent="0.25">
      <c r="A408" s="1" t="s">
        <v>471</v>
      </c>
      <c r="B408" s="1" t="s">
        <v>880</v>
      </c>
      <c r="C408" s="1" t="s">
        <v>10</v>
      </c>
      <c r="D408" s="1">
        <v>24</v>
      </c>
      <c r="E408" s="1" t="s">
        <v>28</v>
      </c>
      <c r="F408" s="1" t="s">
        <v>125</v>
      </c>
      <c r="G408" s="1" t="s">
        <v>325</v>
      </c>
      <c r="H408" s="1" t="s">
        <v>14</v>
      </c>
      <c r="I408" s="2">
        <v>45260</v>
      </c>
      <c r="J408" s="1" t="s">
        <v>15</v>
      </c>
      <c r="K408" s="1">
        <f>VLOOKUP(Table1[[#This Row],[Employee_ID]],Table2[#All],2,FALSE)</f>
        <v>4</v>
      </c>
      <c r="L408" s="1">
        <f>VLOOKUP(Table1[[#This Row],[Wrokforce_Key]],Table4[[#All],[Wrokfoce_Key]:[Workforce]],3,FALSE)</f>
        <v>93</v>
      </c>
    </row>
    <row r="409" spans="1:12" x14ac:dyDescent="0.25">
      <c r="A409" s="1" t="s">
        <v>472</v>
      </c>
      <c r="B409" s="1" t="s">
        <v>863</v>
      </c>
      <c r="C409" s="1" t="s">
        <v>21</v>
      </c>
      <c r="D409" s="1">
        <v>35</v>
      </c>
      <c r="E409" s="1" t="s">
        <v>31</v>
      </c>
      <c r="F409" s="1" t="s">
        <v>35</v>
      </c>
      <c r="G409" s="1" t="s">
        <v>44</v>
      </c>
      <c r="H409" s="1" t="s">
        <v>38</v>
      </c>
      <c r="I409" s="2">
        <v>45261</v>
      </c>
      <c r="J409" s="1" t="s">
        <v>15</v>
      </c>
      <c r="K409" s="1">
        <f>VLOOKUP(Table1[[#This Row],[Employee_ID]],Table2[#All],2,FALSE)</f>
        <v>3</v>
      </c>
      <c r="L409" s="1">
        <f>VLOOKUP(Table1[[#This Row],[Wrokforce_Key]],Table4[[#All],[Wrokfoce_Key]:[Workforce]],3,FALSE)</f>
        <v>156</v>
      </c>
    </row>
    <row r="410" spans="1:12" x14ac:dyDescent="0.25">
      <c r="A410" s="1" t="s">
        <v>473</v>
      </c>
      <c r="B410" s="1" t="s">
        <v>873</v>
      </c>
      <c r="C410" s="1" t="s">
        <v>21</v>
      </c>
      <c r="D410" s="1">
        <v>29</v>
      </c>
      <c r="E410" s="1" t="s">
        <v>69</v>
      </c>
      <c r="F410" s="1" t="s">
        <v>70</v>
      </c>
      <c r="G410" s="1" t="s">
        <v>44</v>
      </c>
      <c r="H410" s="1" t="s">
        <v>48</v>
      </c>
      <c r="I410" s="2">
        <v>45265</v>
      </c>
      <c r="J410" s="1" t="s">
        <v>15</v>
      </c>
      <c r="K410" s="1">
        <f>VLOOKUP(Table1[[#This Row],[Employee_ID]],Table2[#All],2,FALSE)</f>
        <v>4</v>
      </c>
      <c r="L410" s="1">
        <f>VLOOKUP(Table1[[#This Row],[Wrokforce_Key]],Table4[[#All],[Wrokfoce_Key]:[Workforce]],3,FALSE)</f>
        <v>24</v>
      </c>
    </row>
    <row r="411" spans="1:12" x14ac:dyDescent="0.25">
      <c r="A411" s="1" t="s">
        <v>474</v>
      </c>
      <c r="B411" s="1" t="s">
        <v>869</v>
      </c>
      <c r="C411" s="1" t="s">
        <v>21</v>
      </c>
      <c r="D411" s="1">
        <v>30</v>
      </c>
      <c r="E411" s="1" t="s">
        <v>42</v>
      </c>
      <c r="F411" s="1" t="s">
        <v>56</v>
      </c>
      <c r="G411" s="1" t="s">
        <v>121</v>
      </c>
      <c r="H411" s="1" t="s">
        <v>26</v>
      </c>
      <c r="I411" s="2">
        <v>45268</v>
      </c>
      <c r="J411" s="1" t="s">
        <v>15</v>
      </c>
      <c r="K411" s="1">
        <f>VLOOKUP(Table1[[#This Row],[Employee_ID]],Table2[#All],2,FALSE)</f>
        <v>1</v>
      </c>
      <c r="L411" s="1">
        <f>VLOOKUP(Table1[[#This Row],[Wrokforce_Key]],Table4[[#All],[Wrokfoce_Key]:[Workforce]],3,FALSE)</f>
        <v>34</v>
      </c>
    </row>
    <row r="412" spans="1:12" x14ac:dyDescent="0.25">
      <c r="A412" s="1" t="s">
        <v>475</v>
      </c>
      <c r="B412" s="1" t="s">
        <v>873</v>
      </c>
      <c r="C412" s="1" t="s">
        <v>21</v>
      </c>
      <c r="D412" s="1">
        <v>32</v>
      </c>
      <c r="E412" s="1" t="s">
        <v>69</v>
      </c>
      <c r="F412" s="1" t="s">
        <v>70</v>
      </c>
      <c r="G412" s="1" t="s">
        <v>44</v>
      </c>
      <c r="H412" s="1" t="s">
        <v>26</v>
      </c>
      <c r="I412" s="2">
        <v>45268</v>
      </c>
      <c r="J412" s="1" t="s">
        <v>15</v>
      </c>
      <c r="K412" s="1">
        <f>VLOOKUP(Table1[[#This Row],[Employee_ID]],Table2[#All],2,FALSE)</f>
        <v>4</v>
      </c>
      <c r="L412" s="1">
        <f>VLOOKUP(Table1[[#This Row],[Wrokforce_Key]],Table4[[#All],[Wrokfoce_Key]:[Workforce]],3,FALSE)</f>
        <v>24</v>
      </c>
    </row>
    <row r="413" spans="1:12" x14ac:dyDescent="0.25">
      <c r="A413" s="1" t="s">
        <v>476</v>
      </c>
      <c r="B413" s="1" t="s">
        <v>865</v>
      </c>
      <c r="C413" s="1" t="s">
        <v>10</v>
      </c>
      <c r="D413" s="1">
        <v>26</v>
      </c>
      <c r="E413" s="1" t="s">
        <v>42</v>
      </c>
      <c r="F413" s="1" t="s">
        <v>43</v>
      </c>
      <c r="G413" s="1" t="s">
        <v>325</v>
      </c>
      <c r="H413" s="1" t="s">
        <v>48</v>
      </c>
      <c r="I413" s="2">
        <v>45271</v>
      </c>
      <c r="J413" s="1" t="s">
        <v>15</v>
      </c>
      <c r="K413" s="1">
        <f>VLOOKUP(Table1[[#This Row],[Employee_ID]],Table2[#All],2,FALSE)</f>
        <v>3</v>
      </c>
      <c r="L413" s="1">
        <f>VLOOKUP(Table1[[#This Row],[Wrokforce_Key]],Table4[[#All],[Wrokfoce_Key]:[Workforce]],3,FALSE)</f>
        <v>54</v>
      </c>
    </row>
    <row r="414" spans="1:12" x14ac:dyDescent="0.25">
      <c r="A414" s="1" t="s">
        <v>477</v>
      </c>
      <c r="B414" s="1" t="s">
        <v>882</v>
      </c>
      <c r="C414" s="1" t="s">
        <v>10</v>
      </c>
      <c r="D414" s="1">
        <v>24</v>
      </c>
      <c r="E414" s="1" t="s">
        <v>69</v>
      </c>
      <c r="F414" s="1" t="s">
        <v>146</v>
      </c>
      <c r="G414" s="1" t="s">
        <v>325</v>
      </c>
      <c r="H414" s="1" t="s">
        <v>48</v>
      </c>
      <c r="I414" s="2">
        <v>45275</v>
      </c>
      <c r="J414" s="1" t="s">
        <v>15</v>
      </c>
      <c r="K414" s="1">
        <f>VLOOKUP(Table1[[#This Row],[Employee_ID]],Table2[#All],2,FALSE)</f>
        <v>5</v>
      </c>
      <c r="L414" s="1">
        <f>VLOOKUP(Table1[[#This Row],[Wrokforce_Key]],Table4[[#All],[Wrokfoce_Key]:[Workforce]],3,FALSE)</f>
        <v>10</v>
      </c>
    </row>
    <row r="415" spans="1:12" x14ac:dyDescent="0.25">
      <c r="A415" s="1" t="s">
        <v>478</v>
      </c>
      <c r="B415" s="1" t="s">
        <v>878</v>
      </c>
      <c r="C415" s="1" t="s">
        <v>10</v>
      </c>
      <c r="D415" s="1">
        <v>32</v>
      </c>
      <c r="E415" s="1" t="s">
        <v>69</v>
      </c>
      <c r="F415" s="1" t="s">
        <v>99</v>
      </c>
      <c r="G415" s="1" t="s">
        <v>44</v>
      </c>
      <c r="H415" s="1" t="s">
        <v>22</v>
      </c>
      <c r="I415" s="2">
        <v>45275</v>
      </c>
      <c r="J415" s="1" t="s">
        <v>15</v>
      </c>
      <c r="K415" s="1">
        <f>VLOOKUP(Table1[[#This Row],[Employee_ID]],Table2[#All],2,FALSE)</f>
        <v>3</v>
      </c>
      <c r="L415" s="1">
        <f>VLOOKUP(Table1[[#This Row],[Wrokforce_Key]],Table4[[#All],[Wrokfoce_Key]:[Workforce]],3,FALSE)</f>
        <v>14</v>
      </c>
    </row>
    <row r="416" spans="1:12" x14ac:dyDescent="0.25">
      <c r="A416" s="1" t="s">
        <v>479</v>
      </c>
      <c r="B416" s="1" t="s">
        <v>865</v>
      </c>
      <c r="C416" s="1" t="s">
        <v>10</v>
      </c>
      <c r="D416" s="1">
        <v>29</v>
      </c>
      <c r="E416" s="1" t="s">
        <v>42</v>
      </c>
      <c r="F416" s="1" t="s">
        <v>43</v>
      </c>
      <c r="G416" s="1" t="s">
        <v>325</v>
      </c>
      <c r="H416" s="1" t="s">
        <v>67</v>
      </c>
      <c r="I416" s="2">
        <v>45279</v>
      </c>
      <c r="J416" s="1" t="s">
        <v>15</v>
      </c>
      <c r="K416" s="1">
        <f>VLOOKUP(Table1[[#This Row],[Employee_ID]],Table2[#All],2,FALSE)</f>
        <v>3</v>
      </c>
      <c r="L416" s="1">
        <f>VLOOKUP(Table1[[#This Row],[Wrokforce_Key]],Table4[[#All],[Wrokfoce_Key]:[Workforce]],3,FALSE)</f>
        <v>54</v>
      </c>
    </row>
    <row r="417" spans="1:12" x14ac:dyDescent="0.25">
      <c r="A417" s="1" t="s">
        <v>480</v>
      </c>
      <c r="B417" s="1" t="s">
        <v>863</v>
      </c>
      <c r="C417" s="1" t="s">
        <v>10</v>
      </c>
      <c r="D417" s="1">
        <v>28</v>
      </c>
      <c r="E417" s="1" t="s">
        <v>31</v>
      </c>
      <c r="F417" s="1" t="s">
        <v>35</v>
      </c>
      <c r="G417" s="1" t="s">
        <v>121</v>
      </c>
      <c r="H417" s="1" t="s">
        <v>33</v>
      </c>
      <c r="I417" s="2">
        <v>45286</v>
      </c>
      <c r="J417" s="1" t="s">
        <v>15</v>
      </c>
      <c r="K417" s="1">
        <f>VLOOKUP(Table1[[#This Row],[Employee_ID]],Table2[#All],2,FALSE)</f>
        <v>3</v>
      </c>
      <c r="L417" s="1">
        <f>VLOOKUP(Table1[[#This Row],[Wrokforce_Key]],Table4[[#All],[Wrokfoce_Key]:[Workforce]],3,FALSE)</f>
        <v>156</v>
      </c>
    </row>
    <row r="418" spans="1:12" x14ac:dyDescent="0.25">
      <c r="A418" s="1" t="s">
        <v>481</v>
      </c>
      <c r="B418" s="1" t="s">
        <v>870</v>
      </c>
      <c r="C418" s="1" t="s">
        <v>10</v>
      </c>
      <c r="D418" s="1">
        <v>28</v>
      </c>
      <c r="E418" s="1" t="s">
        <v>28</v>
      </c>
      <c r="F418" s="1" t="s">
        <v>60</v>
      </c>
      <c r="G418" s="1" t="s">
        <v>44</v>
      </c>
      <c r="H418" s="1" t="s">
        <v>14</v>
      </c>
      <c r="I418" s="2">
        <v>45289</v>
      </c>
      <c r="J418" s="1" t="s">
        <v>15</v>
      </c>
      <c r="K418" s="1">
        <f>VLOOKUP(Table1[[#This Row],[Employee_ID]],Table2[#All],2,FALSE)</f>
        <v>4</v>
      </c>
      <c r="L418" s="1">
        <f>VLOOKUP(Table1[[#This Row],[Wrokforce_Key]],Table4[[#All],[Wrokfoce_Key]:[Workforce]],3,FALSE)</f>
        <v>43</v>
      </c>
    </row>
    <row r="419" spans="1:12" x14ac:dyDescent="0.25">
      <c r="A419" s="1" t="s">
        <v>482</v>
      </c>
      <c r="B419" s="1" t="s">
        <v>865</v>
      </c>
      <c r="C419" s="1" t="s">
        <v>10</v>
      </c>
      <c r="D419" s="1">
        <v>30</v>
      </c>
      <c r="E419" s="1" t="s">
        <v>42</v>
      </c>
      <c r="F419" s="1" t="s">
        <v>43</v>
      </c>
      <c r="G419" s="1" t="s">
        <v>121</v>
      </c>
      <c r="H419" s="1" t="s">
        <v>67</v>
      </c>
      <c r="I419" s="2">
        <v>45292</v>
      </c>
      <c r="J419" s="1" t="s">
        <v>15</v>
      </c>
      <c r="K419" s="1">
        <f>VLOOKUP(Table1[[#This Row],[Employee_ID]],Table2[#All],2,FALSE)</f>
        <v>2</v>
      </c>
      <c r="L419" s="1">
        <f>VLOOKUP(Table1[[#This Row],[Wrokforce_Key]],Table4[[#All],[Wrokfoce_Key]:[Workforce]],3,FALSE)</f>
        <v>54</v>
      </c>
    </row>
    <row r="420" spans="1:12" x14ac:dyDescent="0.25">
      <c r="A420" s="1" t="s">
        <v>483</v>
      </c>
      <c r="B420" s="1" t="s">
        <v>867</v>
      </c>
      <c r="C420" s="1" t="s">
        <v>21</v>
      </c>
      <c r="D420" s="1">
        <v>26</v>
      </c>
      <c r="E420" s="1" t="s">
        <v>24</v>
      </c>
      <c r="F420" s="1" t="s">
        <v>50</v>
      </c>
      <c r="G420" s="1" t="s">
        <v>325</v>
      </c>
      <c r="H420" s="1" t="s">
        <v>38</v>
      </c>
      <c r="I420" s="2">
        <v>45296</v>
      </c>
      <c r="J420" s="1" t="s">
        <v>15</v>
      </c>
      <c r="K420" s="1">
        <f>VLOOKUP(Table1[[#This Row],[Employee_ID]],Table2[#All],2,FALSE)</f>
        <v>3</v>
      </c>
      <c r="L420" s="1">
        <f>VLOOKUP(Table1[[#This Row],[Wrokforce_Key]],Table4[[#All],[Wrokfoce_Key]:[Workforce]],3,FALSE)</f>
        <v>20</v>
      </c>
    </row>
    <row r="421" spans="1:12" x14ac:dyDescent="0.25">
      <c r="A421" s="1" t="s">
        <v>484</v>
      </c>
      <c r="B421" s="1" t="s">
        <v>863</v>
      </c>
      <c r="C421" s="1" t="s">
        <v>10</v>
      </c>
      <c r="D421" s="1">
        <v>28</v>
      </c>
      <c r="E421" s="1" t="s">
        <v>31</v>
      </c>
      <c r="F421" s="1" t="s">
        <v>35</v>
      </c>
      <c r="G421" s="1" t="s">
        <v>121</v>
      </c>
      <c r="H421" s="1" t="s">
        <v>14</v>
      </c>
      <c r="I421" s="2">
        <v>45296</v>
      </c>
      <c r="J421" s="1" t="s">
        <v>15</v>
      </c>
      <c r="K421" s="1">
        <f>VLOOKUP(Table1[[#This Row],[Employee_ID]],Table2[#All],2,FALSE)</f>
        <v>5</v>
      </c>
      <c r="L421" s="1">
        <f>VLOOKUP(Table1[[#This Row],[Wrokforce_Key]],Table4[[#All],[Wrokfoce_Key]:[Workforce]],3,FALSE)</f>
        <v>156</v>
      </c>
    </row>
    <row r="422" spans="1:12" x14ac:dyDescent="0.25">
      <c r="A422" s="1" t="s">
        <v>485</v>
      </c>
      <c r="B422" s="1" t="s">
        <v>878</v>
      </c>
      <c r="C422" s="1" t="s">
        <v>10</v>
      </c>
      <c r="D422" s="1">
        <v>25</v>
      </c>
      <c r="E422" s="1" t="s">
        <v>69</v>
      </c>
      <c r="F422" s="1" t="s">
        <v>99</v>
      </c>
      <c r="G422" s="1" t="s">
        <v>325</v>
      </c>
      <c r="H422" s="1" t="s">
        <v>33</v>
      </c>
      <c r="I422" s="2">
        <v>45296</v>
      </c>
      <c r="J422" s="1" t="s">
        <v>15</v>
      </c>
      <c r="K422" s="1">
        <f>VLOOKUP(Table1[[#This Row],[Employee_ID]],Table2[#All],2,FALSE)</f>
        <v>3</v>
      </c>
      <c r="L422" s="1">
        <f>VLOOKUP(Table1[[#This Row],[Wrokforce_Key]],Table4[[#All],[Wrokfoce_Key]:[Workforce]],3,FALSE)</f>
        <v>14</v>
      </c>
    </row>
    <row r="423" spans="1:12" x14ac:dyDescent="0.25">
      <c r="A423" s="1" t="s">
        <v>486</v>
      </c>
      <c r="B423" s="1" t="s">
        <v>863</v>
      </c>
      <c r="C423" s="1" t="s">
        <v>10</v>
      </c>
      <c r="D423" s="1">
        <v>30</v>
      </c>
      <c r="E423" s="1" t="s">
        <v>31</v>
      </c>
      <c r="F423" s="1" t="s">
        <v>35</v>
      </c>
      <c r="G423" s="1" t="s">
        <v>44</v>
      </c>
      <c r="H423" s="1" t="s">
        <v>33</v>
      </c>
      <c r="I423" s="2">
        <v>45309</v>
      </c>
      <c r="J423" s="1" t="s">
        <v>15</v>
      </c>
      <c r="K423" s="1">
        <f>VLOOKUP(Table1[[#This Row],[Employee_ID]],Table2[#All],2,FALSE)</f>
        <v>2</v>
      </c>
      <c r="L423" s="1">
        <f>VLOOKUP(Table1[[#This Row],[Wrokforce_Key]],Table4[[#All],[Wrokfoce_Key]:[Workforce]],3,FALSE)</f>
        <v>156</v>
      </c>
    </row>
    <row r="424" spans="1:12" x14ac:dyDescent="0.25">
      <c r="A424" s="1" t="s">
        <v>487</v>
      </c>
      <c r="B424" s="1" t="s">
        <v>863</v>
      </c>
      <c r="C424" s="1" t="s">
        <v>10</v>
      </c>
      <c r="D424" s="1">
        <v>29</v>
      </c>
      <c r="E424" s="1" t="s">
        <v>31</v>
      </c>
      <c r="F424" s="1" t="s">
        <v>35</v>
      </c>
      <c r="G424" s="1" t="s">
        <v>121</v>
      </c>
      <c r="H424" s="1" t="s">
        <v>38</v>
      </c>
      <c r="I424" s="2">
        <v>45310</v>
      </c>
      <c r="J424" s="1" t="s">
        <v>15</v>
      </c>
      <c r="K424" s="1">
        <f>VLOOKUP(Table1[[#This Row],[Employee_ID]],Table2[#All],2,FALSE)</f>
        <v>3</v>
      </c>
      <c r="L424" s="1">
        <f>VLOOKUP(Table1[[#This Row],[Wrokforce_Key]],Table4[[#All],[Wrokfoce_Key]:[Workforce]],3,FALSE)</f>
        <v>156</v>
      </c>
    </row>
    <row r="425" spans="1:12" x14ac:dyDescent="0.25">
      <c r="A425" s="1" t="s">
        <v>488</v>
      </c>
      <c r="B425" s="1" t="s">
        <v>862</v>
      </c>
      <c r="C425" s="1" t="s">
        <v>10</v>
      </c>
      <c r="D425" s="1">
        <v>24</v>
      </c>
      <c r="E425" s="1" t="s">
        <v>31</v>
      </c>
      <c r="F425" s="1" t="s">
        <v>32</v>
      </c>
      <c r="G425" s="1" t="s">
        <v>121</v>
      </c>
      <c r="H425" s="1" t="s">
        <v>67</v>
      </c>
      <c r="I425" s="2">
        <v>45317</v>
      </c>
      <c r="J425" s="1" t="s">
        <v>51</v>
      </c>
      <c r="K425" s="1">
        <f>VLOOKUP(Table1[[#This Row],[Employee_ID]],Table2[#All],2,FALSE)</f>
        <v>2</v>
      </c>
      <c r="L425" s="1">
        <f>VLOOKUP(Table1[[#This Row],[Wrokforce_Key]],Table4[[#All],[Wrokfoce_Key]:[Workforce]],3,FALSE)</f>
        <v>46</v>
      </c>
    </row>
    <row r="426" spans="1:12" x14ac:dyDescent="0.25">
      <c r="A426" s="1" t="s">
        <v>489</v>
      </c>
      <c r="B426" s="1" t="s">
        <v>880</v>
      </c>
      <c r="C426" s="1" t="s">
        <v>10</v>
      </c>
      <c r="D426" s="1">
        <v>24</v>
      </c>
      <c r="E426" s="1" t="s">
        <v>28</v>
      </c>
      <c r="F426" s="1" t="s">
        <v>125</v>
      </c>
      <c r="G426" s="1" t="s">
        <v>325</v>
      </c>
      <c r="H426" s="1" t="s">
        <v>67</v>
      </c>
      <c r="I426" s="2">
        <v>45324</v>
      </c>
      <c r="J426" s="1" t="s">
        <v>15</v>
      </c>
      <c r="K426" s="1">
        <f>VLOOKUP(Table1[[#This Row],[Employee_ID]],Table2[#All],2,FALSE)</f>
        <v>3</v>
      </c>
      <c r="L426" s="1">
        <f>VLOOKUP(Table1[[#This Row],[Wrokforce_Key]],Table4[[#All],[Wrokfoce_Key]:[Workforce]],3,FALSE)</f>
        <v>93</v>
      </c>
    </row>
    <row r="427" spans="1:12" x14ac:dyDescent="0.25">
      <c r="A427" s="1" t="s">
        <v>490</v>
      </c>
      <c r="B427" s="1" t="s">
        <v>889</v>
      </c>
      <c r="C427" s="1" t="s">
        <v>10</v>
      </c>
      <c r="D427" s="1">
        <v>33</v>
      </c>
      <c r="E427" s="1" t="s">
        <v>150</v>
      </c>
      <c r="F427" s="1" t="s">
        <v>213</v>
      </c>
      <c r="G427" s="1" t="s">
        <v>19</v>
      </c>
      <c r="H427" s="1" t="s">
        <v>48</v>
      </c>
      <c r="I427" s="2">
        <v>45324</v>
      </c>
      <c r="J427" s="1" t="s">
        <v>15</v>
      </c>
      <c r="K427" s="1">
        <f>VLOOKUP(Table1[[#This Row],[Employee_ID]],Table2[#All],2,FALSE)</f>
        <v>5</v>
      </c>
      <c r="L427" s="1">
        <f>VLOOKUP(Table1[[#This Row],[Wrokforce_Key]],Table4[[#All],[Wrokfoce_Key]:[Workforce]],3,FALSE)</f>
        <v>4</v>
      </c>
    </row>
    <row r="428" spans="1:12" x14ac:dyDescent="0.25">
      <c r="A428" s="1" t="s">
        <v>491</v>
      </c>
      <c r="B428" s="1" t="s">
        <v>870</v>
      </c>
      <c r="C428" s="1" t="s">
        <v>10</v>
      </c>
      <c r="D428" s="1">
        <v>28</v>
      </c>
      <c r="E428" s="1" t="s">
        <v>28</v>
      </c>
      <c r="F428" s="1" t="s">
        <v>60</v>
      </c>
      <c r="G428" s="1" t="s">
        <v>121</v>
      </c>
      <c r="H428" s="1" t="s">
        <v>26</v>
      </c>
      <c r="I428" s="2">
        <v>45329</v>
      </c>
      <c r="J428" s="1" t="s">
        <v>15</v>
      </c>
      <c r="K428" s="1">
        <f>VLOOKUP(Table1[[#This Row],[Employee_ID]],Table2[#All],2,FALSE)</f>
        <v>3</v>
      </c>
      <c r="L428" s="1">
        <f>VLOOKUP(Table1[[#This Row],[Wrokforce_Key]],Table4[[#All],[Wrokfoce_Key]:[Workforce]],3,FALSE)</f>
        <v>43</v>
      </c>
    </row>
    <row r="429" spans="1:12" x14ac:dyDescent="0.25">
      <c r="A429" s="1" t="s">
        <v>492</v>
      </c>
      <c r="B429" s="1" t="s">
        <v>876</v>
      </c>
      <c r="C429" s="1" t="s">
        <v>10</v>
      </c>
      <c r="D429" s="1">
        <v>33</v>
      </c>
      <c r="E429" s="1" t="s">
        <v>24</v>
      </c>
      <c r="F429" s="1" t="s">
        <v>89</v>
      </c>
      <c r="G429" s="1" t="s">
        <v>44</v>
      </c>
      <c r="H429" s="1" t="s">
        <v>14</v>
      </c>
      <c r="I429" s="2">
        <v>45330</v>
      </c>
      <c r="J429" s="1" t="s">
        <v>15</v>
      </c>
      <c r="K429" s="1">
        <f>VLOOKUP(Table1[[#This Row],[Employee_ID]],Table2[#All],2,FALSE)</f>
        <v>5</v>
      </c>
      <c r="L429" s="1">
        <f>VLOOKUP(Table1[[#This Row],[Wrokforce_Key]],Table4[[#All],[Wrokfoce_Key]:[Workforce]],3,FALSE)</f>
        <v>39</v>
      </c>
    </row>
    <row r="430" spans="1:12" x14ac:dyDescent="0.25">
      <c r="A430" s="1" t="s">
        <v>493</v>
      </c>
      <c r="B430" s="1" t="s">
        <v>876</v>
      </c>
      <c r="C430" s="1" t="s">
        <v>10</v>
      </c>
      <c r="D430" s="1">
        <v>23</v>
      </c>
      <c r="E430" s="1" t="s">
        <v>24</v>
      </c>
      <c r="F430" s="1" t="s">
        <v>89</v>
      </c>
      <c r="G430" s="1" t="s">
        <v>325</v>
      </c>
      <c r="H430" s="1" t="s">
        <v>67</v>
      </c>
      <c r="I430" s="2">
        <v>45331</v>
      </c>
      <c r="J430" s="1" t="s">
        <v>15</v>
      </c>
      <c r="K430" s="1">
        <f>VLOOKUP(Table1[[#This Row],[Employee_ID]],Table2[#All],2,FALSE)</f>
        <v>3</v>
      </c>
      <c r="L430" s="1">
        <f>VLOOKUP(Table1[[#This Row],[Wrokforce_Key]],Table4[[#All],[Wrokfoce_Key]:[Workforce]],3,FALSE)</f>
        <v>39</v>
      </c>
    </row>
    <row r="431" spans="1:12" x14ac:dyDescent="0.25">
      <c r="A431" s="1" t="s">
        <v>494</v>
      </c>
      <c r="B431" s="1" t="s">
        <v>878</v>
      </c>
      <c r="C431" s="1" t="s">
        <v>21</v>
      </c>
      <c r="D431" s="1">
        <v>34</v>
      </c>
      <c r="E431" s="1" t="s">
        <v>69</v>
      </c>
      <c r="F431" s="1" t="s">
        <v>99</v>
      </c>
      <c r="G431" s="1" t="s">
        <v>44</v>
      </c>
      <c r="H431" s="1" t="s">
        <v>48</v>
      </c>
      <c r="I431" s="2">
        <v>45336</v>
      </c>
      <c r="J431" s="1" t="s">
        <v>15</v>
      </c>
      <c r="K431" s="1">
        <f>VLOOKUP(Table1[[#This Row],[Employee_ID]],Table2[#All],2,FALSE)</f>
        <v>3</v>
      </c>
      <c r="L431" s="1">
        <f>VLOOKUP(Table1[[#This Row],[Wrokforce_Key]],Table4[[#All],[Wrokfoce_Key]:[Workforce]],3,FALSE)</f>
        <v>14</v>
      </c>
    </row>
    <row r="432" spans="1:12" x14ac:dyDescent="0.25">
      <c r="A432" s="1" t="s">
        <v>495</v>
      </c>
      <c r="B432" s="1" t="s">
        <v>863</v>
      </c>
      <c r="C432" s="1" t="s">
        <v>21</v>
      </c>
      <c r="D432" s="1">
        <v>26</v>
      </c>
      <c r="E432" s="1" t="s">
        <v>31</v>
      </c>
      <c r="F432" s="1" t="s">
        <v>35</v>
      </c>
      <c r="G432" s="1" t="s">
        <v>325</v>
      </c>
      <c r="H432" s="1" t="s">
        <v>33</v>
      </c>
      <c r="I432" s="2">
        <v>45338</v>
      </c>
      <c r="J432" s="1" t="s">
        <v>15</v>
      </c>
      <c r="K432" s="1">
        <f>VLOOKUP(Table1[[#This Row],[Employee_ID]],Table2[#All],2,FALSE)</f>
        <v>4</v>
      </c>
      <c r="L432" s="1">
        <f>VLOOKUP(Table1[[#This Row],[Wrokforce_Key]],Table4[[#All],[Wrokfoce_Key]:[Workforce]],3,FALSE)</f>
        <v>156</v>
      </c>
    </row>
    <row r="433" spans="1:12" x14ac:dyDescent="0.25">
      <c r="A433" s="1" t="s">
        <v>496</v>
      </c>
      <c r="B433" s="1" t="s">
        <v>867</v>
      </c>
      <c r="C433" s="1" t="s">
        <v>10</v>
      </c>
      <c r="D433" s="1">
        <v>27</v>
      </c>
      <c r="E433" s="1" t="s">
        <v>24</v>
      </c>
      <c r="F433" s="1" t="s">
        <v>50</v>
      </c>
      <c r="G433" s="1" t="s">
        <v>325</v>
      </c>
      <c r="H433" s="1" t="s">
        <v>14</v>
      </c>
      <c r="I433" s="2">
        <v>45343</v>
      </c>
      <c r="J433" s="1" t="s">
        <v>15</v>
      </c>
      <c r="K433" s="1">
        <f>VLOOKUP(Table1[[#This Row],[Employee_ID]],Table2[#All],2,FALSE)</f>
        <v>2</v>
      </c>
      <c r="L433" s="1">
        <f>VLOOKUP(Table1[[#This Row],[Wrokforce_Key]],Table4[[#All],[Wrokfoce_Key]:[Workforce]],3,FALSE)</f>
        <v>20</v>
      </c>
    </row>
    <row r="434" spans="1:12" x14ac:dyDescent="0.25">
      <c r="A434" s="1" t="s">
        <v>497</v>
      </c>
      <c r="B434" s="1" t="s">
        <v>865</v>
      </c>
      <c r="C434" s="1" t="s">
        <v>10</v>
      </c>
      <c r="D434" s="1">
        <v>25</v>
      </c>
      <c r="E434" s="1" t="s">
        <v>42</v>
      </c>
      <c r="F434" s="1" t="s">
        <v>43</v>
      </c>
      <c r="G434" s="1" t="s">
        <v>121</v>
      </c>
      <c r="H434" s="1" t="s">
        <v>22</v>
      </c>
      <c r="I434" s="2">
        <v>45345</v>
      </c>
      <c r="J434" s="1" t="s">
        <v>15</v>
      </c>
      <c r="K434" s="1">
        <f>VLOOKUP(Table1[[#This Row],[Employee_ID]],Table2[#All],2,FALSE)</f>
        <v>3</v>
      </c>
      <c r="L434" s="1">
        <f>VLOOKUP(Table1[[#This Row],[Wrokforce_Key]],Table4[[#All],[Wrokfoce_Key]:[Workforce]],3,FALSE)</f>
        <v>54</v>
      </c>
    </row>
    <row r="435" spans="1:12" x14ac:dyDescent="0.25">
      <c r="A435" s="1" t="s">
        <v>498</v>
      </c>
      <c r="B435" s="1" t="s">
        <v>867</v>
      </c>
      <c r="C435" s="1" t="s">
        <v>10</v>
      </c>
      <c r="D435" s="1">
        <v>29</v>
      </c>
      <c r="E435" s="1" t="s">
        <v>24</v>
      </c>
      <c r="F435" s="1" t="s">
        <v>50</v>
      </c>
      <c r="G435" s="1" t="s">
        <v>121</v>
      </c>
      <c r="H435" s="1" t="s">
        <v>22</v>
      </c>
      <c r="I435" s="2">
        <v>45345</v>
      </c>
      <c r="J435" s="1" t="s">
        <v>15</v>
      </c>
      <c r="K435" s="1">
        <f>VLOOKUP(Table1[[#This Row],[Employee_ID]],Table2[#All],2,FALSE)</f>
        <v>3</v>
      </c>
      <c r="L435" s="1">
        <f>VLOOKUP(Table1[[#This Row],[Wrokforce_Key]],Table4[[#All],[Wrokfoce_Key]:[Workforce]],3,FALSE)</f>
        <v>20</v>
      </c>
    </row>
    <row r="436" spans="1:12" x14ac:dyDescent="0.25">
      <c r="A436" s="1" t="s">
        <v>499</v>
      </c>
      <c r="B436" s="1" t="s">
        <v>875</v>
      </c>
      <c r="C436" s="1" t="s">
        <v>21</v>
      </c>
      <c r="D436" s="1">
        <v>28</v>
      </c>
      <c r="E436" s="1" t="s">
        <v>42</v>
      </c>
      <c r="F436" s="1" t="s">
        <v>85</v>
      </c>
      <c r="G436" s="1" t="s">
        <v>44</v>
      </c>
      <c r="H436" s="1" t="s">
        <v>48</v>
      </c>
      <c r="I436" s="2">
        <v>45350</v>
      </c>
      <c r="J436" s="1" t="s">
        <v>15</v>
      </c>
      <c r="K436" s="1">
        <f>VLOOKUP(Table1[[#This Row],[Employee_ID]],Table2[#All],2,FALSE)</f>
        <v>4</v>
      </c>
      <c r="L436" s="1">
        <f>VLOOKUP(Table1[[#This Row],[Wrokforce_Key]],Table4[[#All],[Wrokfoce_Key]:[Workforce]],3,FALSE)</f>
        <v>15</v>
      </c>
    </row>
    <row r="437" spans="1:12" x14ac:dyDescent="0.25">
      <c r="A437" s="1" t="s">
        <v>500</v>
      </c>
      <c r="B437" s="1" t="s">
        <v>866</v>
      </c>
      <c r="C437" s="1" t="s">
        <v>10</v>
      </c>
      <c r="D437" s="1">
        <v>33</v>
      </c>
      <c r="E437" s="1" t="s">
        <v>24</v>
      </c>
      <c r="F437" s="1" t="s">
        <v>47</v>
      </c>
      <c r="G437" s="1" t="s">
        <v>19</v>
      </c>
      <c r="H437" s="1" t="s">
        <v>33</v>
      </c>
      <c r="I437" s="2">
        <v>45362</v>
      </c>
      <c r="J437" s="1" t="s">
        <v>15</v>
      </c>
      <c r="K437" s="1">
        <f>VLOOKUP(Table1[[#This Row],[Employee_ID]],Table2[#All],2,FALSE)</f>
        <v>3</v>
      </c>
      <c r="L437" s="1">
        <f>VLOOKUP(Table1[[#This Row],[Wrokforce_Key]],Table4[[#All],[Wrokfoce_Key]:[Workforce]],3,FALSE)</f>
        <v>6</v>
      </c>
    </row>
    <row r="438" spans="1:12" x14ac:dyDescent="0.25">
      <c r="A438" s="1" t="s">
        <v>501</v>
      </c>
      <c r="B438" s="1" t="s">
        <v>874</v>
      </c>
      <c r="C438" s="1" t="s">
        <v>21</v>
      </c>
      <c r="D438" s="1">
        <v>24</v>
      </c>
      <c r="E438" s="1" t="s">
        <v>17</v>
      </c>
      <c r="F438" s="1" t="s">
        <v>83</v>
      </c>
      <c r="G438" s="1" t="s">
        <v>325</v>
      </c>
      <c r="H438" s="1" t="s">
        <v>67</v>
      </c>
      <c r="I438" s="2">
        <v>45362</v>
      </c>
      <c r="J438" s="1" t="s">
        <v>15</v>
      </c>
      <c r="K438" s="1">
        <f>VLOOKUP(Table1[[#This Row],[Employee_ID]],Table2[#All],2,FALSE)</f>
        <v>3</v>
      </c>
      <c r="L438" s="1">
        <f>VLOOKUP(Table1[[#This Row],[Wrokforce_Key]],Table4[[#All],[Wrokfoce_Key]:[Workforce]],3,FALSE)</f>
        <v>26</v>
      </c>
    </row>
    <row r="439" spans="1:12" x14ac:dyDescent="0.25">
      <c r="A439" s="1" t="s">
        <v>502</v>
      </c>
      <c r="B439" s="1" t="s">
        <v>863</v>
      </c>
      <c r="C439" s="1" t="s">
        <v>21</v>
      </c>
      <c r="D439" s="1">
        <v>25</v>
      </c>
      <c r="E439" s="1" t="s">
        <v>31</v>
      </c>
      <c r="F439" s="1" t="s">
        <v>35</v>
      </c>
      <c r="G439" s="1" t="s">
        <v>44</v>
      </c>
      <c r="H439" s="1" t="s">
        <v>48</v>
      </c>
      <c r="I439" s="2">
        <v>45363</v>
      </c>
      <c r="J439" s="1" t="s">
        <v>15</v>
      </c>
      <c r="K439" s="1">
        <f>VLOOKUP(Table1[[#This Row],[Employee_ID]],Table2[#All],2,FALSE)</f>
        <v>3</v>
      </c>
      <c r="L439" s="1">
        <f>VLOOKUP(Table1[[#This Row],[Wrokforce_Key]],Table4[[#All],[Wrokfoce_Key]:[Workforce]],3,FALSE)</f>
        <v>156</v>
      </c>
    </row>
    <row r="440" spans="1:12" x14ac:dyDescent="0.25">
      <c r="A440" s="1" t="s">
        <v>503</v>
      </c>
      <c r="B440" s="1" t="s">
        <v>869</v>
      </c>
      <c r="C440" s="1" t="s">
        <v>10</v>
      </c>
      <c r="D440" s="1">
        <v>31</v>
      </c>
      <c r="E440" s="1" t="s">
        <v>42</v>
      </c>
      <c r="F440" s="1" t="s">
        <v>56</v>
      </c>
      <c r="G440" s="1" t="s">
        <v>121</v>
      </c>
      <c r="H440" s="1" t="s">
        <v>33</v>
      </c>
      <c r="I440" s="2">
        <v>45373</v>
      </c>
      <c r="J440" s="1" t="s">
        <v>15</v>
      </c>
      <c r="K440" s="1">
        <f>VLOOKUP(Table1[[#This Row],[Employee_ID]],Table2[#All],2,FALSE)</f>
        <v>3</v>
      </c>
      <c r="L440" s="1">
        <f>VLOOKUP(Table1[[#This Row],[Wrokforce_Key]],Table4[[#All],[Wrokfoce_Key]:[Workforce]],3,FALSE)</f>
        <v>34</v>
      </c>
    </row>
    <row r="441" spans="1:12" x14ac:dyDescent="0.25">
      <c r="A441" s="1" t="s">
        <v>504</v>
      </c>
      <c r="B441" s="1" t="s">
        <v>863</v>
      </c>
      <c r="C441" s="1" t="s">
        <v>10</v>
      </c>
      <c r="D441" s="1">
        <v>28</v>
      </c>
      <c r="E441" s="1" t="s">
        <v>31</v>
      </c>
      <c r="F441" s="1" t="s">
        <v>35</v>
      </c>
      <c r="G441" s="1" t="s">
        <v>13</v>
      </c>
      <c r="H441" s="1" t="s">
        <v>48</v>
      </c>
      <c r="I441" s="2">
        <v>45383</v>
      </c>
      <c r="J441" s="1" t="s">
        <v>15</v>
      </c>
      <c r="K441" s="1">
        <f>VLOOKUP(Table1[[#This Row],[Employee_ID]],Table2[#All],2,FALSE)</f>
        <v>5</v>
      </c>
      <c r="L441" s="1">
        <f>VLOOKUP(Table1[[#This Row],[Wrokforce_Key]],Table4[[#All],[Wrokfoce_Key]:[Workforce]],3,FALSE)</f>
        <v>156</v>
      </c>
    </row>
    <row r="442" spans="1:12" x14ac:dyDescent="0.25">
      <c r="A442" s="1" t="s">
        <v>505</v>
      </c>
      <c r="B442" s="1" t="s">
        <v>880</v>
      </c>
      <c r="C442" s="1" t="s">
        <v>21</v>
      </c>
      <c r="D442" s="1">
        <v>27</v>
      </c>
      <c r="E442" s="1" t="s">
        <v>28</v>
      </c>
      <c r="F442" s="1" t="s">
        <v>125</v>
      </c>
      <c r="G442" s="1" t="s">
        <v>325</v>
      </c>
      <c r="H442" s="1" t="s">
        <v>26</v>
      </c>
      <c r="I442" s="2">
        <v>45384</v>
      </c>
      <c r="J442" s="1" t="s">
        <v>15</v>
      </c>
      <c r="K442" s="1">
        <f>VLOOKUP(Table1[[#This Row],[Employee_ID]],Table2[#All],2,FALSE)</f>
        <v>3</v>
      </c>
      <c r="L442" s="1">
        <f>VLOOKUP(Table1[[#This Row],[Wrokforce_Key]],Table4[[#All],[Wrokfoce_Key]:[Workforce]],3,FALSE)</f>
        <v>93</v>
      </c>
    </row>
    <row r="443" spans="1:12" x14ac:dyDescent="0.25">
      <c r="A443" s="1" t="s">
        <v>506</v>
      </c>
      <c r="B443" s="1" t="s">
        <v>863</v>
      </c>
      <c r="C443" s="1" t="s">
        <v>10</v>
      </c>
      <c r="D443" s="1">
        <v>27</v>
      </c>
      <c r="E443" s="1" t="s">
        <v>31</v>
      </c>
      <c r="F443" s="1" t="s">
        <v>35</v>
      </c>
      <c r="G443" s="1" t="s">
        <v>121</v>
      </c>
      <c r="H443" s="1" t="s">
        <v>48</v>
      </c>
      <c r="I443" s="2">
        <v>45390</v>
      </c>
      <c r="J443" s="1" t="s">
        <v>51</v>
      </c>
      <c r="K443" s="1">
        <f>VLOOKUP(Table1[[#This Row],[Employee_ID]],Table2[#All],2,FALSE)</f>
        <v>2</v>
      </c>
      <c r="L443" s="1">
        <f>VLOOKUP(Table1[[#This Row],[Wrokforce_Key]],Table4[[#All],[Wrokfoce_Key]:[Workforce]],3,FALSE)</f>
        <v>156</v>
      </c>
    </row>
    <row r="444" spans="1:12" x14ac:dyDescent="0.25">
      <c r="A444" s="1" t="s">
        <v>507</v>
      </c>
      <c r="B444" s="1" t="s">
        <v>863</v>
      </c>
      <c r="C444" s="1" t="s">
        <v>10</v>
      </c>
      <c r="D444" s="1">
        <v>28</v>
      </c>
      <c r="E444" s="1" t="s">
        <v>31</v>
      </c>
      <c r="F444" s="1" t="s">
        <v>35</v>
      </c>
      <c r="G444" s="1" t="s">
        <v>121</v>
      </c>
      <c r="H444" s="1" t="s">
        <v>38</v>
      </c>
      <c r="I444" s="2">
        <v>45394</v>
      </c>
      <c r="J444" s="1" t="s">
        <v>15</v>
      </c>
      <c r="K444" s="1">
        <f>VLOOKUP(Table1[[#This Row],[Employee_ID]],Table2[#All],2,FALSE)</f>
        <v>4</v>
      </c>
      <c r="L444" s="1">
        <f>VLOOKUP(Table1[[#This Row],[Wrokforce_Key]],Table4[[#All],[Wrokfoce_Key]:[Workforce]],3,FALSE)</f>
        <v>156</v>
      </c>
    </row>
    <row r="445" spans="1:12" x14ac:dyDescent="0.25">
      <c r="A445" s="1" t="s">
        <v>508</v>
      </c>
      <c r="B445" s="1" t="s">
        <v>889</v>
      </c>
      <c r="C445" s="1" t="s">
        <v>10</v>
      </c>
      <c r="D445" s="1">
        <v>31</v>
      </c>
      <c r="E445" s="1" t="s">
        <v>150</v>
      </c>
      <c r="F445" s="1" t="s">
        <v>213</v>
      </c>
      <c r="G445" s="1" t="s">
        <v>19</v>
      </c>
      <c r="H445" s="1" t="s">
        <v>48</v>
      </c>
      <c r="I445" s="2">
        <v>45400</v>
      </c>
      <c r="J445" s="1" t="s">
        <v>15</v>
      </c>
      <c r="K445" s="1">
        <f>VLOOKUP(Table1[[#This Row],[Employee_ID]],Table2[#All],2,FALSE)</f>
        <v>4</v>
      </c>
      <c r="L445" s="1">
        <f>VLOOKUP(Table1[[#This Row],[Wrokforce_Key]],Table4[[#All],[Wrokfoce_Key]:[Workforce]],3,FALSE)</f>
        <v>4</v>
      </c>
    </row>
    <row r="446" spans="1:12" x14ac:dyDescent="0.25">
      <c r="A446" s="1" t="s">
        <v>509</v>
      </c>
      <c r="B446" s="1" t="s">
        <v>880</v>
      </c>
      <c r="C446" s="1" t="s">
        <v>21</v>
      </c>
      <c r="D446" s="1">
        <v>27</v>
      </c>
      <c r="E446" s="1" t="s">
        <v>28</v>
      </c>
      <c r="F446" s="1" t="s">
        <v>125</v>
      </c>
      <c r="G446" s="1" t="s">
        <v>121</v>
      </c>
      <c r="H446" s="1" t="s">
        <v>22</v>
      </c>
      <c r="I446" s="2">
        <v>45401</v>
      </c>
      <c r="J446" s="1" t="s">
        <v>15</v>
      </c>
      <c r="K446" s="1">
        <f>VLOOKUP(Table1[[#This Row],[Employee_ID]],Table2[#All],2,FALSE)</f>
        <v>4</v>
      </c>
      <c r="L446" s="1">
        <f>VLOOKUP(Table1[[#This Row],[Wrokforce_Key]],Table4[[#All],[Wrokfoce_Key]:[Workforce]],3,FALSE)</f>
        <v>93</v>
      </c>
    </row>
    <row r="447" spans="1:12" x14ac:dyDescent="0.25">
      <c r="A447" s="1" t="s">
        <v>510</v>
      </c>
      <c r="B447" s="1" t="s">
        <v>870</v>
      </c>
      <c r="C447" s="1" t="s">
        <v>10</v>
      </c>
      <c r="D447" s="1">
        <v>28</v>
      </c>
      <c r="E447" s="1" t="s">
        <v>28</v>
      </c>
      <c r="F447" s="1" t="s">
        <v>60</v>
      </c>
      <c r="G447" s="1" t="s">
        <v>121</v>
      </c>
      <c r="H447" s="1" t="s">
        <v>22</v>
      </c>
      <c r="I447" s="2">
        <v>45412</v>
      </c>
      <c r="J447" s="1" t="s">
        <v>15</v>
      </c>
      <c r="K447" s="1">
        <f>VLOOKUP(Table1[[#This Row],[Employee_ID]],Table2[#All],2,FALSE)</f>
        <v>4</v>
      </c>
      <c r="L447" s="1">
        <f>VLOOKUP(Table1[[#This Row],[Wrokforce_Key]],Table4[[#All],[Wrokfoce_Key]:[Workforce]],3,FALSE)</f>
        <v>43</v>
      </c>
    </row>
    <row r="448" spans="1:12" x14ac:dyDescent="0.25">
      <c r="A448" s="1" t="s">
        <v>511</v>
      </c>
      <c r="B448" s="1" t="s">
        <v>863</v>
      </c>
      <c r="C448" s="1" t="s">
        <v>10</v>
      </c>
      <c r="D448" s="1">
        <v>25</v>
      </c>
      <c r="E448" s="1" t="s">
        <v>31</v>
      </c>
      <c r="F448" s="1" t="s">
        <v>35</v>
      </c>
      <c r="G448" s="1" t="s">
        <v>44</v>
      </c>
      <c r="H448" s="1" t="s">
        <v>14</v>
      </c>
      <c r="I448" s="2">
        <v>45413</v>
      </c>
      <c r="J448" s="1" t="s">
        <v>15</v>
      </c>
      <c r="K448" s="1">
        <f>VLOOKUP(Table1[[#This Row],[Employee_ID]],Table2[#All],2,FALSE)</f>
        <v>3</v>
      </c>
      <c r="L448" s="1">
        <f>VLOOKUP(Table1[[#This Row],[Wrokforce_Key]],Table4[[#All],[Wrokfoce_Key]:[Workforce]],3,FALSE)</f>
        <v>156</v>
      </c>
    </row>
    <row r="449" spans="1:12" x14ac:dyDescent="0.25">
      <c r="A449" s="1" t="s">
        <v>512</v>
      </c>
      <c r="B449" s="1" t="s">
        <v>863</v>
      </c>
      <c r="C449" s="1" t="s">
        <v>21</v>
      </c>
      <c r="D449" s="1">
        <v>28</v>
      </c>
      <c r="E449" s="1" t="s">
        <v>31</v>
      </c>
      <c r="F449" s="1" t="s">
        <v>35</v>
      </c>
      <c r="G449" s="1" t="s">
        <v>44</v>
      </c>
      <c r="H449" s="1" t="s">
        <v>67</v>
      </c>
      <c r="I449" s="2">
        <v>45415</v>
      </c>
      <c r="J449" s="1" t="s">
        <v>15</v>
      </c>
      <c r="K449" s="1">
        <f>VLOOKUP(Table1[[#This Row],[Employee_ID]],Table2[#All],2,FALSE)</f>
        <v>4</v>
      </c>
      <c r="L449" s="1">
        <f>VLOOKUP(Table1[[#This Row],[Wrokforce_Key]],Table4[[#All],[Wrokfoce_Key]:[Workforce]],3,FALSE)</f>
        <v>156</v>
      </c>
    </row>
    <row r="450" spans="1:12" x14ac:dyDescent="0.25">
      <c r="A450" s="1" t="s">
        <v>513</v>
      </c>
      <c r="B450" s="1" t="s">
        <v>873</v>
      </c>
      <c r="C450" s="1" t="s">
        <v>21</v>
      </c>
      <c r="D450" s="1">
        <v>30</v>
      </c>
      <c r="E450" s="1" t="s">
        <v>69</v>
      </c>
      <c r="F450" s="1" t="s">
        <v>70</v>
      </c>
      <c r="G450" s="1" t="s">
        <v>121</v>
      </c>
      <c r="H450" s="1" t="s">
        <v>33</v>
      </c>
      <c r="I450" s="2">
        <v>45419</v>
      </c>
      <c r="J450" s="1" t="s">
        <v>15</v>
      </c>
      <c r="K450" s="1">
        <f>VLOOKUP(Table1[[#This Row],[Employee_ID]],Table2[#All],2,FALSE)</f>
        <v>4</v>
      </c>
      <c r="L450" s="1">
        <f>VLOOKUP(Table1[[#This Row],[Wrokforce_Key]],Table4[[#All],[Wrokfoce_Key]:[Workforce]],3,FALSE)</f>
        <v>24</v>
      </c>
    </row>
    <row r="451" spans="1:12" x14ac:dyDescent="0.25">
      <c r="A451" s="1" t="s">
        <v>514</v>
      </c>
      <c r="B451" s="1" t="s">
        <v>860</v>
      </c>
      <c r="C451" s="1" t="s">
        <v>21</v>
      </c>
      <c r="D451" s="1">
        <v>27</v>
      </c>
      <c r="E451" s="1" t="s">
        <v>24</v>
      </c>
      <c r="F451" s="1" t="s">
        <v>25</v>
      </c>
      <c r="G451" s="1" t="s">
        <v>121</v>
      </c>
      <c r="H451" s="1" t="s">
        <v>26</v>
      </c>
      <c r="I451" s="2">
        <v>45427</v>
      </c>
      <c r="J451" s="1" t="s">
        <v>51</v>
      </c>
      <c r="K451" s="1">
        <f>VLOOKUP(Table1[[#This Row],[Employee_ID]],Table2[#All],2,FALSE)</f>
        <v>1</v>
      </c>
      <c r="L451" s="1">
        <f>VLOOKUP(Table1[[#This Row],[Wrokforce_Key]],Table4[[#All],[Wrokfoce_Key]:[Workforce]],3,FALSE)</f>
        <v>31</v>
      </c>
    </row>
    <row r="452" spans="1:12" x14ac:dyDescent="0.25">
      <c r="A452" s="1" t="s">
        <v>515</v>
      </c>
      <c r="B452" s="1" t="s">
        <v>871</v>
      </c>
      <c r="C452" s="1" t="s">
        <v>21</v>
      </c>
      <c r="D452" s="1">
        <v>27</v>
      </c>
      <c r="E452" s="1" t="s">
        <v>31</v>
      </c>
      <c r="F452" s="1" t="s">
        <v>63</v>
      </c>
      <c r="G452" s="1" t="s">
        <v>121</v>
      </c>
      <c r="H452" s="1" t="s">
        <v>22</v>
      </c>
      <c r="I452" s="2">
        <v>45429</v>
      </c>
      <c r="J452" s="1" t="s">
        <v>15</v>
      </c>
      <c r="K452" s="1">
        <f>VLOOKUP(Table1[[#This Row],[Employee_ID]],Table2[#All],2,FALSE)</f>
        <v>4</v>
      </c>
      <c r="L452" s="1">
        <f>VLOOKUP(Table1[[#This Row],[Wrokforce_Key]],Table4[[#All],[Wrokfoce_Key]:[Workforce]],3,FALSE)</f>
        <v>41</v>
      </c>
    </row>
    <row r="453" spans="1:12" x14ac:dyDescent="0.25">
      <c r="A453" s="1" t="s">
        <v>516</v>
      </c>
      <c r="B453" s="1" t="s">
        <v>876</v>
      </c>
      <c r="C453" s="1" t="s">
        <v>10</v>
      </c>
      <c r="D453" s="1">
        <v>30</v>
      </c>
      <c r="E453" s="1" t="s">
        <v>24</v>
      </c>
      <c r="F453" s="1" t="s">
        <v>89</v>
      </c>
      <c r="G453" s="1" t="s">
        <v>121</v>
      </c>
      <c r="H453" s="1" t="s">
        <v>14</v>
      </c>
      <c r="I453" s="2">
        <v>45429</v>
      </c>
      <c r="J453" s="1" t="s">
        <v>15</v>
      </c>
      <c r="K453" s="1">
        <f>VLOOKUP(Table1[[#This Row],[Employee_ID]],Table2[#All],2,FALSE)</f>
        <v>3</v>
      </c>
      <c r="L453" s="1">
        <f>VLOOKUP(Table1[[#This Row],[Wrokforce_Key]],Table4[[#All],[Wrokfoce_Key]:[Workforce]],3,FALSE)</f>
        <v>39</v>
      </c>
    </row>
    <row r="454" spans="1:12" x14ac:dyDescent="0.25">
      <c r="A454" s="1" t="s">
        <v>517</v>
      </c>
      <c r="B454" s="1" t="s">
        <v>880</v>
      </c>
      <c r="C454" s="1" t="s">
        <v>21</v>
      </c>
      <c r="D454" s="1">
        <v>31</v>
      </c>
      <c r="E454" s="1" t="s">
        <v>28</v>
      </c>
      <c r="F454" s="1" t="s">
        <v>125</v>
      </c>
      <c r="G454" s="1" t="s">
        <v>121</v>
      </c>
      <c r="H454" s="1" t="s">
        <v>26</v>
      </c>
      <c r="I454" s="2">
        <v>45429</v>
      </c>
      <c r="J454" s="1" t="s">
        <v>15</v>
      </c>
      <c r="K454" s="1">
        <f>VLOOKUP(Table1[[#This Row],[Employee_ID]],Table2[#All],2,FALSE)</f>
        <v>4</v>
      </c>
      <c r="L454" s="1">
        <f>VLOOKUP(Table1[[#This Row],[Wrokforce_Key]],Table4[[#All],[Wrokfoce_Key]:[Workforce]],3,FALSE)</f>
        <v>93</v>
      </c>
    </row>
    <row r="455" spans="1:12" x14ac:dyDescent="0.25">
      <c r="A455" s="1" t="s">
        <v>518</v>
      </c>
      <c r="B455" s="1" t="s">
        <v>873</v>
      </c>
      <c r="C455" s="1" t="s">
        <v>21</v>
      </c>
      <c r="D455" s="1">
        <v>27</v>
      </c>
      <c r="E455" s="1" t="s">
        <v>69</v>
      </c>
      <c r="F455" s="1" t="s">
        <v>70</v>
      </c>
      <c r="G455" s="1" t="s">
        <v>121</v>
      </c>
      <c r="H455" s="1" t="s">
        <v>67</v>
      </c>
      <c r="I455" s="2">
        <v>45432</v>
      </c>
      <c r="J455" s="1" t="s">
        <v>15</v>
      </c>
      <c r="K455" s="1">
        <f>VLOOKUP(Table1[[#This Row],[Employee_ID]],Table2[#All],2,FALSE)</f>
        <v>4</v>
      </c>
      <c r="L455" s="1">
        <f>VLOOKUP(Table1[[#This Row],[Wrokforce_Key]],Table4[[#All],[Wrokfoce_Key]:[Workforce]],3,FALSE)</f>
        <v>24</v>
      </c>
    </row>
    <row r="456" spans="1:12" x14ac:dyDescent="0.25">
      <c r="A456" s="1" t="s">
        <v>519</v>
      </c>
      <c r="B456" s="1" t="s">
        <v>865</v>
      </c>
      <c r="C456" s="1" t="s">
        <v>10</v>
      </c>
      <c r="D456" s="1">
        <v>30</v>
      </c>
      <c r="E456" s="1" t="s">
        <v>42</v>
      </c>
      <c r="F456" s="1" t="s">
        <v>43</v>
      </c>
      <c r="G456" s="1" t="s">
        <v>44</v>
      </c>
      <c r="H456" s="1" t="s">
        <v>33</v>
      </c>
      <c r="I456" s="2">
        <v>45435</v>
      </c>
      <c r="J456" s="1" t="s">
        <v>15</v>
      </c>
      <c r="K456" s="1">
        <f>VLOOKUP(Table1[[#This Row],[Employee_ID]],Table2[#All],2,FALSE)</f>
        <v>2</v>
      </c>
      <c r="L456" s="1">
        <f>VLOOKUP(Table1[[#This Row],[Wrokforce_Key]],Table4[[#All],[Wrokfoce_Key]:[Workforce]],3,FALSE)</f>
        <v>54</v>
      </c>
    </row>
    <row r="457" spans="1:12" x14ac:dyDescent="0.25">
      <c r="A457" s="1" t="s">
        <v>520</v>
      </c>
      <c r="B457" s="1" t="s">
        <v>871</v>
      </c>
      <c r="C457" s="1" t="s">
        <v>21</v>
      </c>
      <c r="D457" s="1">
        <v>33</v>
      </c>
      <c r="E457" s="1" t="s">
        <v>31</v>
      </c>
      <c r="F457" s="1" t="s">
        <v>63</v>
      </c>
      <c r="G457" s="1" t="s">
        <v>44</v>
      </c>
      <c r="H457" s="1" t="s">
        <v>48</v>
      </c>
      <c r="I457" s="2">
        <v>45436</v>
      </c>
      <c r="J457" s="1" t="s">
        <v>15</v>
      </c>
      <c r="K457" s="1">
        <f>VLOOKUP(Table1[[#This Row],[Employee_ID]],Table2[#All],2,FALSE)</f>
        <v>3</v>
      </c>
      <c r="L457" s="1">
        <f>VLOOKUP(Table1[[#This Row],[Wrokforce_Key]],Table4[[#All],[Wrokfoce_Key]:[Workforce]],3,FALSE)</f>
        <v>41</v>
      </c>
    </row>
    <row r="458" spans="1:12" x14ac:dyDescent="0.25">
      <c r="A458" s="1" t="s">
        <v>521</v>
      </c>
      <c r="B458" s="1" t="s">
        <v>880</v>
      </c>
      <c r="C458" s="1" t="s">
        <v>10</v>
      </c>
      <c r="D458" s="1">
        <v>26</v>
      </c>
      <c r="E458" s="1" t="s">
        <v>28</v>
      </c>
      <c r="F458" s="1" t="s">
        <v>125</v>
      </c>
      <c r="G458" s="1" t="s">
        <v>325</v>
      </c>
      <c r="H458" s="1" t="s">
        <v>14</v>
      </c>
      <c r="I458" s="2">
        <v>45436</v>
      </c>
      <c r="J458" s="1" t="s">
        <v>15</v>
      </c>
      <c r="K458" s="1">
        <f>VLOOKUP(Table1[[#This Row],[Employee_ID]],Table2[#All],2,FALSE)</f>
        <v>3</v>
      </c>
      <c r="L458" s="1">
        <f>VLOOKUP(Table1[[#This Row],[Wrokforce_Key]],Table4[[#All],[Wrokfoce_Key]:[Workforce]],3,FALSE)</f>
        <v>93</v>
      </c>
    </row>
    <row r="459" spans="1:12" x14ac:dyDescent="0.25">
      <c r="A459" s="1" t="s">
        <v>522</v>
      </c>
      <c r="B459" s="1" t="s">
        <v>871</v>
      </c>
      <c r="C459" s="1" t="s">
        <v>21</v>
      </c>
      <c r="D459" s="1">
        <v>27</v>
      </c>
      <c r="E459" s="1" t="s">
        <v>31</v>
      </c>
      <c r="F459" s="1" t="s">
        <v>63</v>
      </c>
      <c r="G459" s="1" t="s">
        <v>44</v>
      </c>
      <c r="H459" s="1" t="s">
        <v>14</v>
      </c>
      <c r="I459" s="2">
        <v>45440</v>
      </c>
      <c r="J459" s="1" t="s">
        <v>15</v>
      </c>
      <c r="K459" s="1">
        <f>VLOOKUP(Table1[[#This Row],[Employee_ID]],Table2[#All],2,FALSE)</f>
        <v>4</v>
      </c>
      <c r="L459" s="1">
        <f>VLOOKUP(Table1[[#This Row],[Wrokforce_Key]],Table4[[#All],[Wrokfoce_Key]:[Workforce]],3,FALSE)</f>
        <v>41</v>
      </c>
    </row>
    <row r="460" spans="1:12" x14ac:dyDescent="0.25">
      <c r="A460" s="1" t="s">
        <v>523</v>
      </c>
      <c r="B460" s="1" t="s">
        <v>880</v>
      </c>
      <c r="C460" s="1" t="s">
        <v>10</v>
      </c>
      <c r="D460" s="1">
        <v>25</v>
      </c>
      <c r="E460" s="1" t="s">
        <v>28</v>
      </c>
      <c r="F460" s="1" t="s">
        <v>125</v>
      </c>
      <c r="G460" s="1" t="s">
        <v>325</v>
      </c>
      <c r="H460" s="1" t="s">
        <v>38</v>
      </c>
      <c r="I460" s="2">
        <v>45442</v>
      </c>
      <c r="J460" s="1" t="s">
        <v>15</v>
      </c>
      <c r="K460" s="1">
        <f>VLOOKUP(Table1[[#This Row],[Employee_ID]],Table2[#All],2,FALSE)</f>
        <v>3</v>
      </c>
      <c r="L460" s="1">
        <f>VLOOKUP(Table1[[#This Row],[Wrokforce_Key]],Table4[[#All],[Wrokfoce_Key]:[Workforce]],3,FALSE)</f>
        <v>93</v>
      </c>
    </row>
    <row r="461" spans="1:12" x14ac:dyDescent="0.25">
      <c r="A461" s="1" t="s">
        <v>524</v>
      </c>
      <c r="B461" s="1" t="s">
        <v>873</v>
      </c>
      <c r="C461" s="1" t="s">
        <v>21</v>
      </c>
      <c r="D461" s="1">
        <v>26</v>
      </c>
      <c r="E461" s="1" t="s">
        <v>69</v>
      </c>
      <c r="F461" s="1" t="s">
        <v>70</v>
      </c>
      <c r="G461" s="1" t="s">
        <v>325</v>
      </c>
      <c r="H461" s="1" t="s">
        <v>14</v>
      </c>
      <c r="I461" s="2">
        <v>45443</v>
      </c>
      <c r="J461" s="1" t="s">
        <v>15</v>
      </c>
      <c r="K461" s="1">
        <f>VLOOKUP(Table1[[#This Row],[Employee_ID]],Table2[#All],2,FALSE)</f>
        <v>3</v>
      </c>
      <c r="L461" s="1">
        <f>VLOOKUP(Table1[[#This Row],[Wrokforce_Key]],Table4[[#All],[Wrokfoce_Key]:[Workforce]],3,FALSE)</f>
        <v>24</v>
      </c>
    </row>
    <row r="462" spans="1:12" x14ac:dyDescent="0.25">
      <c r="A462" s="1" t="s">
        <v>525</v>
      </c>
      <c r="B462" s="1" t="s">
        <v>863</v>
      </c>
      <c r="C462" s="1" t="s">
        <v>10</v>
      </c>
      <c r="D462" s="1">
        <v>30</v>
      </c>
      <c r="E462" s="1" t="s">
        <v>31</v>
      </c>
      <c r="F462" s="1" t="s">
        <v>35</v>
      </c>
      <c r="G462" s="1" t="s">
        <v>121</v>
      </c>
      <c r="H462" s="1" t="s">
        <v>33</v>
      </c>
      <c r="I462" s="2">
        <v>45447</v>
      </c>
      <c r="J462" s="1" t="s">
        <v>15</v>
      </c>
      <c r="K462" s="1">
        <f>VLOOKUP(Table1[[#This Row],[Employee_ID]],Table2[#All],2,FALSE)</f>
        <v>4</v>
      </c>
      <c r="L462" s="1">
        <f>VLOOKUP(Table1[[#This Row],[Wrokforce_Key]],Table4[[#All],[Wrokfoce_Key]:[Workforce]],3,FALSE)</f>
        <v>156</v>
      </c>
    </row>
    <row r="463" spans="1:12" x14ac:dyDescent="0.25">
      <c r="A463" s="1" t="s">
        <v>526</v>
      </c>
      <c r="B463" s="1" t="s">
        <v>863</v>
      </c>
      <c r="C463" s="1" t="s">
        <v>10</v>
      </c>
      <c r="D463" s="1">
        <v>26</v>
      </c>
      <c r="E463" s="1" t="s">
        <v>31</v>
      </c>
      <c r="F463" s="1" t="s">
        <v>35</v>
      </c>
      <c r="G463" s="1" t="s">
        <v>325</v>
      </c>
      <c r="H463" s="1" t="s">
        <v>48</v>
      </c>
      <c r="I463" s="2">
        <v>45457</v>
      </c>
      <c r="J463" s="1" t="s">
        <v>15</v>
      </c>
      <c r="K463" s="1">
        <f>VLOOKUP(Table1[[#This Row],[Employee_ID]],Table2[#All],2,FALSE)</f>
        <v>2</v>
      </c>
      <c r="L463" s="1">
        <f>VLOOKUP(Table1[[#This Row],[Wrokforce_Key]],Table4[[#All],[Wrokfoce_Key]:[Workforce]],3,FALSE)</f>
        <v>156</v>
      </c>
    </row>
    <row r="464" spans="1:12" x14ac:dyDescent="0.25">
      <c r="A464" s="1" t="s">
        <v>527</v>
      </c>
      <c r="B464" s="1" t="s">
        <v>874</v>
      </c>
      <c r="C464" s="1" t="s">
        <v>21</v>
      </c>
      <c r="D464" s="1">
        <v>30</v>
      </c>
      <c r="E464" s="1" t="s">
        <v>17</v>
      </c>
      <c r="F464" s="1" t="s">
        <v>83</v>
      </c>
      <c r="G464" s="1" t="s">
        <v>44</v>
      </c>
      <c r="H464" s="1" t="s">
        <v>26</v>
      </c>
      <c r="I464" s="2">
        <v>45457</v>
      </c>
      <c r="J464" s="1" t="s">
        <v>15</v>
      </c>
      <c r="K464" s="1">
        <f>VLOOKUP(Table1[[#This Row],[Employee_ID]],Table2[#All],2,FALSE)</f>
        <v>1</v>
      </c>
      <c r="L464" s="1">
        <f>VLOOKUP(Table1[[#This Row],[Wrokforce_Key]],Table4[[#All],[Wrokfoce_Key]:[Workforce]],3,FALSE)</f>
        <v>26</v>
      </c>
    </row>
    <row r="465" spans="1:12" x14ac:dyDescent="0.25">
      <c r="A465" s="1" t="s">
        <v>528</v>
      </c>
      <c r="B465" s="1" t="s">
        <v>878</v>
      </c>
      <c r="C465" s="1" t="s">
        <v>21</v>
      </c>
      <c r="D465" s="1">
        <v>26</v>
      </c>
      <c r="E465" s="1" t="s">
        <v>69</v>
      </c>
      <c r="F465" s="1" t="s">
        <v>99</v>
      </c>
      <c r="G465" s="1" t="s">
        <v>325</v>
      </c>
      <c r="H465" s="1" t="s">
        <v>67</v>
      </c>
      <c r="I465" s="2">
        <v>45464</v>
      </c>
      <c r="J465" s="1" t="s">
        <v>15</v>
      </c>
      <c r="K465" s="1">
        <f>VLOOKUP(Table1[[#This Row],[Employee_ID]],Table2[#All],2,FALSE)</f>
        <v>3</v>
      </c>
      <c r="L465" s="1">
        <f>VLOOKUP(Table1[[#This Row],[Wrokforce_Key]],Table4[[#All],[Wrokfoce_Key]:[Workforce]],3,FALSE)</f>
        <v>14</v>
      </c>
    </row>
    <row r="466" spans="1:12" x14ac:dyDescent="0.25">
      <c r="A466" s="1" t="s">
        <v>529</v>
      </c>
      <c r="B466" s="1" t="s">
        <v>865</v>
      </c>
      <c r="C466" s="1" t="s">
        <v>21</v>
      </c>
      <c r="D466" s="1">
        <v>27</v>
      </c>
      <c r="E466" s="1" t="s">
        <v>42</v>
      </c>
      <c r="F466" s="1" t="s">
        <v>43</v>
      </c>
      <c r="G466" s="1" t="s">
        <v>121</v>
      </c>
      <c r="H466" s="1" t="s">
        <v>14</v>
      </c>
      <c r="I466" s="2">
        <v>45464</v>
      </c>
      <c r="J466" s="1" t="s">
        <v>15</v>
      </c>
      <c r="K466" s="1">
        <f>VLOOKUP(Table1[[#This Row],[Employee_ID]],Table2[#All],2,FALSE)</f>
        <v>3</v>
      </c>
      <c r="L466" s="1">
        <f>VLOOKUP(Table1[[#This Row],[Wrokforce_Key]],Table4[[#All],[Wrokfoce_Key]:[Workforce]],3,FALSE)</f>
        <v>54</v>
      </c>
    </row>
    <row r="467" spans="1:12" x14ac:dyDescent="0.25">
      <c r="A467" s="1" t="s">
        <v>530</v>
      </c>
      <c r="B467" s="1" t="s">
        <v>869</v>
      </c>
      <c r="C467" s="1" t="s">
        <v>10</v>
      </c>
      <c r="D467" s="1">
        <v>28</v>
      </c>
      <c r="E467" s="1" t="s">
        <v>42</v>
      </c>
      <c r="F467" s="1" t="s">
        <v>56</v>
      </c>
      <c r="G467" s="1" t="s">
        <v>121</v>
      </c>
      <c r="H467" s="1" t="s">
        <v>48</v>
      </c>
      <c r="I467" s="2">
        <v>45470</v>
      </c>
      <c r="J467" s="1" t="s">
        <v>15</v>
      </c>
      <c r="K467" s="1">
        <f>VLOOKUP(Table1[[#This Row],[Employee_ID]],Table2[#All],2,FALSE)</f>
        <v>5</v>
      </c>
      <c r="L467" s="1">
        <f>VLOOKUP(Table1[[#This Row],[Wrokforce_Key]],Table4[[#All],[Wrokfoce_Key]:[Workforce]],3,FALSE)</f>
        <v>34</v>
      </c>
    </row>
    <row r="468" spans="1:12" x14ac:dyDescent="0.25">
      <c r="A468" s="1" t="s">
        <v>531</v>
      </c>
      <c r="B468" s="1" t="s">
        <v>884</v>
      </c>
      <c r="C468" s="1" t="s">
        <v>10</v>
      </c>
      <c r="D468" s="1">
        <v>35</v>
      </c>
      <c r="E468" s="1" t="s">
        <v>150</v>
      </c>
      <c r="F468" s="1" t="s">
        <v>160</v>
      </c>
      <c r="G468" s="1" t="s">
        <v>44</v>
      </c>
      <c r="H468" s="1" t="s">
        <v>48</v>
      </c>
      <c r="I468" s="2">
        <v>45470</v>
      </c>
      <c r="J468" s="1" t="s">
        <v>15</v>
      </c>
      <c r="K468" s="1">
        <f>VLOOKUP(Table1[[#This Row],[Employee_ID]],Table2[#All],2,FALSE)</f>
        <v>2</v>
      </c>
      <c r="L468" s="1">
        <f>VLOOKUP(Table1[[#This Row],[Wrokforce_Key]],Table4[[#All],[Wrokfoce_Key]:[Workforce]],3,FALSE)</f>
        <v>18</v>
      </c>
    </row>
    <row r="469" spans="1:12" x14ac:dyDescent="0.25">
      <c r="A469" s="1" t="s">
        <v>532</v>
      </c>
      <c r="B469" s="1" t="s">
        <v>879</v>
      </c>
      <c r="C469" s="1" t="s">
        <v>10</v>
      </c>
      <c r="D469" s="1">
        <v>34</v>
      </c>
      <c r="E469" s="1" t="s">
        <v>17</v>
      </c>
      <c r="F469" s="1" t="s">
        <v>113</v>
      </c>
      <c r="G469" s="1" t="s">
        <v>121</v>
      </c>
      <c r="H469" s="1" t="s">
        <v>14</v>
      </c>
      <c r="I469" s="2">
        <v>45471</v>
      </c>
      <c r="J469" s="1" t="s">
        <v>15</v>
      </c>
      <c r="K469" s="1">
        <f>VLOOKUP(Table1[[#This Row],[Employee_ID]],Table2[#All],2,FALSE)</f>
        <v>4</v>
      </c>
      <c r="L469" s="1">
        <f>VLOOKUP(Table1[[#This Row],[Wrokforce_Key]],Table4[[#All],[Wrokfoce_Key]:[Workforce]],3,FALSE)</f>
        <v>18</v>
      </c>
    </row>
    <row r="470" spans="1:12" x14ac:dyDescent="0.25">
      <c r="A470" s="1" t="s">
        <v>533</v>
      </c>
      <c r="B470" s="1" t="s">
        <v>862</v>
      </c>
      <c r="C470" s="1" t="s">
        <v>10</v>
      </c>
      <c r="D470" s="1">
        <v>28</v>
      </c>
      <c r="E470" s="1" t="s">
        <v>31</v>
      </c>
      <c r="F470" s="1" t="s">
        <v>32</v>
      </c>
      <c r="G470" s="1" t="s">
        <v>121</v>
      </c>
      <c r="H470" s="1" t="s">
        <v>38</v>
      </c>
      <c r="I470" s="2">
        <v>45476</v>
      </c>
      <c r="J470" s="1" t="s">
        <v>15</v>
      </c>
      <c r="K470" s="1">
        <f>VLOOKUP(Table1[[#This Row],[Employee_ID]],Table2[#All],2,FALSE)</f>
        <v>3</v>
      </c>
      <c r="L470" s="1">
        <f>VLOOKUP(Table1[[#This Row],[Wrokforce_Key]],Table4[[#All],[Wrokfoce_Key]:[Workforce]],3,FALSE)</f>
        <v>46</v>
      </c>
    </row>
    <row r="471" spans="1:12" x14ac:dyDescent="0.25">
      <c r="A471" s="1" t="s">
        <v>534</v>
      </c>
      <c r="B471" s="1" t="s">
        <v>871</v>
      </c>
      <c r="C471" s="1" t="s">
        <v>10</v>
      </c>
      <c r="D471" s="1">
        <v>30</v>
      </c>
      <c r="E471" s="1" t="s">
        <v>31</v>
      </c>
      <c r="F471" s="1" t="s">
        <v>63</v>
      </c>
      <c r="G471" s="1" t="s">
        <v>121</v>
      </c>
      <c r="H471" s="1" t="s">
        <v>48</v>
      </c>
      <c r="I471" s="2">
        <v>45478</v>
      </c>
      <c r="J471" s="1" t="s">
        <v>51</v>
      </c>
      <c r="K471" s="1">
        <f>VLOOKUP(Table1[[#This Row],[Employee_ID]],Table2[#All],2,FALSE)</f>
        <v>2</v>
      </c>
      <c r="L471" s="1">
        <f>VLOOKUP(Table1[[#This Row],[Wrokforce_Key]],Table4[[#All],[Wrokfoce_Key]:[Workforce]],3,FALSE)</f>
        <v>41</v>
      </c>
    </row>
    <row r="472" spans="1:12" x14ac:dyDescent="0.25">
      <c r="A472" s="1" t="s">
        <v>535</v>
      </c>
      <c r="B472" s="1" t="s">
        <v>879</v>
      </c>
      <c r="C472" s="1" t="s">
        <v>10</v>
      </c>
      <c r="D472" s="1">
        <v>24</v>
      </c>
      <c r="E472" s="1" t="s">
        <v>17</v>
      </c>
      <c r="F472" s="1" t="s">
        <v>113</v>
      </c>
      <c r="G472" s="1" t="s">
        <v>121</v>
      </c>
      <c r="H472" s="1" t="s">
        <v>38</v>
      </c>
      <c r="I472" s="2">
        <v>45478</v>
      </c>
      <c r="J472" s="1" t="s">
        <v>15</v>
      </c>
      <c r="K472" s="1">
        <f>VLOOKUP(Table1[[#This Row],[Employee_ID]],Table2[#All],2,FALSE)</f>
        <v>4</v>
      </c>
      <c r="L472" s="1">
        <f>VLOOKUP(Table1[[#This Row],[Wrokforce_Key]],Table4[[#All],[Wrokfoce_Key]:[Workforce]],3,FALSE)</f>
        <v>18</v>
      </c>
    </row>
    <row r="473" spans="1:12" x14ac:dyDescent="0.25">
      <c r="A473" s="1" t="s">
        <v>536</v>
      </c>
      <c r="B473" s="1" t="s">
        <v>860</v>
      </c>
      <c r="C473" s="1" t="s">
        <v>10</v>
      </c>
      <c r="D473" s="1">
        <v>30</v>
      </c>
      <c r="E473" s="1" t="s">
        <v>24</v>
      </c>
      <c r="F473" s="1" t="s">
        <v>25</v>
      </c>
      <c r="G473" s="1" t="s">
        <v>44</v>
      </c>
      <c r="H473" s="1" t="s">
        <v>26</v>
      </c>
      <c r="I473" s="2">
        <v>45481</v>
      </c>
      <c r="J473" s="1" t="s">
        <v>15</v>
      </c>
      <c r="K473" s="1">
        <f>VLOOKUP(Table1[[#This Row],[Employee_ID]],Table2[#All],2,FALSE)</f>
        <v>3</v>
      </c>
      <c r="L473" s="1">
        <f>VLOOKUP(Table1[[#This Row],[Wrokforce_Key]],Table4[[#All],[Wrokfoce_Key]:[Workforce]],3,FALSE)</f>
        <v>31</v>
      </c>
    </row>
    <row r="474" spans="1:12" x14ac:dyDescent="0.25">
      <c r="A474" s="1" t="s">
        <v>537</v>
      </c>
      <c r="B474" s="1" t="s">
        <v>864</v>
      </c>
      <c r="C474" s="1" t="s">
        <v>10</v>
      </c>
      <c r="D474" s="1">
        <v>34</v>
      </c>
      <c r="E474" s="1" t="s">
        <v>31</v>
      </c>
      <c r="F474" s="1" t="s">
        <v>37</v>
      </c>
      <c r="G474" s="1" t="s">
        <v>19</v>
      </c>
      <c r="H474" s="1" t="s">
        <v>48</v>
      </c>
      <c r="I474" s="2">
        <v>45481</v>
      </c>
      <c r="J474" s="1" t="s">
        <v>15</v>
      </c>
      <c r="K474" s="1">
        <f>VLOOKUP(Table1[[#This Row],[Employee_ID]],Table2[#All],2,FALSE)</f>
        <v>3</v>
      </c>
      <c r="L474" s="1">
        <f>VLOOKUP(Table1[[#This Row],[Wrokforce_Key]],Table4[[#All],[Wrokfoce_Key]:[Workforce]],3,FALSE)</f>
        <v>10</v>
      </c>
    </row>
    <row r="475" spans="1:12" x14ac:dyDescent="0.25">
      <c r="A475" s="1" t="s">
        <v>538</v>
      </c>
      <c r="B475" s="1" t="s">
        <v>880</v>
      </c>
      <c r="C475" s="1" t="s">
        <v>21</v>
      </c>
      <c r="D475" s="1">
        <v>27</v>
      </c>
      <c r="E475" s="1" t="s">
        <v>28</v>
      </c>
      <c r="F475" s="1" t="s">
        <v>125</v>
      </c>
      <c r="G475" s="1" t="s">
        <v>325</v>
      </c>
      <c r="H475" s="1" t="s">
        <v>14</v>
      </c>
      <c r="I475" s="2">
        <v>45485</v>
      </c>
      <c r="J475" s="1" t="s">
        <v>51</v>
      </c>
      <c r="K475" s="1">
        <f>VLOOKUP(Table1[[#This Row],[Employee_ID]],Table2[#All],2,FALSE)</f>
        <v>3</v>
      </c>
      <c r="L475" s="1">
        <f>VLOOKUP(Table1[[#This Row],[Wrokforce_Key]],Table4[[#All],[Wrokfoce_Key]:[Workforce]],3,FALSE)</f>
        <v>93</v>
      </c>
    </row>
    <row r="476" spans="1:12" x14ac:dyDescent="0.25">
      <c r="A476" s="1" t="s">
        <v>539</v>
      </c>
      <c r="B476" s="1" t="s">
        <v>877</v>
      </c>
      <c r="C476" s="1" t="s">
        <v>10</v>
      </c>
      <c r="D476" s="1">
        <v>37</v>
      </c>
      <c r="E476" s="1" t="s">
        <v>42</v>
      </c>
      <c r="F476" s="1" t="s">
        <v>95</v>
      </c>
      <c r="G476" s="1" t="s">
        <v>19</v>
      </c>
      <c r="H476" s="1" t="s">
        <v>33</v>
      </c>
      <c r="I476" s="2">
        <v>45485</v>
      </c>
      <c r="J476" s="1" t="s">
        <v>15</v>
      </c>
      <c r="K476" s="1">
        <f>VLOOKUP(Table1[[#This Row],[Employee_ID]],Table2[#All],2,FALSE)</f>
        <v>3</v>
      </c>
      <c r="L476" s="1">
        <f>VLOOKUP(Table1[[#This Row],[Wrokforce_Key]],Table4[[#All],[Wrokfoce_Key]:[Workforce]],3,FALSE)</f>
        <v>7</v>
      </c>
    </row>
    <row r="477" spans="1:12" x14ac:dyDescent="0.25">
      <c r="A477" s="1" t="s">
        <v>540</v>
      </c>
      <c r="B477" s="1" t="s">
        <v>862</v>
      </c>
      <c r="C477" s="1" t="s">
        <v>10</v>
      </c>
      <c r="D477" s="1">
        <v>30</v>
      </c>
      <c r="E477" s="1" t="s">
        <v>31</v>
      </c>
      <c r="F477" s="1" t="s">
        <v>32</v>
      </c>
      <c r="G477" s="1" t="s">
        <v>121</v>
      </c>
      <c r="H477" s="1" t="s">
        <v>48</v>
      </c>
      <c r="I477" s="2">
        <v>45488</v>
      </c>
      <c r="J477" s="1" t="s">
        <v>15</v>
      </c>
      <c r="K477" s="1">
        <f>VLOOKUP(Table1[[#This Row],[Employee_ID]],Table2[#All],2,FALSE)</f>
        <v>4</v>
      </c>
      <c r="L477" s="1">
        <f>VLOOKUP(Table1[[#This Row],[Wrokforce_Key]],Table4[[#All],[Wrokfoce_Key]:[Workforce]],3,FALSE)</f>
        <v>46</v>
      </c>
    </row>
    <row r="478" spans="1:12" x14ac:dyDescent="0.25">
      <c r="A478" s="1" t="s">
        <v>541</v>
      </c>
      <c r="B478" s="1" t="s">
        <v>863</v>
      </c>
      <c r="C478" s="1" t="s">
        <v>10</v>
      </c>
      <c r="D478" s="1">
        <v>28</v>
      </c>
      <c r="E478" s="1" t="s">
        <v>31</v>
      </c>
      <c r="F478" s="1" t="s">
        <v>35</v>
      </c>
      <c r="G478" s="1" t="s">
        <v>325</v>
      </c>
      <c r="H478" s="1" t="s">
        <v>33</v>
      </c>
      <c r="I478" s="2">
        <v>45490</v>
      </c>
      <c r="J478" s="1" t="s">
        <v>15</v>
      </c>
      <c r="K478" s="1">
        <f>VLOOKUP(Table1[[#This Row],[Employee_ID]],Table2[#All],2,FALSE)</f>
        <v>3</v>
      </c>
      <c r="L478" s="1">
        <f>VLOOKUP(Table1[[#This Row],[Wrokforce_Key]],Table4[[#All],[Wrokfoce_Key]:[Workforce]],3,FALSE)</f>
        <v>156</v>
      </c>
    </row>
    <row r="479" spans="1:12" x14ac:dyDescent="0.25">
      <c r="A479" s="1" t="s">
        <v>542</v>
      </c>
      <c r="B479" s="1" t="s">
        <v>888</v>
      </c>
      <c r="C479" s="1" t="s">
        <v>10</v>
      </c>
      <c r="D479" s="1">
        <v>30</v>
      </c>
      <c r="E479" s="1" t="s">
        <v>150</v>
      </c>
      <c r="F479" s="1" t="s">
        <v>196</v>
      </c>
      <c r="G479" s="1" t="s">
        <v>121</v>
      </c>
      <c r="H479" s="1" t="s">
        <v>48</v>
      </c>
      <c r="I479" s="2">
        <v>45506</v>
      </c>
      <c r="J479" s="1" t="s">
        <v>15</v>
      </c>
      <c r="K479" s="1">
        <f>VLOOKUP(Table1[[#This Row],[Employee_ID]],Table2[#All],2,FALSE)</f>
        <v>3</v>
      </c>
      <c r="L479" s="1">
        <f>VLOOKUP(Table1[[#This Row],[Wrokforce_Key]],Table4[[#All],[Wrokfoce_Key]:[Workforce]],3,FALSE)</f>
        <v>7</v>
      </c>
    </row>
    <row r="480" spans="1:12" x14ac:dyDescent="0.25">
      <c r="A480" s="1" t="s">
        <v>543</v>
      </c>
      <c r="B480" s="1" t="s">
        <v>880</v>
      </c>
      <c r="C480" s="1" t="s">
        <v>10</v>
      </c>
      <c r="D480" s="1">
        <v>24</v>
      </c>
      <c r="E480" s="1" t="s">
        <v>28</v>
      </c>
      <c r="F480" s="1" t="s">
        <v>125</v>
      </c>
      <c r="G480" s="1" t="s">
        <v>121</v>
      </c>
      <c r="H480" s="1" t="s">
        <v>48</v>
      </c>
      <c r="I480" s="2">
        <v>45506</v>
      </c>
      <c r="J480" s="1" t="s">
        <v>15</v>
      </c>
      <c r="K480" s="1">
        <f>VLOOKUP(Table1[[#This Row],[Employee_ID]],Table2[#All],2,FALSE)</f>
        <v>5</v>
      </c>
      <c r="L480" s="1">
        <f>VLOOKUP(Table1[[#This Row],[Wrokforce_Key]],Table4[[#All],[Wrokfoce_Key]:[Workforce]],3,FALSE)</f>
        <v>93</v>
      </c>
    </row>
    <row r="481" spans="1:12" x14ac:dyDescent="0.25">
      <c r="A481" s="1" t="s">
        <v>544</v>
      </c>
      <c r="B481" s="1" t="s">
        <v>882</v>
      </c>
      <c r="C481" s="1" t="s">
        <v>21</v>
      </c>
      <c r="D481" s="1">
        <v>27</v>
      </c>
      <c r="E481" s="1" t="s">
        <v>69</v>
      </c>
      <c r="F481" s="1" t="s">
        <v>146</v>
      </c>
      <c r="G481" s="1" t="s">
        <v>325</v>
      </c>
      <c r="H481" s="1" t="s">
        <v>38</v>
      </c>
      <c r="I481" s="2">
        <v>45506</v>
      </c>
      <c r="J481" s="1" t="s">
        <v>15</v>
      </c>
      <c r="K481" s="1">
        <f>VLOOKUP(Table1[[#This Row],[Employee_ID]],Table2[#All],2,FALSE)</f>
        <v>3</v>
      </c>
      <c r="L481" s="1">
        <f>VLOOKUP(Table1[[#This Row],[Wrokforce_Key]],Table4[[#All],[Wrokfoce_Key]:[Workforce]],3,FALSE)</f>
        <v>10</v>
      </c>
    </row>
    <row r="482" spans="1:12" x14ac:dyDescent="0.25">
      <c r="A482" s="1" t="s">
        <v>545</v>
      </c>
      <c r="B482" s="1" t="s">
        <v>883</v>
      </c>
      <c r="C482" s="1" t="s">
        <v>10</v>
      </c>
      <c r="D482" s="1">
        <v>24</v>
      </c>
      <c r="E482" s="1" t="s">
        <v>150</v>
      </c>
      <c r="F482" s="1" t="s">
        <v>151</v>
      </c>
      <c r="G482" s="1" t="s">
        <v>325</v>
      </c>
      <c r="H482" s="1" t="s">
        <v>38</v>
      </c>
      <c r="I482" s="2">
        <v>45525</v>
      </c>
      <c r="J482" s="1" t="s">
        <v>15</v>
      </c>
      <c r="K482" s="1">
        <f>VLOOKUP(Table1[[#This Row],[Employee_ID]],Table2[#All],2,FALSE)</f>
        <v>3</v>
      </c>
      <c r="L482" s="1">
        <f>VLOOKUP(Table1[[#This Row],[Wrokforce_Key]],Table4[[#All],[Wrokfoce_Key]:[Workforce]],3,FALSE)</f>
        <v>21</v>
      </c>
    </row>
    <row r="483" spans="1:12" x14ac:dyDescent="0.25">
      <c r="A483" s="1" t="s">
        <v>546</v>
      </c>
      <c r="B483" s="1" t="s">
        <v>875</v>
      </c>
      <c r="C483" s="1" t="s">
        <v>10</v>
      </c>
      <c r="D483" s="1">
        <v>31</v>
      </c>
      <c r="E483" s="1" t="s">
        <v>42</v>
      </c>
      <c r="F483" s="1" t="s">
        <v>85</v>
      </c>
      <c r="G483" s="1" t="s">
        <v>13</v>
      </c>
      <c r="H483" s="1" t="s">
        <v>38</v>
      </c>
      <c r="I483" s="2">
        <v>45527</v>
      </c>
      <c r="J483" s="1" t="s">
        <v>15</v>
      </c>
      <c r="K483" s="1">
        <f>VLOOKUP(Table1[[#This Row],[Employee_ID]],Table2[#All],2,FALSE)</f>
        <v>1</v>
      </c>
      <c r="L483" s="1">
        <f>VLOOKUP(Table1[[#This Row],[Wrokforce_Key]],Table4[[#All],[Wrokfoce_Key]:[Workforce]],3,FALSE)</f>
        <v>15</v>
      </c>
    </row>
    <row r="484" spans="1:12" x14ac:dyDescent="0.25">
      <c r="A484" s="1" t="s">
        <v>547</v>
      </c>
      <c r="B484" s="1" t="s">
        <v>876</v>
      </c>
      <c r="C484" s="1" t="s">
        <v>10</v>
      </c>
      <c r="D484" s="1">
        <v>27</v>
      </c>
      <c r="E484" s="1" t="s">
        <v>24</v>
      </c>
      <c r="F484" s="1" t="s">
        <v>89</v>
      </c>
      <c r="G484" s="1" t="s">
        <v>325</v>
      </c>
      <c r="H484" s="1" t="s">
        <v>14</v>
      </c>
      <c r="I484" s="2">
        <v>45530</v>
      </c>
      <c r="J484" s="1" t="s">
        <v>51</v>
      </c>
      <c r="K484" s="1">
        <f>VLOOKUP(Table1[[#This Row],[Employee_ID]],Table2[#All],2,FALSE)</f>
        <v>2</v>
      </c>
      <c r="L484" s="1">
        <f>VLOOKUP(Table1[[#This Row],[Wrokforce_Key]],Table4[[#All],[Wrokfoce_Key]:[Workforce]],3,FALSE)</f>
        <v>39</v>
      </c>
    </row>
    <row r="485" spans="1:12" x14ac:dyDescent="0.25">
      <c r="A485" s="1" t="s">
        <v>548</v>
      </c>
      <c r="B485" s="1" t="s">
        <v>873</v>
      </c>
      <c r="C485" s="1" t="s">
        <v>10</v>
      </c>
      <c r="D485" s="1">
        <v>26</v>
      </c>
      <c r="E485" s="1" t="s">
        <v>69</v>
      </c>
      <c r="F485" s="1" t="s">
        <v>70</v>
      </c>
      <c r="G485" s="1" t="s">
        <v>121</v>
      </c>
      <c r="H485" s="1" t="s">
        <v>67</v>
      </c>
      <c r="I485" s="2">
        <v>45534</v>
      </c>
      <c r="J485" s="1" t="s">
        <v>15</v>
      </c>
      <c r="K485" s="1">
        <f>VLOOKUP(Table1[[#This Row],[Employee_ID]],Table2[#All],2,FALSE)</f>
        <v>4</v>
      </c>
      <c r="L485" s="1">
        <f>VLOOKUP(Table1[[#This Row],[Wrokforce_Key]],Table4[[#All],[Wrokfoce_Key]:[Workforce]],3,FALSE)</f>
        <v>24</v>
      </c>
    </row>
    <row r="486" spans="1:12" x14ac:dyDescent="0.25">
      <c r="A486" s="1" t="s">
        <v>549</v>
      </c>
      <c r="B486" s="1" t="s">
        <v>863</v>
      </c>
      <c r="C486" s="1" t="s">
        <v>10</v>
      </c>
      <c r="D486" s="1">
        <v>29</v>
      </c>
      <c r="E486" s="1" t="s">
        <v>31</v>
      </c>
      <c r="F486" s="1" t="s">
        <v>35</v>
      </c>
      <c r="G486" s="1" t="s">
        <v>121</v>
      </c>
      <c r="H486" s="1" t="s">
        <v>22</v>
      </c>
      <c r="I486" s="2">
        <v>45534</v>
      </c>
      <c r="J486" s="1" t="s">
        <v>15</v>
      </c>
      <c r="K486" s="1">
        <f>VLOOKUP(Table1[[#This Row],[Employee_ID]],Table2[#All],2,FALSE)</f>
        <v>5</v>
      </c>
      <c r="L486" s="1">
        <f>VLOOKUP(Table1[[#This Row],[Wrokforce_Key]],Table4[[#All],[Wrokfoce_Key]:[Workforce]],3,FALSE)</f>
        <v>156</v>
      </c>
    </row>
    <row r="487" spans="1:12" x14ac:dyDescent="0.25">
      <c r="A487" s="1" t="s">
        <v>550</v>
      </c>
      <c r="B487" s="1" t="s">
        <v>874</v>
      </c>
      <c r="C487" s="1" t="s">
        <v>10</v>
      </c>
      <c r="D487" s="1">
        <v>28</v>
      </c>
      <c r="E487" s="1" t="s">
        <v>17</v>
      </c>
      <c r="F487" s="1" t="s">
        <v>83</v>
      </c>
      <c r="G487" s="1" t="s">
        <v>325</v>
      </c>
      <c r="H487" s="1" t="s">
        <v>48</v>
      </c>
      <c r="I487" s="2">
        <v>45534</v>
      </c>
      <c r="J487" s="1" t="s">
        <v>15</v>
      </c>
      <c r="K487" s="1">
        <f>VLOOKUP(Table1[[#This Row],[Employee_ID]],Table2[#All],2,FALSE)</f>
        <v>3</v>
      </c>
      <c r="L487" s="1">
        <f>VLOOKUP(Table1[[#This Row],[Wrokforce_Key]],Table4[[#All],[Wrokfoce_Key]:[Workforce]],3,FALSE)</f>
        <v>26</v>
      </c>
    </row>
    <row r="488" spans="1:12" x14ac:dyDescent="0.25">
      <c r="A488" s="1" t="s">
        <v>551</v>
      </c>
      <c r="B488" s="1" t="s">
        <v>860</v>
      </c>
      <c r="C488" s="1" t="s">
        <v>10</v>
      </c>
      <c r="D488" s="1">
        <v>28</v>
      </c>
      <c r="E488" s="1" t="s">
        <v>24</v>
      </c>
      <c r="F488" s="1" t="s">
        <v>25</v>
      </c>
      <c r="G488" s="1" t="s">
        <v>325</v>
      </c>
      <c r="H488" s="1" t="s">
        <v>22</v>
      </c>
      <c r="I488" s="2">
        <v>45540</v>
      </c>
      <c r="J488" s="1" t="s">
        <v>15</v>
      </c>
      <c r="K488" s="1">
        <f>VLOOKUP(Table1[[#This Row],[Employee_ID]],Table2[#All],2,FALSE)</f>
        <v>3</v>
      </c>
      <c r="L488" s="1">
        <f>VLOOKUP(Table1[[#This Row],[Wrokforce_Key]],Table4[[#All],[Wrokfoce_Key]:[Workforce]],3,FALSE)</f>
        <v>31</v>
      </c>
    </row>
    <row r="489" spans="1:12" x14ac:dyDescent="0.25">
      <c r="A489" s="1" t="s">
        <v>552</v>
      </c>
      <c r="B489" s="1" t="s">
        <v>871</v>
      </c>
      <c r="C489" s="1" t="s">
        <v>10</v>
      </c>
      <c r="D489" s="1">
        <v>30</v>
      </c>
      <c r="E489" s="1" t="s">
        <v>31</v>
      </c>
      <c r="F489" s="1" t="s">
        <v>63</v>
      </c>
      <c r="G489" s="1" t="s">
        <v>44</v>
      </c>
      <c r="H489" s="1" t="s">
        <v>33</v>
      </c>
      <c r="I489" s="2">
        <v>45541</v>
      </c>
      <c r="J489" s="1" t="s">
        <v>51</v>
      </c>
      <c r="K489" s="1">
        <f>VLOOKUP(Table1[[#This Row],[Employee_ID]],Table2[#All],2,FALSE)</f>
        <v>1</v>
      </c>
      <c r="L489" s="1">
        <f>VLOOKUP(Table1[[#This Row],[Wrokforce_Key]],Table4[[#All],[Wrokfoce_Key]:[Workforce]],3,FALSE)</f>
        <v>41</v>
      </c>
    </row>
    <row r="490" spans="1:12" x14ac:dyDescent="0.25">
      <c r="A490" s="1" t="s">
        <v>553</v>
      </c>
      <c r="B490" s="1" t="s">
        <v>863</v>
      </c>
      <c r="C490" s="1" t="s">
        <v>21</v>
      </c>
      <c r="D490" s="1">
        <v>25</v>
      </c>
      <c r="E490" s="1" t="s">
        <v>31</v>
      </c>
      <c r="F490" s="1" t="s">
        <v>35</v>
      </c>
      <c r="G490" s="1" t="s">
        <v>325</v>
      </c>
      <c r="H490" s="1" t="s">
        <v>14</v>
      </c>
      <c r="I490" s="2">
        <v>45541</v>
      </c>
      <c r="J490" s="1" t="s">
        <v>15</v>
      </c>
      <c r="K490" s="1">
        <f>VLOOKUP(Table1[[#This Row],[Employee_ID]],Table2[#All],2,FALSE)</f>
        <v>4</v>
      </c>
      <c r="L490" s="1">
        <f>VLOOKUP(Table1[[#This Row],[Wrokforce_Key]],Table4[[#All],[Wrokfoce_Key]:[Workforce]],3,FALSE)</f>
        <v>156</v>
      </c>
    </row>
    <row r="491" spans="1:12" x14ac:dyDescent="0.25">
      <c r="A491" s="1" t="s">
        <v>554</v>
      </c>
      <c r="B491" s="1" t="s">
        <v>874</v>
      </c>
      <c r="C491" s="1" t="s">
        <v>10</v>
      </c>
      <c r="D491" s="1">
        <v>28</v>
      </c>
      <c r="E491" s="1" t="s">
        <v>17</v>
      </c>
      <c r="F491" s="1" t="s">
        <v>83</v>
      </c>
      <c r="G491" s="1" t="s">
        <v>325</v>
      </c>
      <c r="H491" s="1" t="s">
        <v>38</v>
      </c>
      <c r="I491" s="2">
        <v>45544</v>
      </c>
      <c r="J491" s="1" t="s">
        <v>15</v>
      </c>
      <c r="K491" s="1">
        <f>VLOOKUP(Table1[[#This Row],[Employee_ID]],Table2[#All],2,FALSE)</f>
        <v>4</v>
      </c>
      <c r="L491" s="1">
        <f>VLOOKUP(Table1[[#This Row],[Wrokforce_Key]],Table4[[#All],[Wrokfoce_Key]:[Workforce]],3,FALSE)</f>
        <v>26</v>
      </c>
    </row>
    <row r="492" spans="1:12" x14ac:dyDescent="0.25">
      <c r="A492" s="1" t="s">
        <v>555</v>
      </c>
      <c r="B492" s="1" t="s">
        <v>870</v>
      </c>
      <c r="C492" s="1" t="s">
        <v>21</v>
      </c>
      <c r="D492" s="1">
        <v>29</v>
      </c>
      <c r="E492" s="1" t="s">
        <v>28</v>
      </c>
      <c r="F492" s="1" t="s">
        <v>60</v>
      </c>
      <c r="G492" s="1" t="s">
        <v>44</v>
      </c>
      <c r="H492" s="1" t="s">
        <v>67</v>
      </c>
      <c r="I492" s="2">
        <v>45544</v>
      </c>
      <c r="J492" s="1" t="s">
        <v>15</v>
      </c>
      <c r="K492" s="1">
        <f>VLOOKUP(Table1[[#This Row],[Employee_ID]],Table2[#All],2,FALSE)</f>
        <v>3</v>
      </c>
      <c r="L492" s="1">
        <f>VLOOKUP(Table1[[#This Row],[Wrokforce_Key]],Table4[[#All],[Wrokfoce_Key]:[Workforce]],3,FALSE)</f>
        <v>43</v>
      </c>
    </row>
    <row r="493" spans="1:12" x14ac:dyDescent="0.25">
      <c r="A493" s="1" t="s">
        <v>556</v>
      </c>
      <c r="B493" s="1" t="s">
        <v>874</v>
      </c>
      <c r="C493" s="1" t="s">
        <v>21</v>
      </c>
      <c r="D493" s="1">
        <v>33</v>
      </c>
      <c r="E493" s="1" t="s">
        <v>17</v>
      </c>
      <c r="F493" s="1" t="s">
        <v>83</v>
      </c>
      <c r="G493" s="1" t="s">
        <v>121</v>
      </c>
      <c r="H493" s="1" t="s">
        <v>14</v>
      </c>
      <c r="I493" s="2">
        <v>45547</v>
      </c>
      <c r="J493" s="1" t="s">
        <v>15</v>
      </c>
      <c r="K493" s="1">
        <f>VLOOKUP(Table1[[#This Row],[Employee_ID]],Table2[#All],2,FALSE)</f>
        <v>3</v>
      </c>
      <c r="L493" s="1">
        <f>VLOOKUP(Table1[[#This Row],[Wrokforce_Key]],Table4[[#All],[Wrokfoce_Key]:[Workforce]],3,FALSE)</f>
        <v>26</v>
      </c>
    </row>
    <row r="494" spans="1:12" x14ac:dyDescent="0.25">
      <c r="A494" s="1" t="s">
        <v>557</v>
      </c>
      <c r="B494" s="1" t="s">
        <v>868</v>
      </c>
      <c r="C494" s="1" t="s">
        <v>21</v>
      </c>
      <c r="D494" s="1">
        <v>24</v>
      </c>
      <c r="E494" s="1" t="s">
        <v>11</v>
      </c>
      <c r="F494" s="1" t="s">
        <v>54</v>
      </c>
      <c r="G494" s="1" t="s">
        <v>325</v>
      </c>
      <c r="H494" s="1" t="s">
        <v>26</v>
      </c>
      <c r="I494" s="2">
        <v>45552</v>
      </c>
      <c r="J494" s="1" t="s">
        <v>15</v>
      </c>
      <c r="K494" s="1">
        <f>VLOOKUP(Table1[[#This Row],[Employee_ID]],Table2[#All],2,FALSE)</f>
        <v>4</v>
      </c>
      <c r="L494" s="1">
        <f>VLOOKUP(Table1[[#This Row],[Wrokforce_Key]],Table4[[#All],[Wrokfoce_Key]:[Workforce]],3,FALSE)</f>
        <v>12</v>
      </c>
    </row>
    <row r="495" spans="1:12" x14ac:dyDescent="0.25">
      <c r="A495" s="1" t="s">
        <v>558</v>
      </c>
      <c r="B495" s="1" t="s">
        <v>883</v>
      </c>
      <c r="C495" s="1" t="s">
        <v>21</v>
      </c>
      <c r="D495" s="1">
        <v>31</v>
      </c>
      <c r="E495" s="1" t="s">
        <v>150</v>
      </c>
      <c r="F495" s="1" t="s">
        <v>151</v>
      </c>
      <c r="G495" s="1" t="s">
        <v>13</v>
      </c>
      <c r="H495" s="1" t="s">
        <v>67</v>
      </c>
      <c r="I495" s="2">
        <v>45553</v>
      </c>
      <c r="J495" s="1" t="s">
        <v>15</v>
      </c>
      <c r="K495" s="1">
        <f>VLOOKUP(Table1[[#This Row],[Employee_ID]],Table2[#All],2,FALSE)</f>
        <v>4</v>
      </c>
      <c r="L495" s="1">
        <f>VLOOKUP(Table1[[#This Row],[Wrokforce_Key]],Table4[[#All],[Wrokfoce_Key]:[Workforce]],3,FALSE)</f>
        <v>21</v>
      </c>
    </row>
    <row r="496" spans="1:12" x14ac:dyDescent="0.25">
      <c r="A496" s="1" t="s">
        <v>559</v>
      </c>
      <c r="B496" s="1" t="s">
        <v>863</v>
      </c>
      <c r="C496" s="1" t="s">
        <v>10</v>
      </c>
      <c r="D496" s="1">
        <v>29</v>
      </c>
      <c r="E496" s="1" t="s">
        <v>31</v>
      </c>
      <c r="F496" s="1" t="s">
        <v>35</v>
      </c>
      <c r="G496" s="1" t="s">
        <v>44</v>
      </c>
      <c r="H496" s="1" t="s">
        <v>14</v>
      </c>
      <c r="I496" s="2">
        <v>45555</v>
      </c>
      <c r="J496" s="1" t="s">
        <v>15</v>
      </c>
      <c r="K496" s="1">
        <f>VLOOKUP(Table1[[#This Row],[Employee_ID]],Table2[#All],2,FALSE)</f>
        <v>5</v>
      </c>
      <c r="L496" s="1">
        <f>VLOOKUP(Table1[[#This Row],[Wrokforce_Key]],Table4[[#All],[Wrokfoce_Key]:[Workforce]],3,FALSE)</f>
        <v>156</v>
      </c>
    </row>
    <row r="497" spans="1:12" x14ac:dyDescent="0.25">
      <c r="A497" s="1" t="s">
        <v>560</v>
      </c>
      <c r="B497" s="1" t="s">
        <v>865</v>
      </c>
      <c r="C497" s="1" t="s">
        <v>10</v>
      </c>
      <c r="D497" s="1">
        <v>29</v>
      </c>
      <c r="E497" s="1" t="s">
        <v>42</v>
      </c>
      <c r="F497" s="1" t="s">
        <v>43</v>
      </c>
      <c r="G497" s="1" t="s">
        <v>121</v>
      </c>
      <c r="H497" s="1" t="s">
        <v>14</v>
      </c>
      <c r="I497" s="2">
        <v>45561</v>
      </c>
      <c r="J497" s="1" t="s">
        <v>15</v>
      </c>
      <c r="K497" s="1">
        <f>VLOOKUP(Table1[[#This Row],[Employee_ID]],Table2[#All],2,FALSE)</f>
        <v>5</v>
      </c>
      <c r="L497" s="1">
        <f>VLOOKUP(Table1[[#This Row],[Wrokforce_Key]],Table4[[#All],[Wrokfoce_Key]:[Workforce]],3,FALSE)</f>
        <v>54</v>
      </c>
    </row>
    <row r="498" spans="1:12" x14ac:dyDescent="0.25">
      <c r="A498" s="1" t="s">
        <v>561</v>
      </c>
      <c r="B498" s="1" t="s">
        <v>865</v>
      </c>
      <c r="C498" s="1" t="s">
        <v>10</v>
      </c>
      <c r="D498" s="1">
        <v>25</v>
      </c>
      <c r="E498" s="1" t="s">
        <v>42</v>
      </c>
      <c r="F498" s="1" t="s">
        <v>43</v>
      </c>
      <c r="G498" s="1" t="s">
        <v>121</v>
      </c>
      <c r="H498" s="1" t="s">
        <v>38</v>
      </c>
      <c r="I498" s="2">
        <v>45565</v>
      </c>
      <c r="J498" s="1" t="s">
        <v>15</v>
      </c>
      <c r="K498" s="1">
        <f>VLOOKUP(Table1[[#This Row],[Employee_ID]],Table2[#All],2,FALSE)</f>
        <v>3</v>
      </c>
      <c r="L498" s="1">
        <f>VLOOKUP(Table1[[#This Row],[Wrokforce_Key]],Table4[[#All],[Wrokfoce_Key]:[Workforce]],3,FALSE)</f>
        <v>54</v>
      </c>
    </row>
    <row r="499" spans="1:12" x14ac:dyDescent="0.25">
      <c r="A499" s="1" t="s">
        <v>562</v>
      </c>
      <c r="B499" s="1" t="s">
        <v>863</v>
      </c>
      <c r="C499" s="1" t="s">
        <v>21</v>
      </c>
      <c r="D499" s="1">
        <v>28</v>
      </c>
      <c r="E499" s="1" t="s">
        <v>31</v>
      </c>
      <c r="F499" s="1" t="s">
        <v>35</v>
      </c>
      <c r="G499" s="1" t="s">
        <v>121</v>
      </c>
      <c r="H499" s="1" t="s">
        <v>67</v>
      </c>
      <c r="I499" s="2">
        <v>45566</v>
      </c>
      <c r="J499" s="1" t="s">
        <v>15</v>
      </c>
      <c r="K499" s="1">
        <f>VLOOKUP(Table1[[#This Row],[Employee_ID]],Table2[#All],2,FALSE)</f>
        <v>1</v>
      </c>
      <c r="L499" s="1">
        <f>VLOOKUP(Table1[[#This Row],[Wrokforce_Key]],Table4[[#All],[Wrokfoce_Key]:[Workforce]],3,FALSE)</f>
        <v>156</v>
      </c>
    </row>
    <row r="500" spans="1:12" x14ac:dyDescent="0.25">
      <c r="A500" s="1" t="s">
        <v>563</v>
      </c>
      <c r="B500" s="1" t="s">
        <v>861</v>
      </c>
      <c r="C500" s="1" t="s">
        <v>21</v>
      </c>
      <c r="D500" s="1">
        <v>30</v>
      </c>
      <c r="E500" s="1" t="s">
        <v>28</v>
      </c>
      <c r="F500" s="1" t="s">
        <v>29</v>
      </c>
      <c r="G500" s="1" t="s">
        <v>13</v>
      </c>
      <c r="H500" s="1" t="s">
        <v>33</v>
      </c>
      <c r="I500" s="2">
        <v>45569</v>
      </c>
      <c r="J500" s="1" t="s">
        <v>15</v>
      </c>
      <c r="K500" s="1">
        <f>VLOOKUP(Table1[[#This Row],[Employee_ID]],Table2[#All],2,FALSE)</f>
        <v>4</v>
      </c>
      <c r="L500" s="1">
        <f>VLOOKUP(Table1[[#This Row],[Wrokforce_Key]],Table4[[#All],[Wrokfoce_Key]:[Workforce]],3,FALSE)</f>
        <v>18</v>
      </c>
    </row>
    <row r="501" spans="1:12" x14ac:dyDescent="0.25">
      <c r="A501" s="1" t="s">
        <v>564</v>
      </c>
      <c r="B501" s="1" t="s">
        <v>880</v>
      </c>
      <c r="C501" s="1" t="s">
        <v>21</v>
      </c>
      <c r="D501" s="1">
        <v>30</v>
      </c>
      <c r="E501" s="1" t="s">
        <v>28</v>
      </c>
      <c r="F501" s="1" t="s">
        <v>125</v>
      </c>
      <c r="G501" s="1" t="s">
        <v>121</v>
      </c>
      <c r="H501" s="1" t="s">
        <v>38</v>
      </c>
      <c r="I501" s="2">
        <v>45569</v>
      </c>
      <c r="J501" s="1" t="s">
        <v>15</v>
      </c>
      <c r="K501" s="1">
        <f>VLOOKUP(Table1[[#This Row],[Employee_ID]],Table2[#All],2,FALSE)</f>
        <v>3</v>
      </c>
      <c r="L501" s="1">
        <f>VLOOKUP(Table1[[#This Row],[Wrokforce_Key]],Table4[[#All],[Wrokfoce_Key]:[Workforce]],3,FALSE)</f>
        <v>93</v>
      </c>
    </row>
    <row r="502" spans="1:12" x14ac:dyDescent="0.25">
      <c r="A502" s="1" t="s">
        <v>565</v>
      </c>
      <c r="B502" s="1" t="s">
        <v>860</v>
      </c>
      <c r="C502" s="1" t="s">
        <v>21</v>
      </c>
      <c r="D502" s="1">
        <v>23</v>
      </c>
      <c r="E502" s="1" t="s">
        <v>24</v>
      </c>
      <c r="F502" s="1" t="s">
        <v>25</v>
      </c>
      <c r="G502" s="1" t="s">
        <v>325</v>
      </c>
      <c r="H502" s="1" t="s">
        <v>14</v>
      </c>
      <c r="I502" s="2">
        <v>45572</v>
      </c>
      <c r="J502" s="1" t="s">
        <v>15</v>
      </c>
      <c r="K502" s="1">
        <f>VLOOKUP(Table1[[#This Row],[Employee_ID]],Table2[#All],2,FALSE)</f>
        <v>4</v>
      </c>
      <c r="L502" s="1">
        <f>VLOOKUP(Table1[[#This Row],[Wrokforce_Key]],Table4[[#All],[Wrokfoce_Key]:[Workforce]],3,FALSE)</f>
        <v>31</v>
      </c>
    </row>
    <row r="503" spans="1:12" x14ac:dyDescent="0.25">
      <c r="A503" s="1" t="s">
        <v>566</v>
      </c>
      <c r="B503" s="1" t="s">
        <v>863</v>
      </c>
      <c r="C503" s="1" t="s">
        <v>10</v>
      </c>
      <c r="D503" s="1">
        <v>26</v>
      </c>
      <c r="E503" s="1" t="s">
        <v>31</v>
      </c>
      <c r="F503" s="1" t="s">
        <v>35</v>
      </c>
      <c r="G503" s="1" t="s">
        <v>121</v>
      </c>
      <c r="H503" s="1" t="s">
        <v>33</v>
      </c>
      <c r="I503" s="2">
        <v>45573</v>
      </c>
      <c r="J503" s="1" t="s">
        <v>15</v>
      </c>
      <c r="K503" s="1">
        <f>VLOOKUP(Table1[[#This Row],[Employee_ID]],Table2[#All],2,FALSE)</f>
        <v>3</v>
      </c>
      <c r="L503" s="1">
        <f>VLOOKUP(Table1[[#This Row],[Wrokforce_Key]],Table4[[#All],[Wrokfoce_Key]:[Workforce]],3,FALSE)</f>
        <v>156</v>
      </c>
    </row>
    <row r="504" spans="1:12" x14ac:dyDescent="0.25">
      <c r="A504" s="1" t="s">
        <v>567</v>
      </c>
      <c r="B504" s="1" t="s">
        <v>880</v>
      </c>
      <c r="C504" s="1" t="s">
        <v>21</v>
      </c>
      <c r="D504" s="1">
        <v>27</v>
      </c>
      <c r="E504" s="1" t="s">
        <v>28</v>
      </c>
      <c r="F504" s="1" t="s">
        <v>125</v>
      </c>
      <c r="G504" s="1" t="s">
        <v>121</v>
      </c>
      <c r="H504" s="1" t="s">
        <v>67</v>
      </c>
      <c r="I504" s="2">
        <v>45573</v>
      </c>
      <c r="J504" s="1" t="s">
        <v>15</v>
      </c>
      <c r="K504" s="1">
        <f>VLOOKUP(Table1[[#This Row],[Employee_ID]],Table2[#All],2,FALSE)</f>
        <v>2</v>
      </c>
      <c r="L504" s="1">
        <f>VLOOKUP(Table1[[#This Row],[Wrokforce_Key]],Table4[[#All],[Wrokfoce_Key]:[Workforce]],3,FALSE)</f>
        <v>93</v>
      </c>
    </row>
    <row r="505" spans="1:12" x14ac:dyDescent="0.25">
      <c r="A505" s="1" t="s">
        <v>568</v>
      </c>
      <c r="B505" s="1" t="s">
        <v>880</v>
      </c>
      <c r="C505" s="1" t="s">
        <v>21</v>
      </c>
      <c r="D505" s="1">
        <v>24</v>
      </c>
      <c r="E505" s="1" t="s">
        <v>28</v>
      </c>
      <c r="F505" s="1" t="s">
        <v>125</v>
      </c>
      <c r="G505" s="1" t="s">
        <v>325</v>
      </c>
      <c r="H505" s="1" t="s">
        <v>26</v>
      </c>
      <c r="I505" s="2">
        <v>45574</v>
      </c>
      <c r="J505" s="1" t="s">
        <v>15</v>
      </c>
      <c r="K505" s="1">
        <f>VLOOKUP(Table1[[#This Row],[Employee_ID]],Table2[#All],2,FALSE)</f>
        <v>3</v>
      </c>
      <c r="L505" s="1">
        <f>VLOOKUP(Table1[[#This Row],[Wrokforce_Key]],Table4[[#All],[Wrokfoce_Key]:[Workforce]],3,FALSE)</f>
        <v>93</v>
      </c>
    </row>
    <row r="506" spans="1:12" x14ac:dyDescent="0.25">
      <c r="A506" s="1" t="s">
        <v>569</v>
      </c>
      <c r="B506" s="1" t="s">
        <v>862</v>
      </c>
      <c r="C506" s="1" t="s">
        <v>10</v>
      </c>
      <c r="D506" s="1">
        <v>25</v>
      </c>
      <c r="E506" s="1" t="s">
        <v>31</v>
      </c>
      <c r="F506" s="1" t="s">
        <v>32</v>
      </c>
      <c r="G506" s="1" t="s">
        <v>121</v>
      </c>
      <c r="H506" s="1" t="s">
        <v>22</v>
      </c>
      <c r="I506" s="2">
        <v>45576</v>
      </c>
      <c r="J506" s="1" t="s">
        <v>15</v>
      </c>
      <c r="K506" s="1">
        <f>VLOOKUP(Table1[[#This Row],[Employee_ID]],Table2[#All],2,FALSE)</f>
        <v>4</v>
      </c>
      <c r="L506" s="1">
        <f>VLOOKUP(Table1[[#This Row],[Wrokforce_Key]],Table4[[#All],[Wrokfoce_Key]:[Workforce]],3,FALSE)</f>
        <v>46</v>
      </c>
    </row>
    <row r="507" spans="1:12" x14ac:dyDescent="0.25">
      <c r="A507" s="1" t="s">
        <v>570</v>
      </c>
      <c r="B507" s="1" t="s">
        <v>861</v>
      </c>
      <c r="C507" s="1" t="s">
        <v>10</v>
      </c>
      <c r="D507" s="1">
        <v>26</v>
      </c>
      <c r="E507" s="1" t="s">
        <v>28</v>
      </c>
      <c r="F507" s="1" t="s">
        <v>29</v>
      </c>
      <c r="G507" s="1" t="s">
        <v>13</v>
      </c>
      <c r="H507" s="1" t="s">
        <v>26</v>
      </c>
      <c r="I507" s="2">
        <v>45579</v>
      </c>
      <c r="J507" s="1" t="s">
        <v>15</v>
      </c>
      <c r="K507" s="1">
        <f>VLOOKUP(Table1[[#This Row],[Employee_ID]],Table2[#All],2,FALSE)</f>
        <v>4</v>
      </c>
      <c r="L507" s="1">
        <f>VLOOKUP(Table1[[#This Row],[Wrokforce_Key]],Table4[[#All],[Wrokfoce_Key]:[Workforce]],3,FALSE)</f>
        <v>18</v>
      </c>
    </row>
    <row r="508" spans="1:12" x14ac:dyDescent="0.25">
      <c r="A508" s="1" t="s">
        <v>571</v>
      </c>
      <c r="B508" s="1" t="s">
        <v>863</v>
      </c>
      <c r="C508" s="1" t="s">
        <v>10</v>
      </c>
      <c r="D508" s="1">
        <v>28</v>
      </c>
      <c r="E508" s="1" t="s">
        <v>31</v>
      </c>
      <c r="F508" s="1" t="s">
        <v>35</v>
      </c>
      <c r="G508" s="1" t="s">
        <v>121</v>
      </c>
      <c r="H508" s="1" t="s">
        <v>67</v>
      </c>
      <c r="I508" s="2">
        <v>45580</v>
      </c>
      <c r="J508" s="1" t="s">
        <v>51</v>
      </c>
      <c r="K508" s="1">
        <f>VLOOKUP(Table1[[#This Row],[Employee_ID]],Table2[#All],2,FALSE)</f>
        <v>2</v>
      </c>
      <c r="L508" s="1">
        <f>VLOOKUP(Table1[[#This Row],[Wrokforce_Key]],Table4[[#All],[Wrokfoce_Key]:[Workforce]],3,FALSE)</f>
        <v>156</v>
      </c>
    </row>
    <row r="509" spans="1:12" x14ac:dyDescent="0.25">
      <c r="A509" s="1" t="s">
        <v>572</v>
      </c>
      <c r="B509" s="1" t="s">
        <v>863</v>
      </c>
      <c r="C509" s="1" t="s">
        <v>10</v>
      </c>
      <c r="D509" s="1">
        <v>23</v>
      </c>
      <c r="E509" s="1" t="s">
        <v>31</v>
      </c>
      <c r="F509" s="1" t="s">
        <v>35</v>
      </c>
      <c r="G509" s="1" t="s">
        <v>121</v>
      </c>
      <c r="H509" s="1" t="s">
        <v>48</v>
      </c>
      <c r="I509" s="2">
        <v>45583</v>
      </c>
      <c r="J509" s="1" t="s">
        <v>15</v>
      </c>
      <c r="K509" s="1">
        <f>VLOOKUP(Table1[[#This Row],[Employee_ID]],Table2[#All],2,FALSE)</f>
        <v>3</v>
      </c>
      <c r="L509" s="1">
        <f>VLOOKUP(Table1[[#This Row],[Wrokforce_Key]],Table4[[#All],[Wrokfoce_Key]:[Workforce]],3,FALSE)</f>
        <v>156</v>
      </c>
    </row>
    <row r="510" spans="1:12" x14ac:dyDescent="0.25">
      <c r="A510" s="1" t="s">
        <v>573</v>
      </c>
      <c r="B510" s="1" t="s">
        <v>875</v>
      </c>
      <c r="C510" s="1" t="s">
        <v>21</v>
      </c>
      <c r="D510" s="1">
        <v>34</v>
      </c>
      <c r="E510" s="1" t="s">
        <v>42</v>
      </c>
      <c r="F510" s="1" t="s">
        <v>85</v>
      </c>
      <c r="G510" s="1" t="s">
        <v>13</v>
      </c>
      <c r="H510" s="1" t="s">
        <v>22</v>
      </c>
      <c r="I510" s="2">
        <v>45586</v>
      </c>
      <c r="J510" s="1" t="s">
        <v>15</v>
      </c>
      <c r="K510" s="1">
        <f>VLOOKUP(Table1[[#This Row],[Employee_ID]],Table2[#All],2,FALSE)</f>
        <v>2</v>
      </c>
      <c r="L510" s="1">
        <f>VLOOKUP(Table1[[#This Row],[Wrokforce_Key]],Table4[[#All],[Wrokfoce_Key]:[Workforce]],3,FALSE)</f>
        <v>15</v>
      </c>
    </row>
    <row r="511" spans="1:12" x14ac:dyDescent="0.25">
      <c r="A511" s="1" t="s">
        <v>574</v>
      </c>
      <c r="B511" s="1" t="s">
        <v>880</v>
      </c>
      <c r="C511" s="1" t="s">
        <v>21</v>
      </c>
      <c r="D511" s="1">
        <v>23</v>
      </c>
      <c r="E511" s="1" t="s">
        <v>28</v>
      </c>
      <c r="F511" s="1" t="s">
        <v>125</v>
      </c>
      <c r="G511" s="1" t="s">
        <v>325</v>
      </c>
      <c r="H511" s="1" t="s">
        <v>26</v>
      </c>
      <c r="I511" s="2">
        <v>45587</v>
      </c>
      <c r="J511" s="1" t="s">
        <v>15</v>
      </c>
      <c r="K511" s="1">
        <f>VLOOKUP(Table1[[#This Row],[Employee_ID]],Table2[#All],2,FALSE)</f>
        <v>4</v>
      </c>
      <c r="L511" s="1">
        <f>VLOOKUP(Table1[[#This Row],[Wrokforce_Key]],Table4[[#All],[Wrokfoce_Key]:[Workforce]],3,FALSE)</f>
        <v>93</v>
      </c>
    </row>
    <row r="512" spans="1:12" x14ac:dyDescent="0.25">
      <c r="A512" s="1" t="s">
        <v>575</v>
      </c>
      <c r="B512" s="1" t="s">
        <v>865</v>
      </c>
      <c r="C512" s="1" t="s">
        <v>21</v>
      </c>
      <c r="D512" s="1">
        <v>27</v>
      </c>
      <c r="E512" s="1" t="s">
        <v>42</v>
      </c>
      <c r="F512" s="1" t="s">
        <v>43</v>
      </c>
      <c r="G512" s="1" t="s">
        <v>121</v>
      </c>
      <c r="H512" s="1" t="s">
        <v>38</v>
      </c>
      <c r="I512" s="2">
        <v>45589</v>
      </c>
      <c r="J512" s="1" t="s">
        <v>15</v>
      </c>
      <c r="K512" s="1">
        <f>VLOOKUP(Table1[[#This Row],[Employee_ID]],Table2[#All],2,FALSE)</f>
        <v>2</v>
      </c>
      <c r="L512" s="1">
        <f>VLOOKUP(Table1[[#This Row],[Wrokforce_Key]],Table4[[#All],[Wrokfoce_Key]:[Workforce]],3,FALSE)</f>
        <v>54</v>
      </c>
    </row>
    <row r="513" spans="1:12" x14ac:dyDescent="0.25">
      <c r="A513" s="1" t="s">
        <v>576</v>
      </c>
      <c r="B513" s="1" t="s">
        <v>872</v>
      </c>
      <c r="C513" s="1" t="s">
        <v>10</v>
      </c>
      <c r="D513" s="1">
        <v>35</v>
      </c>
      <c r="E513" s="1" t="s">
        <v>11</v>
      </c>
      <c r="F513" s="1" t="s">
        <v>65</v>
      </c>
      <c r="G513" s="1" t="s">
        <v>13</v>
      </c>
      <c r="H513" s="1" t="s">
        <v>26</v>
      </c>
      <c r="I513" s="2">
        <v>45590</v>
      </c>
      <c r="J513" s="1" t="s">
        <v>15</v>
      </c>
      <c r="K513" s="1">
        <f>VLOOKUP(Table1[[#This Row],[Employee_ID]],Table2[#All],2,FALSE)</f>
        <v>3</v>
      </c>
      <c r="L513" s="1">
        <f>VLOOKUP(Table1[[#This Row],[Wrokforce_Key]],Table4[[#All],[Wrokfoce_Key]:[Workforce]],3,FALSE)</f>
        <v>5</v>
      </c>
    </row>
    <row r="514" spans="1:12" x14ac:dyDescent="0.25">
      <c r="A514" s="1" t="s">
        <v>577</v>
      </c>
      <c r="B514" s="1" t="s">
        <v>863</v>
      </c>
      <c r="C514" s="1" t="s">
        <v>10</v>
      </c>
      <c r="D514" s="1">
        <v>24</v>
      </c>
      <c r="E514" s="1" t="s">
        <v>31</v>
      </c>
      <c r="F514" s="1" t="s">
        <v>35</v>
      </c>
      <c r="G514" s="1" t="s">
        <v>325</v>
      </c>
      <c r="H514" s="1" t="s">
        <v>48</v>
      </c>
      <c r="I514" s="2">
        <v>45590</v>
      </c>
      <c r="J514" s="1" t="s">
        <v>15</v>
      </c>
      <c r="K514" s="1">
        <f>VLOOKUP(Table1[[#This Row],[Employee_ID]],Table2[#All],2,FALSE)</f>
        <v>4</v>
      </c>
      <c r="L514" s="1">
        <f>VLOOKUP(Table1[[#This Row],[Wrokforce_Key]],Table4[[#All],[Wrokfoce_Key]:[Workforce]],3,FALSE)</f>
        <v>156</v>
      </c>
    </row>
    <row r="515" spans="1:12" x14ac:dyDescent="0.25">
      <c r="A515" s="1" t="s">
        <v>578</v>
      </c>
      <c r="B515" s="1" t="s">
        <v>860</v>
      </c>
      <c r="C515" s="1" t="s">
        <v>10</v>
      </c>
      <c r="D515" s="1">
        <v>31</v>
      </c>
      <c r="E515" s="1" t="s">
        <v>24</v>
      </c>
      <c r="F515" s="1" t="s">
        <v>25</v>
      </c>
      <c r="G515" s="1" t="s">
        <v>13</v>
      </c>
      <c r="H515" s="1" t="s">
        <v>33</v>
      </c>
      <c r="I515" s="2">
        <v>45590</v>
      </c>
      <c r="J515" s="1" t="s">
        <v>15</v>
      </c>
      <c r="K515" s="1">
        <f>VLOOKUP(Table1[[#This Row],[Employee_ID]],Table2[#All],2,FALSE)</f>
        <v>3</v>
      </c>
      <c r="L515" s="1">
        <f>VLOOKUP(Table1[[#This Row],[Wrokforce_Key]],Table4[[#All],[Wrokfoce_Key]:[Workforce]],3,FALSE)</f>
        <v>31</v>
      </c>
    </row>
    <row r="516" spans="1:12" x14ac:dyDescent="0.25">
      <c r="A516" s="1" t="s">
        <v>579</v>
      </c>
      <c r="B516" s="1" t="s">
        <v>880</v>
      </c>
      <c r="C516" s="1" t="s">
        <v>10</v>
      </c>
      <c r="D516" s="1">
        <v>26</v>
      </c>
      <c r="E516" s="1" t="s">
        <v>28</v>
      </c>
      <c r="F516" s="1" t="s">
        <v>125</v>
      </c>
      <c r="G516" s="1" t="s">
        <v>121</v>
      </c>
      <c r="H516" s="1" t="s">
        <v>22</v>
      </c>
      <c r="I516" s="2">
        <v>45600</v>
      </c>
      <c r="J516" s="1" t="s">
        <v>15</v>
      </c>
      <c r="K516" s="1">
        <f>VLOOKUP(Table1[[#This Row],[Employee_ID]],Table2[#All],2,FALSE)</f>
        <v>3</v>
      </c>
      <c r="L516" s="1">
        <f>VLOOKUP(Table1[[#This Row],[Wrokforce_Key]],Table4[[#All],[Wrokfoce_Key]:[Workforce]],3,FALSE)</f>
        <v>93</v>
      </c>
    </row>
    <row r="517" spans="1:12" x14ac:dyDescent="0.25">
      <c r="A517" s="1" t="s">
        <v>580</v>
      </c>
      <c r="B517" s="1" t="s">
        <v>863</v>
      </c>
      <c r="C517" s="1" t="s">
        <v>10</v>
      </c>
      <c r="D517" s="1">
        <v>28</v>
      </c>
      <c r="E517" s="1" t="s">
        <v>31</v>
      </c>
      <c r="F517" s="1" t="s">
        <v>35</v>
      </c>
      <c r="G517" s="1" t="s">
        <v>121</v>
      </c>
      <c r="H517" s="1" t="s">
        <v>14</v>
      </c>
      <c r="I517" s="2">
        <v>45600</v>
      </c>
      <c r="J517" s="1" t="s">
        <v>15</v>
      </c>
      <c r="K517" s="1">
        <f>VLOOKUP(Table1[[#This Row],[Employee_ID]],Table2[#All],2,FALSE)</f>
        <v>5</v>
      </c>
      <c r="L517" s="1">
        <f>VLOOKUP(Table1[[#This Row],[Wrokforce_Key]],Table4[[#All],[Wrokfoce_Key]:[Workforce]],3,FALSE)</f>
        <v>156</v>
      </c>
    </row>
    <row r="518" spans="1:12" x14ac:dyDescent="0.25">
      <c r="A518" s="1" t="s">
        <v>581</v>
      </c>
      <c r="B518" s="1" t="s">
        <v>863</v>
      </c>
      <c r="C518" s="1" t="s">
        <v>21</v>
      </c>
      <c r="D518" s="1">
        <v>30</v>
      </c>
      <c r="E518" s="1" t="s">
        <v>31</v>
      </c>
      <c r="F518" s="1" t="s">
        <v>35</v>
      </c>
      <c r="G518" s="1" t="s">
        <v>44</v>
      </c>
      <c r="H518" s="1" t="s">
        <v>67</v>
      </c>
      <c r="I518" s="2">
        <v>45601</v>
      </c>
      <c r="J518" s="1" t="s">
        <v>15</v>
      </c>
      <c r="K518" s="1">
        <f>VLOOKUP(Table1[[#This Row],[Employee_ID]],Table2[#All],2,FALSE)</f>
        <v>3</v>
      </c>
      <c r="L518" s="1">
        <f>VLOOKUP(Table1[[#This Row],[Wrokforce_Key]],Table4[[#All],[Wrokfoce_Key]:[Workforce]],3,FALSE)</f>
        <v>156</v>
      </c>
    </row>
    <row r="519" spans="1:12" x14ac:dyDescent="0.25">
      <c r="A519" s="1" t="s">
        <v>582</v>
      </c>
      <c r="B519" s="1" t="s">
        <v>865</v>
      </c>
      <c r="C519" s="1" t="s">
        <v>10</v>
      </c>
      <c r="D519" s="1">
        <v>28</v>
      </c>
      <c r="E519" s="1" t="s">
        <v>42</v>
      </c>
      <c r="F519" s="1" t="s">
        <v>43</v>
      </c>
      <c r="G519" s="1" t="s">
        <v>121</v>
      </c>
      <c r="H519" s="1" t="s">
        <v>48</v>
      </c>
      <c r="I519" s="2">
        <v>45604</v>
      </c>
      <c r="J519" s="1" t="s">
        <v>15</v>
      </c>
      <c r="K519" s="1">
        <f>VLOOKUP(Table1[[#This Row],[Employee_ID]],Table2[#All],2,FALSE)</f>
        <v>4</v>
      </c>
      <c r="L519" s="1">
        <f>VLOOKUP(Table1[[#This Row],[Wrokforce_Key]],Table4[[#All],[Wrokfoce_Key]:[Workforce]],3,FALSE)</f>
        <v>54</v>
      </c>
    </row>
    <row r="520" spans="1:12" x14ac:dyDescent="0.25">
      <c r="A520" s="1" t="s">
        <v>583</v>
      </c>
      <c r="B520" s="1" t="s">
        <v>880</v>
      </c>
      <c r="C520" s="1" t="s">
        <v>10</v>
      </c>
      <c r="D520" s="1">
        <v>22</v>
      </c>
      <c r="E520" s="1" t="s">
        <v>28</v>
      </c>
      <c r="F520" s="1" t="s">
        <v>125</v>
      </c>
      <c r="G520" s="1" t="s">
        <v>325</v>
      </c>
      <c r="H520" s="1" t="s">
        <v>14</v>
      </c>
      <c r="I520" s="2">
        <v>45604</v>
      </c>
      <c r="J520" s="1" t="s">
        <v>15</v>
      </c>
      <c r="K520" s="1">
        <f>VLOOKUP(Table1[[#This Row],[Employee_ID]],Table2[#All],2,FALSE)</f>
        <v>4</v>
      </c>
      <c r="L520" s="1">
        <f>VLOOKUP(Table1[[#This Row],[Wrokforce_Key]],Table4[[#All],[Wrokfoce_Key]:[Workforce]],3,FALSE)</f>
        <v>93</v>
      </c>
    </row>
    <row r="521" spans="1:12" x14ac:dyDescent="0.25">
      <c r="A521" s="1" t="s">
        <v>584</v>
      </c>
      <c r="B521" s="1" t="s">
        <v>862</v>
      </c>
      <c r="C521" s="1" t="s">
        <v>10</v>
      </c>
      <c r="D521" s="1">
        <v>25</v>
      </c>
      <c r="E521" s="1" t="s">
        <v>31</v>
      </c>
      <c r="F521" s="1" t="s">
        <v>32</v>
      </c>
      <c r="G521" s="1" t="s">
        <v>121</v>
      </c>
      <c r="H521" s="1" t="s">
        <v>48</v>
      </c>
      <c r="I521" s="2">
        <v>45608</v>
      </c>
      <c r="J521" s="1" t="s">
        <v>15</v>
      </c>
      <c r="K521" s="1">
        <f>VLOOKUP(Table1[[#This Row],[Employee_ID]],Table2[#All],2,FALSE)</f>
        <v>4</v>
      </c>
      <c r="L521" s="1">
        <f>VLOOKUP(Table1[[#This Row],[Wrokforce_Key]],Table4[[#All],[Wrokfoce_Key]:[Workforce]],3,FALSE)</f>
        <v>46</v>
      </c>
    </row>
    <row r="522" spans="1:12" x14ac:dyDescent="0.25">
      <c r="A522" s="1" t="s">
        <v>585</v>
      </c>
      <c r="B522" s="1" t="s">
        <v>869</v>
      </c>
      <c r="C522" s="1" t="s">
        <v>21</v>
      </c>
      <c r="D522" s="1">
        <v>29</v>
      </c>
      <c r="E522" s="1" t="s">
        <v>42</v>
      </c>
      <c r="F522" s="1" t="s">
        <v>56</v>
      </c>
      <c r="G522" s="1" t="s">
        <v>44</v>
      </c>
      <c r="H522" s="1" t="s">
        <v>67</v>
      </c>
      <c r="I522" s="2">
        <v>45609</v>
      </c>
      <c r="J522" s="1" t="s">
        <v>15</v>
      </c>
      <c r="K522" s="1">
        <f>VLOOKUP(Table1[[#This Row],[Employee_ID]],Table2[#All],2,FALSE)</f>
        <v>4</v>
      </c>
      <c r="L522" s="1">
        <f>VLOOKUP(Table1[[#This Row],[Wrokforce_Key]],Table4[[#All],[Wrokfoce_Key]:[Workforce]],3,FALSE)</f>
        <v>34</v>
      </c>
    </row>
    <row r="523" spans="1:12" x14ac:dyDescent="0.25">
      <c r="A523" s="1" t="s">
        <v>586</v>
      </c>
      <c r="B523" s="1" t="s">
        <v>862</v>
      </c>
      <c r="C523" s="1" t="s">
        <v>21</v>
      </c>
      <c r="D523" s="1">
        <v>25</v>
      </c>
      <c r="E523" s="1" t="s">
        <v>31</v>
      </c>
      <c r="F523" s="1" t="s">
        <v>32</v>
      </c>
      <c r="G523" s="1" t="s">
        <v>121</v>
      </c>
      <c r="H523" s="1" t="s">
        <v>33</v>
      </c>
      <c r="I523" s="2">
        <v>45610</v>
      </c>
      <c r="J523" s="1" t="s">
        <v>15</v>
      </c>
      <c r="K523" s="1">
        <f>VLOOKUP(Table1[[#This Row],[Employee_ID]],Table2[#All],2,FALSE)</f>
        <v>4</v>
      </c>
      <c r="L523" s="1">
        <f>VLOOKUP(Table1[[#This Row],[Wrokforce_Key]],Table4[[#All],[Wrokfoce_Key]:[Workforce]],3,FALSE)</f>
        <v>46</v>
      </c>
    </row>
    <row r="524" spans="1:12" x14ac:dyDescent="0.25">
      <c r="A524" s="1" t="s">
        <v>587</v>
      </c>
      <c r="B524" s="1" t="s">
        <v>865</v>
      </c>
      <c r="C524" s="1" t="s">
        <v>10</v>
      </c>
      <c r="D524" s="1">
        <v>26</v>
      </c>
      <c r="E524" s="1" t="s">
        <v>42</v>
      </c>
      <c r="F524" s="1" t="s">
        <v>43</v>
      </c>
      <c r="G524" s="1" t="s">
        <v>325</v>
      </c>
      <c r="H524" s="1" t="s">
        <v>67</v>
      </c>
      <c r="I524" s="2">
        <v>45611</v>
      </c>
      <c r="J524" s="1" t="s">
        <v>15</v>
      </c>
      <c r="K524" s="1">
        <f>VLOOKUP(Table1[[#This Row],[Employee_ID]],Table2[#All],2,FALSE)</f>
        <v>5</v>
      </c>
      <c r="L524" s="1">
        <f>VLOOKUP(Table1[[#This Row],[Wrokforce_Key]],Table4[[#All],[Wrokfoce_Key]:[Workforce]],3,FALSE)</f>
        <v>54</v>
      </c>
    </row>
    <row r="525" spans="1:12" x14ac:dyDescent="0.25">
      <c r="A525" s="1" t="s">
        <v>588</v>
      </c>
      <c r="B525" s="1" t="s">
        <v>883</v>
      </c>
      <c r="C525" s="1" t="s">
        <v>10</v>
      </c>
      <c r="D525" s="1">
        <v>30</v>
      </c>
      <c r="E525" s="1" t="s">
        <v>150</v>
      </c>
      <c r="F525" s="1" t="s">
        <v>151</v>
      </c>
      <c r="G525" s="1" t="s">
        <v>44</v>
      </c>
      <c r="H525" s="1" t="s">
        <v>67</v>
      </c>
      <c r="I525" s="2">
        <v>45616</v>
      </c>
      <c r="J525" s="1" t="s">
        <v>15</v>
      </c>
      <c r="K525" s="1">
        <f>VLOOKUP(Table1[[#This Row],[Employee_ID]],Table2[#All],2,FALSE)</f>
        <v>3</v>
      </c>
      <c r="L525" s="1">
        <f>VLOOKUP(Table1[[#This Row],[Wrokforce_Key]],Table4[[#All],[Wrokfoce_Key]:[Workforce]],3,FALSE)</f>
        <v>21</v>
      </c>
    </row>
    <row r="526" spans="1:12" x14ac:dyDescent="0.25">
      <c r="A526" s="1" t="s">
        <v>589</v>
      </c>
      <c r="B526" s="1" t="s">
        <v>862</v>
      </c>
      <c r="C526" s="1" t="s">
        <v>10</v>
      </c>
      <c r="D526" s="1">
        <v>27</v>
      </c>
      <c r="E526" s="1" t="s">
        <v>31</v>
      </c>
      <c r="F526" s="1" t="s">
        <v>32</v>
      </c>
      <c r="G526" s="1" t="s">
        <v>44</v>
      </c>
      <c r="H526" s="1" t="s">
        <v>33</v>
      </c>
      <c r="I526" s="2">
        <v>45618</v>
      </c>
      <c r="J526" s="1" t="s">
        <v>15</v>
      </c>
      <c r="K526" s="1">
        <f>VLOOKUP(Table1[[#This Row],[Employee_ID]],Table2[#All],2,FALSE)</f>
        <v>5</v>
      </c>
      <c r="L526" s="1">
        <f>VLOOKUP(Table1[[#This Row],[Wrokforce_Key]],Table4[[#All],[Wrokfoce_Key]:[Workforce]],3,FALSE)</f>
        <v>46</v>
      </c>
    </row>
    <row r="527" spans="1:12" x14ac:dyDescent="0.25">
      <c r="A527" s="1" t="s">
        <v>590</v>
      </c>
      <c r="B527" s="1" t="s">
        <v>862</v>
      </c>
      <c r="C527" s="1" t="s">
        <v>10</v>
      </c>
      <c r="D527" s="1">
        <v>25</v>
      </c>
      <c r="E527" s="1" t="s">
        <v>31</v>
      </c>
      <c r="F527" s="1" t="s">
        <v>32</v>
      </c>
      <c r="G527" s="1" t="s">
        <v>121</v>
      </c>
      <c r="H527" s="1" t="s">
        <v>14</v>
      </c>
      <c r="I527" s="2">
        <v>45622</v>
      </c>
      <c r="J527" s="1" t="s">
        <v>15</v>
      </c>
      <c r="K527" s="1">
        <f>VLOOKUP(Table1[[#This Row],[Employee_ID]],Table2[#All],2,FALSE)</f>
        <v>3</v>
      </c>
      <c r="L527" s="1">
        <f>VLOOKUP(Table1[[#This Row],[Wrokforce_Key]],Table4[[#All],[Wrokfoce_Key]:[Workforce]],3,FALSE)</f>
        <v>46</v>
      </c>
    </row>
    <row r="528" spans="1:12" x14ac:dyDescent="0.25">
      <c r="A528" s="1" t="s">
        <v>591</v>
      </c>
      <c r="B528" s="1" t="s">
        <v>862</v>
      </c>
      <c r="C528" s="1" t="s">
        <v>10</v>
      </c>
      <c r="D528" s="1">
        <v>28</v>
      </c>
      <c r="E528" s="1" t="s">
        <v>31</v>
      </c>
      <c r="F528" s="1" t="s">
        <v>32</v>
      </c>
      <c r="G528" s="1" t="s">
        <v>121</v>
      </c>
      <c r="H528" s="1" t="s">
        <v>22</v>
      </c>
      <c r="I528" s="2">
        <v>45629</v>
      </c>
      <c r="J528" s="1" t="s">
        <v>15</v>
      </c>
      <c r="K528" s="1">
        <f>VLOOKUP(Table1[[#This Row],[Employee_ID]],Table2[#All],2,FALSE)</f>
        <v>3</v>
      </c>
      <c r="L528" s="1">
        <f>VLOOKUP(Table1[[#This Row],[Wrokforce_Key]],Table4[[#All],[Wrokfoce_Key]:[Workforce]],3,FALSE)</f>
        <v>46</v>
      </c>
    </row>
    <row r="529" spans="1:12" x14ac:dyDescent="0.25">
      <c r="A529" s="1" t="s">
        <v>592</v>
      </c>
      <c r="B529" s="1" t="s">
        <v>882</v>
      </c>
      <c r="C529" s="1" t="s">
        <v>10</v>
      </c>
      <c r="D529" s="1">
        <v>27</v>
      </c>
      <c r="E529" s="1" t="s">
        <v>69</v>
      </c>
      <c r="F529" s="1" t="s">
        <v>146</v>
      </c>
      <c r="G529" s="1" t="s">
        <v>325</v>
      </c>
      <c r="H529" s="1" t="s">
        <v>48</v>
      </c>
      <c r="I529" s="2">
        <v>45629</v>
      </c>
      <c r="J529" s="1" t="s">
        <v>15</v>
      </c>
      <c r="K529" s="1">
        <f>VLOOKUP(Table1[[#This Row],[Employee_ID]],Table2[#All],2,FALSE)</f>
        <v>4</v>
      </c>
      <c r="L529" s="1">
        <f>VLOOKUP(Table1[[#This Row],[Wrokforce_Key]],Table4[[#All],[Wrokfoce_Key]:[Workforce]],3,FALSE)</f>
        <v>10</v>
      </c>
    </row>
    <row r="530" spans="1:12" x14ac:dyDescent="0.25">
      <c r="A530" s="1" t="s">
        <v>593</v>
      </c>
      <c r="B530" s="1" t="s">
        <v>860</v>
      </c>
      <c r="C530" s="1" t="s">
        <v>10</v>
      </c>
      <c r="D530" s="1">
        <v>25</v>
      </c>
      <c r="E530" s="1" t="s">
        <v>24</v>
      </c>
      <c r="F530" s="1" t="s">
        <v>25</v>
      </c>
      <c r="G530" s="1" t="s">
        <v>325</v>
      </c>
      <c r="H530" s="1" t="s">
        <v>38</v>
      </c>
      <c r="I530" s="2">
        <v>45630</v>
      </c>
      <c r="J530" s="1" t="s">
        <v>15</v>
      </c>
      <c r="K530" s="1">
        <f>VLOOKUP(Table1[[#This Row],[Employee_ID]],Table2[#All],2,FALSE)</f>
        <v>3</v>
      </c>
      <c r="L530" s="1">
        <f>VLOOKUP(Table1[[#This Row],[Wrokforce_Key]],Table4[[#All],[Wrokfoce_Key]:[Workforce]],3,FALSE)</f>
        <v>31</v>
      </c>
    </row>
    <row r="531" spans="1:12" x14ac:dyDescent="0.25">
      <c r="A531" s="1" t="s">
        <v>594</v>
      </c>
      <c r="B531" s="1" t="s">
        <v>863</v>
      </c>
      <c r="C531" s="1" t="s">
        <v>21</v>
      </c>
      <c r="D531" s="1">
        <v>26</v>
      </c>
      <c r="E531" s="1" t="s">
        <v>31</v>
      </c>
      <c r="F531" s="1" t="s">
        <v>35</v>
      </c>
      <c r="G531" s="1" t="s">
        <v>121</v>
      </c>
      <c r="H531" s="1" t="s">
        <v>48</v>
      </c>
      <c r="I531" s="2">
        <v>45630</v>
      </c>
      <c r="J531" s="1" t="s">
        <v>15</v>
      </c>
      <c r="K531" s="1">
        <f>VLOOKUP(Table1[[#This Row],[Employee_ID]],Table2[#All],2,FALSE)</f>
        <v>3</v>
      </c>
      <c r="L531" s="1">
        <f>VLOOKUP(Table1[[#This Row],[Wrokforce_Key]],Table4[[#All],[Wrokfoce_Key]:[Workforce]],3,FALSE)</f>
        <v>156</v>
      </c>
    </row>
    <row r="532" spans="1:12" x14ac:dyDescent="0.25">
      <c r="A532" s="1" t="s">
        <v>595</v>
      </c>
      <c r="B532" s="1" t="s">
        <v>880</v>
      </c>
      <c r="C532" s="1" t="s">
        <v>10</v>
      </c>
      <c r="D532" s="1">
        <v>23</v>
      </c>
      <c r="E532" s="1" t="s">
        <v>28</v>
      </c>
      <c r="F532" s="1" t="s">
        <v>125</v>
      </c>
      <c r="G532" s="1" t="s">
        <v>325</v>
      </c>
      <c r="H532" s="1" t="s">
        <v>22</v>
      </c>
      <c r="I532" s="2">
        <v>45630</v>
      </c>
      <c r="J532" s="1" t="s">
        <v>15</v>
      </c>
      <c r="K532" s="1">
        <f>VLOOKUP(Table1[[#This Row],[Employee_ID]],Table2[#All],2,FALSE)</f>
        <v>4</v>
      </c>
      <c r="L532" s="1">
        <f>VLOOKUP(Table1[[#This Row],[Wrokforce_Key]],Table4[[#All],[Wrokfoce_Key]:[Workforce]],3,FALSE)</f>
        <v>93</v>
      </c>
    </row>
    <row r="533" spans="1:12" x14ac:dyDescent="0.25">
      <c r="A533" s="1" t="s">
        <v>596</v>
      </c>
      <c r="B533" s="1" t="s">
        <v>878</v>
      </c>
      <c r="C533" s="1" t="s">
        <v>10</v>
      </c>
      <c r="D533" s="1">
        <v>34</v>
      </c>
      <c r="E533" s="1" t="s">
        <v>69</v>
      </c>
      <c r="F533" s="1" t="s">
        <v>99</v>
      </c>
      <c r="G533" s="1" t="s">
        <v>13</v>
      </c>
      <c r="H533" s="1" t="s">
        <v>14</v>
      </c>
      <c r="I533" s="2">
        <v>45632</v>
      </c>
      <c r="J533" s="1" t="s">
        <v>15</v>
      </c>
      <c r="K533" s="1">
        <f>VLOOKUP(Table1[[#This Row],[Employee_ID]],Table2[#All],2,FALSE)</f>
        <v>3</v>
      </c>
      <c r="L533" s="1">
        <f>VLOOKUP(Table1[[#This Row],[Wrokforce_Key]],Table4[[#All],[Wrokfoce_Key]:[Workforce]],3,FALSE)</f>
        <v>14</v>
      </c>
    </row>
    <row r="534" spans="1:12" x14ac:dyDescent="0.25">
      <c r="A534" s="1" t="s">
        <v>597</v>
      </c>
      <c r="B534" s="1" t="s">
        <v>871</v>
      </c>
      <c r="C534" s="1" t="s">
        <v>10</v>
      </c>
      <c r="D534" s="1">
        <v>24</v>
      </c>
      <c r="E534" s="1" t="s">
        <v>31</v>
      </c>
      <c r="F534" s="1" t="s">
        <v>63</v>
      </c>
      <c r="G534" s="1" t="s">
        <v>121</v>
      </c>
      <c r="H534" s="1" t="s">
        <v>14</v>
      </c>
      <c r="I534" s="2">
        <v>45635</v>
      </c>
      <c r="J534" s="1" t="s">
        <v>15</v>
      </c>
      <c r="K534" s="1">
        <f>VLOOKUP(Table1[[#This Row],[Employee_ID]],Table2[#All],2,FALSE)</f>
        <v>3</v>
      </c>
      <c r="L534" s="1">
        <f>VLOOKUP(Table1[[#This Row],[Wrokforce_Key]],Table4[[#All],[Wrokfoce_Key]:[Workforce]],3,FALSE)</f>
        <v>41</v>
      </c>
    </row>
    <row r="535" spans="1:12" x14ac:dyDescent="0.25">
      <c r="A535" s="1" t="s">
        <v>598</v>
      </c>
      <c r="B535" s="1" t="s">
        <v>862</v>
      </c>
      <c r="C535" s="1" t="s">
        <v>10</v>
      </c>
      <c r="D535" s="1">
        <v>27</v>
      </c>
      <c r="E535" s="1" t="s">
        <v>31</v>
      </c>
      <c r="F535" s="1" t="s">
        <v>32</v>
      </c>
      <c r="G535" s="1" t="s">
        <v>121</v>
      </c>
      <c r="H535" s="1" t="s">
        <v>33</v>
      </c>
      <c r="I535" s="2">
        <v>45636</v>
      </c>
      <c r="J535" s="1" t="s">
        <v>15</v>
      </c>
      <c r="K535" s="1">
        <f>VLOOKUP(Table1[[#This Row],[Employee_ID]],Table2[#All],2,FALSE)</f>
        <v>2</v>
      </c>
      <c r="L535" s="1">
        <f>VLOOKUP(Table1[[#This Row],[Wrokforce_Key]],Table4[[#All],[Wrokfoce_Key]:[Workforce]],3,FALSE)</f>
        <v>46</v>
      </c>
    </row>
    <row r="536" spans="1:12" x14ac:dyDescent="0.25">
      <c r="A536" s="1" t="s">
        <v>599</v>
      </c>
      <c r="B536" s="1" t="s">
        <v>863</v>
      </c>
      <c r="C536" s="1" t="s">
        <v>21</v>
      </c>
      <c r="D536" s="1">
        <v>25</v>
      </c>
      <c r="E536" s="1" t="s">
        <v>31</v>
      </c>
      <c r="F536" s="1" t="s">
        <v>35</v>
      </c>
      <c r="G536" s="1" t="s">
        <v>121</v>
      </c>
      <c r="H536" s="1" t="s">
        <v>48</v>
      </c>
      <c r="I536" s="2">
        <v>45639</v>
      </c>
      <c r="J536" s="1" t="s">
        <v>15</v>
      </c>
      <c r="K536" s="1">
        <f>VLOOKUP(Table1[[#This Row],[Employee_ID]],Table2[#All],2,FALSE)</f>
        <v>3</v>
      </c>
      <c r="L536" s="1">
        <f>VLOOKUP(Table1[[#This Row],[Wrokforce_Key]],Table4[[#All],[Wrokfoce_Key]:[Workforce]],3,FALSE)</f>
        <v>156</v>
      </c>
    </row>
    <row r="537" spans="1:12" x14ac:dyDescent="0.25">
      <c r="A537" s="1" t="s">
        <v>600</v>
      </c>
      <c r="B537" s="1" t="s">
        <v>883</v>
      </c>
      <c r="C537" s="1" t="s">
        <v>21</v>
      </c>
      <c r="D537" s="1">
        <v>25</v>
      </c>
      <c r="E537" s="1" t="s">
        <v>150</v>
      </c>
      <c r="F537" s="1" t="s">
        <v>151</v>
      </c>
      <c r="G537" s="1" t="s">
        <v>121</v>
      </c>
      <c r="H537" s="1" t="s">
        <v>38</v>
      </c>
      <c r="I537" s="2">
        <v>45651</v>
      </c>
      <c r="J537" s="1" t="s">
        <v>15</v>
      </c>
      <c r="K537" s="1">
        <f>VLOOKUP(Table1[[#This Row],[Employee_ID]],Table2[#All],2,FALSE)</f>
        <v>4</v>
      </c>
      <c r="L537" s="1">
        <f>VLOOKUP(Table1[[#This Row],[Wrokforce_Key]],Table4[[#All],[Wrokfoce_Key]:[Workforce]],3,FALSE)</f>
        <v>21</v>
      </c>
    </row>
    <row r="538" spans="1:12" x14ac:dyDescent="0.25">
      <c r="A538" s="1" t="s">
        <v>601</v>
      </c>
      <c r="B538" s="1" t="s">
        <v>878</v>
      </c>
      <c r="C538" s="1" t="s">
        <v>21</v>
      </c>
      <c r="D538" s="1">
        <v>29</v>
      </c>
      <c r="E538" s="1" t="s">
        <v>69</v>
      </c>
      <c r="F538" s="1" t="s">
        <v>99</v>
      </c>
      <c r="G538" s="1" t="s">
        <v>44</v>
      </c>
      <c r="H538" s="1" t="s">
        <v>48</v>
      </c>
      <c r="I538" s="2">
        <v>45653</v>
      </c>
      <c r="J538" s="1" t="s">
        <v>15</v>
      </c>
      <c r="K538" s="1">
        <f>VLOOKUP(Table1[[#This Row],[Employee_ID]],Table2[#All],2,FALSE)</f>
        <v>3</v>
      </c>
      <c r="L538" s="1">
        <f>VLOOKUP(Table1[[#This Row],[Wrokforce_Key]],Table4[[#All],[Wrokfoce_Key]:[Workforce]],3,FALSE)</f>
        <v>14</v>
      </c>
    </row>
    <row r="539" spans="1:12" x14ac:dyDescent="0.25">
      <c r="A539" s="1" t="s">
        <v>602</v>
      </c>
      <c r="B539" s="1" t="s">
        <v>880</v>
      </c>
      <c r="C539" s="1" t="s">
        <v>10</v>
      </c>
      <c r="D539" s="1">
        <v>25</v>
      </c>
      <c r="E539" s="1" t="s">
        <v>28</v>
      </c>
      <c r="F539" s="1" t="s">
        <v>125</v>
      </c>
      <c r="G539" s="1" t="s">
        <v>325</v>
      </c>
      <c r="H539" s="1" t="s">
        <v>33</v>
      </c>
      <c r="I539" s="2">
        <v>45653</v>
      </c>
      <c r="J539" s="1" t="s">
        <v>15</v>
      </c>
      <c r="K539" s="1">
        <f>VLOOKUP(Table1[[#This Row],[Employee_ID]],Table2[#All],2,FALSE)</f>
        <v>3</v>
      </c>
      <c r="L539" s="1">
        <f>VLOOKUP(Table1[[#This Row],[Wrokforce_Key]],Table4[[#All],[Wrokfoce_Key]:[Workforce]],3,FALSE)</f>
        <v>93</v>
      </c>
    </row>
    <row r="540" spans="1:12" x14ac:dyDescent="0.25">
      <c r="A540" s="1" t="s">
        <v>603</v>
      </c>
      <c r="B540" s="1" t="s">
        <v>860</v>
      </c>
      <c r="C540" s="1" t="s">
        <v>10</v>
      </c>
      <c r="D540" s="1">
        <v>26</v>
      </c>
      <c r="E540" s="1" t="s">
        <v>24</v>
      </c>
      <c r="F540" s="1" t="s">
        <v>25</v>
      </c>
      <c r="G540" s="1" t="s">
        <v>325</v>
      </c>
      <c r="H540" s="1" t="s">
        <v>26</v>
      </c>
      <c r="I540" s="2">
        <v>45663</v>
      </c>
      <c r="J540" s="1" t="s">
        <v>15</v>
      </c>
      <c r="K540" s="1">
        <f>VLOOKUP(Table1[[#This Row],[Employee_ID]],Table2[#All],2,FALSE)</f>
        <v>3</v>
      </c>
      <c r="L540" s="1">
        <f>VLOOKUP(Table1[[#This Row],[Wrokforce_Key]],Table4[[#All],[Wrokfoce_Key]:[Workforce]],3,FALSE)</f>
        <v>31</v>
      </c>
    </row>
    <row r="541" spans="1:12" x14ac:dyDescent="0.25">
      <c r="A541" s="1" t="s">
        <v>604</v>
      </c>
      <c r="B541" s="1" t="s">
        <v>870</v>
      </c>
      <c r="C541" s="1" t="s">
        <v>21</v>
      </c>
      <c r="D541" s="1">
        <v>28</v>
      </c>
      <c r="E541" s="1" t="s">
        <v>28</v>
      </c>
      <c r="F541" s="1" t="s">
        <v>60</v>
      </c>
      <c r="G541" s="1" t="s">
        <v>121</v>
      </c>
      <c r="H541" s="1" t="s">
        <v>26</v>
      </c>
      <c r="I541" s="2">
        <v>45663</v>
      </c>
      <c r="J541" s="1" t="s">
        <v>15</v>
      </c>
      <c r="K541" s="1">
        <f>VLOOKUP(Table1[[#This Row],[Employee_ID]],Table2[#All],2,FALSE)</f>
        <v>3</v>
      </c>
      <c r="L541" s="1">
        <f>VLOOKUP(Table1[[#This Row],[Wrokforce_Key]],Table4[[#All],[Wrokfoce_Key]:[Workforce]],3,FALSE)</f>
        <v>43</v>
      </c>
    </row>
    <row r="542" spans="1:12" x14ac:dyDescent="0.25">
      <c r="A542" s="1" t="s">
        <v>605</v>
      </c>
      <c r="B542" s="1" t="s">
        <v>863</v>
      </c>
      <c r="C542" s="1" t="s">
        <v>10</v>
      </c>
      <c r="D542" s="1">
        <v>30</v>
      </c>
      <c r="E542" s="1" t="s">
        <v>31</v>
      </c>
      <c r="F542" s="1" t="s">
        <v>35</v>
      </c>
      <c r="G542" s="1" t="s">
        <v>44</v>
      </c>
      <c r="H542" s="1" t="s">
        <v>22</v>
      </c>
      <c r="I542" s="2">
        <v>45666</v>
      </c>
      <c r="J542" s="1" t="s">
        <v>15</v>
      </c>
      <c r="K542" s="1">
        <f>VLOOKUP(Table1[[#This Row],[Employee_ID]],Table2[#All],2,FALSE)</f>
        <v>4</v>
      </c>
      <c r="L542" s="1">
        <f>VLOOKUP(Table1[[#This Row],[Wrokforce_Key]],Table4[[#All],[Wrokfoce_Key]:[Workforce]],3,FALSE)</f>
        <v>156</v>
      </c>
    </row>
    <row r="543" spans="1:12" x14ac:dyDescent="0.25">
      <c r="A543" s="1" t="s">
        <v>606</v>
      </c>
      <c r="B543" s="1" t="s">
        <v>879</v>
      </c>
      <c r="C543" s="1" t="s">
        <v>21</v>
      </c>
      <c r="D543" s="1">
        <v>33</v>
      </c>
      <c r="E543" s="1" t="s">
        <v>17</v>
      </c>
      <c r="F543" s="1" t="s">
        <v>113</v>
      </c>
      <c r="G543" s="1" t="s">
        <v>44</v>
      </c>
      <c r="H543" s="1" t="s">
        <v>48</v>
      </c>
      <c r="I543" s="2">
        <v>45670</v>
      </c>
      <c r="J543" s="1" t="s">
        <v>15</v>
      </c>
      <c r="K543" s="1">
        <f>VLOOKUP(Table1[[#This Row],[Employee_ID]],Table2[#All],2,FALSE)</f>
        <v>4</v>
      </c>
      <c r="L543" s="1">
        <f>VLOOKUP(Table1[[#This Row],[Wrokforce_Key]],Table4[[#All],[Wrokfoce_Key]:[Workforce]],3,FALSE)</f>
        <v>18</v>
      </c>
    </row>
    <row r="544" spans="1:12" x14ac:dyDescent="0.25">
      <c r="A544" s="1" t="s">
        <v>607</v>
      </c>
      <c r="B544" s="1" t="s">
        <v>878</v>
      </c>
      <c r="C544" s="1" t="s">
        <v>10</v>
      </c>
      <c r="D544" s="1">
        <v>25</v>
      </c>
      <c r="E544" s="1" t="s">
        <v>69</v>
      </c>
      <c r="F544" s="1" t="s">
        <v>99</v>
      </c>
      <c r="G544" s="1" t="s">
        <v>121</v>
      </c>
      <c r="H544" s="1" t="s">
        <v>67</v>
      </c>
      <c r="I544" s="2">
        <v>45670</v>
      </c>
      <c r="J544" s="1" t="s">
        <v>15</v>
      </c>
      <c r="K544" s="1">
        <f>VLOOKUP(Table1[[#This Row],[Employee_ID]],Table2[#All],2,FALSE)</f>
        <v>3</v>
      </c>
      <c r="L544" s="1">
        <f>VLOOKUP(Table1[[#This Row],[Wrokforce_Key]],Table4[[#All],[Wrokfoce_Key]:[Workforce]],3,FALSE)</f>
        <v>14</v>
      </c>
    </row>
    <row r="545" spans="1:12" x14ac:dyDescent="0.25">
      <c r="A545" s="1" t="s">
        <v>608</v>
      </c>
      <c r="B545" s="1" t="s">
        <v>870</v>
      </c>
      <c r="C545" s="1" t="s">
        <v>10</v>
      </c>
      <c r="D545" s="1">
        <v>31</v>
      </c>
      <c r="E545" s="1" t="s">
        <v>28</v>
      </c>
      <c r="F545" s="1" t="s">
        <v>60</v>
      </c>
      <c r="G545" s="1" t="s">
        <v>44</v>
      </c>
      <c r="H545" s="1" t="s">
        <v>14</v>
      </c>
      <c r="I545" s="2">
        <v>45671</v>
      </c>
      <c r="J545" s="1" t="s">
        <v>15</v>
      </c>
      <c r="K545" s="1">
        <f>VLOOKUP(Table1[[#This Row],[Employee_ID]],Table2[#All],2,FALSE)</f>
        <v>4</v>
      </c>
      <c r="L545" s="1">
        <f>VLOOKUP(Table1[[#This Row],[Wrokforce_Key]],Table4[[#All],[Wrokfoce_Key]:[Workforce]],3,FALSE)</f>
        <v>43</v>
      </c>
    </row>
    <row r="546" spans="1:12" x14ac:dyDescent="0.25">
      <c r="A546" s="1" t="s">
        <v>609</v>
      </c>
      <c r="B546" s="1" t="s">
        <v>860</v>
      </c>
      <c r="C546" s="1" t="s">
        <v>10</v>
      </c>
      <c r="D546" s="1">
        <v>29</v>
      </c>
      <c r="E546" s="1" t="s">
        <v>24</v>
      </c>
      <c r="F546" s="1" t="s">
        <v>25</v>
      </c>
      <c r="G546" s="1" t="s">
        <v>121</v>
      </c>
      <c r="H546" s="1" t="s">
        <v>14</v>
      </c>
      <c r="I546" s="2">
        <v>45671</v>
      </c>
      <c r="J546" s="1" t="s">
        <v>15</v>
      </c>
      <c r="K546" s="1">
        <f>VLOOKUP(Table1[[#This Row],[Employee_ID]],Table2[#All],2,FALSE)</f>
        <v>4</v>
      </c>
      <c r="L546" s="1">
        <f>VLOOKUP(Table1[[#This Row],[Wrokforce_Key]],Table4[[#All],[Wrokfoce_Key]:[Workforce]],3,FALSE)</f>
        <v>31</v>
      </c>
    </row>
    <row r="547" spans="1:12" x14ac:dyDescent="0.25">
      <c r="A547" s="1" t="s">
        <v>610</v>
      </c>
      <c r="B547" s="1" t="s">
        <v>874</v>
      </c>
      <c r="C547" s="1" t="s">
        <v>10</v>
      </c>
      <c r="D547" s="1">
        <v>24</v>
      </c>
      <c r="E547" s="1" t="s">
        <v>17</v>
      </c>
      <c r="F547" s="1" t="s">
        <v>83</v>
      </c>
      <c r="G547" s="1" t="s">
        <v>121</v>
      </c>
      <c r="H547" s="1" t="s">
        <v>14</v>
      </c>
      <c r="I547" s="2">
        <v>45671</v>
      </c>
      <c r="J547" s="1" t="s">
        <v>15</v>
      </c>
      <c r="K547" s="1">
        <f>VLOOKUP(Table1[[#This Row],[Employee_ID]],Table2[#All],2,FALSE)</f>
        <v>3</v>
      </c>
      <c r="L547" s="1">
        <f>VLOOKUP(Table1[[#This Row],[Wrokforce_Key]],Table4[[#All],[Wrokfoce_Key]:[Workforce]],3,FALSE)</f>
        <v>26</v>
      </c>
    </row>
    <row r="548" spans="1:12" x14ac:dyDescent="0.25">
      <c r="A548" s="1" t="s">
        <v>611</v>
      </c>
      <c r="B548" s="1" t="s">
        <v>873</v>
      </c>
      <c r="C548" s="1" t="s">
        <v>21</v>
      </c>
      <c r="D548" s="1">
        <v>24</v>
      </c>
      <c r="E548" s="1" t="s">
        <v>69</v>
      </c>
      <c r="F548" s="1" t="s">
        <v>70</v>
      </c>
      <c r="G548" s="1" t="s">
        <v>325</v>
      </c>
      <c r="H548" s="1" t="s">
        <v>33</v>
      </c>
      <c r="I548" s="2">
        <v>45672</v>
      </c>
      <c r="J548" s="1" t="s">
        <v>15</v>
      </c>
      <c r="K548" s="1">
        <f>VLOOKUP(Table1[[#This Row],[Employee_ID]],Table2[#All],2,FALSE)</f>
        <v>3</v>
      </c>
      <c r="L548" s="1">
        <f>VLOOKUP(Table1[[#This Row],[Wrokforce_Key]],Table4[[#All],[Wrokfoce_Key]:[Workforce]],3,FALSE)</f>
        <v>24</v>
      </c>
    </row>
    <row r="549" spans="1:12" x14ac:dyDescent="0.25">
      <c r="A549" s="1" t="s">
        <v>612</v>
      </c>
      <c r="B549" s="1" t="s">
        <v>871</v>
      </c>
      <c r="C549" s="1" t="s">
        <v>21</v>
      </c>
      <c r="D549" s="1">
        <v>29</v>
      </c>
      <c r="E549" s="1" t="s">
        <v>31</v>
      </c>
      <c r="F549" s="1" t="s">
        <v>63</v>
      </c>
      <c r="G549" s="1" t="s">
        <v>13</v>
      </c>
      <c r="H549" s="1" t="s">
        <v>14</v>
      </c>
      <c r="I549" s="2">
        <v>45672</v>
      </c>
      <c r="J549" s="1" t="s">
        <v>15</v>
      </c>
      <c r="K549" s="1">
        <f>VLOOKUP(Table1[[#This Row],[Employee_ID]],Table2[#All],2,FALSE)</f>
        <v>3</v>
      </c>
      <c r="L549" s="1">
        <f>VLOOKUP(Table1[[#This Row],[Wrokforce_Key]],Table4[[#All],[Wrokfoce_Key]:[Workforce]],3,FALSE)</f>
        <v>41</v>
      </c>
    </row>
    <row r="550" spans="1:12" x14ac:dyDescent="0.25">
      <c r="A550" s="1" t="s">
        <v>613</v>
      </c>
      <c r="B550" s="1" t="s">
        <v>869</v>
      </c>
      <c r="C550" s="1" t="s">
        <v>21</v>
      </c>
      <c r="D550" s="1">
        <v>27</v>
      </c>
      <c r="E550" s="1" t="s">
        <v>42</v>
      </c>
      <c r="F550" s="1" t="s">
        <v>56</v>
      </c>
      <c r="G550" s="1" t="s">
        <v>121</v>
      </c>
      <c r="H550" s="1" t="s">
        <v>48</v>
      </c>
      <c r="I550" s="2">
        <v>45673</v>
      </c>
      <c r="J550" s="1" t="s">
        <v>15</v>
      </c>
      <c r="K550" s="1">
        <f>VLOOKUP(Table1[[#This Row],[Employee_ID]],Table2[#All],2,FALSE)</f>
        <v>2</v>
      </c>
      <c r="L550" s="1">
        <f>VLOOKUP(Table1[[#This Row],[Wrokforce_Key]],Table4[[#All],[Wrokfoce_Key]:[Workforce]],3,FALSE)</f>
        <v>34</v>
      </c>
    </row>
    <row r="551" spans="1:12" x14ac:dyDescent="0.25">
      <c r="A551" s="1" t="s">
        <v>614</v>
      </c>
      <c r="B551" s="1" t="s">
        <v>863</v>
      </c>
      <c r="C551" s="1" t="s">
        <v>10</v>
      </c>
      <c r="D551" s="1">
        <v>25</v>
      </c>
      <c r="E551" s="1" t="s">
        <v>31</v>
      </c>
      <c r="F551" s="1" t="s">
        <v>35</v>
      </c>
      <c r="G551" s="1" t="s">
        <v>325</v>
      </c>
      <c r="H551" s="1" t="s">
        <v>48</v>
      </c>
      <c r="I551" s="2">
        <v>45681</v>
      </c>
      <c r="J551" s="1" t="s">
        <v>15</v>
      </c>
      <c r="K551" s="1">
        <f>VLOOKUP(Table1[[#This Row],[Employee_ID]],Table2[#All],2,FALSE)</f>
        <v>4</v>
      </c>
      <c r="L551" s="1">
        <f>VLOOKUP(Table1[[#This Row],[Wrokforce_Key]],Table4[[#All],[Wrokfoce_Key]:[Workforce]],3,FALSE)</f>
        <v>156</v>
      </c>
    </row>
    <row r="552" spans="1:12" x14ac:dyDescent="0.25">
      <c r="A552" s="1" t="s">
        <v>615</v>
      </c>
      <c r="B552" s="1" t="s">
        <v>876</v>
      </c>
      <c r="C552" s="1" t="s">
        <v>21</v>
      </c>
      <c r="D552" s="1">
        <v>27</v>
      </c>
      <c r="E552" s="1" t="s">
        <v>24</v>
      </c>
      <c r="F552" s="1" t="s">
        <v>89</v>
      </c>
      <c r="G552" s="1" t="s">
        <v>121</v>
      </c>
      <c r="H552" s="1" t="s">
        <v>14</v>
      </c>
      <c r="I552" s="2">
        <v>45688</v>
      </c>
      <c r="J552" s="1" t="s">
        <v>15</v>
      </c>
      <c r="K552" s="1">
        <f>VLOOKUP(Table1[[#This Row],[Employee_ID]],Table2[#All],2,FALSE)</f>
        <v>3</v>
      </c>
      <c r="L552" s="1">
        <f>VLOOKUP(Table1[[#This Row],[Wrokforce_Key]],Table4[[#All],[Wrokfoce_Key]:[Workforce]],3,FALSE)</f>
        <v>39</v>
      </c>
    </row>
    <row r="553" spans="1:12" x14ac:dyDescent="0.25">
      <c r="A553" s="1" t="s">
        <v>616</v>
      </c>
      <c r="B553" s="1" t="s">
        <v>870</v>
      </c>
      <c r="C553" s="1" t="s">
        <v>10</v>
      </c>
      <c r="D553" s="1">
        <v>25</v>
      </c>
      <c r="E553" s="1" t="s">
        <v>28</v>
      </c>
      <c r="F553" s="1" t="s">
        <v>60</v>
      </c>
      <c r="G553" s="1" t="s">
        <v>121</v>
      </c>
      <c r="H553" s="1" t="s">
        <v>48</v>
      </c>
      <c r="I553" s="2">
        <v>45691</v>
      </c>
      <c r="J553" s="1" t="s">
        <v>15</v>
      </c>
      <c r="K553" s="1">
        <f>VLOOKUP(Table1[[#This Row],[Employee_ID]],Table2[#All],2,FALSE)</f>
        <v>3</v>
      </c>
      <c r="L553" s="1">
        <f>VLOOKUP(Table1[[#This Row],[Wrokforce_Key]],Table4[[#All],[Wrokfoce_Key]:[Workforce]],3,FALSE)</f>
        <v>43</v>
      </c>
    </row>
    <row r="554" spans="1:12" x14ac:dyDescent="0.25">
      <c r="A554" s="1" t="s">
        <v>617</v>
      </c>
      <c r="B554" s="1" t="s">
        <v>876</v>
      </c>
      <c r="C554" s="1" t="s">
        <v>21</v>
      </c>
      <c r="D554" s="1">
        <v>29</v>
      </c>
      <c r="E554" s="1" t="s">
        <v>24</v>
      </c>
      <c r="F554" s="1" t="s">
        <v>89</v>
      </c>
      <c r="G554" s="1" t="s">
        <v>44</v>
      </c>
      <c r="H554" s="1" t="s">
        <v>22</v>
      </c>
      <c r="I554" s="2">
        <v>45695</v>
      </c>
      <c r="J554" s="1" t="s">
        <v>15</v>
      </c>
      <c r="K554" s="1">
        <f>VLOOKUP(Table1[[#This Row],[Employee_ID]],Table2[#All],2,FALSE)</f>
        <v>4</v>
      </c>
      <c r="L554" s="1">
        <f>VLOOKUP(Table1[[#This Row],[Wrokforce_Key]],Table4[[#All],[Wrokfoce_Key]:[Workforce]],3,FALSE)</f>
        <v>39</v>
      </c>
    </row>
    <row r="555" spans="1:12" x14ac:dyDescent="0.25">
      <c r="A555" s="1" t="s">
        <v>618</v>
      </c>
      <c r="B555" s="1" t="s">
        <v>884</v>
      </c>
      <c r="C555" s="1" t="s">
        <v>21</v>
      </c>
      <c r="D555" s="1">
        <v>22</v>
      </c>
      <c r="E555" s="1" t="s">
        <v>150</v>
      </c>
      <c r="F555" s="1" t="s">
        <v>160</v>
      </c>
      <c r="G555" s="1" t="s">
        <v>325</v>
      </c>
      <c r="H555" s="1" t="s">
        <v>33</v>
      </c>
      <c r="I555" s="2">
        <v>45707</v>
      </c>
      <c r="J555" s="1" t="s">
        <v>15</v>
      </c>
      <c r="K555" s="1">
        <f>VLOOKUP(Table1[[#This Row],[Employee_ID]],Table2[#All],2,FALSE)</f>
        <v>3</v>
      </c>
      <c r="L555" s="1">
        <f>VLOOKUP(Table1[[#This Row],[Wrokforce_Key]],Table4[[#All],[Wrokfoce_Key]:[Workforce]],3,FALSE)</f>
        <v>18</v>
      </c>
    </row>
    <row r="556" spans="1:12" x14ac:dyDescent="0.25">
      <c r="A556" s="1" t="s">
        <v>619</v>
      </c>
      <c r="B556" s="1" t="s">
        <v>863</v>
      </c>
      <c r="C556" s="1" t="s">
        <v>10</v>
      </c>
      <c r="D556" s="1">
        <v>24</v>
      </c>
      <c r="E556" s="1" t="s">
        <v>31</v>
      </c>
      <c r="F556" s="1" t="s">
        <v>35</v>
      </c>
      <c r="G556" s="1" t="s">
        <v>325</v>
      </c>
      <c r="H556" s="1" t="s">
        <v>14</v>
      </c>
      <c r="I556" s="2">
        <v>45712</v>
      </c>
      <c r="J556" s="1" t="s">
        <v>51</v>
      </c>
      <c r="K556" s="1">
        <f>VLOOKUP(Table1[[#This Row],[Employee_ID]],Table2[#All],2,FALSE)</f>
        <v>1</v>
      </c>
      <c r="L556" s="1">
        <f>VLOOKUP(Table1[[#This Row],[Wrokforce_Key]],Table4[[#All],[Wrokfoce_Key]:[Workforce]],3,FALSE)</f>
        <v>156</v>
      </c>
    </row>
    <row r="557" spans="1:12" x14ac:dyDescent="0.25">
      <c r="A557" s="1" t="s">
        <v>620</v>
      </c>
      <c r="B557" s="1" t="s">
        <v>862</v>
      </c>
      <c r="C557" s="1" t="s">
        <v>10</v>
      </c>
      <c r="D557" s="1">
        <v>34</v>
      </c>
      <c r="E557" s="1" t="s">
        <v>31</v>
      </c>
      <c r="F557" s="1" t="s">
        <v>32</v>
      </c>
      <c r="G557" s="1" t="s">
        <v>13</v>
      </c>
      <c r="H557" s="1" t="s">
        <v>48</v>
      </c>
      <c r="I557" s="2">
        <v>45713</v>
      </c>
      <c r="J557" s="1" t="s">
        <v>15</v>
      </c>
      <c r="K557" s="1">
        <f>VLOOKUP(Table1[[#This Row],[Employee_ID]],Table2[#All],2,FALSE)</f>
        <v>3</v>
      </c>
      <c r="L557" s="1">
        <f>VLOOKUP(Table1[[#This Row],[Wrokforce_Key]],Table4[[#All],[Wrokfoce_Key]:[Workforce]],3,FALSE)</f>
        <v>46</v>
      </c>
    </row>
    <row r="558" spans="1:12" x14ac:dyDescent="0.25">
      <c r="A558" s="1" t="s">
        <v>621</v>
      </c>
      <c r="B558" s="1" t="s">
        <v>876</v>
      </c>
      <c r="C558" s="1" t="s">
        <v>21</v>
      </c>
      <c r="D558" s="1">
        <v>25</v>
      </c>
      <c r="E558" s="1" t="s">
        <v>24</v>
      </c>
      <c r="F558" s="1" t="s">
        <v>89</v>
      </c>
      <c r="G558" s="1" t="s">
        <v>121</v>
      </c>
      <c r="H558" s="1" t="s">
        <v>33</v>
      </c>
      <c r="I558" s="2">
        <v>45714</v>
      </c>
      <c r="J558" s="1" t="s">
        <v>15</v>
      </c>
      <c r="K558" s="1">
        <f>VLOOKUP(Table1[[#This Row],[Employee_ID]],Table2[#All],2,FALSE)</f>
        <v>5</v>
      </c>
      <c r="L558" s="1">
        <f>VLOOKUP(Table1[[#This Row],[Wrokforce_Key]],Table4[[#All],[Wrokfoce_Key]:[Workforce]],3,FALSE)</f>
        <v>39</v>
      </c>
    </row>
    <row r="559" spans="1:12" x14ac:dyDescent="0.25">
      <c r="A559" s="1" t="s">
        <v>622</v>
      </c>
      <c r="B559" s="1" t="s">
        <v>863</v>
      </c>
      <c r="C559" s="1" t="s">
        <v>21</v>
      </c>
      <c r="D559" s="1">
        <v>27</v>
      </c>
      <c r="E559" s="1" t="s">
        <v>31</v>
      </c>
      <c r="F559" s="1" t="s">
        <v>35</v>
      </c>
      <c r="G559" s="1" t="s">
        <v>44</v>
      </c>
      <c r="H559" s="1" t="s">
        <v>48</v>
      </c>
      <c r="I559" s="2">
        <v>45715</v>
      </c>
      <c r="J559" s="1" t="s">
        <v>15</v>
      </c>
      <c r="K559" s="1">
        <f>VLOOKUP(Table1[[#This Row],[Employee_ID]],Table2[#All],2,FALSE)</f>
        <v>3</v>
      </c>
      <c r="L559" s="1">
        <f>VLOOKUP(Table1[[#This Row],[Wrokforce_Key]],Table4[[#All],[Wrokfoce_Key]:[Workforce]],3,FALSE)</f>
        <v>156</v>
      </c>
    </row>
    <row r="560" spans="1:12" x14ac:dyDescent="0.25">
      <c r="A560" s="1" t="s">
        <v>623</v>
      </c>
      <c r="B560" s="1" t="s">
        <v>874</v>
      </c>
      <c r="C560" s="1" t="s">
        <v>10</v>
      </c>
      <c r="D560" s="1">
        <v>32</v>
      </c>
      <c r="E560" s="1" t="s">
        <v>17</v>
      </c>
      <c r="F560" s="1" t="s">
        <v>83</v>
      </c>
      <c r="G560" s="1" t="s">
        <v>44</v>
      </c>
      <c r="H560" s="1" t="s">
        <v>48</v>
      </c>
      <c r="I560" s="2">
        <v>45716</v>
      </c>
      <c r="J560" s="1" t="s">
        <v>15</v>
      </c>
      <c r="K560" s="1">
        <f>VLOOKUP(Table1[[#This Row],[Employee_ID]],Table2[#All],2,FALSE)</f>
        <v>4</v>
      </c>
      <c r="L560" s="1">
        <f>VLOOKUP(Table1[[#This Row],[Wrokforce_Key]],Table4[[#All],[Wrokfoce_Key]:[Workforce]],3,FALSE)</f>
        <v>26</v>
      </c>
    </row>
    <row r="561" spans="1:12" x14ac:dyDescent="0.25">
      <c r="A561" s="1" t="s">
        <v>624</v>
      </c>
      <c r="B561" s="1" t="s">
        <v>870</v>
      </c>
      <c r="C561" s="1" t="s">
        <v>21</v>
      </c>
      <c r="D561" s="1">
        <v>29</v>
      </c>
      <c r="E561" s="1" t="s">
        <v>28</v>
      </c>
      <c r="F561" s="1" t="s">
        <v>60</v>
      </c>
      <c r="G561" s="1" t="s">
        <v>44</v>
      </c>
      <c r="H561" s="1" t="s">
        <v>48</v>
      </c>
      <c r="I561" s="2">
        <v>45730</v>
      </c>
      <c r="J561" s="1" t="s">
        <v>15</v>
      </c>
      <c r="K561" s="1">
        <f>VLOOKUP(Table1[[#This Row],[Employee_ID]],Table2[#All],2,FALSE)</f>
        <v>4</v>
      </c>
      <c r="L561" s="1">
        <f>VLOOKUP(Table1[[#This Row],[Wrokforce_Key]],Table4[[#All],[Wrokfoce_Key]:[Workforce]],3,FALSE)</f>
        <v>43</v>
      </c>
    </row>
    <row r="562" spans="1:12" x14ac:dyDescent="0.25">
      <c r="A562" s="1" t="s">
        <v>625</v>
      </c>
      <c r="B562" s="1" t="s">
        <v>874</v>
      </c>
      <c r="C562" s="1" t="s">
        <v>21</v>
      </c>
      <c r="D562" s="1">
        <v>22</v>
      </c>
      <c r="E562" s="1" t="s">
        <v>17</v>
      </c>
      <c r="F562" s="1" t="s">
        <v>83</v>
      </c>
      <c r="G562" s="1" t="s">
        <v>325</v>
      </c>
      <c r="H562" s="1" t="s">
        <v>48</v>
      </c>
      <c r="I562" s="2">
        <v>45742</v>
      </c>
      <c r="J562" s="1" t="s">
        <v>15</v>
      </c>
      <c r="K562" s="1">
        <f>VLOOKUP(Table1[[#This Row],[Employee_ID]],Table2[#All],2,FALSE)</f>
        <v>3</v>
      </c>
      <c r="L562" s="1">
        <f>VLOOKUP(Table1[[#This Row],[Wrokforce_Key]],Table4[[#All],[Wrokfoce_Key]:[Workforce]],3,FALSE)</f>
        <v>26</v>
      </c>
    </row>
    <row r="563" spans="1:12" x14ac:dyDescent="0.25">
      <c r="A563" s="1" t="s">
        <v>626</v>
      </c>
      <c r="B563" s="1" t="s">
        <v>869</v>
      </c>
      <c r="C563" s="1" t="s">
        <v>21</v>
      </c>
      <c r="D563" s="1">
        <v>24</v>
      </c>
      <c r="E563" s="1" t="s">
        <v>42</v>
      </c>
      <c r="F563" s="1" t="s">
        <v>56</v>
      </c>
      <c r="G563" s="1" t="s">
        <v>44</v>
      </c>
      <c r="H563" s="1" t="s">
        <v>22</v>
      </c>
      <c r="I563" s="2">
        <v>45743</v>
      </c>
      <c r="J563" s="1" t="s">
        <v>15</v>
      </c>
      <c r="K563" s="1">
        <f>VLOOKUP(Table1[[#This Row],[Employee_ID]],Table2[#All],2,FALSE)</f>
        <v>4</v>
      </c>
      <c r="L563" s="1">
        <f>VLOOKUP(Table1[[#This Row],[Wrokforce_Key]],Table4[[#All],[Wrokfoce_Key]:[Workforce]],3,FALSE)</f>
        <v>34</v>
      </c>
    </row>
    <row r="564" spans="1:12" x14ac:dyDescent="0.25">
      <c r="A564" s="1" t="s">
        <v>627</v>
      </c>
      <c r="B564" s="1" t="s">
        <v>865</v>
      </c>
      <c r="C564" s="1" t="s">
        <v>10</v>
      </c>
      <c r="D564" s="1">
        <v>27</v>
      </c>
      <c r="E564" s="1" t="s">
        <v>42</v>
      </c>
      <c r="F564" s="1" t="s">
        <v>43</v>
      </c>
      <c r="G564" s="1" t="s">
        <v>325</v>
      </c>
      <c r="H564" s="1" t="s">
        <v>22</v>
      </c>
      <c r="I564" s="2">
        <v>45743</v>
      </c>
      <c r="J564" s="1" t="s">
        <v>15</v>
      </c>
      <c r="K564" s="1">
        <f>VLOOKUP(Table1[[#This Row],[Employee_ID]],Table2[#All],2,FALSE)</f>
        <v>4</v>
      </c>
      <c r="L564" s="1">
        <f>VLOOKUP(Table1[[#This Row],[Wrokforce_Key]],Table4[[#All],[Wrokfoce_Key]:[Workforce]],3,FALSE)</f>
        <v>54</v>
      </c>
    </row>
    <row r="565" spans="1:12" x14ac:dyDescent="0.25">
      <c r="A565" s="1" t="s">
        <v>628</v>
      </c>
      <c r="B565" s="1" t="s">
        <v>880</v>
      </c>
      <c r="C565" s="1" t="s">
        <v>21</v>
      </c>
      <c r="D565" s="1">
        <v>26</v>
      </c>
      <c r="E565" s="1" t="s">
        <v>28</v>
      </c>
      <c r="F565" s="1" t="s">
        <v>125</v>
      </c>
      <c r="G565" s="1" t="s">
        <v>325</v>
      </c>
      <c r="H565" s="1" t="s">
        <v>38</v>
      </c>
      <c r="I565" s="2">
        <v>45744</v>
      </c>
      <c r="J565" s="1" t="s">
        <v>15</v>
      </c>
      <c r="K565" s="1">
        <f>VLOOKUP(Table1[[#This Row],[Employee_ID]],Table2[#All],2,FALSE)</f>
        <v>5</v>
      </c>
      <c r="L565" s="1">
        <f>VLOOKUP(Table1[[#This Row],[Wrokforce_Key]],Table4[[#All],[Wrokfoce_Key]:[Workforce]],3,FALSE)</f>
        <v>93</v>
      </c>
    </row>
    <row r="566" spans="1:12" x14ac:dyDescent="0.25">
      <c r="A566" s="1" t="s">
        <v>629</v>
      </c>
      <c r="B566" s="1" t="s">
        <v>880</v>
      </c>
      <c r="C566" s="1" t="s">
        <v>21</v>
      </c>
      <c r="D566" s="1">
        <v>24</v>
      </c>
      <c r="E566" s="1" t="s">
        <v>28</v>
      </c>
      <c r="F566" s="1" t="s">
        <v>125</v>
      </c>
      <c r="G566" s="1" t="s">
        <v>121</v>
      </c>
      <c r="H566" s="1" t="s">
        <v>33</v>
      </c>
      <c r="I566" s="2">
        <v>45744</v>
      </c>
      <c r="J566" s="1" t="s">
        <v>15</v>
      </c>
      <c r="K566" s="1">
        <f>VLOOKUP(Table1[[#This Row],[Employee_ID]],Table2[#All],2,FALSE)</f>
        <v>3</v>
      </c>
      <c r="L566" s="1">
        <f>VLOOKUP(Table1[[#This Row],[Wrokforce_Key]],Table4[[#All],[Wrokfoce_Key]:[Workforce]],3,FALSE)</f>
        <v>93</v>
      </c>
    </row>
    <row r="567" spans="1:12" x14ac:dyDescent="0.25">
      <c r="A567" s="1" t="s">
        <v>630</v>
      </c>
      <c r="B567" s="1" t="s">
        <v>880</v>
      </c>
      <c r="C567" s="1" t="s">
        <v>21</v>
      </c>
      <c r="D567" s="1">
        <v>25</v>
      </c>
      <c r="E567" s="1" t="s">
        <v>28</v>
      </c>
      <c r="F567" s="1" t="s">
        <v>125</v>
      </c>
      <c r="G567" s="1" t="s">
        <v>121</v>
      </c>
      <c r="H567" s="1" t="s">
        <v>67</v>
      </c>
      <c r="I567" s="2">
        <v>45747</v>
      </c>
      <c r="J567" s="1" t="s">
        <v>15</v>
      </c>
      <c r="K567" s="1">
        <f>VLOOKUP(Table1[[#This Row],[Employee_ID]],Table2[#All],2,FALSE)</f>
        <v>4</v>
      </c>
      <c r="L567" s="1">
        <f>VLOOKUP(Table1[[#This Row],[Wrokforce_Key]],Table4[[#All],[Wrokfoce_Key]:[Workforce]],3,FALSE)</f>
        <v>93</v>
      </c>
    </row>
    <row r="568" spans="1:12" x14ac:dyDescent="0.25">
      <c r="A568" s="1" t="s">
        <v>631</v>
      </c>
      <c r="B568" s="1" t="s">
        <v>863</v>
      </c>
      <c r="C568" s="1" t="s">
        <v>10</v>
      </c>
      <c r="D568" s="1">
        <v>25</v>
      </c>
      <c r="E568" s="1" t="s">
        <v>31</v>
      </c>
      <c r="F568" s="1" t="s">
        <v>35</v>
      </c>
      <c r="G568" s="1" t="s">
        <v>121</v>
      </c>
      <c r="H568" s="1" t="s">
        <v>33</v>
      </c>
      <c r="I568" s="2">
        <v>45748</v>
      </c>
      <c r="J568" s="1" t="s">
        <v>15</v>
      </c>
      <c r="K568" s="1">
        <f>VLOOKUP(Table1[[#This Row],[Employee_ID]],Table2[#All],2,FALSE)</f>
        <v>4</v>
      </c>
      <c r="L568" s="1">
        <f>VLOOKUP(Table1[[#This Row],[Wrokforce_Key]],Table4[[#All],[Wrokfoce_Key]:[Workforce]],3,FALSE)</f>
        <v>156</v>
      </c>
    </row>
    <row r="569" spans="1:12" x14ac:dyDescent="0.25">
      <c r="A569" s="1" t="s">
        <v>632</v>
      </c>
      <c r="B569" s="1" t="s">
        <v>870</v>
      </c>
      <c r="C569" s="1" t="s">
        <v>21</v>
      </c>
      <c r="D569" s="1">
        <v>25</v>
      </c>
      <c r="E569" s="1" t="s">
        <v>28</v>
      </c>
      <c r="F569" s="1" t="s">
        <v>60</v>
      </c>
      <c r="G569" s="1" t="s">
        <v>121</v>
      </c>
      <c r="H569" s="1" t="s">
        <v>33</v>
      </c>
      <c r="I569" s="2">
        <v>45748</v>
      </c>
      <c r="J569" s="1" t="s">
        <v>15</v>
      </c>
      <c r="K569" s="1">
        <f>VLOOKUP(Table1[[#This Row],[Employee_ID]],Table2[#All],2,FALSE)</f>
        <v>4</v>
      </c>
      <c r="L569" s="1">
        <f>VLOOKUP(Table1[[#This Row],[Wrokforce_Key]],Table4[[#All],[Wrokfoce_Key]:[Workforce]],3,FALSE)</f>
        <v>43</v>
      </c>
    </row>
    <row r="570" spans="1:12" x14ac:dyDescent="0.25">
      <c r="A570" s="1" t="s">
        <v>633</v>
      </c>
      <c r="B570" s="1" t="s">
        <v>865</v>
      </c>
      <c r="C570" s="1" t="s">
        <v>21</v>
      </c>
      <c r="D570" s="1">
        <v>29</v>
      </c>
      <c r="E570" s="1" t="s">
        <v>42</v>
      </c>
      <c r="F570" s="1" t="s">
        <v>43</v>
      </c>
      <c r="G570" s="1" t="s">
        <v>121</v>
      </c>
      <c r="H570" s="1" t="s">
        <v>48</v>
      </c>
      <c r="I570" s="2">
        <v>45750</v>
      </c>
      <c r="J570" s="1" t="s">
        <v>15</v>
      </c>
      <c r="K570" s="1">
        <f>VLOOKUP(Table1[[#This Row],[Employee_ID]],Table2[#All],2,FALSE)</f>
        <v>5</v>
      </c>
      <c r="L570" s="1">
        <f>VLOOKUP(Table1[[#This Row],[Wrokforce_Key]],Table4[[#All],[Wrokfoce_Key]:[Workforce]],3,FALSE)</f>
        <v>54</v>
      </c>
    </row>
    <row r="571" spans="1:12" x14ac:dyDescent="0.25">
      <c r="A571" s="1" t="s">
        <v>634</v>
      </c>
      <c r="B571" s="1" t="s">
        <v>880</v>
      </c>
      <c r="C571" s="1" t="s">
        <v>10</v>
      </c>
      <c r="D571" s="1">
        <v>26</v>
      </c>
      <c r="E571" s="1" t="s">
        <v>28</v>
      </c>
      <c r="F571" s="1" t="s">
        <v>125</v>
      </c>
      <c r="G571" s="1" t="s">
        <v>121</v>
      </c>
      <c r="H571" s="1" t="s">
        <v>26</v>
      </c>
      <c r="I571" s="2">
        <v>45751</v>
      </c>
      <c r="J571" s="1" t="s">
        <v>15</v>
      </c>
      <c r="K571" s="1">
        <f>VLOOKUP(Table1[[#This Row],[Employee_ID]],Table2[#All],2,FALSE)</f>
        <v>5</v>
      </c>
      <c r="L571" s="1">
        <f>VLOOKUP(Table1[[#This Row],[Wrokforce_Key]],Table4[[#All],[Wrokfoce_Key]:[Workforce]],3,FALSE)</f>
        <v>93</v>
      </c>
    </row>
    <row r="572" spans="1:12" x14ac:dyDescent="0.25">
      <c r="A572" s="1" t="s">
        <v>635</v>
      </c>
      <c r="B572" s="1" t="s">
        <v>876</v>
      </c>
      <c r="C572" s="1" t="s">
        <v>10</v>
      </c>
      <c r="D572" s="1">
        <v>25</v>
      </c>
      <c r="E572" s="1" t="s">
        <v>24</v>
      </c>
      <c r="F572" s="1" t="s">
        <v>89</v>
      </c>
      <c r="G572" s="1" t="s">
        <v>121</v>
      </c>
      <c r="H572" s="1" t="s">
        <v>48</v>
      </c>
      <c r="I572" s="2">
        <v>45751</v>
      </c>
      <c r="J572" s="1" t="s">
        <v>15</v>
      </c>
      <c r="K572" s="1">
        <f>VLOOKUP(Table1[[#This Row],[Employee_ID]],Table2[#All],2,FALSE)</f>
        <v>5</v>
      </c>
      <c r="L572" s="1">
        <f>VLOOKUP(Table1[[#This Row],[Wrokforce_Key]],Table4[[#All],[Wrokfoce_Key]:[Workforce]],3,FALSE)</f>
        <v>39</v>
      </c>
    </row>
    <row r="573" spans="1:12" x14ac:dyDescent="0.25">
      <c r="A573" s="1" t="s">
        <v>636</v>
      </c>
      <c r="B573" s="1" t="s">
        <v>863</v>
      </c>
      <c r="C573" s="1" t="s">
        <v>10</v>
      </c>
      <c r="D573" s="1">
        <v>25</v>
      </c>
      <c r="E573" s="1" t="s">
        <v>31</v>
      </c>
      <c r="F573" s="1" t="s">
        <v>35</v>
      </c>
      <c r="G573" s="1" t="s">
        <v>325</v>
      </c>
      <c r="H573" s="1" t="s">
        <v>33</v>
      </c>
      <c r="I573" s="2">
        <v>45751</v>
      </c>
      <c r="J573" s="1" t="s">
        <v>15</v>
      </c>
      <c r="K573" s="1">
        <f>VLOOKUP(Table1[[#This Row],[Employee_ID]],Table2[#All],2,FALSE)</f>
        <v>2</v>
      </c>
      <c r="L573" s="1">
        <f>VLOOKUP(Table1[[#This Row],[Wrokforce_Key]],Table4[[#All],[Wrokfoce_Key]:[Workforce]],3,FALSE)</f>
        <v>156</v>
      </c>
    </row>
    <row r="574" spans="1:12" x14ac:dyDescent="0.25">
      <c r="A574" s="1" t="s">
        <v>637</v>
      </c>
      <c r="B574" s="1" t="s">
        <v>860</v>
      </c>
      <c r="C574" s="1" t="s">
        <v>10</v>
      </c>
      <c r="D574" s="1">
        <v>29</v>
      </c>
      <c r="E574" s="1" t="s">
        <v>24</v>
      </c>
      <c r="F574" s="1" t="s">
        <v>25</v>
      </c>
      <c r="G574" s="1" t="s">
        <v>121</v>
      </c>
      <c r="H574" s="1" t="s">
        <v>67</v>
      </c>
      <c r="I574" s="2">
        <v>45754</v>
      </c>
      <c r="J574" s="1" t="s">
        <v>15</v>
      </c>
      <c r="K574" s="1">
        <f>VLOOKUP(Table1[[#This Row],[Employee_ID]],Table2[#All],2,FALSE)</f>
        <v>3</v>
      </c>
      <c r="L574" s="1">
        <f>VLOOKUP(Table1[[#This Row],[Wrokforce_Key]],Table4[[#All],[Wrokfoce_Key]:[Workforce]],3,FALSE)</f>
        <v>31</v>
      </c>
    </row>
    <row r="575" spans="1:12" x14ac:dyDescent="0.25">
      <c r="A575" s="1" t="s">
        <v>638</v>
      </c>
      <c r="B575" s="1" t="s">
        <v>867</v>
      </c>
      <c r="C575" s="1" t="s">
        <v>10</v>
      </c>
      <c r="D575" s="1">
        <v>22</v>
      </c>
      <c r="E575" s="1" t="s">
        <v>24</v>
      </c>
      <c r="F575" s="1" t="s">
        <v>50</v>
      </c>
      <c r="G575" s="1" t="s">
        <v>325</v>
      </c>
      <c r="H575" s="1" t="s">
        <v>67</v>
      </c>
      <c r="I575" s="2">
        <v>45754</v>
      </c>
      <c r="J575" s="1" t="s">
        <v>15</v>
      </c>
      <c r="K575" s="1">
        <f>VLOOKUP(Table1[[#This Row],[Employee_ID]],Table2[#All],2,FALSE)</f>
        <v>4</v>
      </c>
      <c r="L575" s="1">
        <f>VLOOKUP(Table1[[#This Row],[Wrokforce_Key]],Table4[[#All],[Wrokfoce_Key]:[Workforce]],3,FALSE)</f>
        <v>20</v>
      </c>
    </row>
    <row r="576" spans="1:12" x14ac:dyDescent="0.25">
      <c r="A576" s="1" t="s">
        <v>639</v>
      </c>
      <c r="B576" s="1" t="s">
        <v>880</v>
      </c>
      <c r="C576" s="1" t="s">
        <v>10</v>
      </c>
      <c r="D576" s="1">
        <v>27</v>
      </c>
      <c r="E576" s="1" t="s">
        <v>28</v>
      </c>
      <c r="F576" s="1" t="s">
        <v>125</v>
      </c>
      <c r="G576" s="1" t="s">
        <v>121</v>
      </c>
      <c r="H576" s="1" t="s">
        <v>14</v>
      </c>
      <c r="I576" s="2">
        <v>45758</v>
      </c>
      <c r="J576" s="1" t="s">
        <v>15</v>
      </c>
      <c r="K576" s="1">
        <f>VLOOKUP(Table1[[#This Row],[Employee_ID]],Table2[#All],2,FALSE)</f>
        <v>3</v>
      </c>
      <c r="L576" s="1">
        <f>VLOOKUP(Table1[[#This Row],[Wrokforce_Key]],Table4[[#All],[Wrokfoce_Key]:[Workforce]],3,FALSE)</f>
        <v>93</v>
      </c>
    </row>
    <row r="577" spans="1:12" x14ac:dyDescent="0.25">
      <c r="A577" s="1" t="s">
        <v>640</v>
      </c>
      <c r="B577" s="1" t="s">
        <v>863</v>
      </c>
      <c r="C577" s="1" t="s">
        <v>10</v>
      </c>
      <c r="D577" s="1">
        <v>25</v>
      </c>
      <c r="E577" s="1" t="s">
        <v>31</v>
      </c>
      <c r="F577" s="1" t="s">
        <v>35</v>
      </c>
      <c r="G577" s="1" t="s">
        <v>121</v>
      </c>
      <c r="H577" s="1" t="s">
        <v>14</v>
      </c>
      <c r="I577" s="2">
        <v>45758</v>
      </c>
      <c r="J577" s="1" t="s">
        <v>15</v>
      </c>
      <c r="K577" s="1">
        <f>VLOOKUP(Table1[[#This Row],[Employee_ID]],Table2[#All],2,FALSE)</f>
        <v>1</v>
      </c>
      <c r="L577" s="1">
        <f>VLOOKUP(Table1[[#This Row],[Wrokforce_Key]],Table4[[#All],[Wrokfoce_Key]:[Workforce]],3,FALSE)</f>
        <v>156</v>
      </c>
    </row>
    <row r="578" spans="1:12" x14ac:dyDescent="0.25">
      <c r="A578" s="1" t="s">
        <v>641</v>
      </c>
      <c r="B578" s="1" t="s">
        <v>889</v>
      </c>
      <c r="C578" s="1" t="s">
        <v>21</v>
      </c>
      <c r="D578" s="1">
        <v>33</v>
      </c>
      <c r="E578" s="1" t="s">
        <v>150</v>
      </c>
      <c r="F578" s="1" t="s">
        <v>213</v>
      </c>
      <c r="G578" s="1" t="s">
        <v>19</v>
      </c>
      <c r="H578" s="1" t="s">
        <v>33</v>
      </c>
      <c r="I578" s="2">
        <v>45768</v>
      </c>
      <c r="J578" s="1" t="s">
        <v>15</v>
      </c>
      <c r="K578" s="1">
        <f>VLOOKUP(Table1[[#This Row],[Employee_ID]],Table2[#All],2,FALSE)</f>
        <v>4</v>
      </c>
      <c r="L578" s="1">
        <f>VLOOKUP(Table1[[#This Row],[Wrokforce_Key]],Table4[[#All],[Wrokfoce_Key]:[Workforce]],3,FALSE)</f>
        <v>4</v>
      </c>
    </row>
    <row r="579" spans="1:12" x14ac:dyDescent="0.25">
      <c r="A579" s="1" t="s">
        <v>642</v>
      </c>
      <c r="B579" s="1" t="s">
        <v>876</v>
      </c>
      <c r="C579" s="1" t="s">
        <v>10</v>
      </c>
      <c r="D579" s="1">
        <v>31</v>
      </c>
      <c r="E579" s="1" t="s">
        <v>24</v>
      </c>
      <c r="F579" s="1" t="s">
        <v>89</v>
      </c>
      <c r="G579" s="1" t="s">
        <v>44</v>
      </c>
      <c r="H579" s="1" t="s">
        <v>26</v>
      </c>
      <c r="I579" s="2">
        <v>45769</v>
      </c>
      <c r="J579" s="1" t="s">
        <v>15</v>
      </c>
      <c r="K579" s="1">
        <f>VLOOKUP(Table1[[#This Row],[Employee_ID]],Table2[#All],2,FALSE)</f>
        <v>5</v>
      </c>
      <c r="L579" s="1">
        <f>VLOOKUP(Table1[[#This Row],[Wrokforce_Key]],Table4[[#All],[Wrokfoce_Key]:[Workforce]],3,FALSE)</f>
        <v>39</v>
      </c>
    </row>
    <row r="580" spans="1:12" x14ac:dyDescent="0.25">
      <c r="A580" s="1" t="s">
        <v>643</v>
      </c>
      <c r="B580" s="1" t="s">
        <v>876</v>
      </c>
      <c r="C580" s="1" t="s">
        <v>10</v>
      </c>
      <c r="D580" s="1">
        <v>23</v>
      </c>
      <c r="E580" s="1" t="s">
        <v>24</v>
      </c>
      <c r="F580" s="1" t="s">
        <v>89</v>
      </c>
      <c r="G580" s="1" t="s">
        <v>325</v>
      </c>
      <c r="H580" s="1" t="s">
        <v>38</v>
      </c>
      <c r="I580" s="2">
        <v>45769</v>
      </c>
      <c r="J580" s="1" t="s">
        <v>15</v>
      </c>
      <c r="K580" s="1">
        <f>VLOOKUP(Table1[[#This Row],[Employee_ID]],Table2[#All],2,FALSE)</f>
        <v>4</v>
      </c>
      <c r="L580" s="1">
        <f>VLOOKUP(Table1[[#This Row],[Wrokforce_Key]],Table4[[#All],[Wrokfoce_Key]:[Workforce]],3,FALSE)</f>
        <v>39</v>
      </c>
    </row>
    <row r="581" spans="1:12" x14ac:dyDescent="0.25">
      <c r="A581" s="1" t="s">
        <v>644</v>
      </c>
      <c r="B581" s="1" t="s">
        <v>878</v>
      </c>
      <c r="C581" s="1" t="s">
        <v>21</v>
      </c>
      <c r="D581" s="1">
        <v>22</v>
      </c>
      <c r="E581" s="1" t="s">
        <v>69</v>
      </c>
      <c r="F581" s="1" t="s">
        <v>99</v>
      </c>
      <c r="G581" s="1" t="s">
        <v>325</v>
      </c>
      <c r="H581" s="1" t="s">
        <v>22</v>
      </c>
      <c r="I581" s="2">
        <v>45770</v>
      </c>
      <c r="J581" s="1" t="s">
        <v>15</v>
      </c>
      <c r="K581" s="1">
        <f>VLOOKUP(Table1[[#This Row],[Employee_ID]],Table2[#All],2,FALSE)</f>
        <v>3</v>
      </c>
      <c r="L581" s="1">
        <f>VLOOKUP(Table1[[#This Row],[Wrokforce_Key]],Table4[[#All],[Wrokfoce_Key]:[Workforce]],3,FALSE)</f>
        <v>14</v>
      </c>
    </row>
    <row r="582" spans="1:12" x14ac:dyDescent="0.25">
      <c r="A582" s="1" t="s">
        <v>645</v>
      </c>
      <c r="B582" s="1" t="s">
        <v>870</v>
      </c>
      <c r="C582" s="1" t="s">
        <v>10</v>
      </c>
      <c r="D582" s="1">
        <v>26</v>
      </c>
      <c r="E582" s="1" t="s">
        <v>28</v>
      </c>
      <c r="F582" s="1" t="s">
        <v>60</v>
      </c>
      <c r="G582" s="1" t="s">
        <v>121</v>
      </c>
      <c r="H582" s="1" t="s">
        <v>38</v>
      </c>
      <c r="I582" s="2">
        <v>45775</v>
      </c>
      <c r="J582" s="1" t="s">
        <v>15</v>
      </c>
      <c r="K582" s="1">
        <f>VLOOKUP(Table1[[#This Row],[Employee_ID]],Table2[#All],2,FALSE)</f>
        <v>3</v>
      </c>
      <c r="L582" s="1">
        <f>VLOOKUP(Table1[[#This Row],[Wrokforce_Key]],Table4[[#All],[Wrokfoce_Key]:[Workforce]],3,FALSE)</f>
        <v>43</v>
      </c>
    </row>
    <row r="583" spans="1:12" x14ac:dyDescent="0.25">
      <c r="A583" s="1" t="s">
        <v>646</v>
      </c>
      <c r="B583" s="1" t="s">
        <v>865</v>
      </c>
      <c r="C583" s="1" t="s">
        <v>10</v>
      </c>
      <c r="D583" s="1">
        <v>24</v>
      </c>
      <c r="E583" s="1" t="s">
        <v>42</v>
      </c>
      <c r="F583" s="1" t="s">
        <v>43</v>
      </c>
      <c r="G583" s="1" t="s">
        <v>325</v>
      </c>
      <c r="H583" s="1" t="s">
        <v>67</v>
      </c>
      <c r="I583" s="2">
        <v>45779</v>
      </c>
      <c r="J583" s="1" t="s">
        <v>15</v>
      </c>
      <c r="K583" s="1">
        <f>VLOOKUP(Table1[[#This Row],[Employee_ID]],Table2[#All],2,FALSE)</f>
        <v>3</v>
      </c>
      <c r="L583" s="1">
        <f>VLOOKUP(Table1[[#This Row],[Wrokforce_Key]],Table4[[#All],[Wrokfoce_Key]:[Workforce]],3,FALSE)</f>
        <v>54</v>
      </c>
    </row>
    <row r="584" spans="1:12" x14ac:dyDescent="0.25">
      <c r="A584" s="1" t="s">
        <v>647</v>
      </c>
      <c r="B584" s="1" t="s">
        <v>869</v>
      </c>
      <c r="C584" s="1" t="s">
        <v>10</v>
      </c>
      <c r="D584" s="1">
        <v>31</v>
      </c>
      <c r="E584" s="1" t="s">
        <v>42</v>
      </c>
      <c r="F584" s="1" t="s">
        <v>56</v>
      </c>
      <c r="G584" s="1" t="s">
        <v>44</v>
      </c>
      <c r="H584" s="1" t="s">
        <v>22</v>
      </c>
      <c r="I584" s="2">
        <v>45782</v>
      </c>
      <c r="J584" s="1" t="s">
        <v>15</v>
      </c>
      <c r="K584" s="1">
        <f>VLOOKUP(Table1[[#This Row],[Employee_ID]],Table2[#All],2,FALSE)</f>
        <v>4</v>
      </c>
      <c r="L584" s="1">
        <f>VLOOKUP(Table1[[#This Row],[Wrokforce_Key]],Table4[[#All],[Wrokfoce_Key]:[Workforce]],3,FALSE)</f>
        <v>34</v>
      </c>
    </row>
    <row r="585" spans="1:12" x14ac:dyDescent="0.25">
      <c r="A585" s="1" t="s">
        <v>648</v>
      </c>
      <c r="B585" s="1" t="s">
        <v>873</v>
      </c>
      <c r="C585" s="1" t="s">
        <v>10</v>
      </c>
      <c r="D585" s="1">
        <v>27</v>
      </c>
      <c r="E585" s="1" t="s">
        <v>69</v>
      </c>
      <c r="F585" s="1" t="s">
        <v>70</v>
      </c>
      <c r="G585" s="1" t="s">
        <v>325</v>
      </c>
      <c r="H585" s="1" t="s">
        <v>22</v>
      </c>
      <c r="I585" s="2">
        <v>45782</v>
      </c>
      <c r="J585" s="1" t="s">
        <v>15</v>
      </c>
      <c r="K585" s="1">
        <f>VLOOKUP(Table1[[#This Row],[Employee_ID]],Table2[#All],2,FALSE)</f>
        <v>3</v>
      </c>
      <c r="L585" s="1">
        <f>VLOOKUP(Table1[[#This Row],[Wrokforce_Key]],Table4[[#All],[Wrokfoce_Key]:[Workforce]],3,FALSE)</f>
        <v>24</v>
      </c>
    </row>
    <row r="586" spans="1:12" x14ac:dyDescent="0.25">
      <c r="A586" s="1" t="s">
        <v>649</v>
      </c>
      <c r="B586" s="1" t="s">
        <v>863</v>
      </c>
      <c r="C586" s="1" t="s">
        <v>10</v>
      </c>
      <c r="D586" s="1">
        <v>26</v>
      </c>
      <c r="E586" s="1" t="s">
        <v>31</v>
      </c>
      <c r="F586" s="1" t="s">
        <v>35</v>
      </c>
      <c r="G586" s="1" t="s">
        <v>325</v>
      </c>
      <c r="H586" s="1" t="s">
        <v>38</v>
      </c>
      <c r="I586" s="2">
        <v>45783</v>
      </c>
      <c r="J586" s="1" t="s">
        <v>15</v>
      </c>
      <c r="K586" s="1">
        <f>VLOOKUP(Table1[[#This Row],[Employee_ID]],Table2[#All],2,FALSE)</f>
        <v>3</v>
      </c>
      <c r="L586" s="1">
        <f>VLOOKUP(Table1[[#This Row],[Wrokforce_Key]],Table4[[#All],[Wrokfoce_Key]:[Workforce]],3,FALSE)</f>
        <v>156</v>
      </c>
    </row>
    <row r="587" spans="1:12" x14ac:dyDescent="0.25">
      <c r="A587" s="1" t="s">
        <v>650</v>
      </c>
      <c r="B587" s="1" t="s">
        <v>874</v>
      </c>
      <c r="C587" s="1" t="s">
        <v>10</v>
      </c>
      <c r="D587" s="1">
        <v>29</v>
      </c>
      <c r="E587" s="1" t="s">
        <v>17</v>
      </c>
      <c r="F587" s="1" t="s">
        <v>83</v>
      </c>
      <c r="G587" s="1" t="s">
        <v>121</v>
      </c>
      <c r="H587" s="1" t="s">
        <v>67</v>
      </c>
      <c r="I587" s="2">
        <v>45783</v>
      </c>
      <c r="J587" s="1" t="s">
        <v>15</v>
      </c>
      <c r="K587" s="1">
        <f>VLOOKUP(Table1[[#This Row],[Employee_ID]],Table2[#All],2,FALSE)</f>
        <v>3</v>
      </c>
      <c r="L587" s="1">
        <f>VLOOKUP(Table1[[#This Row],[Wrokforce_Key]],Table4[[#All],[Wrokfoce_Key]:[Workforce]],3,FALSE)</f>
        <v>26</v>
      </c>
    </row>
    <row r="588" spans="1:12" x14ac:dyDescent="0.25">
      <c r="A588" s="1" t="s">
        <v>651</v>
      </c>
      <c r="B588" s="1" t="s">
        <v>863</v>
      </c>
      <c r="C588" s="1" t="s">
        <v>10</v>
      </c>
      <c r="D588" s="1">
        <v>32</v>
      </c>
      <c r="E588" s="1" t="s">
        <v>31</v>
      </c>
      <c r="F588" s="1" t="s">
        <v>35</v>
      </c>
      <c r="G588" s="1" t="s">
        <v>44</v>
      </c>
      <c r="H588" s="1" t="s">
        <v>48</v>
      </c>
      <c r="I588" s="2">
        <v>45789</v>
      </c>
      <c r="J588" s="1" t="s">
        <v>15</v>
      </c>
      <c r="K588" s="1">
        <f>VLOOKUP(Table1[[#This Row],[Employee_ID]],Table2[#All],2,FALSE)</f>
        <v>4</v>
      </c>
      <c r="L588" s="1">
        <f>VLOOKUP(Table1[[#This Row],[Wrokforce_Key]],Table4[[#All],[Wrokfoce_Key]:[Workforce]],3,FALSE)</f>
        <v>156</v>
      </c>
    </row>
    <row r="589" spans="1:12" x14ac:dyDescent="0.25">
      <c r="A589" s="1" t="s">
        <v>652</v>
      </c>
      <c r="B589" s="1" t="s">
        <v>884</v>
      </c>
      <c r="C589" s="1" t="s">
        <v>10</v>
      </c>
      <c r="D589" s="1">
        <v>25</v>
      </c>
      <c r="E589" s="1" t="s">
        <v>150</v>
      </c>
      <c r="F589" s="1" t="s">
        <v>160</v>
      </c>
      <c r="G589" s="1" t="s">
        <v>325</v>
      </c>
      <c r="H589" s="1" t="s">
        <v>22</v>
      </c>
      <c r="I589" s="2">
        <v>45793</v>
      </c>
      <c r="J589" s="1" t="s">
        <v>15</v>
      </c>
      <c r="K589" s="1">
        <f>VLOOKUP(Table1[[#This Row],[Employee_ID]],Table2[#All],2,FALSE)</f>
        <v>4</v>
      </c>
      <c r="L589" s="1">
        <f>VLOOKUP(Table1[[#This Row],[Wrokforce_Key]],Table4[[#All],[Wrokfoce_Key]:[Workforce]],3,FALSE)</f>
        <v>18</v>
      </c>
    </row>
    <row r="590" spans="1:12" x14ac:dyDescent="0.25">
      <c r="A590" s="1" t="s">
        <v>653</v>
      </c>
      <c r="B590" s="1" t="s">
        <v>865</v>
      </c>
      <c r="C590" s="1" t="s">
        <v>10</v>
      </c>
      <c r="D590" s="1">
        <v>26</v>
      </c>
      <c r="E590" s="1" t="s">
        <v>42</v>
      </c>
      <c r="F590" s="1" t="s">
        <v>43</v>
      </c>
      <c r="G590" s="1" t="s">
        <v>121</v>
      </c>
      <c r="H590" s="1" t="s">
        <v>22</v>
      </c>
      <c r="I590" s="2">
        <v>45796</v>
      </c>
      <c r="J590" s="1" t="s">
        <v>15</v>
      </c>
      <c r="K590" s="1">
        <f>VLOOKUP(Table1[[#This Row],[Employee_ID]],Table2[#All],2,FALSE)</f>
        <v>3</v>
      </c>
      <c r="L590" s="1">
        <f>VLOOKUP(Table1[[#This Row],[Wrokforce_Key]],Table4[[#All],[Wrokfoce_Key]:[Workforce]],3,FALSE)</f>
        <v>54</v>
      </c>
    </row>
    <row r="591" spans="1:12" x14ac:dyDescent="0.25">
      <c r="A591" s="1" t="s">
        <v>654</v>
      </c>
      <c r="B591" s="1" t="s">
        <v>863</v>
      </c>
      <c r="C591" s="1" t="s">
        <v>10</v>
      </c>
      <c r="D591" s="1">
        <v>24</v>
      </c>
      <c r="E591" s="1" t="s">
        <v>31</v>
      </c>
      <c r="F591" s="1" t="s">
        <v>35</v>
      </c>
      <c r="G591" s="1" t="s">
        <v>121</v>
      </c>
      <c r="H591" s="1" t="s">
        <v>48</v>
      </c>
      <c r="I591" s="2">
        <v>45796</v>
      </c>
      <c r="J591" s="1" t="s">
        <v>15</v>
      </c>
      <c r="K591" s="1">
        <f>VLOOKUP(Table1[[#This Row],[Employee_ID]],Table2[#All],2,FALSE)</f>
        <v>4</v>
      </c>
      <c r="L591" s="1">
        <f>VLOOKUP(Table1[[#This Row],[Wrokforce_Key]],Table4[[#All],[Wrokfoce_Key]:[Workforce]],3,FALSE)</f>
        <v>156</v>
      </c>
    </row>
    <row r="592" spans="1:12" x14ac:dyDescent="0.25">
      <c r="A592" s="1" t="s">
        <v>655</v>
      </c>
      <c r="B592" s="1" t="s">
        <v>863</v>
      </c>
      <c r="C592" s="1" t="s">
        <v>10</v>
      </c>
      <c r="D592" s="1">
        <v>25</v>
      </c>
      <c r="E592" s="1" t="s">
        <v>31</v>
      </c>
      <c r="F592" s="1" t="s">
        <v>35</v>
      </c>
      <c r="G592" s="1" t="s">
        <v>44</v>
      </c>
      <c r="H592" s="1" t="s">
        <v>14</v>
      </c>
      <c r="I592" s="2">
        <v>45800</v>
      </c>
      <c r="J592" s="1" t="s">
        <v>15</v>
      </c>
      <c r="K592" s="1">
        <f>VLOOKUP(Table1[[#This Row],[Employee_ID]],Table2[#All],2,FALSE)</f>
        <v>5</v>
      </c>
      <c r="L592" s="1">
        <f>VLOOKUP(Table1[[#This Row],[Wrokforce_Key]],Table4[[#All],[Wrokfoce_Key]:[Workforce]],3,FALSE)</f>
        <v>156</v>
      </c>
    </row>
    <row r="593" spans="1:12" x14ac:dyDescent="0.25">
      <c r="A593" s="1" t="s">
        <v>656</v>
      </c>
      <c r="B593" s="1" t="s">
        <v>880</v>
      </c>
      <c r="C593" s="1" t="s">
        <v>10</v>
      </c>
      <c r="D593" s="1">
        <v>23</v>
      </c>
      <c r="E593" s="1" t="s">
        <v>28</v>
      </c>
      <c r="F593" s="1" t="s">
        <v>125</v>
      </c>
      <c r="G593" s="1" t="s">
        <v>325</v>
      </c>
      <c r="H593" s="1" t="s">
        <v>14</v>
      </c>
      <c r="I593" s="2">
        <v>45803</v>
      </c>
      <c r="J593" s="1" t="s">
        <v>15</v>
      </c>
      <c r="K593" s="1">
        <f>VLOOKUP(Table1[[#This Row],[Employee_ID]],Table2[#All],2,FALSE)</f>
        <v>4</v>
      </c>
      <c r="L593" s="1">
        <f>VLOOKUP(Table1[[#This Row],[Wrokforce_Key]],Table4[[#All],[Wrokfoce_Key]:[Workforce]],3,FALSE)</f>
        <v>93</v>
      </c>
    </row>
    <row r="594" spans="1:12" x14ac:dyDescent="0.25">
      <c r="A594" s="1" t="s">
        <v>657</v>
      </c>
      <c r="B594" s="1" t="s">
        <v>870</v>
      </c>
      <c r="C594" s="1" t="s">
        <v>21</v>
      </c>
      <c r="D594" s="1">
        <v>31</v>
      </c>
      <c r="E594" s="1" t="s">
        <v>28</v>
      </c>
      <c r="F594" s="1" t="s">
        <v>60</v>
      </c>
      <c r="G594" s="1" t="s">
        <v>44</v>
      </c>
      <c r="H594" s="1" t="s">
        <v>67</v>
      </c>
      <c r="I594" s="2">
        <v>45804</v>
      </c>
      <c r="J594" s="1" t="s">
        <v>15</v>
      </c>
      <c r="K594" s="1">
        <f>VLOOKUP(Table1[[#This Row],[Employee_ID]],Table2[#All],2,FALSE)</f>
        <v>3</v>
      </c>
      <c r="L594" s="1">
        <f>VLOOKUP(Table1[[#This Row],[Wrokforce_Key]],Table4[[#All],[Wrokfoce_Key]:[Workforce]],3,FALSE)</f>
        <v>43</v>
      </c>
    </row>
    <row r="595" spans="1:12" x14ac:dyDescent="0.25">
      <c r="A595" s="1" t="s">
        <v>658</v>
      </c>
      <c r="B595" s="1" t="s">
        <v>880</v>
      </c>
      <c r="C595" s="1" t="s">
        <v>10</v>
      </c>
      <c r="D595" s="1">
        <v>28</v>
      </c>
      <c r="E595" s="1" t="s">
        <v>28</v>
      </c>
      <c r="F595" s="1" t="s">
        <v>125</v>
      </c>
      <c r="G595" s="1" t="s">
        <v>121</v>
      </c>
      <c r="H595" s="1" t="s">
        <v>38</v>
      </c>
      <c r="I595" s="2">
        <v>45807</v>
      </c>
      <c r="J595" s="1" t="s">
        <v>15</v>
      </c>
      <c r="K595" s="1">
        <f>VLOOKUP(Table1[[#This Row],[Employee_ID]],Table2[#All],2,FALSE)</f>
        <v>5</v>
      </c>
      <c r="L595" s="1">
        <f>VLOOKUP(Table1[[#This Row],[Wrokforce_Key]],Table4[[#All],[Wrokfoce_Key]:[Workforce]],3,FALSE)</f>
        <v>93</v>
      </c>
    </row>
    <row r="596" spans="1:12" x14ac:dyDescent="0.25">
      <c r="A596" s="1" t="s">
        <v>659</v>
      </c>
      <c r="B596" s="1" t="s">
        <v>865</v>
      </c>
      <c r="C596" s="1" t="s">
        <v>10</v>
      </c>
      <c r="D596" s="1">
        <v>27</v>
      </c>
      <c r="E596" s="1" t="s">
        <v>42</v>
      </c>
      <c r="F596" s="1" t="s">
        <v>43</v>
      </c>
      <c r="G596" s="1" t="s">
        <v>121</v>
      </c>
      <c r="H596" s="1" t="s">
        <v>22</v>
      </c>
      <c r="I596" s="2">
        <v>45810</v>
      </c>
      <c r="J596" s="1" t="s">
        <v>15</v>
      </c>
      <c r="K596" s="1">
        <f>VLOOKUP(Table1[[#This Row],[Employee_ID]],Table2[#All],2,FALSE)</f>
        <v>4</v>
      </c>
      <c r="L596" s="1">
        <f>VLOOKUP(Table1[[#This Row],[Wrokforce_Key]],Table4[[#All],[Wrokfoce_Key]:[Workforce]],3,FALSE)</f>
        <v>54</v>
      </c>
    </row>
    <row r="597" spans="1:12" x14ac:dyDescent="0.25">
      <c r="A597" s="1" t="s">
        <v>660</v>
      </c>
      <c r="B597" s="1" t="s">
        <v>863</v>
      </c>
      <c r="C597" s="1" t="s">
        <v>10</v>
      </c>
      <c r="D597" s="1">
        <v>25</v>
      </c>
      <c r="E597" s="1" t="s">
        <v>31</v>
      </c>
      <c r="F597" s="1" t="s">
        <v>35</v>
      </c>
      <c r="G597" s="1" t="s">
        <v>121</v>
      </c>
      <c r="H597" s="1" t="s">
        <v>22</v>
      </c>
      <c r="I597" s="2">
        <v>45811</v>
      </c>
      <c r="J597" s="1" t="s">
        <v>15</v>
      </c>
      <c r="K597" s="1">
        <f>VLOOKUP(Table1[[#This Row],[Employee_ID]],Table2[#All],2,FALSE)</f>
        <v>2</v>
      </c>
      <c r="L597" s="1">
        <f>VLOOKUP(Table1[[#This Row],[Wrokforce_Key]],Table4[[#All],[Wrokfoce_Key]:[Workforce]],3,FALSE)</f>
        <v>156</v>
      </c>
    </row>
    <row r="598" spans="1:12" x14ac:dyDescent="0.25">
      <c r="A598" s="1" t="s">
        <v>661</v>
      </c>
      <c r="B598" s="1" t="s">
        <v>874</v>
      </c>
      <c r="C598" s="1" t="s">
        <v>21</v>
      </c>
      <c r="D598" s="1">
        <v>34</v>
      </c>
      <c r="E598" s="1" t="s">
        <v>17</v>
      </c>
      <c r="F598" s="1" t="s">
        <v>83</v>
      </c>
      <c r="G598" s="1" t="s">
        <v>13</v>
      </c>
      <c r="H598" s="1" t="s">
        <v>48</v>
      </c>
      <c r="I598" s="2">
        <v>45812</v>
      </c>
      <c r="J598" s="1" t="s">
        <v>15</v>
      </c>
      <c r="K598" s="1">
        <f>VLOOKUP(Table1[[#This Row],[Employee_ID]],Table2[#All],2,FALSE)</f>
        <v>4</v>
      </c>
      <c r="L598" s="1">
        <f>VLOOKUP(Table1[[#This Row],[Wrokforce_Key]],Table4[[#All],[Wrokfoce_Key]:[Workforce]],3,FALSE)</f>
        <v>26</v>
      </c>
    </row>
    <row r="599" spans="1:12" x14ac:dyDescent="0.25">
      <c r="A599" s="1" t="s">
        <v>662</v>
      </c>
      <c r="B599" s="1" t="s">
        <v>863</v>
      </c>
      <c r="C599" s="1" t="s">
        <v>21</v>
      </c>
      <c r="D599" s="1">
        <v>27</v>
      </c>
      <c r="E599" s="1" t="s">
        <v>31</v>
      </c>
      <c r="F599" s="1" t="s">
        <v>35</v>
      </c>
      <c r="G599" s="1" t="s">
        <v>121</v>
      </c>
      <c r="H599" s="1" t="s">
        <v>48</v>
      </c>
      <c r="I599" s="2">
        <v>45813</v>
      </c>
      <c r="J599" s="1" t="s">
        <v>15</v>
      </c>
      <c r="K599" s="1">
        <f>VLOOKUP(Table1[[#This Row],[Employee_ID]],Table2[#All],2,FALSE)</f>
        <v>2</v>
      </c>
      <c r="L599" s="1">
        <f>VLOOKUP(Table1[[#This Row],[Wrokforce_Key]],Table4[[#All],[Wrokfoce_Key]:[Workforce]],3,FALSE)</f>
        <v>156</v>
      </c>
    </row>
    <row r="600" spans="1:12" x14ac:dyDescent="0.25">
      <c r="A600" s="1" t="s">
        <v>663</v>
      </c>
      <c r="B600" s="1" t="s">
        <v>873</v>
      </c>
      <c r="C600" s="1" t="s">
        <v>21</v>
      </c>
      <c r="D600" s="1">
        <v>24</v>
      </c>
      <c r="E600" s="1" t="s">
        <v>69</v>
      </c>
      <c r="F600" s="1" t="s">
        <v>70</v>
      </c>
      <c r="G600" s="1" t="s">
        <v>325</v>
      </c>
      <c r="H600" s="1" t="s">
        <v>67</v>
      </c>
      <c r="I600" s="2">
        <v>45814</v>
      </c>
      <c r="J600" s="1" t="s">
        <v>15</v>
      </c>
      <c r="K600" s="1">
        <f>VLOOKUP(Table1[[#This Row],[Employee_ID]],Table2[#All],2,FALSE)</f>
        <v>3</v>
      </c>
      <c r="L600" s="1">
        <f>VLOOKUP(Table1[[#This Row],[Wrokforce_Key]],Table4[[#All],[Wrokfoce_Key]:[Workforce]],3,FALSE)</f>
        <v>24</v>
      </c>
    </row>
    <row r="601" spans="1:12" x14ac:dyDescent="0.25">
      <c r="A601" s="1" t="s">
        <v>664</v>
      </c>
      <c r="B601" s="1" t="s">
        <v>882</v>
      </c>
      <c r="C601" s="1" t="s">
        <v>10</v>
      </c>
      <c r="D601" s="1">
        <v>26</v>
      </c>
      <c r="E601" s="1" t="s">
        <v>69</v>
      </c>
      <c r="F601" s="1" t="s">
        <v>146</v>
      </c>
      <c r="G601" s="1" t="s">
        <v>325</v>
      </c>
      <c r="H601" s="1" t="s">
        <v>14</v>
      </c>
      <c r="I601" s="2">
        <v>45814</v>
      </c>
      <c r="J601" s="1" t="s">
        <v>15</v>
      </c>
      <c r="K601" s="1">
        <f>VLOOKUP(Table1[[#This Row],[Employee_ID]],Table2[#All],2,FALSE)</f>
        <v>3</v>
      </c>
      <c r="L601" s="1">
        <f>VLOOKUP(Table1[[#This Row],[Wrokforce_Key]],Table4[[#All],[Wrokfoce_Key]:[Workforce]],3,FALSE)</f>
        <v>10</v>
      </c>
    </row>
    <row r="602" spans="1:12" x14ac:dyDescent="0.25">
      <c r="A602" s="1" t="s">
        <v>665</v>
      </c>
      <c r="B602" s="1" t="s">
        <v>876</v>
      </c>
      <c r="C602" s="1" t="s">
        <v>10</v>
      </c>
      <c r="D602" s="1">
        <v>24</v>
      </c>
      <c r="E602" s="1" t="s">
        <v>24</v>
      </c>
      <c r="F602" s="1" t="s">
        <v>89</v>
      </c>
      <c r="G602" s="1" t="s">
        <v>121</v>
      </c>
      <c r="H602" s="1" t="s">
        <v>38</v>
      </c>
      <c r="I602" s="2">
        <v>45814</v>
      </c>
      <c r="J602" s="1" t="s">
        <v>15</v>
      </c>
      <c r="K602" s="1">
        <f>VLOOKUP(Table1[[#This Row],[Employee_ID]],Table2[#All],2,FALSE)</f>
        <v>4</v>
      </c>
      <c r="L602" s="1">
        <f>VLOOKUP(Table1[[#This Row],[Wrokforce_Key]],Table4[[#All],[Wrokfoce_Key]:[Workforce]],3,FALSE)</f>
        <v>39</v>
      </c>
    </row>
    <row r="603" spans="1:12" x14ac:dyDescent="0.25">
      <c r="A603" s="1" t="s">
        <v>666</v>
      </c>
      <c r="B603" s="1" t="s">
        <v>862</v>
      </c>
      <c r="C603" s="1" t="s">
        <v>10</v>
      </c>
      <c r="D603" s="1">
        <v>25</v>
      </c>
      <c r="E603" s="1" t="s">
        <v>31</v>
      </c>
      <c r="F603" s="1" t="s">
        <v>32</v>
      </c>
      <c r="G603" s="1" t="s">
        <v>121</v>
      </c>
      <c r="H603" s="1" t="s">
        <v>14</v>
      </c>
      <c r="I603" s="2">
        <v>45817</v>
      </c>
      <c r="J603" s="1" t="s">
        <v>15</v>
      </c>
      <c r="K603" s="1">
        <f>VLOOKUP(Table1[[#This Row],[Employee_ID]],Table2[#All],2,FALSE)</f>
        <v>3</v>
      </c>
      <c r="L603" s="1">
        <f>VLOOKUP(Table1[[#This Row],[Wrokforce_Key]],Table4[[#All],[Wrokfoce_Key]:[Workforce]],3,FALSE)</f>
        <v>46</v>
      </c>
    </row>
    <row r="604" spans="1:12" x14ac:dyDescent="0.25">
      <c r="A604" s="1" t="s">
        <v>667</v>
      </c>
      <c r="B604" s="1" t="s">
        <v>862</v>
      </c>
      <c r="C604" s="1" t="s">
        <v>10</v>
      </c>
      <c r="D604" s="1">
        <v>25</v>
      </c>
      <c r="E604" s="1" t="s">
        <v>31</v>
      </c>
      <c r="F604" s="1" t="s">
        <v>32</v>
      </c>
      <c r="G604" s="1" t="s">
        <v>325</v>
      </c>
      <c r="H604" s="1" t="s">
        <v>33</v>
      </c>
      <c r="I604" s="2">
        <v>45820</v>
      </c>
      <c r="J604" s="1" t="s">
        <v>51</v>
      </c>
      <c r="K604" s="1">
        <f>VLOOKUP(Table1[[#This Row],[Employee_ID]],Table2[#All],2,FALSE)</f>
        <v>2</v>
      </c>
      <c r="L604" s="1">
        <f>VLOOKUP(Table1[[#This Row],[Wrokforce_Key]],Table4[[#All],[Wrokfoce_Key]:[Workforce]],3,FALSE)</f>
        <v>46</v>
      </c>
    </row>
    <row r="605" spans="1:12" x14ac:dyDescent="0.25">
      <c r="A605" s="1" t="s">
        <v>668</v>
      </c>
      <c r="B605" s="1" t="s">
        <v>885</v>
      </c>
      <c r="C605" s="1" t="s">
        <v>21</v>
      </c>
      <c r="D605" s="1">
        <v>25</v>
      </c>
      <c r="E605" s="1" t="s">
        <v>17</v>
      </c>
      <c r="F605" s="1" t="s">
        <v>169</v>
      </c>
      <c r="G605" s="1" t="s">
        <v>121</v>
      </c>
      <c r="H605" s="1" t="s">
        <v>48</v>
      </c>
      <c r="I605" s="2">
        <v>45824</v>
      </c>
      <c r="J605" s="1" t="s">
        <v>15</v>
      </c>
      <c r="K605" s="1">
        <f>VLOOKUP(Table1[[#This Row],[Employee_ID]],Table2[#All],2,FALSE)</f>
        <v>3</v>
      </c>
      <c r="L605" s="1">
        <f>VLOOKUP(Table1[[#This Row],[Wrokforce_Key]],Table4[[#All],[Wrokfoce_Key]:[Workforce]],3,FALSE)</f>
        <v>15</v>
      </c>
    </row>
    <row r="606" spans="1:12" x14ac:dyDescent="0.25">
      <c r="A606" s="1" t="s">
        <v>669</v>
      </c>
      <c r="B606" s="1" t="s">
        <v>880</v>
      </c>
      <c r="C606" s="1" t="s">
        <v>10</v>
      </c>
      <c r="D606" s="1">
        <v>24</v>
      </c>
      <c r="E606" s="1" t="s">
        <v>28</v>
      </c>
      <c r="F606" s="1" t="s">
        <v>125</v>
      </c>
      <c r="G606" s="1" t="s">
        <v>325</v>
      </c>
      <c r="H606" s="1" t="s">
        <v>14</v>
      </c>
      <c r="I606" s="2">
        <v>45827</v>
      </c>
      <c r="J606" s="1" t="s">
        <v>15</v>
      </c>
      <c r="K606" s="1">
        <f>VLOOKUP(Table1[[#This Row],[Employee_ID]],Table2[#All],2,FALSE)</f>
        <v>3</v>
      </c>
      <c r="L606" s="1">
        <f>VLOOKUP(Table1[[#This Row],[Wrokforce_Key]],Table4[[#All],[Wrokfoce_Key]:[Workforce]],3,FALSE)</f>
        <v>93</v>
      </c>
    </row>
    <row r="607" spans="1:12" x14ac:dyDescent="0.25">
      <c r="A607" s="1" t="s">
        <v>670</v>
      </c>
      <c r="B607" s="1" t="s">
        <v>862</v>
      </c>
      <c r="C607" s="1" t="s">
        <v>21</v>
      </c>
      <c r="D607" s="1">
        <v>24</v>
      </c>
      <c r="E607" s="1" t="s">
        <v>31</v>
      </c>
      <c r="F607" s="1" t="s">
        <v>32</v>
      </c>
      <c r="G607" s="1" t="s">
        <v>325</v>
      </c>
      <c r="H607" s="1" t="s">
        <v>48</v>
      </c>
      <c r="I607" s="2">
        <v>45831</v>
      </c>
      <c r="J607" s="1" t="s">
        <v>15</v>
      </c>
      <c r="K607" s="1">
        <f>VLOOKUP(Table1[[#This Row],[Employee_ID]],Table2[#All],2,FALSE)</f>
        <v>3</v>
      </c>
      <c r="L607" s="1">
        <f>VLOOKUP(Table1[[#This Row],[Wrokforce_Key]],Table4[[#All],[Wrokfoce_Key]:[Workforce]],3,FALSE)</f>
        <v>46</v>
      </c>
    </row>
    <row r="608" spans="1:12" x14ac:dyDescent="0.25">
      <c r="A608" s="1" t="s">
        <v>671</v>
      </c>
      <c r="B608" s="1" t="s">
        <v>880</v>
      </c>
      <c r="C608" s="1" t="s">
        <v>10</v>
      </c>
      <c r="D608" s="1">
        <v>26</v>
      </c>
      <c r="E608" s="1" t="s">
        <v>28</v>
      </c>
      <c r="F608" s="1" t="s">
        <v>125</v>
      </c>
      <c r="G608" s="1" t="s">
        <v>325</v>
      </c>
      <c r="H608" s="1" t="s">
        <v>33</v>
      </c>
      <c r="I608" s="2">
        <v>45835</v>
      </c>
      <c r="J608" s="1" t="s">
        <v>15</v>
      </c>
      <c r="K608" s="1">
        <f>VLOOKUP(Table1[[#This Row],[Employee_ID]],Table2[#All],2,FALSE)</f>
        <v>4</v>
      </c>
      <c r="L608" s="1">
        <f>VLOOKUP(Table1[[#This Row],[Wrokforce_Key]],Table4[[#All],[Wrokfoce_Key]:[Workforce]],3,FALSE)</f>
        <v>93</v>
      </c>
    </row>
    <row r="609" spans="1:12" x14ac:dyDescent="0.25">
      <c r="A609" s="1" t="s">
        <v>672</v>
      </c>
      <c r="B609" s="1" t="s">
        <v>880</v>
      </c>
      <c r="C609" s="1" t="s">
        <v>21</v>
      </c>
      <c r="D609" s="1">
        <v>23</v>
      </c>
      <c r="E609" s="1" t="s">
        <v>28</v>
      </c>
      <c r="F609" s="1" t="s">
        <v>125</v>
      </c>
      <c r="G609" s="1" t="s">
        <v>325</v>
      </c>
      <c r="H609" s="1" t="s">
        <v>26</v>
      </c>
      <c r="I609" s="2">
        <v>45835</v>
      </c>
      <c r="J609" s="1" t="s">
        <v>15</v>
      </c>
      <c r="K609" s="1">
        <f>VLOOKUP(Table1[[#This Row],[Employee_ID]],Table2[#All],2,FALSE)</f>
        <v>4</v>
      </c>
      <c r="L609" s="1">
        <f>VLOOKUP(Table1[[#This Row],[Wrokforce_Key]],Table4[[#All],[Wrokfoce_Key]:[Workforce]],3,FALSE)</f>
        <v>93</v>
      </c>
    </row>
    <row r="610" spans="1:12" x14ac:dyDescent="0.25">
      <c r="A610" s="1" t="s">
        <v>673</v>
      </c>
      <c r="B610" s="1" t="s">
        <v>880</v>
      </c>
      <c r="C610" s="1" t="s">
        <v>21</v>
      </c>
      <c r="D610" s="1">
        <v>27</v>
      </c>
      <c r="E610" s="1" t="s">
        <v>28</v>
      </c>
      <c r="F610" s="1" t="s">
        <v>125</v>
      </c>
      <c r="G610" s="1" t="s">
        <v>121</v>
      </c>
      <c r="H610" s="1" t="s">
        <v>26</v>
      </c>
      <c r="I610" s="2">
        <v>45838</v>
      </c>
      <c r="J610" s="1" t="s">
        <v>15</v>
      </c>
      <c r="K610" s="1">
        <f>VLOOKUP(Table1[[#This Row],[Employee_ID]],Table2[#All],2,FALSE)</f>
        <v>4</v>
      </c>
      <c r="L610" s="1">
        <f>VLOOKUP(Table1[[#This Row],[Wrokforce_Key]],Table4[[#All],[Wrokfoce_Key]:[Workforce]],3,FALSE)</f>
        <v>93</v>
      </c>
    </row>
    <row r="611" spans="1:12" x14ac:dyDescent="0.25">
      <c r="A611" s="1" t="s">
        <v>674</v>
      </c>
      <c r="B611" s="1" t="s">
        <v>883</v>
      </c>
      <c r="C611" s="1" t="s">
        <v>10</v>
      </c>
      <c r="D611" s="1">
        <v>26</v>
      </c>
      <c r="E611" s="1" t="s">
        <v>150</v>
      </c>
      <c r="F611" s="1" t="s">
        <v>151</v>
      </c>
      <c r="G611" s="1" t="s">
        <v>121</v>
      </c>
      <c r="H611" s="1" t="s">
        <v>67</v>
      </c>
      <c r="I611" s="2">
        <v>45841</v>
      </c>
      <c r="J611" s="1" t="s">
        <v>15</v>
      </c>
      <c r="K611" s="1">
        <f>VLOOKUP(Table1[[#This Row],[Employee_ID]],Table2[#All],2,FALSE)</f>
        <v>3</v>
      </c>
      <c r="L611" s="1">
        <f>VLOOKUP(Table1[[#This Row],[Wrokforce_Key]],Table4[[#All],[Wrokfoce_Key]:[Workforce]],3,FALSE)</f>
        <v>21</v>
      </c>
    </row>
    <row r="612" spans="1:12" x14ac:dyDescent="0.25">
      <c r="A612" s="1" t="s">
        <v>675</v>
      </c>
      <c r="B612" s="1" t="s">
        <v>858</v>
      </c>
      <c r="C612" s="1" t="s">
        <v>21</v>
      </c>
      <c r="D612" s="1">
        <v>30</v>
      </c>
      <c r="E612" s="1" t="s">
        <v>11</v>
      </c>
      <c r="F612" s="1" t="s">
        <v>12</v>
      </c>
      <c r="G612" s="1" t="s">
        <v>44</v>
      </c>
      <c r="H612" s="1" t="s">
        <v>14</v>
      </c>
      <c r="I612" s="2">
        <v>45842</v>
      </c>
      <c r="J612" s="1" t="s">
        <v>15</v>
      </c>
      <c r="K612" s="1">
        <f>VLOOKUP(Table1[[#This Row],[Employee_ID]],Table2[#All],2,FALSE)</f>
        <v>2</v>
      </c>
      <c r="L612" s="1">
        <f>VLOOKUP(Table1[[#This Row],[Wrokforce_Key]],Table4[[#All],[Wrokfoce_Key]:[Workforce]],3,FALSE)</f>
        <v>12</v>
      </c>
    </row>
    <row r="613" spans="1:12" x14ac:dyDescent="0.25">
      <c r="A613" s="1" t="s">
        <v>676</v>
      </c>
      <c r="B613" s="1" t="s">
        <v>874</v>
      </c>
      <c r="C613" s="1" t="s">
        <v>10</v>
      </c>
      <c r="D613" s="1">
        <v>25</v>
      </c>
      <c r="E613" s="1" t="s">
        <v>17</v>
      </c>
      <c r="F613" s="1" t="s">
        <v>83</v>
      </c>
      <c r="G613" s="1" t="s">
        <v>325</v>
      </c>
      <c r="H613" s="1" t="s">
        <v>48</v>
      </c>
      <c r="I613" s="2">
        <v>45845</v>
      </c>
      <c r="J613" s="1" t="s">
        <v>15</v>
      </c>
      <c r="K613" s="1">
        <f>VLOOKUP(Table1[[#This Row],[Employee_ID]],Table2[#All],2,FALSE)</f>
        <v>3</v>
      </c>
      <c r="L613" s="1">
        <f>VLOOKUP(Table1[[#This Row],[Wrokforce_Key]],Table4[[#All],[Wrokfoce_Key]:[Workforce]],3,FALSE)</f>
        <v>26</v>
      </c>
    </row>
    <row r="614" spans="1:12" x14ac:dyDescent="0.25">
      <c r="A614" s="1" t="s">
        <v>677</v>
      </c>
      <c r="B614" s="1" t="s">
        <v>869</v>
      </c>
      <c r="C614" s="1" t="s">
        <v>10</v>
      </c>
      <c r="D614" s="1">
        <v>24</v>
      </c>
      <c r="E614" s="1" t="s">
        <v>42</v>
      </c>
      <c r="F614" s="1" t="s">
        <v>56</v>
      </c>
      <c r="G614" s="1" t="s">
        <v>44</v>
      </c>
      <c r="H614" s="1" t="s">
        <v>22</v>
      </c>
      <c r="I614" s="2">
        <v>45846</v>
      </c>
      <c r="J614" s="1" t="s">
        <v>15</v>
      </c>
      <c r="K614" s="1">
        <f>VLOOKUP(Table1[[#This Row],[Employee_ID]],Table2[#All],2,FALSE)</f>
        <v>2</v>
      </c>
      <c r="L614" s="1">
        <f>VLOOKUP(Table1[[#This Row],[Wrokforce_Key]],Table4[[#All],[Wrokfoce_Key]:[Workforce]],3,FALSE)</f>
        <v>34</v>
      </c>
    </row>
    <row r="615" spans="1:12" x14ac:dyDescent="0.25">
      <c r="A615" s="1" t="s">
        <v>678</v>
      </c>
      <c r="B615" s="1" t="s">
        <v>883</v>
      </c>
      <c r="C615" s="1" t="s">
        <v>21</v>
      </c>
      <c r="D615" s="1">
        <v>30</v>
      </c>
      <c r="E615" s="1" t="s">
        <v>150</v>
      </c>
      <c r="F615" s="1" t="s">
        <v>151</v>
      </c>
      <c r="G615" s="1" t="s">
        <v>44</v>
      </c>
      <c r="H615" s="1" t="s">
        <v>14</v>
      </c>
      <c r="I615" s="2">
        <v>45847</v>
      </c>
      <c r="J615" s="1" t="s">
        <v>15</v>
      </c>
      <c r="K615" s="1">
        <f>VLOOKUP(Table1[[#This Row],[Employee_ID]],Table2[#All],2,FALSE)</f>
        <v>4</v>
      </c>
      <c r="L615" s="1">
        <f>VLOOKUP(Table1[[#This Row],[Wrokforce_Key]],Table4[[#All],[Wrokfoce_Key]:[Workforce]],3,FALSE)</f>
        <v>21</v>
      </c>
    </row>
    <row r="616" spans="1:12" x14ac:dyDescent="0.25">
      <c r="A616" s="1" t="s">
        <v>679</v>
      </c>
      <c r="B616" s="1" t="s">
        <v>880</v>
      </c>
      <c r="C616" s="1" t="s">
        <v>10</v>
      </c>
      <c r="D616" s="1">
        <v>26</v>
      </c>
      <c r="E616" s="1" t="s">
        <v>28</v>
      </c>
      <c r="F616" s="1" t="s">
        <v>125</v>
      </c>
      <c r="G616" s="1" t="s">
        <v>121</v>
      </c>
      <c r="H616" s="1" t="s">
        <v>26</v>
      </c>
      <c r="I616" s="2">
        <v>45848</v>
      </c>
      <c r="J616" s="1" t="s">
        <v>15</v>
      </c>
      <c r="K616" s="1">
        <f>VLOOKUP(Table1[[#This Row],[Employee_ID]],Table2[#All],2,FALSE)</f>
        <v>4</v>
      </c>
      <c r="L616" s="1">
        <f>VLOOKUP(Table1[[#This Row],[Wrokforce_Key]],Table4[[#All],[Wrokfoce_Key]:[Workforce]],3,FALSE)</f>
        <v>93</v>
      </c>
    </row>
    <row r="617" spans="1:12" x14ac:dyDescent="0.25">
      <c r="A617" s="1" t="s">
        <v>680</v>
      </c>
      <c r="B617" s="1" t="s">
        <v>863</v>
      </c>
      <c r="C617" s="1" t="s">
        <v>10</v>
      </c>
      <c r="D617" s="1">
        <v>24</v>
      </c>
      <c r="E617" s="1" t="s">
        <v>31</v>
      </c>
      <c r="F617" s="1" t="s">
        <v>35</v>
      </c>
      <c r="G617" s="1" t="s">
        <v>325</v>
      </c>
      <c r="H617" s="1" t="s">
        <v>48</v>
      </c>
      <c r="I617" s="2">
        <v>45849</v>
      </c>
      <c r="J617" s="1" t="s">
        <v>15</v>
      </c>
      <c r="K617" s="1">
        <f>VLOOKUP(Table1[[#This Row],[Employee_ID]],Table2[#All],2,FALSE)</f>
        <v>5</v>
      </c>
      <c r="L617" s="1">
        <f>VLOOKUP(Table1[[#This Row],[Wrokforce_Key]],Table4[[#All],[Wrokfoce_Key]:[Workforce]],3,FALSE)</f>
        <v>156</v>
      </c>
    </row>
    <row r="618" spans="1:12" x14ac:dyDescent="0.25">
      <c r="A618" s="1" t="s">
        <v>681</v>
      </c>
      <c r="B618" s="1" t="s">
        <v>865</v>
      </c>
      <c r="C618" s="1" t="s">
        <v>21</v>
      </c>
      <c r="D618" s="1">
        <v>23</v>
      </c>
      <c r="E618" s="1" t="s">
        <v>42</v>
      </c>
      <c r="F618" s="1" t="s">
        <v>43</v>
      </c>
      <c r="G618" s="1" t="s">
        <v>325</v>
      </c>
      <c r="H618" s="1" t="s">
        <v>22</v>
      </c>
      <c r="I618" s="2">
        <v>45849</v>
      </c>
      <c r="J618" s="1" t="s">
        <v>15</v>
      </c>
      <c r="K618" s="1">
        <f>VLOOKUP(Table1[[#This Row],[Employee_ID]],Table2[#All],2,FALSE)</f>
        <v>4</v>
      </c>
      <c r="L618" s="1">
        <f>VLOOKUP(Table1[[#This Row],[Wrokforce_Key]],Table4[[#All],[Wrokfoce_Key]:[Workforce]],3,FALSE)</f>
        <v>54</v>
      </c>
    </row>
    <row r="619" spans="1:12" x14ac:dyDescent="0.25">
      <c r="A619" s="1" t="s">
        <v>682</v>
      </c>
      <c r="B619" s="1" t="s">
        <v>876</v>
      </c>
      <c r="C619" s="1" t="s">
        <v>21</v>
      </c>
      <c r="D619" s="1">
        <v>31</v>
      </c>
      <c r="E619" s="1" t="s">
        <v>24</v>
      </c>
      <c r="F619" s="1" t="s">
        <v>89</v>
      </c>
      <c r="G619" s="1" t="s">
        <v>44</v>
      </c>
      <c r="H619" s="1" t="s">
        <v>38</v>
      </c>
      <c r="I619" s="2">
        <v>45862</v>
      </c>
      <c r="J619" s="1" t="s">
        <v>15</v>
      </c>
      <c r="K619" s="1">
        <f>VLOOKUP(Table1[[#This Row],[Employee_ID]],Table2[#All],2,FALSE)</f>
        <v>4</v>
      </c>
      <c r="L619" s="1">
        <f>VLOOKUP(Table1[[#This Row],[Wrokforce_Key]],Table4[[#All],[Wrokfoce_Key]:[Workforce]],3,FALSE)</f>
        <v>39</v>
      </c>
    </row>
    <row r="620" spans="1:12" x14ac:dyDescent="0.25">
      <c r="A620" s="1" t="s">
        <v>683</v>
      </c>
      <c r="B620" s="1" t="s">
        <v>871</v>
      </c>
      <c r="C620" s="1" t="s">
        <v>10</v>
      </c>
      <c r="D620" s="1">
        <v>32</v>
      </c>
      <c r="E620" s="1" t="s">
        <v>31</v>
      </c>
      <c r="F620" s="1" t="s">
        <v>63</v>
      </c>
      <c r="G620" s="1" t="s">
        <v>121</v>
      </c>
      <c r="H620" s="1" t="s">
        <v>33</v>
      </c>
      <c r="I620" s="2">
        <v>45867</v>
      </c>
      <c r="J620" s="1" t="s">
        <v>15</v>
      </c>
      <c r="K620" s="1">
        <f>VLOOKUP(Table1[[#This Row],[Employee_ID]],Table2[#All],2,FALSE)</f>
        <v>2</v>
      </c>
      <c r="L620" s="1">
        <f>VLOOKUP(Table1[[#This Row],[Wrokforce_Key]],Table4[[#All],[Wrokfoce_Key]:[Workforce]],3,FALSE)</f>
        <v>41</v>
      </c>
    </row>
    <row r="621" spans="1:12" x14ac:dyDescent="0.25">
      <c r="A621" s="1" t="s">
        <v>684</v>
      </c>
      <c r="B621" s="1" t="s">
        <v>885</v>
      </c>
      <c r="C621" s="1" t="s">
        <v>21</v>
      </c>
      <c r="D621" s="1">
        <v>25</v>
      </c>
      <c r="E621" s="1" t="s">
        <v>17</v>
      </c>
      <c r="F621" s="1" t="s">
        <v>169</v>
      </c>
      <c r="G621" s="1" t="s">
        <v>121</v>
      </c>
      <c r="H621" s="1" t="s">
        <v>22</v>
      </c>
      <c r="I621" s="2">
        <v>45870</v>
      </c>
      <c r="J621" s="1" t="s">
        <v>15</v>
      </c>
      <c r="K621" s="1">
        <f>VLOOKUP(Table1[[#This Row],[Employee_ID]],Table2[#All],2,FALSE)</f>
        <v>3</v>
      </c>
      <c r="L621" s="1">
        <f>VLOOKUP(Table1[[#This Row],[Wrokforce_Key]],Table4[[#All],[Wrokfoce_Key]:[Workforce]],3,FALSE)</f>
        <v>15</v>
      </c>
    </row>
    <row r="622" spans="1:12" x14ac:dyDescent="0.25">
      <c r="A622" s="1" t="s">
        <v>685</v>
      </c>
      <c r="B622" s="1" t="s">
        <v>883</v>
      </c>
      <c r="C622" s="1" t="s">
        <v>10</v>
      </c>
      <c r="D622" s="1">
        <v>26</v>
      </c>
      <c r="E622" s="1" t="s">
        <v>150</v>
      </c>
      <c r="F622" s="1" t="s">
        <v>151</v>
      </c>
      <c r="G622" s="1" t="s">
        <v>121</v>
      </c>
      <c r="H622" s="1" t="s">
        <v>14</v>
      </c>
      <c r="I622" s="2">
        <v>45870</v>
      </c>
      <c r="J622" s="1" t="s">
        <v>15</v>
      </c>
      <c r="K622" s="1">
        <f>VLOOKUP(Table1[[#This Row],[Employee_ID]],Table2[#All],2,FALSE)</f>
        <v>2</v>
      </c>
      <c r="L622" s="1">
        <f>VLOOKUP(Table1[[#This Row],[Wrokforce_Key]],Table4[[#All],[Wrokfoce_Key]:[Workforce]],3,FALSE)</f>
        <v>21</v>
      </c>
    </row>
    <row r="623" spans="1:12" x14ac:dyDescent="0.25">
      <c r="A623" s="1" t="s">
        <v>686</v>
      </c>
      <c r="B623" s="1" t="s">
        <v>862</v>
      </c>
      <c r="C623" s="1" t="s">
        <v>21</v>
      </c>
      <c r="D623" s="1">
        <v>27</v>
      </c>
      <c r="E623" s="1" t="s">
        <v>31</v>
      </c>
      <c r="F623" s="1" t="s">
        <v>32</v>
      </c>
      <c r="G623" s="1" t="s">
        <v>121</v>
      </c>
      <c r="H623" s="1" t="s">
        <v>26</v>
      </c>
      <c r="I623" s="2">
        <v>45884</v>
      </c>
      <c r="J623" s="1" t="s">
        <v>15</v>
      </c>
      <c r="K623" s="1">
        <f>VLOOKUP(Table1[[#This Row],[Employee_ID]],Table2[#All],2,FALSE)</f>
        <v>3</v>
      </c>
      <c r="L623" s="1">
        <f>VLOOKUP(Table1[[#This Row],[Wrokforce_Key]],Table4[[#All],[Wrokfoce_Key]:[Workforce]],3,FALSE)</f>
        <v>46</v>
      </c>
    </row>
    <row r="624" spans="1:12" x14ac:dyDescent="0.25">
      <c r="A624" s="1" t="s">
        <v>687</v>
      </c>
      <c r="B624" s="1" t="s">
        <v>862</v>
      </c>
      <c r="C624" s="1" t="s">
        <v>21</v>
      </c>
      <c r="D624" s="1">
        <v>25</v>
      </c>
      <c r="E624" s="1" t="s">
        <v>31</v>
      </c>
      <c r="F624" s="1" t="s">
        <v>32</v>
      </c>
      <c r="G624" s="1" t="s">
        <v>121</v>
      </c>
      <c r="H624" s="1" t="s">
        <v>33</v>
      </c>
      <c r="I624" s="2">
        <v>45884</v>
      </c>
      <c r="J624" s="1" t="s">
        <v>15</v>
      </c>
      <c r="K624" s="1">
        <f>VLOOKUP(Table1[[#This Row],[Employee_ID]],Table2[#All],2,FALSE)</f>
        <v>4</v>
      </c>
      <c r="L624" s="1">
        <f>VLOOKUP(Table1[[#This Row],[Wrokforce_Key]],Table4[[#All],[Wrokfoce_Key]:[Workforce]],3,FALSE)</f>
        <v>46</v>
      </c>
    </row>
    <row r="625" spans="1:12" x14ac:dyDescent="0.25">
      <c r="A625" s="1" t="s">
        <v>688</v>
      </c>
      <c r="B625" s="1" t="s">
        <v>860</v>
      </c>
      <c r="C625" s="1" t="s">
        <v>21</v>
      </c>
      <c r="D625" s="1">
        <v>27</v>
      </c>
      <c r="E625" s="1" t="s">
        <v>24</v>
      </c>
      <c r="F625" s="1" t="s">
        <v>25</v>
      </c>
      <c r="G625" s="1" t="s">
        <v>325</v>
      </c>
      <c r="H625" s="1" t="s">
        <v>33</v>
      </c>
      <c r="I625" s="2">
        <v>45884</v>
      </c>
      <c r="J625" s="1" t="s">
        <v>15</v>
      </c>
      <c r="K625" s="1">
        <f>VLOOKUP(Table1[[#This Row],[Employee_ID]],Table2[#All],2,FALSE)</f>
        <v>3</v>
      </c>
      <c r="L625" s="1">
        <f>VLOOKUP(Table1[[#This Row],[Wrokforce_Key]],Table4[[#All],[Wrokfoce_Key]:[Workforce]],3,FALSE)</f>
        <v>31</v>
      </c>
    </row>
    <row r="626" spans="1:12" x14ac:dyDescent="0.25">
      <c r="A626" s="1" t="s">
        <v>689</v>
      </c>
      <c r="B626" s="1" t="s">
        <v>862</v>
      </c>
      <c r="C626" s="1" t="s">
        <v>21</v>
      </c>
      <c r="D626" s="1">
        <v>22</v>
      </c>
      <c r="E626" s="1" t="s">
        <v>31</v>
      </c>
      <c r="F626" s="1" t="s">
        <v>32</v>
      </c>
      <c r="G626" s="1" t="s">
        <v>325</v>
      </c>
      <c r="H626" s="1" t="s">
        <v>38</v>
      </c>
      <c r="I626" s="2">
        <v>45887</v>
      </c>
      <c r="J626" s="1" t="s">
        <v>15</v>
      </c>
      <c r="K626" s="1">
        <f>VLOOKUP(Table1[[#This Row],[Employee_ID]],Table2[#All],2,FALSE)</f>
        <v>3</v>
      </c>
      <c r="L626" s="1">
        <f>VLOOKUP(Table1[[#This Row],[Wrokforce_Key]],Table4[[#All],[Wrokfoce_Key]:[Workforce]],3,FALSE)</f>
        <v>46</v>
      </c>
    </row>
    <row r="627" spans="1:12" x14ac:dyDescent="0.25">
      <c r="A627" s="1" t="s">
        <v>690</v>
      </c>
      <c r="B627" s="1" t="s">
        <v>876</v>
      </c>
      <c r="C627" s="1" t="s">
        <v>10</v>
      </c>
      <c r="D627" s="1">
        <v>23</v>
      </c>
      <c r="E627" s="1" t="s">
        <v>24</v>
      </c>
      <c r="F627" s="1" t="s">
        <v>89</v>
      </c>
      <c r="G627" s="1" t="s">
        <v>325</v>
      </c>
      <c r="H627" s="1" t="s">
        <v>33</v>
      </c>
      <c r="I627" s="2">
        <v>45888</v>
      </c>
      <c r="J627" s="1" t="s">
        <v>15</v>
      </c>
      <c r="K627" s="1">
        <f>VLOOKUP(Table1[[#This Row],[Employee_ID]],Table2[#All],2,FALSE)</f>
        <v>5</v>
      </c>
      <c r="L627" s="1">
        <f>VLOOKUP(Table1[[#This Row],[Wrokforce_Key]],Table4[[#All],[Wrokfoce_Key]:[Workforce]],3,FALSE)</f>
        <v>39</v>
      </c>
    </row>
    <row r="628" spans="1:12" x14ac:dyDescent="0.25">
      <c r="A628" s="1" t="s">
        <v>691</v>
      </c>
      <c r="B628" s="1" t="s">
        <v>867</v>
      </c>
      <c r="C628" s="1" t="s">
        <v>10</v>
      </c>
      <c r="D628" s="1">
        <v>24</v>
      </c>
      <c r="E628" s="1" t="s">
        <v>24</v>
      </c>
      <c r="F628" s="1" t="s">
        <v>50</v>
      </c>
      <c r="G628" s="1" t="s">
        <v>325</v>
      </c>
      <c r="H628" s="1" t="s">
        <v>48</v>
      </c>
      <c r="I628" s="2">
        <v>45890</v>
      </c>
      <c r="J628" s="1" t="s">
        <v>15</v>
      </c>
      <c r="K628" s="1">
        <f>VLOOKUP(Table1[[#This Row],[Employee_ID]],Table2[#All],2,FALSE)</f>
        <v>4</v>
      </c>
      <c r="L628" s="1">
        <f>VLOOKUP(Table1[[#This Row],[Wrokforce_Key]],Table4[[#All],[Wrokfoce_Key]:[Workforce]],3,FALSE)</f>
        <v>20</v>
      </c>
    </row>
    <row r="629" spans="1:12" x14ac:dyDescent="0.25">
      <c r="A629" s="1" t="s">
        <v>692</v>
      </c>
      <c r="B629" s="1" t="s">
        <v>863</v>
      </c>
      <c r="C629" s="1" t="s">
        <v>10</v>
      </c>
      <c r="D629" s="1">
        <v>31</v>
      </c>
      <c r="E629" s="1" t="s">
        <v>31</v>
      </c>
      <c r="F629" s="1" t="s">
        <v>35</v>
      </c>
      <c r="G629" s="1" t="s">
        <v>44</v>
      </c>
      <c r="H629" s="1" t="s">
        <v>33</v>
      </c>
      <c r="I629" s="2">
        <v>45890</v>
      </c>
      <c r="J629" s="1" t="s">
        <v>15</v>
      </c>
      <c r="K629" s="1">
        <f>VLOOKUP(Table1[[#This Row],[Employee_ID]],Table2[#All],2,FALSE)</f>
        <v>3</v>
      </c>
      <c r="L629" s="1">
        <f>VLOOKUP(Table1[[#This Row],[Wrokforce_Key]],Table4[[#All],[Wrokfoce_Key]:[Workforce]],3,FALSE)</f>
        <v>156</v>
      </c>
    </row>
    <row r="630" spans="1:12" x14ac:dyDescent="0.25">
      <c r="A630" s="1" t="s">
        <v>693</v>
      </c>
      <c r="B630" s="1" t="s">
        <v>865</v>
      </c>
      <c r="C630" s="1" t="s">
        <v>10</v>
      </c>
      <c r="D630" s="1">
        <v>27</v>
      </c>
      <c r="E630" s="1" t="s">
        <v>42</v>
      </c>
      <c r="F630" s="1" t="s">
        <v>43</v>
      </c>
      <c r="G630" s="1" t="s">
        <v>121</v>
      </c>
      <c r="H630" s="1" t="s">
        <v>22</v>
      </c>
      <c r="I630" s="2">
        <v>45902</v>
      </c>
      <c r="J630" s="1" t="s">
        <v>15</v>
      </c>
      <c r="K630" s="1">
        <f>VLOOKUP(Table1[[#This Row],[Employee_ID]],Table2[#All],2,FALSE)</f>
        <v>2</v>
      </c>
      <c r="L630" s="1">
        <f>VLOOKUP(Table1[[#This Row],[Wrokforce_Key]],Table4[[#All],[Wrokfoce_Key]:[Workforce]],3,FALSE)</f>
        <v>54</v>
      </c>
    </row>
    <row r="631" spans="1:12" x14ac:dyDescent="0.25">
      <c r="A631" s="1" t="s">
        <v>694</v>
      </c>
      <c r="B631" s="1" t="s">
        <v>871</v>
      </c>
      <c r="C631" s="1" t="s">
        <v>10</v>
      </c>
      <c r="D631" s="1">
        <v>27</v>
      </c>
      <c r="E631" s="1" t="s">
        <v>31</v>
      </c>
      <c r="F631" s="1" t="s">
        <v>63</v>
      </c>
      <c r="G631" s="1" t="s">
        <v>121</v>
      </c>
      <c r="H631" s="1" t="s">
        <v>48</v>
      </c>
      <c r="I631" s="2">
        <v>45904</v>
      </c>
      <c r="J631" s="1" t="s">
        <v>15</v>
      </c>
      <c r="K631" s="1">
        <f>VLOOKUP(Table1[[#This Row],[Employee_ID]],Table2[#All],2,FALSE)</f>
        <v>4</v>
      </c>
      <c r="L631" s="1">
        <f>VLOOKUP(Table1[[#This Row],[Wrokforce_Key]],Table4[[#All],[Wrokfoce_Key]:[Workforce]],3,FALSE)</f>
        <v>41</v>
      </c>
    </row>
    <row r="632" spans="1:12" x14ac:dyDescent="0.25">
      <c r="A632" s="1" t="s">
        <v>695</v>
      </c>
      <c r="B632" s="1" t="s">
        <v>858</v>
      </c>
      <c r="C632" s="1" t="s">
        <v>10</v>
      </c>
      <c r="D632" s="1">
        <v>26</v>
      </c>
      <c r="E632" s="1" t="s">
        <v>11</v>
      </c>
      <c r="F632" s="1" t="s">
        <v>12</v>
      </c>
      <c r="G632" s="1" t="s">
        <v>325</v>
      </c>
      <c r="H632" s="1" t="s">
        <v>26</v>
      </c>
      <c r="I632" s="2">
        <v>45908</v>
      </c>
      <c r="J632" s="1" t="s">
        <v>15</v>
      </c>
      <c r="K632" s="1">
        <f>VLOOKUP(Table1[[#This Row],[Employee_ID]],Table2[#All],2,FALSE)</f>
        <v>4</v>
      </c>
      <c r="L632" s="1">
        <f>VLOOKUP(Table1[[#This Row],[Wrokforce_Key]],Table4[[#All],[Wrokfoce_Key]:[Workforce]],3,FALSE)</f>
        <v>12</v>
      </c>
    </row>
    <row r="633" spans="1:12" x14ac:dyDescent="0.25">
      <c r="A633" s="1" t="s">
        <v>696</v>
      </c>
      <c r="B633" s="1" t="s">
        <v>880</v>
      </c>
      <c r="C633" s="1" t="s">
        <v>10</v>
      </c>
      <c r="D633" s="1">
        <v>25</v>
      </c>
      <c r="E633" s="1" t="s">
        <v>28</v>
      </c>
      <c r="F633" s="1" t="s">
        <v>125</v>
      </c>
      <c r="G633" s="1" t="s">
        <v>325</v>
      </c>
      <c r="H633" s="1" t="s">
        <v>26</v>
      </c>
      <c r="I633" s="2">
        <v>45908</v>
      </c>
      <c r="J633" s="1" t="s">
        <v>15</v>
      </c>
      <c r="K633" s="1">
        <f>VLOOKUP(Table1[[#This Row],[Employee_ID]],Table2[#All],2,FALSE)</f>
        <v>2</v>
      </c>
      <c r="L633" s="1">
        <f>VLOOKUP(Table1[[#This Row],[Wrokforce_Key]],Table4[[#All],[Wrokfoce_Key]:[Workforce]],3,FALSE)</f>
        <v>93</v>
      </c>
    </row>
    <row r="634" spans="1:12" x14ac:dyDescent="0.25">
      <c r="A634" s="1" t="s">
        <v>697</v>
      </c>
      <c r="B634" s="1" t="s">
        <v>865</v>
      </c>
      <c r="C634" s="1" t="s">
        <v>21</v>
      </c>
      <c r="D634" s="1">
        <v>25</v>
      </c>
      <c r="E634" s="1" t="s">
        <v>42</v>
      </c>
      <c r="F634" s="1" t="s">
        <v>43</v>
      </c>
      <c r="G634" s="1" t="s">
        <v>325</v>
      </c>
      <c r="H634" s="1" t="s">
        <v>67</v>
      </c>
      <c r="I634" s="2">
        <v>45910</v>
      </c>
      <c r="J634" s="1" t="s">
        <v>15</v>
      </c>
      <c r="K634" s="1">
        <f>VLOOKUP(Table1[[#This Row],[Employee_ID]],Table2[#All],2,FALSE)</f>
        <v>4</v>
      </c>
      <c r="L634" s="1">
        <f>VLOOKUP(Table1[[#This Row],[Wrokforce_Key]],Table4[[#All],[Wrokfoce_Key]:[Workforce]],3,FALSE)</f>
        <v>54</v>
      </c>
    </row>
    <row r="635" spans="1:12" x14ac:dyDescent="0.25">
      <c r="A635" s="1" t="s">
        <v>698</v>
      </c>
      <c r="B635" s="1" t="s">
        <v>885</v>
      </c>
      <c r="C635" s="1" t="s">
        <v>10</v>
      </c>
      <c r="D635" s="1">
        <v>25</v>
      </c>
      <c r="E635" s="1" t="s">
        <v>17</v>
      </c>
      <c r="F635" s="1" t="s">
        <v>169</v>
      </c>
      <c r="G635" s="1" t="s">
        <v>121</v>
      </c>
      <c r="H635" s="1" t="s">
        <v>26</v>
      </c>
      <c r="I635" s="2">
        <v>45910</v>
      </c>
      <c r="J635" s="1" t="s">
        <v>15</v>
      </c>
      <c r="K635" s="1">
        <f>VLOOKUP(Table1[[#This Row],[Employee_ID]],Table2[#All],2,FALSE)</f>
        <v>3</v>
      </c>
      <c r="L635" s="1">
        <f>VLOOKUP(Table1[[#This Row],[Wrokforce_Key]],Table4[[#All],[Wrokfoce_Key]:[Workforce]],3,FALSE)</f>
        <v>15</v>
      </c>
    </row>
    <row r="636" spans="1:12" x14ac:dyDescent="0.25">
      <c r="A636" s="1" t="s">
        <v>699</v>
      </c>
      <c r="B636" s="1" t="s">
        <v>880</v>
      </c>
      <c r="C636" s="1" t="s">
        <v>10</v>
      </c>
      <c r="D636" s="1">
        <v>27</v>
      </c>
      <c r="E636" s="1" t="s">
        <v>28</v>
      </c>
      <c r="F636" s="1" t="s">
        <v>125</v>
      </c>
      <c r="G636" s="1" t="s">
        <v>325</v>
      </c>
      <c r="H636" s="1" t="s">
        <v>26</v>
      </c>
      <c r="I636" s="2">
        <v>45910</v>
      </c>
      <c r="J636" s="1" t="s">
        <v>15</v>
      </c>
      <c r="K636" s="1">
        <f>VLOOKUP(Table1[[#This Row],[Employee_ID]],Table2[#All],2,FALSE)</f>
        <v>5</v>
      </c>
      <c r="L636" s="1">
        <f>VLOOKUP(Table1[[#This Row],[Wrokforce_Key]],Table4[[#All],[Wrokfoce_Key]:[Workforce]],3,FALSE)</f>
        <v>93</v>
      </c>
    </row>
    <row r="637" spans="1:12" x14ac:dyDescent="0.25">
      <c r="A637" s="1" t="s">
        <v>700</v>
      </c>
      <c r="B637" s="1" t="s">
        <v>869</v>
      </c>
      <c r="C637" s="1" t="s">
        <v>10</v>
      </c>
      <c r="D637" s="1">
        <v>26</v>
      </c>
      <c r="E637" s="1" t="s">
        <v>42</v>
      </c>
      <c r="F637" s="1" t="s">
        <v>56</v>
      </c>
      <c r="G637" s="1" t="s">
        <v>121</v>
      </c>
      <c r="H637" s="1" t="s">
        <v>33</v>
      </c>
      <c r="I637" s="2">
        <v>45912</v>
      </c>
      <c r="J637" s="1" t="s">
        <v>15</v>
      </c>
      <c r="K637" s="1">
        <f>VLOOKUP(Table1[[#This Row],[Employee_ID]],Table2[#All],2,FALSE)</f>
        <v>2</v>
      </c>
      <c r="L637" s="1">
        <f>VLOOKUP(Table1[[#This Row],[Wrokforce_Key]],Table4[[#All],[Wrokfoce_Key]:[Workforce]],3,FALSE)</f>
        <v>34</v>
      </c>
    </row>
    <row r="638" spans="1:12" x14ac:dyDescent="0.25">
      <c r="A638" s="1" t="s">
        <v>701</v>
      </c>
      <c r="B638" s="1" t="s">
        <v>863</v>
      </c>
      <c r="C638" s="1" t="s">
        <v>10</v>
      </c>
      <c r="D638" s="1">
        <v>24</v>
      </c>
      <c r="E638" s="1" t="s">
        <v>31</v>
      </c>
      <c r="F638" s="1" t="s">
        <v>35</v>
      </c>
      <c r="G638" s="1" t="s">
        <v>325</v>
      </c>
      <c r="H638" s="1" t="s">
        <v>14</v>
      </c>
      <c r="I638" s="2">
        <v>45916</v>
      </c>
      <c r="J638" s="1" t="s">
        <v>15</v>
      </c>
      <c r="K638" s="1">
        <f>VLOOKUP(Table1[[#This Row],[Employee_ID]],Table2[#All],2,FALSE)</f>
        <v>5</v>
      </c>
      <c r="L638" s="1">
        <f>VLOOKUP(Table1[[#This Row],[Wrokforce_Key]],Table4[[#All],[Wrokfoce_Key]:[Workforce]],3,FALSE)</f>
        <v>156</v>
      </c>
    </row>
    <row r="639" spans="1:12" x14ac:dyDescent="0.25">
      <c r="A639" s="1" t="s">
        <v>702</v>
      </c>
      <c r="B639" s="1" t="s">
        <v>869</v>
      </c>
      <c r="C639" s="1" t="s">
        <v>10</v>
      </c>
      <c r="D639" s="1">
        <v>27</v>
      </c>
      <c r="E639" s="1" t="s">
        <v>42</v>
      </c>
      <c r="F639" s="1" t="s">
        <v>56</v>
      </c>
      <c r="G639" s="1" t="s">
        <v>121</v>
      </c>
      <c r="H639" s="1" t="s">
        <v>48</v>
      </c>
      <c r="I639" s="2">
        <v>45919</v>
      </c>
      <c r="J639" s="1" t="s">
        <v>15</v>
      </c>
      <c r="K639" s="1">
        <f>VLOOKUP(Table1[[#This Row],[Employee_ID]],Table2[#All],2,FALSE)</f>
        <v>3</v>
      </c>
      <c r="L639" s="1">
        <f>VLOOKUP(Table1[[#This Row],[Wrokforce_Key]],Table4[[#All],[Wrokfoce_Key]:[Workforce]],3,FALSE)</f>
        <v>34</v>
      </c>
    </row>
    <row r="640" spans="1:12" x14ac:dyDescent="0.25">
      <c r="A640" s="1" t="s">
        <v>703</v>
      </c>
      <c r="B640" s="1" t="s">
        <v>865</v>
      </c>
      <c r="C640" s="1" t="s">
        <v>21</v>
      </c>
      <c r="D640" s="1">
        <v>31</v>
      </c>
      <c r="E640" s="1" t="s">
        <v>42</v>
      </c>
      <c r="F640" s="1" t="s">
        <v>43</v>
      </c>
      <c r="G640" s="1" t="s">
        <v>121</v>
      </c>
      <c r="H640" s="1" t="s">
        <v>22</v>
      </c>
      <c r="I640" s="2">
        <v>45925</v>
      </c>
      <c r="J640" s="1" t="s">
        <v>15</v>
      </c>
      <c r="K640" s="1">
        <f>VLOOKUP(Table1[[#This Row],[Employee_ID]],Table2[#All],2,FALSE)</f>
        <v>3</v>
      </c>
      <c r="L640" s="1">
        <f>VLOOKUP(Table1[[#This Row],[Wrokforce_Key]],Table4[[#All],[Wrokfoce_Key]:[Workforce]],3,FALSE)</f>
        <v>54</v>
      </c>
    </row>
    <row r="641" spans="1:12" x14ac:dyDescent="0.25">
      <c r="A641" s="1" t="s">
        <v>704</v>
      </c>
      <c r="B641" s="1" t="s">
        <v>876</v>
      </c>
      <c r="C641" s="1" t="s">
        <v>10</v>
      </c>
      <c r="D641" s="1">
        <v>26</v>
      </c>
      <c r="E641" s="1" t="s">
        <v>24</v>
      </c>
      <c r="F641" s="1" t="s">
        <v>89</v>
      </c>
      <c r="G641" s="1" t="s">
        <v>121</v>
      </c>
      <c r="H641" s="1" t="s">
        <v>48</v>
      </c>
      <c r="I641" s="2">
        <v>45925</v>
      </c>
      <c r="J641" s="1" t="s">
        <v>15</v>
      </c>
      <c r="K641" s="1">
        <f>VLOOKUP(Table1[[#This Row],[Employee_ID]],Table2[#All],2,FALSE)</f>
        <v>3</v>
      </c>
      <c r="L641" s="1">
        <f>VLOOKUP(Table1[[#This Row],[Wrokforce_Key]],Table4[[#All],[Wrokfoce_Key]:[Workforce]],3,FALSE)</f>
        <v>39</v>
      </c>
    </row>
    <row r="642" spans="1:12" x14ac:dyDescent="0.25">
      <c r="A642" s="1" t="s">
        <v>705</v>
      </c>
      <c r="B642" s="1" t="s">
        <v>880</v>
      </c>
      <c r="C642" s="1" t="s">
        <v>21</v>
      </c>
      <c r="D642" s="1">
        <v>25</v>
      </c>
      <c r="E642" s="1" t="s">
        <v>28</v>
      </c>
      <c r="F642" s="1" t="s">
        <v>125</v>
      </c>
      <c r="G642" s="1" t="s">
        <v>325</v>
      </c>
      <c r="H642" s="1" t="s">
        <v>67</v>
      </c>
      <c r="I642" s="2">
        <v>45929</v>
      </c>
      <c r="J642" s="1" t="s">
        <v>15</v>
      </c>
      <c r="K642" s="1">
        <f>VLOOKUP(Table1[[#This Row],[Employee_ID]],Table2[#All],2,FALSE)</f>
        <v>4</v>
      </c>
      <c r="L642" s="1">
        <f>VLOOKUP(Table1[[#This Row],[Wrokforce_Key]],Table4[[#All],[Wrokfoce_Key]:[Workforce]],3,FALSE)</f>
        <v>93</v>
      </c>
    </row>
    <row r="643" spans="1:12" x14ac:dyDescent="0.25">
      <c r="A643" s="1" t="s">
        <v>706</v>
      </c>
      <c r="B643" s="1" t="s">
        <v>882</v>
      </c>
      <c r="C643" s="1" t="s">
        <v>10</v>
      </c>
      <c r="D643" s="1">
        <v>24</v>
      </c>
      <c r="E643" s="1" t="s">
        <v>69</v>
      </c>
      <c r="F643" s="1" t="s">
        <v>146</v>
      </c>
      <c r="G643" s="1" t="s">
        <v>121</v>
      </c>
      <c r="H643" s="1" t="s">
        <v>14</v>
      </c>
      <c r="I643" s="2">
        <v>45930</v>
      </c>
      <c r="J643" s="1" t="s">
        <v>15</v>
      </c>
      <c r="K643" s="1">
        <f>VLOOKUP(Table1[[#This Row],[Employee_ID]],Table2[#All],2,FALSE)</f>
        <v>3</v>
      </c>
      <c r="L643" s="1">
        <f>VLOOKUP(Table1[[#This Row],[Wrokforce_Key]],Table4[[#All],[Wrokfoce_Key]:[Workforce]],3,FALSE)</f>
        <v>10</v>
      </c>
    </row>
    <row r="644" spans="1:12" x14ac:dyDescent="0.25">
      <c r="A644" s="1" t="s">
        <v>707</v>
      </c>
      <c r="B644" s="1" t="s">
        <v>878</v>
      </c>
      <c r="C644" s="1" t="s">
        <v>10</v>
      </c>
      <c r="D644" s="1">
        <v>26</v>
      </c>
      <c r="E644" s="1" t="s">
        <v>69</v>
      </c>
      <c r="F644" s="1" t="s">
        <v>99</v>
      </c>
      <c r="G644" s="1" t="s">
        <v>121</v>
      </c>
      <c r="H644" s="1" t="s">
        <v>67</v>
      </c>
      <c r="I644" s="2">
        <v>45939</v>
      </c>
      <c r="J644" s="1" t="s">
        <v>15</v>
      </c>
      <c r="K644" s="1">
        <f>VLOOKUP(Table1[[#This Row],[Employee_ID]],Table2[#All],2,FALSE)</f>
        <v>2</v>
      </c>
      <c r="L644" s="1">
        <f>VLOOKUP(Table1[[#This Row],[Wrokforce_Key]],Table4[[#All],[Wrokfoce_Key]:[Workforce]],3,FALSE)</f>
        <v>14</v>
      </c>
    </row>
    <row r="645" spans="1:12" x14ac:dyDescent="0.25">
      <c r="A645" s="1" t="s">
        <v>708</v>
      </c>
      <c r="B645" s="1" t="s">
        <v>880</v>
      </c>
      <c r="C645" s="1" t="s">
        <v>21</v>
      </c>
      <c r="D645" s="1">
        <v>23</v>
      </c>
      <c r="E645" s="1" t="s">
        <v>28</v>
      </c>
      <c r="F645" s="1" t="s">
        <v>125</v>
      </c>
      <c r="G645" s="1" t="s">
        <v>325</v>
      </c>
      <c r="H645" s="1" t="s">
        <v>33</v>
      </c>
      <c r="I645" s="2">
        <v>45940</v>
      </c>
      <c r="J645" s="1" t="s">
        <v>15</v>
      </c>
      <c r="K645" s="1">
        <f>VLOOKUP(Table1[[#This Row],[Employee_ID]],Table2[#All],2,FALSE)</f>
        <v>2</v>
      </c>
      <c r="L645" s="1">
        <f>VLOOKUP(Table1[[#This Row],[Wrokforce_Key]],Table4[[#All],[Wrokfoce_Key]:[Workforce]],3,FALSE)</f>
        <v>93</v>
      </c>
    </row>
    <row r="646" spans="1:12" x14ac:dyDescent="0.25">
      <c r="A646" s="1" t="s">
        <v>709</v>
      </c>
      <c r="B646" s="1" t="s">
        <v>880</v>
      </c>
      <c r="C646" s="1" t="s">
        <v>21</v>
      </c>
      <c r="D646" s="1">
        <v>22</v>
      </c>
      <c r="E646" s="1" t="s">
        <v>28</v>
      </c>
      <c r="F646" s="1" t="s">
        <v>125</v>
      </c>
      <c r="G646" s="1" t="s">
        <v>325</v>
      </c>
      <c r="H646" s="1" t="s">
        <v>48</v>
      </c>
      <c r="I646" s="2">
        <v>45943</v>
      </c>
      <c r="J646" s="1" t="s">
        <v>15</v>
      </c>
      <c r="K646" s="1">
        <f>VLOOKUP(Table1[[#This Row],[Employee_ID]],Table2[#All],2,FALSE)</f>
        <v>3</v>
      </c>
      <c r="L646" s="1">
        <f>VLOOKUP(Table1[[#This Row],[Wrokforce_Key]],Table4[[#All],[Wrokfoce_Key]:[Workforce]],3,FALSE)</f>
        <v>93</v>
      </c>
    </row>
    <row r="647" spans="1:12" x14ac:dyDescent="0.25">
      <c r="A647" s="1" t="s">
        <v>710</v>
      </c>
      <c r="B647" s="1" t="s">
        <v>865</v>
      </c>
      <c r="C647" s="1" t="s">
        <v>10</v>
      </c>
      <c r="D647" s="1">
        <v>21</v>
      </c>
      <c r="E647" s="1" t="s">
        <v>42</v>
      </c>
      <c r="F647" s="1" t="s">
        <v>43</v>
      </c>
      <c r="G647" s="1" t="s">
        <v>325</v>
      </c>
      <c r="H647" s="1" t="s">
        <v>14</v>
      </c>
      <c r="I647" s="2">
        <v>45947</v>
      </c>
      <c r="J647" s="1" t="s">
        <v>15</v>
      </c>
      <c r="K647" s="1">
        <f>VLOOKUP(Table1[[#This Row],[Employee_ID]],Table2[#All],2,FALSE)</f>
        <v>3</v>
      </c>
      <c r="L647" s="1">
        <f>VLOOKUP(Table1[[#This Row],[Wrokforce_Key]],Table4[[#All],[Wrokfoce_Key]:[Workforce]],3,FALSE)</f>
        <v>54</v>
      </c>
    </row>
    <row r="648" spans="1:12" x14ac:dyDescent="0.25">
      <c r="A648" s="1" t="s">
        <v>711</v>
      </c>
      <c r="B648" s="1" t="s">
        <v>880</v>
      </c>
      <c r="C648" s="1" t="s">
        <v>21</v>
      </c>
      <c r="D648" s="1">
        <v>24</v>
      </c>
      <c r="E648" s="1" t="s">
        <v>28</v>
      </c>
      <c r="F648" s="1" t="s">
        <v>125</v>
      </c>
      <c r="G648" s="1" t="s">
        <v>325</v>
      </c>
      <c r="H648" s="1" t="s">
        <v>14</v>
      </c>
      <c r="I648" s="2">
        <v>45954</v>
      </c>
      <c r="J648" s="1" t="s">
        <v>15</v>
      </c>
      <c r="K648" s="1">
        <f>VLOOKUP(Table1[[#This Row],[Employee_ID]],Table2[#All],2,FALSE)</f>
        <v>2</v>
      </c>
      <c r="L648" s="1">
        <f>VLOOKUP(Table1[[#This Row],[Wrokforce_Key]],Table4[[#All],[Wrokfoce_Key]:[Workforce]],3,FALSE)</f>
        <v>93</v>
      </c>
    </row>
    <row r="649" spans="1:12" x14ac:dyDescent="0.25">
      <c r="A649" s="1" t="s">
        <v>712</v>
      </c>
      <c r="B649" s="1" t="s">
        <v>875</v>
      </c>
      <c r="C649" s="1" t="s">
        <v>10</v>
      </c>
      <c r="D649" s="1">
        <v>33</v>
      </c>
      <c r="E649" s="1" t="s">
        <v>42</v>
      </c>
      <c r="F649" s="1" t="s">
        <v>85</v>
      </c>
      <c r="G649" s="1" t="s">
        <v>44</v>
      </c>
      <c r="H649" s="1" t="s">
        <v>38</v>
      </c>
      <c r="I649" s="2">
        <v>45954</v>
      </c>
      <c r="J649" s="1" t="s">
        <v>15</v>
      </c>
      <c r="K649" s="1">
        <f>VLOOKUP(Table1[[#This Row],[Employee_ID]],Table2[#All],2,FALSE)</f>
        <v>4</v>
      </c>
      <c r="L649" s="1">
        <f>VLOOKUP(Table1[[#This Row],[Wrokforce_Key]],Table4[[#All],[Wrokfoce_Key]:[Workforce]],3,FALSE)</f>
        <v>15</v>
      </c>
    </row>
    <row r="650" spans="1:12" x14ac:dyDescent="0.25">
      <c r="A650" s="1" t="s">
        <v>713</v>
      </c>
      <c r="B650" s="1" t="s">
        <v>868</v>
      </c>
      <c r="C650" s="1" t="s">
        <v>10</v>
      </c>
      <c r="D650" s="1">
        <v>25</v>
      </c>
      <c r="E650" s="1" t="s">
        <v>11</v>
      </c>
      <c r="F650" s="1" t="s">
        <v>54</v>
      </c>
      <c r="G650" s="1" t="s">
        <v>121</v>
      </c>
      <c r="H650" s="1" t="s">
        <v>22</v>
      </c>
      <c r="I650" s="2">
        <v>45958</v>
      </c>
      <c r="J650" s="1" t="s">
        <v>15</v>
      </c>
      <c r="K650" s="1">
        <f>VLOOKUP(Table1[[#This Row],[Employee_ID]],Table2[#All],2,FALSE)</f>
        <v>2</v>
      </c>
      <c r="L650" s="1">
        <f>VLOOKUP(Table1[[#This Row],[Wrokforce_Key]],Table4[[#All],[Wrokfoce_Key]:[Workforce]],3,FALSE)</f>
        <v>12</v>
      </c>
    </row>
    <row r="651" spans="1:12" x14ac:dyDescent="0.25">
      <c r="A651" s="1" t="s">
        <v>714</v>
      </c>
      <c r="B651" s="1" t="s">
        <v>863</v>
      </c>
      <c r="C651" s="1" t="s">
        <v>10</v>
      </c>
      <c r="D651" s="1">
        <v>26</v>
      </c>
      <c r="E651" s="1" t="s">
        <v>31</v>
      </c>
      <c r="F651" s="1" t="s">
        <v>35</v>
      </c>
      <c r="G651" s="1" t="s">
        <v>121</v>
      </c>
      <c r="H651" s="1" t="s">
        <v>48</v>
      </c>
      <c r="I651" s="2">
        <v>45959</v>
      </c>
      <c r="J651" s="1" t="s">
        <v>15</v>
      </c>
      <c r="K651" s="1">
        <f>VLOOKUP(Table1[[#This Row],[Employee_ID]],Table2[#All],2,FALSE)</f>
        <v>2</v>
      </c>
      <c r="L651" s="1">
        <f>VLOOKUP(Table1[[#This Row],[Wrokforce_Key]],Table4[[#All],[Wrokfoce_Key]:[Workforce]],3,FALSE)</f>
        <v>156</v>
      </c>
    </row>
    <row r="652" spans="1:12" x14ac:dyDescent="0.25">
      <c r="A652" s="1" t="s">
        <v>715</v>
      </c>
      <c r="B652" s="1" t="s">
        <v>865</v>
      </c>
      <c r="C652" s="1" t="s">
        <v>10</v>
      </c>
      <c r="D652" s="1">
        <v>26</v>
      </c>
      <c r="E652" s="1" t="s">
        <v>42</v>
      </c>
      <c r="F652" s="1" t="s">
        <v>43</v>
      </c>
      <c r="G652" s="1" t="s">
        <v>325</v>
      </c>
      <c r="H652" s="1" t="s">
        <v>67</v>
      </c>
      <c r="I652" s="2">
        <v>45959</v>
      </c>
      <c r="J652" s="1" t="s">
        <v>15</v>
      </c>
      <c r="K652" s="1">
        <f>VLOOKUP(Table1[[#This Row],[Employee_ID]],Table2[#All],2,FALSE)</f>
        <v>1</v>
      </c>
      <c r="L652" s="1">
        <f>VLOOKUP(Table1[[#This Row],[Wrokforce_Key]],Table4[[#All],[Wrokfoce_Key]:[Workforce]],3,FALSE)</f>
        <v>54</v>
      </c>
    </row>
    <row r="653" spans="1:12" x14ac:dyDescent="0.25">
      <c r="A653" s="1" t="s">
        <v>716</v>
      </c>
      <c r="B653" s="1" t="s">
        <v>880</v>
      </c>
      <c r="C653" s="1" t="s">
        <v>21</v>
      </c>
      <c r="D653" s="1">
        <v>27</v>
      </c>
      <c r="E653" s="1" t="s">
        <v>28</v>
      </c>
      <c r="F653" s="1" t="s">
        <v>125</v>
      </c>
      <c r="G653" s="1" t="s">
        <v>121</v>
      </c>
      <c r="H653" s="1" t="s">
        <v>14</v>
      </c>
      <c r="I653" s="2">
        <v>45960</v>
      </c>
      <c r="J653" s="1" t="s">
        <v>15</v>
      </c>
      <c r="K653" s="1">
        <f>VLOOKUP(Table1[[#This Row],[Employee_ID]],Table2[#All],2,FALSE)</f>
        <v>3</v>
      </c>
      <c r="L653" s="1">
        <f>VLOOKUP(Table1[[#This Row],[Wrokforce_Key]],Table4[[#All],[Wrokfoce_Key]:[Workforce]],3,FALSE)</f>
        <v>93</v>
      </c>
    </row>
    <row r="654" spans="1:12" x14ac:dyDescent="0.25">
      <c r="A654" s="1" t="s">
        <v>717</v>
      </c>
      <c r="B654" s="1" t="s">
        <v>870</v>
      </c>
      <c r="C654" s="1" t="s">
        <v>21</v>
      </c>
      <c r="D654" s="1">
        <v>22</v>
      </c>
      <c r="E654" s="1" t="s">
        <v>28</v>
      </c>
      <c r="F654" s="1" t="s">
        <v>60</v>
      </c>
      <c r="G654" s="1" t="s">
        <v>121</v>
      </c>
      <c r="H654" s="1" t="s">
        <v>22</v>
      </c>
      <c r="I654" s="2">
        <v>45960</v>
      </c>
      <c r="J654" s="1" t="s">
        <v>15</v>
      </c>
      <c r="K654" s="1">
        <f>VLOOKUP(Table1[[#This Row],[Employee_ID]],Table2[#All],2,FALSE)</f>
        <v>3</v>
      </c>
      <c r="L654" s="1">
        <f>VLOOKUP(Table1[[#This Row],[Wrokforce_Key]],Table4[[#All],[Wrokfoce_Key]:[Workforce]],3,FALSE)</f>
        <v>43</v>
      </c>
    </row>
    <row r="655" spans="1:12" x14ac:dyDescent="0.25">
      <c r="A655" s="1" t="s">
        <v>718</v>
      </c>
      <c r="B655" s="1" t="s">
        <v>873</v>
      </c>
      <c r="C655" s="1" t="s">
        <v>10</v>
      </c>
      <c r="D655" s="1">
        <v>24</v>
      </c>
      <c r="E655" s="1" t="s">
        <v>69</v>
      </c>
      <c r="F655" s="1" t="s">
        <v>70</v>
      </c>
      <c r="G655" s="1" t="s">
        <v>325</v>
      </c>
      <c r="H655" s="1" t="s">
        <v>48</v>
      </c>
      <c r="I655" s="2">
        <v>45966</v>
      </c>
      <c r="J655" s="1" t="s">
        <v>15</v>
      </c>
      <c r="K655" s="1">
        <f>VLOOKUP(Table1[[#This Row],[Employee_ID]],Table2[#All],2,FALSE)</f>
        <v>4</v>
      </c>
      <c r="L655" s="1">
        <f>VLOOKUP(Table1[[#This Row],[Wrokforce_Key]],Table4[[#All],[Wrokfoce_Key]:[Workforce]],3,FALSE)</f>
        <v>24</v>
      </c>
    </row>
    <row r="656" spans="1:12" x14ac:dyDescent="0.25">
      <c r="A656" s="1" t="s">
        <v>719</v>
      </c>
      <c r="B656" s="1" t="s">
        <v>862</v>
      </c>
      <c r="C656" s="1" t="s">
        <v>10</v>
      </c>
      <c r="D656" s="1">
        <v>22</v>
      </c>
      <c r="E656" s="1" t="s">
        <v>31</v>
      </c>
      <c r="F656" s="1" t="s">
        <v>32</v>
      </c>
      <c r="G656" s="1" t="s">
        <v>325</v>
      </c>
      <c r="H656" s="1" t="s">
        <v>14</v>
      </c>
      <c r="I656" s="2">
        <v>45966</v>
      </c>
      <c r="J656" s="1" t="s">
        <v>15</v>
      </c>
      <c r="K656" s="1">
        <f>VLOOKUP(Table1[[#This Row],[Employee_ID]],Table2[#All],2,FALSE)</f>
        <v>3</v>
      </c>
      <c r="L656" s="1">
        <f>VLOOKUP(Table1[[#This Row],[Wrokforce_Key]],Table4[[#All],[Wrokfoce_Key]:[Workforce]],3,FALSE)</f>
        <v>46</v>
      </c>
    </row>
    <row r="657" spans="1:12" x14ac:dyDescent="0.25">
      <c r="A657" s="1" t="s">
        <v>720</v>
      </c>
      <c r="B657" s="1" t="s">
        <v>880</v>
      </c>
      <c r="C657" s="1" t="s">
        <v>21</v>
      </c>
      <c r="D657" s="1">
        <v>24</v>
      </c>
      <c r="E657" s="1" t="s">
        <v>28</v>
      </c>
      <c r="F657" s="1" t="s">
        <v>125</v>
      </c>
      <c r="G657" s="1" t="s">
        <v>121</v>
      </c>
      <c r="H657" s="1" t="s">
        <v>26</v>
      </c>
      <c r="I657" s="2">
        <v>45968</v>
      </c>
      <c r="J657" s="1" t="s">
        <v>15</v>
      </c>
      <c r="K657" s="1">
        <f>VLOOKUP(Table1[[#This Row],[Employee_ID]],Table2[#All],2,FALSE)</f>
        <v>3</v>
      </c>
      <c r="L657" s="1">
        <f>VLOOKUP(Table1[[#This Row],[Wrokforce_Key]],Table4[[#All],[Wrokfoce_Key]:[Workforce]],3,FALSE)</f>
        <v>93</v>
      </c>
    </row>
    <row r="658" spans="1:12" x14ac:dyDescent="0.25">
      <c r="A658" s="1" t="s">
        <v>721</v>
      </c>
      <c r="B658" s="1" t="s">
        <v>865</v>
      </c>
      <c r="C658" s="1" t="s">
        <v>10</v>
      </c>
      <c r="D658" s="1">
        <v>25</v>
      </c>
      <c r="E658" s="1" t="s">
        <v>42</v>
      </c>
      <c r="F658" s="1" t="s">
        <v>43</v>
      </c>
      <c r="G658" s="1" t="s">
        <v>121</v>
      </c>
      <c r="H658" s="1" t="s">
        <v>22</v>
      </c>
      <c r="I658" s="2">
        <v>45973</v>
      </c>
      <c r="J658" s="1" t="s">
        <v>15</v>
      </c>
      <c r="K658" s="1">
        <f>VLOOKUP(Table1[[#This Row],[Employee_ID]],Table2[#All],2,FALSE)</f>
        <v>3</v>
      </c>
      <c r="L658" s="1">
        <f>VLOOKUP(Table1[[#This Row],[Wrokforce_Key]],Table4[[#All],[Wrokfoce_Key]:[Workforce]],3,FALSE)</f>
        <v>54</v>
      </c>
    </row>
    <row r="659" spans="1:12" x14ac:dyDescent="0.25">
      <c r="A659" s="1" t="s">
        <v>722</v>
      </c>
      <c r="B659" s="1" t="s">
        <v>880</v>
      </c>
      <c r="C659" s="1" t="s">
        <v>21</v>
      </c>
      <c r="D659" s="1">
        <v>21</v>
      </c>
      <c r="E659" s="1" t="s">
        <v>28</v>
      </c>
      <c r="F659" s="1" t="s">
        <v>125</v>
      </c>
      <c r="G659" s="1" t="s">
        <v>325</v>
      </c>
      <c r="H659" s="1" t="s">
        <v>22</v>
      </c>
      <c r="I659" s="2">
        <v>45973</v>
      </c>
      <c r="J659" s="1" t="s">
        <v>15</v>
      </c>
      <c r="K659" s="1">
        <f>VLOOKUP(Table1[[#This Row],[Employee_ID]],Table2[#All],2,FALSE)</f>
        <v>3</v>
      </c>
      <c r="L659" s="1">
        <f>VLOOKUP(Table1[[#This Row],[Wrokforce_Key]],Table4[[#All],[Wrokfoce_Key]:[Workforce]],3,FALSE)</f>
        <v>93</v>
      </c>
    </row>
    <row r="660" spans="1:12" x14ac:dyDescent="0.25">
      <c r="A660" s="1" t="s">
        <v>723</v>
      </c>
      <c r="B660" s="1" t="s">
        <v>863</v>
      </c>
      <c r="C660" s="1" t="s">
        <v>21</v>
      </c>
      <c r="D660" s="1">
        <v>31</v>
      </c>
      <c r="E660" s="1" t="s">
        <v>31</v>
      </c>
      <c r="F660" s="1" t="s">
        <v>35</v>
      </c>
      <c r="G660" s="1" t="s">
        <v>44</v>
      </c>
      <c r="H660" s="1" t="s">
        <v>22</v>
      </c>
      <c r="I660" s="2">
        <v>45974</v>
      </c>
      <c r="J660" s="1" t="s">
        <v>15</v>
      </c>
      <c r="K660" s="1">
        <f>VLOOKUP(Table1[[#This Row],[Employee_ID]],Table2[#All],2,FALSE)</f>
        <v>3</v>
      </c>
      <c r="L660" s="1">
        <f>VLOOKUP(Table1[[#This Row],[Wrokforce_Key]],Table4[[#All],[Wrokfoce_Key]:[Workforce]],3,FALSE)</f>
        <v>156</v>
      </c>
    </row>
    <row r="661" spans="1:12" x14ac:dyDescent="0.25">
      <c r="A661" s="1" t="s">
        <v>724</v>
      </c>
      <c r="B661" s="1" t="s">
        <v>862</v>
      </c>
      <c r="C661" s="1" t="s">
        <v>21</v>
      </c>
      <c r="D661" s="1">
        <v>26</v>
      </c>
      <c r="E661" s="1" t="s">
        <v>31</v>
      </c>
      <c r="F661" s="1" t="s">
        <v>32</v>
      </c>
      <c r="G661" s="1" t="s">
        <v>44</v>
      </c>
      <c r="H661" s="1" t="s">
        <v>67</v>
      </c>
      <c r="I661" s="2">
        <v>45975</v>
      </c>
      <c r="J661" s="1" t="s">
        <v>15</v>
      </c>
      <c r="K661" s="1">
        <f>VLOOKUP(Table1[[#This Row],[Employee_ID]],Table2[#All],2,FALSE)</f>
        <v>3</v>
      </c>
      <c r="L661" s="1">
        <f>VLOOKUP(Table1[[#This Row],[Wrokforce_Key]],Table4[[#All],[Wrokfoce_Key]:[Workforce]],3,FALSE)</f>
        <v>46</v>
      </c>
    </row>
    <row r="662" spans="1:12" x14ac:dyDescent="0.25">
      <c r="A662" s="1" t="s">
        <v>725</v>
      </c>
      <c r="B662" s="1" t="s">
        <v>880</v>
      </c>
      <c r="C662" s="1" t="s">
        <v>10</v>
      </c>
      <c r="D662" s="1">
        <v>24</v>
      </c>
      <c r="E662" s="1" t="s">
        <v>28</v>
      </c>
      <c r="F662" s="1" t="s">
        <v>125</v>
      </c>
      <c r="G662" s="1" t="s">
        <v>325</v>
      </c>
      <c r="H662" s="1" t="s">
        <v>14</v>
      </c>
      <c r="I662" s="2">
        <v>45975</v>
      </c>
      <c r="J662" s="1" t="s">
        <v>15</v>
      </c>
      <c r="K662" s="1">
        <f>VLOOKUP(Table1[[#This Row],[Employee_ID]],Table2[#All],2,FALSE)</f>
        <v>3</v>
      </c>
      <c r="L662" s="1">
        <f>VLOOKUP(Table1[[#This Row],[Wrokforce_Key]],Table4[[#All],[Wrokfoce_Key]:[Workforce]],3,FALSE)</f>
        <v>93</v>
      </c>
    </row>
    <row r="663" spans="1:12" x14ac:dyDescent="0.25">
      <c r="A663" s="1" t="s">
        <v>726</v>
      </c>
      <c r="B663" s="1" t="s">
        <v>874</v>
      </c>
      <c r="C663" s="1" t="s">
        <v>10</v>
      </c>
      <c r="D663" s="1">
        <v>25</v>
      </c>
      <c r="E663" s="1" t="s">
        <v>17</v>
      </c>
      <c r="F663" s="1" t="s">
        <v>83</v>
      </c>
      <c r="G663" s="1" t="s">
        <v>325</v>
      </c>
      <c r="H663" s="1" t="s">
        <v>14</v>
      </c>
      <c r="I663" s="2">
        <v>45979</v>
      </c>
      <c r="J663" s="1" t="s">
        <v>15</v>
      </c>
      <c r="K663" s="1">
        <f>VLOOKUP(Table1[[#This Row],[Employee_ID]],Table2[#All],2,FALSE)</f>
        <v>4</v>
      </c>
      <c r="L663" s="1">
        <f>VLOOKUP(Table1[[#This Row],[Wrokforce_Key]],Table4[[#All],[Wrokfoce_Key]:[Workforce]],3,FALSE)</f>
        <v>26</v>
      </c>
    </row>
    <row r="664" spans="1:12" x14ac:dyDescent="0.25">
      <c r="A664" s="1" t="s">
        <v>727</v>
      </c>
      <c r="B664" s="1" t="s">
        <v>870</v>
      </c>
      <c r="C664" s="1" t="s">
        <v>21</v>
      </c>
      <c r="D664" s="1">
        <v>27</v>
      </c>
      <c r="E664" s="1" t="s">
        <v>28</v>
      </c>
      <c r="F664" s="1" t="s">
        <v>60</v>
      </c>
      <c r="G664" s="1" t="s">
        <v>44</v>
      </c>
      <c r="H664" s="1" t="s">
        <v>14</v>
      </c>
      <c r="I664" s="2">
        <v>45980</v>
      </c>
      <c r="J664" s="1" t="s">
        <v>15</v>
      </c>
      <c r="K664" s="1">
        <f>VLOOKUP(Table1[[#This Row],[Employee_ID]],Table2[#All],2,FALSE)</f>
        <v>5</v>
      </c>
      <c r="L664" s="1">
        <f>VLOOKUP(Table1[[#This Row],[Wrokforce_Key]],Table4[[#All],[Wrokfoce_Key]:[Workforce]],3,FALSE)</f>
        <v>43</v>
      </c>
    </row>
    <row r="665" spans="1:12" x14ac:dyDescent="0.25">
      <c r="A665" s="1" t="s">
        <v>728</v>
      </c>
      <c r="B665" s="1" t="s">
        <v>869</v>
      </c>
      <c r="C665" s="1" t="s">
        <v>10</v>
      </c>
      <c r="D665" s="1">
        <v>26</v>
      </c>
      <c r="E665" s="1" t="s">
        <v>42</v>
      </c>
      <c r="F665" s="1" t="s">
        <v>56</v>
      </c>
      <c r="G665" s="1" t="s">
        <v>44</v>
      </c>
      <c r="H665" s="1" t="s">
        <v>22</v>
      </c>
      <c r="I665" s="2">
        <v>45982</v>
      </c>
      <c r="J665" s="1" t="s">
        <v>15</v>
      </c>
      <c r="K665" s="1">
        <f>VLOOKUP(Table1[[#This Row],[Employee_ID]],Table2[#All],2,FALSE)</f>
        <v>1</v>
      </c>
      <c r="L665" s="1">
        <f>VLOOKUP(Table1[[#This Row],[Wrokforce_Key]],Table4[[#All],[Wrokfoce_Key]:[Workforce]],3,FALSE)</f>
        <v>34</v>
      </c>
    </row>
    <row r="666" spans="1:12" x14ac:dyDescent="0.25">
      <c r="A666" s="1" t="s">
        <v>729</v>
      </c>
      <c r="B666" s="1" t="s">
        <v>862</v>
      </c>
      <c r="C666" s="1" t="s">
        <v>21</v>
      </c>
      <c r="D666" s="1">
        <v>23</v>
      </c>
      <c r="E666" s="1" t="s">
        <v>31</v>
      </c>
      <c r="F666" s="1" t="s">
        <v>32</v>
      </c>
      <c r="G666" s="1" t="s">
        <v>325</v>
      </c>
      <c r="H666" s="1" t="s">
        <v>14</v>
      </c>
      <c r="I666" s="2">
        <v>45982</v>
      </c>
      <c r="J666" s="1" t="s">
        <v>15</v>
      </c>
      <c r="K666" s="1">
        <f>VLOOKUP(Table1[[#This Row],[Employee_ID]],Table2[#All],2,FALSE)</f>
        <v>2</v>
      </c>
      <c r="L666" s="1">
        <f>VLOOKUP(Table1[[#This Row],[Wrokforce_Key]],Table4[[#All],[Wrokfoce_Key]:[Workforce]],3,FALSE)</f>
        <v>46</v>
      </c>
    </row>
    <row r="667" spans="1:12" x14ac:dyDescent="0.25">
      <c r="A667" s="1" t="s">
        <v>730</v>
      </c>
      <c r="B667" s="1" t="s">
        <v>870</v>
      </c>
      <c r="C667" s="1" t="s">
        <v>10</v>
      </c>
      <c r="D667" s="1">
        <v>28</v>
      </c>
      <c r="E667" s="1" t="s">
        <v>28</v>
      </c>
      <c r="F667" s="1" t="s">
        <v>60</v>
      </c>
      <c r="G667" s="1" t="s">
        <v>121</v>
      </c>
      <c r="H667" s="1" t="s">
        <v>67</v>
      </c>
      <c r="I667" s="2">
        <v>45986</v>
      </c>
      <c r="J667" s="1" t="s">
        <v>15</v>
      </c>
      <c r="K667" s="1">
        <f>VLOOKUP(Table1[[#This Row],[Employee_ID]],Table2[#All],2,FALSE)</f>
        <v>4</v>
      </c>
      <c r="L667" s="1">
        <f>VLOOKUP(Table1[[#This Row],[Wrokforce_Key]],Table4[[#All],[Wrokfoce_Key]:[Workforce]],3,FALSE)</f>
        <v>43</v>
      </c>
    </row>
    <row r="668" spans="1:12" x14ac:dyDescent="0.25">
      <c r="A668" s="1" t="s">
        <v>731</v>
      </c>
      <c r="B668" s="1" t="s">
        <v>873</v>
      </c>
      <c r="C668" s="1" t="s">
        <v>10</v>
      </c>
      <c r="D668" s="1">
        <v>24</v>
      </c>
      <c r="E668" s="1" t="s">
        <v>69</v>
      </c>
      <c r="F668" s="1" t="s">
        <v>70</v>
      </c>
      <c r="G668" s="1" t="s">
        <v>121</v>
      </c>
      <c r="H668" s="1" t="s">
        <v>38</v>
      </c>
      <c r="I668" s="2">
        <v>45986</v>
      </c>
      <c r="J668" s="1" t="s">
        <v>15</v>
      </c>
      <c r="K668" s="1">
        <f>VLOOKUP(Table1[[#This Row],[Employee_ID]],Table2[#All],2,FALSE)</f>
        <v>4</v>
      </c>
      <c r="L668" s="1">
        <f>VLOOKUP(Table1[[#This Row],[Wrokforce_Key]],Table4[[#All],[Wrokfoce_Key]:[Workforce]],3,FALSE)</f>
        <v>24</v>
      </c>
    </row>
    <row r="669" spans="1:12" x14ac:dyDescent="0.25">
      <c r="A669" s="1" t="s">
        <v>732</v>
      </c>
      <c r="B669" s="1" t="s">
        <v>880</v>
      </c>
      <c r="C669" s="1" t="s">
        <v>21</v>
      </c>
      <c r="D669" s="1">
        <v>24</v>
      </c>
      <c r="E669" s="1" t="s">
        <v>28</v>
      </c>
      <c r="F669" s="1" t="s">
        <v>125</v>
      </c>
      <c r="G669" s="1" t="s">
        <v>325</v>
      </c>
      <c r="H669" s="1" t="s">
        <v>26</v>
      </c>
      <c r="I669" s="2">
        <v>45989</v>
      </c>
      <c r="J669" s="1" t="s">
        <v>15</v>
      </c>
      <c r="K669" s="1">
        <f>VLOOKUP(Table1[[#This Row],[Employee_ID]],Table2[#All],2,FALSE)</f>
        <v>4</v>
      </c>
      <c r="L669" s="1">
        <f>VLOOKUP(Table1[[#This Row],[Wrokforce_Key]],Table4[[#All],[Wrokfoce_Key]:[Workforce]],3,FALSE)</f>
        <v>93</v>
      </c>
    </row>
    <row r="670" spans="1:12" x14ac:dyDescent="0.25">
      <c r="A670" s="1" t="s">
        <v>733</v>
      </c>
      <c r="B670" s="1" t="s">
        <v>863</v>
      </c>
      <c r="C670" s="1" t="s">
        <v>10</v>
      </c>
      <c r="D670" s="1">
        <v>25</v>
      </c>
      <c r="E670" s="1" t="s">
        <v>31</v>
      </c>
      <c r="F670" s="1" t="s">
        <v>35</v>
      </c>
      <c r="G670" s="1" t="s">
        <v>325</v>
      </c>
      <c r="H670" s="1" t="s">
        <v>33</v>
      </c>
      <c r="I670" s="2">
        <v>45992</v>
      </c>
      <c r="J670" s="1" t="s">
        <v>15</v>
      </c>
      <c r="K670" s="1">
        <f>VLOOKUP(Table1[[#This Row],[Employee_ID]],Table2[#All],2,FALSE)</f>
        <v>3</v>
      </c>
      <c r="L670" s="1">
        <f>VLOOKUP(Table1[[#This Row],[Wrokforce_Key]],Table4[[#All],[Wrokfoce_Key]:[Workforce]],3,FALSE)</f>
        <v>156</v>
      </c>
    </row>
    <row r="671" spans="1:12" x14ac:dyDescent="0.25">
      <c r="A671" s="1" t="s">
        <v>734</v>
      </c>
      <c r="B671" s="1" t="s">
        <v>862</v>
      </c>
      <c r="C671" s="1" t="s">
        <v>10</v>
      </c>
      <c r="D671" s="1">
        <v>29</v>
      </c>
      <c r="E671" s="1" t="s">
        <v>31</v>
      </c>
      <c r="F671" s="1" t="s">
        <v>32</v>
      </c>
      <c r="G671" s="1" t="s">
        <v>44</v>
      </c>
      <c r="H671" s="1" t="s">
        <v>48</v>
      </c>
      <c r="I671" s="2">
        <v>45993</v>
      </c>
      <c r="J671" s="1" t="s">
        <v>15</v>
      </c>
      <c r="K671" s="1">
        <f>VLOOKUP(Table1[[#This Row],[Employee_ID]],Table2[#All],2,FALSE)</f>
        <v>3</v>
      </c>
      <c r="L671" s="1">
        <f>VLOOKUP(Table1[[#This Row],[Wrokforce_Key]],Table4[[#All],[Wrokfoce_Key]:[Workforce]],3,FALSE)</f>
        <v>46</v>
      </c>
    </row>
    <row r="672" spans="1:12" x14ac:dyDescent="0.25">
      <c r="A672" s="1" t="s">
        <v>735</v>
      </c>
      <c r="B672" s="1" t="s">
        <v>882</v>
      </c>
      <c r="C672" s="1" t="s">
        <v>21</v>
      </c>
      <c r="D672" s="1">
        <v>26</v>
      </c>
      <c r="E672" s="1" t="s">
        <v>69</v>
      </c>
      <c r="F672" s="1" t="s">
        <v>146</v>
      </c>
      <c r="G672" s="1" t="s">
        <v>44</v>
      </c>
      <c r="H672" s="1" t="s">
        <v>67</v>
      </c>
      <c r="I672" s="2">
        <v>45996</v>
      </c>
      <c r="J672" s="1" t="s">
        <v>15</v>
      </c>
      <c r="K672" s="1">
        <f>VLOOKUP(Table1[[#This Row],[Employee_ID]],Table2[#All],2,FALSE)</f>
        <v>2</v>
      </c>
      <c r="L672" s="1">
        <f>VLOOKUP(Table1[[#This Row],[Wrokforce_Key]],Table4[[#All],[Wrokfoce_Key]:[Workforce]],3,FALSE)</f>
        <v>10</v>
      </c>
    </row>
    <row r="673" spans="1:12" x14ac:dyDescent="0.25">
      <c r="A673" s="1" t="s">
        <v>736</v>
      </c>
      <c r="B673" s="1" t="s">
        <v>867</v>
      </c>
      <c r="C673" s="1" t="s">
        <v>10</v>
      </c>
      <c r="D673" s="1">
        <v>22</v>
      </c>
      <c r="E673" s="1" t="s">
        <v>24</v>
      </c>
      <c r="F673" s="1" t="s">
        <v>50</v>
      </c>
      <c r="G673" s="1" t="s">
        <v>325</v>
      </c>
      <c r="H673" s="1" t="s">
        <v>14</v>
      </c>
      <c r="I673" s="2">
        <v>46002</v>
      </c>
      <c r="J673" s="1" t="s">
        <v>15</v>
      </c>
      <c r="K673" s="1">
        <f>VLOOKUP(Table1[[#This Row],[Employee_ID]],Table2[#All],2,FALSE)</f>
        <v>3</v>
      </c>
      <c r="L673" s="1">
        <f>VLOOKUP(Table1[[#This Row],[Wrokforce_Key]],Table4[[#All],[Wrokfoce_Key]:[Workforce]],3,FALSE)</f>
        <v>20</v>
      </c>
    </row>
    <row r="674" spans="1:12" x14ac:dyDescent="0.25">
      <c r="A674" s="1" t="s">
        <v>737</v>
      </c>
      <c r="B674" s="1" t="s">
        <v>863</v>
      </c>
      <c r="C674" s="1" t="s">
        <v>10</v>
      </c>
      <c r="D674" s="1">
        <v>21</v>
      </c>
      <c r="E674" s="1" t="s">
        <v>31</v>
      </c>
      <c r="F674" s="1" t="s">
        <v>35</v>
      </c>
      <c r="G674" s="1" t="s">
        <v>325</v>
      </c>
      <c r="H674" s="1" t="s">
        <v>38</v>
      </c>
      <c r="I674" s="2">
        <v>46003</v>
      </c>
      <c r="J674" s="1" t="s">
        <v>15</v>
      </c>
      <c r="K674" s="1">
        <f>VLOOKUP(Table1[[#This Row],[Employee_ID]],Table2[#All],2,FALSE)</f>
        <v>2</v>
      </c>
      <c r="L674" s="1">
        <f>VLOOKUP(Table1[[#This Row],[Wrokforce_Key]],Table4[[#All],[Wrokfoce_Key]:[Workforce]],3,FALSE)</f>
        <v>156</v>
      </c>
    </row>
    <row r="675" spans="1:12" x14ac:dyDescent="0.25">
      <c r="A675" s="1" t="s">
        <v>738</v>
      </c>
      <c r="B675" s="1" t="s">
        <v>879</v>
      </c>
      <c r="C675" s="1" t="s">
        <v>10</v>
      </c>
      <c r="D675" s="1">
        <v>31</v>
      </c>
      <c r="E675" s="1" t="s">
        <v>17</v>
      </c>
      <c r="F675" s="1" t="s">
        <v>113</v>
      </c>
      <c r="G675" s="1" t="s">
        <v>13</v>
      </c>
      <c r="H675" s="1" t="s">
        <v>22</v>
      </c>
      <c r="I675" s="2">
        <v>46010</v>
      </c>
      <c r="J675" s="1" t="s">
        <v>15</v>
      </c>
      <c r="K675" s="1">
        <f>VLOOKUP(Table1[[#This Row],[Employee_ID]],Table2[#All],2,FALSE)</f>
        <v>2</v>
      </c>
      <c r="L675" s="1">
        <f>VLOOKUP(Table1[[#This Row],[Wrokforce_Key]],Table4[[#All],[Wrokfoce_Key]:[Workforce]],3,FALSE)</f>
        <v>18</v>
      </c>
    </row>
    <row r="676" spans="1:12" x14ac:dyDescent="0.25">
      <c r="A676" s="1" t="s">
        <v>739</v>
      </c>
      <c r="B676" s="1" t="s">
        <v>865</v>
      </c>
      <c r="C676" s="1" t="s">
        <v>21</v>
      </c>
      <c r="D676" s="1">
        <v>22</v>
      </c>
      <c r="E676" s="1" t="s">
        <v>42</v>
      </c>
      <c r="F676" s="1" t="s">
        <v>43</v>
      </c>
      <c r="G676" s="1" t="s">
        <v>325</v>
      </c>
      <c r="H676" s="1" t="s">
        <v>48</v>
      </c>
      <c r="I676" s="2">
        <v>46010</v>
      </c>
      <c r="J676" s="1" t="s">
        <v>15</v>
      </c>
      <c r="K676" s="1">
        <f>VLOOKUP(Table1[[#This Row],[Employee_ID]],Table2[#All],2,FALSE)</f>
        <v>2</v>
      </c>
      <c r="L676" s="1">
        <f>VLOOKUP(Table1[[#This Row],[Wrokforce_Key]],Table4[[#All],[Wrokfoce_Key]:[Workforce]],3,FALSE)</f>
        <v>54</v>
      </c>
    </row>
    <row r="677" spans="1:12" x14ac:dyDescent="0.25">
      <c r="A677" s="1" t="s">
        <v>740</v>
      </c>
      <c r="B677" s="1" t="s">
        <v>883</v>
      </c>
      <c r="C677" s="1" t="s">
        <v>10</v>
      </c>
      <c r="D677" s="1">
        <v>23</v>
      </c>
      <c r="E677" s="1" t="s">
        <v>150</v>
      </c>
      <c r="F677" s="1" t="s">
        <v>151</v>
      </c>
      <c r="G677" s="1" t="s">
        <v>121</v>
      </c>
      <c r="H677" s="1" t="s">
        <v>48</v>
      </c>
      <c r="I677" s="2">
        <v>46010</v>
      </c>
      <c r="J677" s="1" t="s">
        <v>15</v>
      </c>
      <c r="K677" s="1">
        <f>VLOOKUP(Table1[[#This Row],[Employee_ID]],Table2[#All],2,FALSE)</f>
        <v>3</v>
      </c>
      <c r="L677" s="1">
        <f>VLOOKUP(Table1[[#This Row],[Wrokforce_Key]],Table4[[#All],[Wrokfoce_Key]:[Workforce]],3,FALSE)</f>
        <v>21</v>
      </c>
    </row>
    <row r="678" spans="1:12" x14ac:dyDescent="0.25">
      <c r="A678" s="1" t="s">
        <v>741</v>
      </c>
      <c r="B678" s="1" t="s">
        <v>880</v>
      </c>
      <c r="C678" s="1" t="s">
        <v>10</v>
      </c>
      <c r="D678" s="1">
        <v>24</v>
      </c>
      <c r="E678" s="1" t="s">
        <v>28</v>
      </c>
      <c r="F678" s="1" t="s">
        <v>125</v>
      </c>
      <c r="G678" s="1" t="s">
        <v>325</v>
      </c>
      <c r="H678" s="1" t="s">
        <v>38</v>
      </c>
      <c r="I678" s="2">
        <v>46010</v>
      </c>
      <c r="J678" s="1" t="s">
        <v>15</v>
      </c>
      <c r="K678" s="1">
        <f>VLOOKUP(Table1[[#This Row],[Employee_ID]],Table2[#All],2,FALSE)</f>
        <v>3</v>
      </c>
      <c r="L678" s="1">
        <f>VLOOKUP(Table1[[#This Row],[Wrokforce_Key]],Table4[[#All],[Wrokfoce_Key]:[Workforce]],3,FALSE)</f>
        <v>93</v>
      </c>
    </row>
    <row r="679" spans="1:12" x14ac:dyDescent="0.25">
      <c r="A679" s="1" t="s">
        <v>742</v>
      </c>
      <c r="B679" s="1" t="s">
        <v>880</v>
      </c>
      <c r="C679" s="1" t="s">
        <v>21</v>
      </c>
      <c r="D679" s="1">
        <v>24</v>
      </c>
      <c r="E679" s="1" t="s">
        <v>28</v>
      </c>
      <c r="F679" s="1" t="s">
        <v>125</v>
      </c>
      <c r="G679" s="1" t="s">
        <v>325</v>
      </c>
      <c r="H679" s="1" t="s">
        <v>26</v>
      </c>
      <c r="I679" s="2">
        <v>46010</v>
      </c>
      <c r="J679" s="1" t="s">
        <v>15</v>
      </c>
      <c r="K679" s="1">
        <f>VLOOKUP(Table1[[#This Row],[Employee_ID]],Table2[#All],2,FALSE)</f>
        <v>1</v>
      </c>
      <c r="L679" s="1">
        <f>VLOOKUP(Table1[[#This Row],[Wrokforce_Key]],Table4[[#All],[Wrokfoce_Key]:[Workforce]],3,FALSE)</f>
        <v>93</v>
      </c>
    </row>
    <row r="680" spans="1:12" x14ac:dyDescent="0.25">
      <c r="A680" s="1" t="s">
        <v>743</v>
      </c>
      <c r="B680" s="1" t="s">
        <v>860</v>
      </c>
      <c r="C680" s="1" t="s">
        <v>10</v>
      </c>
      <c r="D680" s="1">
        <v>23</v>
      </c>
      <c r="E680" s="1" t="s">
        <v>24</v>
      </c>
      <c r="F680" s="1" t="s">
        <v>25</v>
      </c>
      <c r="G680" s="1" t="s">
        <v>121</v>
      </c>
      <c r="H680" s="1" t="s">
        <v>26</v>
      </c>
      <c r="I680" s="2">
        <v>46014</v>
      </c>
      <c r="J680" s="1" t="s">
        <v>15</v>
      </c>
      <c r="K680" s="1">
        <f>VLOOKUP(Table1[[#This Row],[Employee_ID]],Table2[#All],2,FALSE)</f>
        <v>3</v>
      </c>
      <c r="L680" s="1">
        <f>VLOOKUP(Table1[[#This Row],[Wrokforce_Key]],Table4[[#All],[Wrokfoce_Key]:[Workforce]],3,FALSE)</f>
        <v>31</v>
      </c>
    </row>
    <row r="681" spans="1:12" x14ac:dyDescent="0.25">
      <c r="A681" s="1" t="s">
        <v>744</v>
      </c>
      <c r="B681" s="1" t="s">
        <v>870</v>
      </c>
      <c r="C681" s="1" t="s">
        <v>21</v>
      </c>
      <c r="D681" s="1">
        <v>24</v>
      </c>
      <c r="E681" s="1" t="s">
        <v>28</v>
      </c>
      <c r="F681" s="1" t="s">
        <v>60</v>
      </c>
      <c r="G681" s="1" t="s">
        <v>121</v>
      </c>
      <c r="H681" s="1" t="s">
        <v>33</v>
      </c>
      <c r="I681" s="2">
        <v>46016</v>
      </c>
      <c r="J681" s="1" t="s">
        <v>15</v>
      </c>
      <c r="K681" s="1">
        <f>VLOOKUP(Table1[[#This Row],[Employee_ID]],Table2[#All],2,FALSE)</f>
        <v>3</v>
      </c>
      <c r="L681" s="1">
        <f>VLOOKUP(Table1[[#This Row],[Wrokforce_Key]],Table4[[#All],[Wrokfoce_Key]:[Workforce]],3,FALSE)</f>
        <v>43</v>
      </c>
    </row>
    <row r="682" spans="1:12" x14ac:dyDescent="0.25">
      <c r="A682" s="1" t="s">
        <v>745</v>
      </c>
      <c r="B682" s="1" t="s">
        <v>862</v>
      </c>
      <c r="C682" s="1" t="s">
        <v>10</v>
      </c>
      <c r="D682" s="1">
        <v>24</v>
      </c>
      <c r="E682" s="1" t="s">
        <v>31</v>
      </c>
      <c r="F682" s="1" t="s">
        <v>32</v>
      </c>
      <c r="G682" s="1" t="s">
        <v>325</v>
      </c>
      <c r="H682" s="1" t="s">
        <v>48</v>
      </c>
      <c r="I682" s="2">
        <v>46016</v>
      </c>
      <c r="J682" s="1" t="s">
        <v>15</v>
      </c>
      <c r="K682" s="1">
        <f>VLOOKUP(Table1[[#This Row],[Employee_ID]],Table2[#All],2,FALSE)</f>
        <v>4</v>
      </c>
      <c r="L682" s="1">
        <f>VLOOKUP(Table1[[#This Row],[Wrokforce_Key]],Table4[[#All],[Wrokfoce_Key]:[Workforce]],3,FALSE)</f>
        <v>46</v>
      </c>
    </row>
    <row r="683" spans="1:12" x14ac:dyDescent="0.25">
      <c r="A683" s="1" t="s">
        <v>746</v>
      </c>
      <c r="B683" s="1" t="s">
        <v>880</v>
      </c>
      <c r="C683" s="1" t="s">
        <v>10</v>
      </c>
      <c r="D683" s="1">
        <v>25</v>
      </c>
      <c r="E683" s="1" t="s">
        <v>28</v>
      </c>
      <c r="F683" s="1" t="s">
        <v>125</v>
      </c>
      <c r="G683" s="1" t="s">
        <v>325</v>
      </c>
      <c r="H683" s="1" t="s">
        <v>67</v>
      </c>
      <c r="I683" s="2">
        <v>46017</v>
      </c>
      <c r="J683" s="1" t="s">
        <v>15</v>
      </c>
      <c r="K683" s="1">
        <f>VLOOKUP(Table1[[#This Row],[Employee_ID]],Table2[#All],2,FALSE)</f>
        <v>3</v>
      </c>
      <c r="L683" s="1">
        <f>VLOOKUP(Table1[[#This Row],[Wrokforce_Key]],Table4[[#All],[Wrokfoce_Key]:[Workforce]],3,FALSE)</f>
        <v>93</v>
      </c>
    </row>
    <row r="684" spans="1:12" x14ac:dyDescent="0.25">
      <c r="A684" s="1" t="s">
        <v>747</v>
      </c>
      <c r="B684" s="1" t="s">
        <v>860</v>
      </c>
      <c r="C684" s="1" t="s">
        <v>10</v>
      </c>
      <c r="D684" s="1">
        <v>26</v>
      </c>
      <c r="E684" s="1" t="s">
        <v>24</v>
      </c>
      <c r="F684" s="1" t="s">
        <v>25</v>
      </c>
      <c r="G684" s="1" t="s">
        <v>121</v>
      </c>
      <c r="H684" s="1" t="s">
        <v>14</v>
      </c>
      <c r="I684" s="2">
        <v>46017</v>
      </c>
      <c r="J684" s="1" t="s">
        <v>15</v>
      </c>
      <c r="K684" s="1">
        <f>VLOOKUP(Table1[[#This Row],[Employee_ID]],Table2[#All],2,FALSE)</f>
        <v>4</v>
      </c>
      <c r="L684" s="1">
        <f>VLOOKUP(Table1[[#This Row],[Wrokforce_Key]],Table4[[#All],[Wrokfoce_Key]:[Workforce]],3,FALSE)</f>
        <v>31</v>
      </c>
    </row>
    <row r="685" spans="1:12" x14ac:dyDescent="0.25">
      <c r="A685" s="1" t="s">
        <v>748</v>
      </c>
      <c r="B685" s="1" t="s">
        <v>880</v>
      </c>
      <c r="C685" s="1" t="s">
        <v>21</v>
      </c>
      <c r="D685" s="1">
        <v>23</v>
      </c>
      <c r="E685" s="1" t="s">
        <v>28</v>
      </c>
      <c r="F685" s="1" t="s">
        <v>125</v>
      </c>
      <c r="G685" s="1" t="s">
        <v>325</v>
      </c>
      <c r="H685" s="1" t="s">
        <v>33</v>
      </c>
      <c r="I685" s="2">
        <v>46027</v>
      </c>
      <c r="J685" s="1" t="s">
        <v>15</v>
      </c>
      <c r="K685" s="1">
        <f>VLOOKUP(Table1[[#This Row],[Employee_ID]],Table2[#All],2,FALSE)</f>
        <v>4</v>
      </c>
      <c r="L685" s="1">
        <f>VLOOKUP(Table1[[#This Row],[Wrokforce_Key]],Table4[[#All],[Wrokfoce_Key]:[Workforce]],3,FALSE)</f>
        <v>93</v>
      </c>
    </row>
    <row r="686" spans="1:12" x14ac:dyDescent="0.25">
      <c r="A686" s="1" t="s">
        <v>749</v>
      </c>
      <c r="B686" s="1" t="s">
        <v>876</v>
      </c>
      <c r="C686" s="1" t="s">
        <v>10</v>
      </c>
      <c r="D686" s="1">
        <v>24</v>
      </c>
      <c r="E686" s="1" t="s">
        <v>24</v>
      </c>
      <c r="F686" s="1" t="s">
        <v>89</v>
      </c>
      <c r="G686" s="1" t="s">
        <v>325</v>
      </c>
      <c r="H686" s="1" t="s">
        <v>48</v>
      </c>
      <c r="I686" s="2">
        <v>46027</v>
      </c>
      <c r="J686" s="1" t="s">
        <v>15</v>
      </c>
      <c r="K686" s="1">
        <f>VLOOKUP(Table1[[#This Row],[Employee_ID]],Table2[#All],2,FALSE)</f>
        <v>4</v>
      </c>
      <c r="L686" s="1">
        <f>VLOOKUP(Table1[[#This Row],[Wrokforce_Key]],Table4[[#All],[Wrokfoce_Key]:[Workforce]],3,FALSE)</f>
        <v>39</v>
      </c>
    </row>
    <row r="687" spans="1:12" x14ac:dyDescent="0.25">
      <c r="A687" s="1" t="s">
        <v>750</v>
      </c>
      <c r="B687" s="1" t="s">
        <v>879</v>
      </c>
      <c r="C687" s="1" t="s">
        <v>10</v>
      </c>
      <c r="D687" s="1">
        <v>29</v>
      </c>
      <c r="E687" s="1" t="s">
        <v>17</v>
      </c>
      <c r="F687" s="1" t="s">
        <v>113</v>
      </c>
      <c r="G687" s="1" t="s">
        <v>44</v>
      </c>
      <c r="H687" s="1" t="s">
        <v>38</v>
      </c>
      <c r="I687" s="2">
        <v>46029</v>
      </c>
      <c r="J687" s="1" t="s">
        <v>15</v>
      </c>
      <c r="K687" s="1">
        <f>VLOOKUP(Table1[[#This Row],[Employee_ID]],Table2[#All],2,FALSE)</f>
        <v>2</v>
      </c>
      <c r="L687" s="1">
        <f>VLOOKUP(Table1[[#This Row],[Wrokforce_Key]],Table4[[#All],[Wrokfoce_Key]:[Workforce]],3,FALSE)</f>
        <v>18</v>
      </c>
    </row>
    <row r="688" spans="1:12" x14ac:dyDescent="0.25">
      <c r="A688" s="1" t="s">
        <v>751</v>
      </c>
      <c r="B688" s="1" t="s">
        <v>863</v>
      </c>
      <c r="C688" s="1" t="s">
        <v>21</v>
      </c>
      <c r="D688" s="1">
        <v>23</v>
      </c>
      <c r="E688" s="1" t="s">
        <v>31</v>
      </c>
      <c r="F688" s="1" t="s">
        <v>35</v>
      </c>
      <c r="G688" s="1" t="s">
        <v>325</v>
      </c>
      <c r="H688" s="1" t="s">
        <v>48</v>
      </c>
      <c r="I688" s="2">
        <v>46029</v>
      </c>
      <c r="J688" s="1" t="s">
        <v>15</v>
      </c>
      <c r="K688" s="1">
        <f>VLOOKUP(Table1[[#This Row],[Employee_ID]],Table2[#All],2,FALSE)</f>
        <v>3</v>
      </c>
      <c r="L688" s="1">
        <f>VLOOKUP(Table1[[#This Row],[Wrokforce_Key]],Table4[[#All],[Wrokfoce_Key]:[Workforce]],3,FALSE)</f>
        <v>156</v>
      </c>
    </row>
    <row r="689" spans="1:12" x14ac:dyDescent="0.25">
      <c r="A689" s="1" t="s">
        <v>752</v>
      </c>
      <c r="B689" s="1" t="s">
        <v>880</v>
      </c>
      <c r="C689" s="1" t="s">
        <v>10</v>
      </c>
      <c r="D689" s="1">
        <v>25</v>
      </c>
      <c r="E689" s="1" t="s">
        <v>28</v>
      </c>
      <c r="F689" s="1" t="s">
        <v>125</v>
      </c>
      <c r="G689" s="1" t="s">
        <v>121</v>
      </c>
      <c r="H689" s="1" t="s">
        <v>48</v>
      </c>
      <c r="I689" s="2">
        <v>46030</v>
      </c>
      <c r="J689" s="1" t="s">
        <v>15</v>
      </c>
      <c r="K689" s="1">
        <f>VLOOKUP(Table1[[#This Row],[Employee_ID]],Table2[#All],2,FALSE)</f>
        <v>3</v>
      </c>
      <c r="L689" s="1">
        <f>VLOOKUP(Table1[[#This Row],[Wrokforce_Key]],Table4[[#All],[Wrokfoce_Key]:[Workforce]],3,FALSE)</f>
        <v>93</v>
      </c>
    </row>
    <row r="690" spans="1:12" x14ac:dyDescent="0.25">
      <c r="A690" s="1" t="s">
        <v>753</v>
      </c>
      <c r="B690" s="1" t="s">
        <v>863</v>
      </c>
      <c r="C690" s="1" t="s">
        <v>21</v>
      </c>
      <c r="D690" s="1">
        <v>24</v>
      </c>
      <c r="E690" s="1" t="s">
        <v>31</v>
      </c>
      <c r="F690" s="1" t="s">
        <v>35</v>
      </c>
      <c r="G690" s="1" t="s">
        <v>325</v>
      </c>
      <c r="H690" s="1" t="s">
        <v>26</v>
      </c>
      <c r="I690" s="2">
        <v>46035</v>
      </c>
      <c r="J690" s="1" t="s">
        <v>15</v>
      </c>
      <c r="K690" s="1">
        <f>VLOOKUP(Table1[[#This Row],[Employee_ID]],Table2[#All],2,FALSE)</f>
        <v>5</v>
      </c>
      <c r="L690" s="1">
        <f>VLOOKUP(Table1[[#This Row],[Wrokforce_Key]],Table4[[#All],[Wrokfoce_Key]:[Workforce]],3,FALSE)</f>
        <v>156</v>
      </c>
    </row>
    <row r="691" spans="1:12" x14ac:dyDescent="0.25">
      <c r="A691" s="1" t="s">
        <v>754</v>
      </c>
      <c r="B691" s="1" t="s">
        <v>875</v>
      </c>
      <c r="C691" s="1" t="s">
        <v>10</v>
      </c>
      <c r="D691" s="1">
        <v>30</v>
      </c>
      <c r="E691" s="1" t="s">
        <v>42</v>
      </c>
      <c r="F691" s="1" t="s">
        <v>85</v>
      </c>
      <c r="G691" s="1" t="s">
        <v>44</v>
      </c>
      <c r="H691" s="1" t="s">
        <v>22</v>
      </c>
      <c r="I691" s="2">
        <v>46035</v>
      </c>
      <c r="J691" s="1" t="s">
        <v>15</v>
      </c>
      <c r="K691" s="1">
        <f>VLOOKUP(Table1[[#This Row],[Employee_ID]],Table2[#All],2,FALSE)</f>
        <v>3</v>
      </c>
      <c r="L691" s="1">
        <f>VLOOKUP(Table1[[#This Row],[Wrokforce_Key]],Table4[[#All],[Wrokfoce_Key]:[Workforce]],3,FALSE)</f>
        <v>15</v>
      </c>
    </row>
    <row r="692" spans="1:12" x14ac:dyDescent="0.25">
      <c r="A692" s="1" t="s">
        <v>755</v>
      </c>
      <c r="B692" s="1" t="s">
        <v>880</v>
      </c>
      <c r="C692" s="1" t="s">
        <v>10</v>
      </c>
      <c r="D692" s="1">
        <v>22</v>
      </c>
      <c r="E692" s="1" t="s">
        <v>28</v>
      </c>
      <c r="F692" s="1" t="s">
        <v>125</v>
      </c>
      <c r="G692" s="1" t="s">
        <v>325</v>
      </c>
      <c r="H692" s="1" t="s">
        <v>33</v>
      </c>
      <c r="I692" s="2">
        <v>46038</v>
      </c>
      <c r="J692" s="1" t="s">
        <v>15</v>
      </c>
      <c r="K692" s="1">
        <f>VLOOKUP(Table1[[#This Row],[Employee_ID]],Table2[#All],2,FALSE)</f>
        <v>2</v>
      </c>
      <c r="L692" s="1">
        <f>VLOOKUP(Table1[[#This Row],[Wrokforce_Key]],Table4[[#All],[Wrokfoce_Key]:[Workforce]],3,FALSE)</f>
        <v>93</v>
      </c>
    </row>
    <row r="693" spans="1:12" x14ac:dyDescent="0.25">
      <c r="A693" s="1" t="s">
        <v>756</v>
      </c>
      <c r="B693" s="1" t="s">
        <v>860</v>
      </c>
      <c r="C693" s="1" t="s">
        <v>21</v>
      </c>
      <c r="D693" s="1">
        <v>25</v>
      </c>
      <c r="E693" s="1" t="s">
        <v>24</v>
      </c>
      <c r="F693" s="1" t="s">
        <v>25</v>
      </c>
      <c r="G693" s="1" t="s">
        <v>325</v>
      </c>
      <c r="H693" s="1" t="s">
        <v>26</v>
      </c>
      <c r="I693" s="2">
        <v>46042</v>
      </c>
      <c r="J693" s="1" t="s">
        <v>15</v>
      </c>
      <c r="K693" s="1">
        <f>VLOOKUP(Table1[[#This Row],[Employee_ID]],Table2[#All],2,FALSE)</f>
        <v>3</v>
      </c>
      <c r="L693" s="1">
        <f>VLOOKUP(Table1[[#This Row],[Wrokforce_Key]],Table4[[#All],[Wrokfoce_Key]:[Workforce]],3,FALSE)</f>
        <v>31</v>
      </c>
    </row>
    <row r="694" spans="1:12" x14ac:dyDescent="0.25">
      <c r="A694" s="1" t="s">
        <v>757</v>
      </c>
      <c r="B694" s="1" t="s">
        <v>874</v>
      </c>
      <c r="C694" s="1" t="s">
        <v>21</v>
      </c>
      <c r="D694" s="1">
        <v>24</v>
      </c>
      <c r="E694" s="1" t="s">
        <v>17</v>
      </c>
      <c r="F694" s="1" t="s">
        <v>83</v>
      </c>
      <c r="G694" s="1" t="s">
        <v>325</v>
      </c>
      <c r="H694" s="1" t="s">
        <v>38</v>
      </c>
      <c r="I694" s="2">
        <v>46043</v>
      </c>
      <c r="J694" s="1" t="s">
        <v>15</v>
      </c>
      <c r="K694" s="1">
        <f>VLOOKUP(Table1[[#This Row],[Employee_ID]],Table2[#All],2,FALSE)</f>
        <v>4</v>
      </c>
      <c r="L694" s="1">
        <f>VLOOKUP(Table1[[#This Row],[Wrokforce_Key]],Table4[[#All],[Wrokfoce_Key]:[Workforce]],3,FALSE)</f>
        <v>26</v>
      </c>
    </row>
    <row r="695" spans="1:12" x14ac:dyDescent="0.25">
      <c r="A695" s="1" t="s">
        <v>758</v>
      </c>
      <c r="B695" s="1" t="s">
        <v>870</v>
      </c>
      <c r="C695" s="1" t="s">
        <v>21</v>
      </c>
      <c r="D695" s="1">
        <v>22</v>
      </c>
      <c r="E695" s="1" t="s">
        <v>28</v>
      </c>
      <c r="F695" s="1" t="s">
        <v>60</v>
      </c>
      <c r="G695" s="1" t="s">
        <v>325</v>
      </c>
      <c r="H695" s="1" t="s">
        <v>38</v>
      </c>
      <c r="I695" s="2">
        <v>46044</v>
      </c>
      <c r="J695" s="1" t="s">
        <v>15</v>
      </c>
      <c r="K695" s="1">
        <f>VLOOKUP(Table1[[#This Row],[Employee_ID]],Table2[#All],2,FALSE)</f>
        <v>3</v>
      </c>
      <c r="L695" s="1">
        <f>VLOOKUP(Table1[[#This Row],[Wrokforce_Key]],Table4[[#All],[Wrokfoce_Key]:[Workforce]],3,FALSE)</f>
        <v>43</v>
      </c>
    </row>
    <row r="696" spans="1:12" x14ac:dyDescent="0.25">
      <c r="A696" s="1" t="s">
        <v>759</v>
      </c>
      <c r="B696" s="1" t="s">
        <v>860</v>
      </c>
      <c r="C696" s="1" t="s">
        <v>10</v>
      </c>
      <c r="D696" s="1">
        <v>23</v>
      </c>
      <c r="E696" s="1" t="s">
        <v>24</v>
      </c>
      <c r="F696" s="1" t="s">
        <v>25</v>
      </c>
      <c r="G696" s="1" t="s">
        <v>325</v>
      </c>
      <c r="H696" s="1" t="s">
        <v>38</v>
      </c>
      <c r="I696" s="2">
        <v>46045</v>
      </c>
      <c r="J696" s="1" t="s">
        <v>15</v>
      </c>
      <c r="K696" s="1">
        <f>VLOOKUP(Table1[[#This Row],[Employee_ID]],Table2[#All],2,FALSE)</f>
        <v>3</v>
      </c>
      <c r="L696" s="1">
        <f>VLOOKUP(Table1[[#This Row],[Wrokforce_Key]],Table4[[#All],[Wrokfoce_Key]:[Workforce]],3,FALSE)</f>
        <v>31</v>
      </c>
    </row>
    <row r="697" spans="1:12" x14ac:dyDescent="0.25">
      <c r="A697" s="1" t="s">
        <v>760</v>
      </c>
      <c r="B697" s="1" t="s">
        <v>862</v>
      </c>
      <c r="C697" s="1" t="s">
        <v>10</v>
      </c>
      <c r="D697" s="1">
        <v>24</v>
      </c>
      <c r="E697" s="1" t="s">
        <v>31</v>
      </c>
      <c r="F697" s="1" t="s">
        <v>32</v>
      </c>
      <c r="G697" s="1" t="s">
        <v>325</v>
      </c>
      <c r="H697" s="1" t="s">
        <v>48</v>
      </c>
      <c r="I697" s="2">
        <v>46052</v>
      </c>
      <c r="J697" s="1" t="s">
        <v>15</v>
      </c>
      <c r="K697" s="1">
        <f>VLOOKUP(Table1[[#This Row],[Employee_ID]],Table2[#All],2,FALSE)</f>
        <v>2</v>
      </c>
      <c r="L697" s="1">
        <f>VLOOKUP(Table1[[#This Row],[Wrokforce_Key]],Table4[[#All],[Wrokfoce_Key]:[Workforce]],3,FALSE)</f>
        <v>46</v>
      </c>
    </row>
    <row r="698" spans="1:12" x14ac:dyDescent="0.25">
      <c r="A698" s="1" t="s">
        <v>761</v>
      </c>
      <c r="B698" s="1" t="s">
        <v>880</v>
      </c>
      <c r="C698" s="1" t="s">
        <v>10</v>
      </c>
      <c r="D698" s="1">
        <v>25</v>
      </c>
      <c r="E698" s="1" t="s">
        <v>28</v>
      </c>
      <c r="F698" s="1" t="s">
        <v>125</v>
      </c>
      <c r="G698" s="1" t="s">
        <v>121</v>
      </c>
      <c r="H698" s="1" t="s">
        <v>48</v>
      </c>
      <c r="I698" s="2">
        <v>46057</v>
      </c>
      <c r="J698" s="1" t="s">
        <v>15</v>
      </c>
      <c r="K698" s="1">
        <f>VLOOKUP(Table1[[#This Row],[Employee_ID]],Table2[#All],2,FALSE)</f>
        <v>5</v>
      </c>
      <c r="L698" s="1">
        <f>VLOOKUP(Table1[[#This Row],[Wrokforce_Key]],Table4[[#All],[Wrokfoce_Key]:[Workforce]],3,FALSE)</f>
        <v>93</v>
      </c>
    </row>
    <row r="699" spans="1:12" x14ac:dyDescent="0.25">
      <c r="A699" s="1" t="s">
        <v>762</v>
      </c>
      <c r="B699" s="1" t="s">
        <v>865</v>
      </c>
      <c r="C699" s="1" t="s">
        <v>21</v>
      </c>
      <c r="D699" s="1">
        <v>27</v>
      </c>
      <c r="E699" s="1" t="s">
        <v>42</v>
      </c>
      <c r="F699" s="1" t="s">
        <v>43</v>
      </c>
      <c r="G699" s="1" t="s">
        <v>121</v>
      </c>
      <c r="H699" s="1" t="s">
        <v>48</v>
      </c>
      <c r="I699" s="2">
        <v>46057</v>
      </c>
      <c r="J699" s="1" t="s">
        <v>15</v>
      </c>
      <c r="K699" s="1">
        <f>VLOOKUP(Table1[[#This Row],[Employee_ID]],Table2[#All],2,FALSE)</f>
        <v>5</v>
      </c>
      <c r="L699" s="1">
        <f>VLOOKUP(Table1[[#This Row],[Wrokforce_Key]],Table4[[#All],[Wrokfoce_Key]:[Workforce]],3,FALSE)</f>
        <v>54</v>
      </c>
    </row>
    <row r="700" spans="1:12" x14ac:dyDescent="0.25">
      <c r="A700" s="1" t="s">
        <v>763</v>
      </c>
      <c r="B700" s="1" t="s">
        <v>867</v>
      </c>
      <c r="C700" s="1" t="s">
        <v>10</v>
      </c>
      <c r="D700" s="1">
        <v>26</v>
      </c>
      <c r="E700" s="1" t="s">
        <v>24</v>
      </c>
      <c r="F700" s="1" t="s">
        <v>50</v>
      </c>
      <c r="G700" s="1" t="s">
        <v>325</v>
      </c>
      <c r="H700" s="1" t="s">
        <v>26</v>
      </c>
      <c r="I700" s="2">
        <v>46059</v>
      </c>
      <c r="J700" s="1" t="s">
        <v>15</v>
      </c>
      <c r="K700" s="1">
        <f>VLOOKUP(Table1[[#This Row],[Employee_ID]],Table2[#All],2,FALSE)</f>
        <v>4</v>
      </c>
      <c r="L700" s="1">
        <f>VLOOKUP(Table1[[#This Row],[Wrokforce_Key]],Table4[[#All],[Wrokfoce_Key]:[Workforce]],3,FALSE)</f>
        <v>20</v>
      </c>
    </row>
    <row r="701" spans="1:12" x14ac:dyDescent="0.25">
      <c r="A701" s="1" t="s">
        <v>764</v>
      </c>
      <c r="B701" s="1" t="s">
        <v>865</v>
      </c>
      <c r="C701" s="1" t="s">
        <v>10</v>
      </c>
      <c r="D701" s="1">
        <v>28</v>
      </c>
      <c r="E701" s="1" t="s">
        <v>42</v>
      </c>
      <c r="F701" s="1" t="s">
        <v>43</v>
      </c>
      <c r="G701" s="1" t="s">
        <v>44</v>
      </c>
      <c r="H701" s="1" t="s">
        <v>48</v>
      </c>
      <c r="I701" s="2">
        <v>46065</v>
      </c>
      <c r="J701" s="1" t="s">
        <v>15</v>
      </c>
      <c r="K701" s="1">
        <f>VLOOKUP(Table1[[#This Row],[Employee_ID]],Table2[#All],2,FALSE)</f>
        <v>4</v>
      </c>
      <c r="L701" s="1">
        <f>VLOOKUP(Table1[[#This Row],[Wrokforce_Key]],Table4[[#All],[Wrokfoce_Key]:[Workforce]],3,FALSE)</f>
        <v>54</v>
      </c>
    </row>
    <row r="702" spans="1:12" x14ac:dyDescent="0.25">
      <c r="A702" s="1" t="s">
        <v>765</v>
      </c>
      <c r="B702" s="1" t="s">
        <v>862</v>
      </c>
      <c r="C702" s="1" t="s">
        <v>10</v>
      </c>
      <c r="D702" s="1">
        <v>24</v>
      </c>
      <c r="E702" s="1" t="s">
        <v>31</v>
      </c>
      <c r="F702" s="1" t="s">
        <v>32</v>
      </c>
      <c r="G702" s="1" t="s">
        <v>325</v>
      </c>
      <c r="H702" s="1" t="s">
        <v>33</v>
      </c>
      <c r="I702" s="2">
        <v>46065</v>
      </c>
      <c r="J702" s="1" t="s">
        <v>15</v>
      </c>
      <c r="K702" s="1">
        <f>VLOOKUP(Table1[[#This Row],[Employee_ID]],Table2[#All],2,FALSE)</f>
        <v>3</v>
      </c>
      <c r="L702" s="1">
        <f>VLOOKUP(Table1[[#This Row],[Wrokforce_Key]],Table4[[#All],[Wrokfoce_Key]:[Workforce]],3,FALSE)</f>
        <v>46</v>
      </c>
    </row>
    <row r="703" spans="1:12" x14ac:dyDescent="0.25">
      <c r="A703" s="1" t="s">
        <v>766</v>
      </c>
      <c r="B703" s="1" t="s">
        <v>876</v>
      </c>
      <c r="C703" s="1" t="s">
        <v>10</v>
      </c>
      <c r="D703" s="1">
        <v>26</v>
      </c>
      <c r="E703" s="1" t="s">
        <v>24</v>
      </c>
      <c r="F703" s="1" t="s">
        <v>89</v>
      </c>
      <c r="G703" s="1" t="s">
        <v>44</v>
      </c>
      <c r="H703" s="1" t="s">
        <v>14</v>
      </c>
      <c r="I703" s="2">
        <v>46066</v>
      </c>
      <c r="J703" s="1" t="s">
        <v>15</v>
      </c>
      <c r="K703" s="1">
        <f>VLOOKUP(Table1[[#This Row],[Employee_ID]],Table2[#All],2,FALSE)</f>
        <v>3</v>
      </c>
      <c r="L703" s="1">
        <f>VLOOKUP(Table1[[#This Row],[Wrokforce_Key]],Table4[[#All],[Wrokfoce_Key]:[Workforce]],3,FALSE)</f>
        <v>39</v>
      </c>
    </row>
    <row r="704" spans="1:12" x14ac:dyDescent="0.25">
      <c r="A704" s="1" t="s">
        <v>767</v>
      </c>
      <c r="B704" s="1" t="s">
        <v>880</v>
      </c>
      <c r="C704" s="1" t="s">
        <v>10</v>
      </c>
      <c r="D704" s="1">
        <v>23</v>
      </c>
      <c r="E704" s="1" t="s">
        <v>28</v>
      </c>
      <c r="F704" s="1" t="s">
        <v>125</v>
      </c>
      <c r="G704" s="1" t="s">
        <v>325</v>
      </c>
      <c r="H704" s="1" t="s">
        <v>14</v>
      </c>
      <c r="I704" s="2">
        <v>46080</v>
      </c>
      <c r="J704" s="1" t="s">
        <v>15</v>
      </c>
      <c r="K704" s="1">
        <f>VLOOKUP(Table1[[#This Row],[Employee_ID]],Table2[#All],2,FALSE)</f>
        <v>3</v>
      </c>
      <c r="L704" s="1">
        <f>VLOOKUP(Table1[[#This Row],[Wrokforce_Key]],Table4[[#All],[Wrokfoce_Key]:[Workforce]],3,FALSE)</f>
        <v>93</v>
      </c>
    </row>
    <row r="705" spans="1:12" x14ac:dyDescent="0.25">
      <c r="A705" s="1" t="s">
        <v>768</v>
      </c>
      <c r="B705" s="1" t="s">
        <v>862</v>
      </c>
      <c r="C705" s="1" t="s">
        <v>21</v>
      </c>
      <c r="D705" s="1">
        <v>25</v>
      </c>
      <c r="E705" s="1" t="s">
        <v>31</v>
      </c>
      <c r="F705" s="1" t="s">
        <v>32</v>
      </c>
      <c r="G705" s="1" t="s">
        <v>325</v>
      </c>
      <c r="H705" s="1" t="s">
        <v>14</v>
      </c>
      <c r="I705" s="2">
        <v>46084</v>
      </c>
      <c r="J705" s="1" t="s">
        <v>15</v>
      </c>
      <c r="K705" s="1">
        <f>VLOOKUP(Table1[[#This Row],[Employee_ID]],Table2[#All],2,FALSE)</f>
        <v>3</v>
      </c>
      <c r="L705" s="1">
        <f>VLOOKUP(Table1[[#This Row],[Wrokforce_Key]],Table4[[#All],[Wrokfoce_Key]:[Workforce]],3,FALSE)</f>
        <v>46</v>
      </c>
    </row>
    <row r="706" spans="1:12" x14ac:dyDescent="0.25">
      <c r="A706" s="1" t="s">
        <v>769</v>
      </c>
      <c r="B706" s="1" t="s">
        <v>863</v>
      </c>
      <c r="C706" s="1" t="s">
        <v>10</v>
      </c>
      <c r="D706" s="1">
        <v>23</v>
      </c>
      <c r="E706" s="1" t="s">
        <v>31</v>
      </c>
      <c r="F706" s="1" t="s">
        <v>35</v>
      </c>
      <c r="G706" s="1" t="s">
        <v>121</v>
      </c>
      <c r="H706" s="1" t="s">
        <v>14</v>
      </c>
      <c r="I706" s="2">
        <v>46086</v>
      </c>
      <c r="J706" s="1" t="s">
        <v>15</v>
      </c>
      <c r="K706" s="1">
        <f>VLOOKUP(Table1[[#This Row],[Employee_ID]],Table2[#All],2,FALSE)</f>
        <v>1</v>
      </c>
      <c r="L706" s="1">
        <f>VLOOKUP(Table1[[#This Row],[Wrokforce_Key]],Table4[[#All],[Wrokfoce_Key]:[Workforce]],3,FALSE)</f>
        <v>156</v>
      </c>
    </row>
    <row r="707" spans="1:12" x14ac:dyDescent="0.25">
      <c r="A707" s="1" t="s">
        <v>770</v>
      </c>
      <c r="B707" s="1" t="s">
        <v>880</v>
      </c>
      <c r="C707" s="1" t="s">
        <v>21</v>
      </c>
      <c r="D707" s="1">
        <v>26</v>
      </c>
      <c r="E707" s="1" t="s">
        <v>28</v>
      </c>
      <c r="F707" s="1" t="s">
        <v>125</v>
      </c>
      <c r="G707" s="1" t="s">
        <v>121</v>
      </c>
      <c r="H707" s="1" t="s">
        <v>38</v>
      </c>
      <c r="I707" s="2">
        <v>46091</v>
      </c>
      <c r="J707" s="1" t="s">
        <v>15</v>
      </c>
      <c r="K707" s="1">
        <f>VLOOKUP(Table1[[#This Row],[Employee_ID]],Table2[#All],2,FALSE)</f>
        <v>1</v>
      </c>
      <c r="L707" s="1">
        <f>VLOOKUP(Table1[[#This Row],[Wrokforce_Key]],Table4[[#All],[Wrokfoce_Key]:[Workforce]],3,FALSE)</f>
        <v>93</v>
      </c>
    </row>
    <row r="708" spans="1:12" x14ac:dyDescent="0.25">
      <c r="A708" s="1" t="s">
        <v>771</v>
      </c>
      <c r="B708" s="1" t="s">
        <v>880</v>
      </c>
      <c r="C708" s="1" t="s">
        <v>21</v>
      </c>
      <c r="D708" s="1">
        <v>24</v>
      </c>
      <c r="E708" s="1" t="s">
        <v>28</v>
      </c>
      <c r="F708" s="1" t="s">
        <v>125</v>
      </c>
      <c r="G708" s="1" t="s">
        <v>325</v>
      </c>
      <c r="H708" s="1" t="s">
        <v>48</v>
      </c>
      <c r="I708" s="2">
        <v>46091</v>
      </c>
      <c r="J708" s="1" t="s">
        <v>15</v>
      </c>
      <c r="K708" s="1">
        <f>VLOOKUP(Table1[[#This Row],[Employee_ID]],Table2[#All],2,FALSE)</f>
        <v>3</v>
      </c>
      <c r="L708" s="1">
        <f>VLOOKUP(Table1[[#This Row],[Wrokforce_Key]],Table4[[#All],[Wrokfoce_Key]:[Workforce]],3,FALSE)</f>
        <v>93</v>
      </c>
    </row>
    <row r="709" spans="1:12" x14ac:dyDescent="0.25">
      <c r="A709" s="1" t="s">
        <v>772</v>
      </c>
      <c r="B709" s="1" t="s">
        <v>868</v>
      </c>
      <c r="C709" s="1" t="s">
        <v>21</v>
      </c>
      <c r="D709" s="1">
        <v>23</v>
      </c>
      <c r="E709" s="1" t="s">
        <v>11</v>
      </c>
      <c r="F709" s="1" t="s">
        <v>54</v>
      </c>
      <c r="G709" s="1" t="s">
        <v>325</v>
      </c>
      <c r="H709" s="1" t="s">
        <v>26</v>
      </c>
      <c r="I709" s="2">
        <v>46094</v>
      </c>
      <c r="J709" s="1" t="s">
        <v>15</v>
      </c>
      <c r="K709" s="1">
        <f>VLOOKUP(Table1[[#This Row],[Employee_ID]],Table2[#All],2,FALSE)</f>
        <v>3</v>
      </c>
      <c r="L709" s="1">
        <f>VLOOKUP(Table1[[#This Row],[Wrokforce_Key]],Table4[[#All],[Wrokfoce_Key]:[Workforce]],3,FALSE)</f>
        <v>12</v>
      </c>
    </row>
    <row r="710" spans="1:12" x14ac:dyDescent="0.25">
      <c r="A710" s="1" t="s">
        <v>773</v>
      </c>
      <c r="B710" s="1" t="s">
        <v>860</v>
      </c>
      <c r="C710" s="1" t="s">
        <v>10</v>
      </c>
      <c r="D710" s="1">
        <v>24</v>
      </c>
      <c r="E710" s="1" t="s">
        <v>24</v>
      </c>
      <c r="F710" s="1" t="s">
        <v>25</v>
      </c>
      <c r="G710" s="1" t="s">
        <v>325</v>
      </c>
      <c r="H710" s="1" t="s">
        <v>14</v>
      </c>
      <c r="I710" s="2">
        <v>46100</v>
      </c>
      <c r="J710" s="1" t="s">
        <v>15</v>
      </c>
      <c r="K710" s="1">
        <f>VLOOKUP(Table1[[#This Row],[Employee_ID]],Table2[#All],2,FALSE)</f>
        <v>3</v>
      </c>
      <c r="L710" s="1">
        <f>VLOOKUP(Table1[[#This Row],[Wrokforce_Key]],Table4[[#All],[Wrokfoce_Key]:[Workforce]],3,FALSE)</f>
        <v>31</v>
      </c>
    </row>
    <row r="711" spans="1:12" x14ac:dyDescent="0.25">
      <c r="A711" s="1" t="s">
        <v>774</v>
      </c>
      <c r="B711" s="1" t="s">
        <v>862</v>
      </c>
      <c r="C711" s="1" t="s">
        <v>10</v>
      </c>
      <c r="D711" s="1">
        <v>21</v>
      </c>
      <c r="E711" s="1" t="s">
        <v>31</v>
      </c>
      <c r="F711" s="1" t="s">
        <v>32</v>
      </c>
      <c r="G711" s="1" t="s">
        <v>325</v>
      </c>
      <c r="H711" s="1" t="s">
        <v>48</v>
      </c>
      <c r="I711" s="2">
        <v>46101</v>
      </c>
      <c r="J711" s="1" t="s">
        <v>15</v>
      </c>
      <c r="K711" s="1">
        <f>VLOOKUP(Table1[[#This Row],[Employee_ID]],Table2[#All],2,FALSE)</f>
        <v>3</v>
      </c>
      <c r="L711" s="1">
        <f>VLOOKUP(Table1[[#This Row],[Wrokforce_Key]],Table4[[#All],[Wrokfoce_Key]:[Workforce]],3,FALSE)</f>
        <v>46</v>
      </c>
    </row>
    <row r="712" spans="1:12" x14ac:dyDescent="0.25">
      <c r="A712" s="1" t="s">
        <v>775</v>
      </c>
      <c r="B712" s="1" t="s">
        <v>862</v>
      </c>
      <c r="C712" s="1" t="s">
        <v>10</v>
      </c>
      <c r="D712" s="1">
        <v>25</v>
      </c>
      <c r="E712" s="1" t="s">
        <v>31</v>
      </c>
      <c r="F712" s="1" t="s">
        <v>32</v>
      </c>
      <c r="G712" s="1" t="s">
        <v>325</v>
      </c>
      <c r="H712" s="1" t="s">
        <v>33</v>
      </c>
      <c r="I712" s="2">
        <v>46107</v>
      </c>
      <c r="J712" s="1" t="s">
        <v>15</v>
      </c>
      <c r="K712" s="1">
        <f>VLOOKUP(Table1[[#This Row],[Employee_ID]],Table2[#All],2,FALSE)</f>
        <v>3</v>
      </c>
      <c r="L712" s="1">
        <f>VLOOKUP(Table1[[#This Row],[Wrokforce_Key]],Table4[[#All],[Wrokfoce_Key]:[Workforce]],3,FALSE)</f>
        <v>46</v>
      </c>
    </row>
    <row r="713" spans="1:12" x14ac:dyDescent="0.25">
      <c r="A713" s="1" t="s">
        <v>776</v>
      </c>
      <c r="B713" s="1" t="s">
        <v>867</v>
      </c>
      <c r="C713" s="1" t="s">
        <v>10</v>
      </c>
      <c r="D713" s="1">
        <v>31</v>
      </c>
      <c r="E713" s="1" t="s">
        <v>24</v>
      </c>
      <c r="F713" s="1" t="s">
        <v>50</v>
      </c>
      <c r="G713" s="1" t="s">
        <v>44</v>
      </c>
      <c r="H713" s="1" t="s">
        <v>22</v>
      </c>
      <c r="I713" s="2">
        <v>46108</v>
      </c>
      <c r="J713" s="1" t="s">
        <v>15</v>
      </c>
      <c r="K713" s="1">
        <f>VLOOKUP(Table1[[#This Row],[Employee_ID]],Table2[#All],2,FALSE)</f>
        <v>3</v>
      </c>
      <c r="L713" s="1">
        <f>VLOOKUP(Table1[[#This Row],[Wrokforce_Key]],Table4[[#All],[Wrokfoce_Key]:[Workforce]],3,FALSE)</f>
        <v>20</v>
      </c>
    </row>
    <row r="714" spans="1:12" x14ac:dyDescent="0.25">
      <c r="A714" s="1" t="s">
        <v>777</v>
      </c>
      <c r="B714" s="1" t="s">
        <v>863</v>
      </c>
      <c r="C714" s="1" t="s">
        <v>10</v>
      </c>
      <c r="D714" s="1">
        <v>24</v>
      </c>
      <c r="E714" s="1" t="s">
        <v>31</v>
      </c>
      <c r="F714" s="1" t="s">
        <v>35</v>
      </c>
      <c r="G714" s="1" t="s">
        <v>121</v>
      </c>
      <c r="H714" s="1" t="s">
        <v>67</v>
      </c>
      <c r="I714" s="2">
        <v>46111</v>
      </c>
      <c r="J714" s="1" t="s">
        <v>15</v>
      </c>
      <c r="K714" s="1">
        <f>VLOOKUP(Table1[[#This Row],[Employee_ID]],Table2[#All],2,FALSE)</f>
        <v>2</v>
      </c>
      <c r="L714" s="1">
        <f>VLOOKUP(Table1[[#This Row],[Wrokforce_Key]],Table4[[#All],[Wrokfoce_Key]:[Workforce]],3,FALSE)</f>
        <v>156</v>
      </c>
    </row>
    <row r="715" spans="1:12" x14ac:dyDescent="0.25">
      <c r="A715" s="1" t="s">
        <v>778</v>
      </c>
      <c r="B715" s="1" t="s">
        <v>865</v>
      </c>
      <c r="C715" s="1" t="s">
        <v>21</v>
      </c>
      <c r="D715" s="1">
        <v>25</v>
      </c>
      <c r="E715" s="1" t="s">
        <v>42</v>
      </c>
      <c r="F715" s="1" t="s">
        <v>43</v>
      </c>
      <c r="G715" s="1" t="s">
        <v>325</v>
      </c>
      <c r="H715" s="1" t="s">
        <v>38</v>
      </c>
      <c r="I715" s="2">
        <v>46115</v>
      </c>
      <c r="J715" s="1" t="s">
        <v>779</v>
      </c>
      <c r="K715" s="1">
        <f>VLOOKUP(Table1[[#This Row],[Employee_ID]],Table2[#All],2,FALSE)</f>
        <v>3</v>
      </c>
      <c r="L715" s="1">
        <f>VLOOKUP(Table1[[#This Row],[Wrokforce_Key]],Table4[[#All],[Wrokfoce_Key]:[Workforce]],3,FALSE)</f>
        <v>54</v>
      </c>
    </row>
    <row r="716" spans="1:12" x14ac:dyDescent="0.25">
      <c r="A716" s="1" t="s">
        <v>780</v>
      </c>
      <c r="B716" s="1" t="s">
        <v>863</v>
      </c>
      <c r="C716" s="1" t="s">
        <v>10</v>
      </c>
      <c r="D716" s="1">
        <v>25</v>
      </c>
      <c r="E716" s="1" t="s">
        <v>31</v>
      </c>
      <c r="F716" s="1" t="s">
        <v>35</v>
      </c>
      <c r="G716" s="1" t="s">
        <v>121</v>
      </c>
      <c r="H716" s="1" t="s">
        <v>14</v>
      </c>
      <c r="I716" s="2">
        <v>46118</v>
      </c>
      <c r="J716" s="1" t="s">
        <v>779</v>
      </c>
      <c r="K716" s="1">
        <f>VLOOKUP(Table1[[#This Row],[Employee_ID]],Table2[#All],2,FALSE)</f>
        <v>2</v>
      </c>
      <c r="L716" s="1">
        <f>VLOOKUP(Table1[[#This Row],[Wrokforce_Key]],Table4[[#All],[Wrokfoce_Key]:[Workforce]],3,FALSE)</f>
        <v>156</v>
      </c>
    </row>
    <row r="717" spans="1:12" x14ac:dyDescent="0.25">
      <c r="A717" s="1" t="s">
        <v>781</v>
      </c>
      <c r="B717" s="1" t="s">
        <v>884</v>
      </c>
      <c r="C717" s="1" t="s">
        <v>21</v>
      </c>
      <c r="D717" s="1">
        <v>27</v>
      </c>
      <c r="E717" s="1" t="s">
        <v>150</v>
      </c>
      <c r="F717" s="1" t="s">
        <v>160</v>
      </c>
      <c r="G717" s="1" t="s">
        <v>121</v>
      </c>
      <c r="H717" s="1" t="s">
        <v>14</v>
      </c>
      <c r="I717" s="2">
        <v>46119</v>
      </c>
      <c r="J717" s="1" t="s">
        <v>779</v>
      </c>
      <c r="K717" s="1">
        <f>VLOOKUP(Table1[[#This Row],[Employee_ID]],Table2[#All],2,FALSE)</f>
        <v>2</v>
      </c>
      <c r="L717" s="1">
        <f>VLOOKUP(Table1[[#This Row],[Wrokforce_Key]],Table4[[#All],[Wrokfoce_Key]:[Workforce]],3,FALSE)</f>
        <v>18</v>
      </c>
    </row>
    <row r="718" spans="1:12" x14ac:dyDescent="0.25">
      <c r="A718" s="1" t="s">
        <v>782</v>
      </c>
      <c r="B718" s="1" t="s">
        <v>862</v>
      </c>
      <c r="C718" s="1" t="s">
        <v>21</v>
      </c>
      <c r="D718" s="1">
        <v>23</v>
      </c>
      <c r="E718" s="1" t="s">
        <v>31</v>
      </c>
      <c r="F718" s="1" t="s">
        <v>32</v>
      </c>
      <c r="G718" s="1" t="s">
        <v>325</v>
      </c>
      <c r="H718" s="1" t="s">
        <v>22</v>
      </c>
      <c r="I718" s="2">
        <v>46127</v>
      </c>
      <c r="J718" s="1" t="s">
        <v>779</v>
      </c>
      <c r="K718" s="1">
        <f>VLOOKUP(Table1[[#This Row],[Employee_ID]],Table2[#All],2,FALSE)</f>
        <v>3</v>
      </c>
      <c r="L718" s="1">
        <f>VLOOKUP(Table1[[#This Row],[Wrokforce_Key]],Table4[[#All],[Wrokfoce_Key]:[Workforce]],3,FALSE)</f>
        <v>46</v>
      </c>
    </row>
    <row r="719" spans="1:12" x14ac:dyDescent="0.25">
      <c r="A719" s="1" t="s">
        <v>783</v>
      </c>
      <c r="B719" s="1" t="s">
        <v>876</v>
      </c>
      <c r="C719" s="1" t="s">
        <v>10</v>
      </c>
      <c r="D719" s="1">
        <v>25</v>
      </c>
      <c r="E719" s="1" t="s">
        <v>24</v>
      </c>
      <c r="F719" s="1" t="s">
        <v>89</v>
      </c>
      <c r="G719" s="1" t="s">
        <v>121</v>
      </c>
      <c r="H719" s="1" t="s">
        <v>38</v>
      </c>
      <c r="I719" s="2">
        <v>46136</v>
      </c>
      <c r="J719" s="1" t="s">
        <v>779</v>
      </c>
      <c r="K719" s="1">
        <f>VLOOKUP(Table1[[#This Row],[Employee_ID]],Table2[#All],2,FALSE)</f>
        <v>3</v>
      </c>
      <c r="L719" s="1">
        <f>VLOOKUP(Table1[[#This Row],[Wrokforce_Key]],Table4[[#All],[Wrokfoce_Key]:[Workforce]],3,FALSE)</f>
        <v>39</v>
      </c>
    </row>
    <row r="720" spans="1:12" x14ac:dyDescent="0.25">
      <c r="A720" s="1" t="s">
        <v>784</v>
      </c>
      <c r="B720" s="1" t="s">
        <v>880</v>
      </c>
      <c r="C720" s="1" t="s">
        <v>21</v>
      </c>
      <c r="D720" s="1">
        <v>22</v>
      </c>
      <c r="E720" s="1" t="s">
        <v>28</v>
      </c>
      <c r="F720" s="1" t="s">
        <v>125</v>
      </c>
      <c r="G720" s="1" t="s">
        <v>325</v>
      </c>
      <c r="H720" s="1" t="s">
        <v>33</v>
      </c>
      <c r="I720" s="2">
        <v>46141</v>
      </c>
      <c r="J720" s="1" t="s">
        <v>779</v>
      </c>
      <c r="K720" s="1">
        <f>VLOOKUP(Table1[[#This Row],[Employee_ID]],Table2[#All],2,FALSE)</f>
        <v>3</v>
      </c>
      <c r="L720" s="1">
        <f>VLOOKUP(Table1[[#This Row],[Wrokforce_Key]],Table4[[#All],[Wrokfoce_Key]:[Workforce]],3,FALSE)</f>
        <v>93</v>
      </c>
    </row>
    <row r="721" spans="1:12" x14ac:dyDescent="0.25">
      <c r="A721" s="1" t="s">
        <v>785</v>
      </c>
      <c r="B721" s="1" t="s">
        <v>863</v>
      </c>
      <c r="C721" s="1" t="s">
        <v>10</v>
      </c>
      <c r="D721" s="1">
        <v>25</v>
      </c>
      <c r="E721" s="1" t="s">
        <v>31</v>
      </c>
      <c r="F721" s="1" t="s">
        <v>35</v>
      </c>
      <c r="G721" s="1" t="s">
        <v>325</v>
      </c>
      <c r="H721" s="1" t="s">
        <v>48</v>
      </c>
      <c r="I721" s="2">
        <v>46142</v>
      </c>
      <c r="J721" s="1" t="s">
        <v>779</v>
      </c>
      <c r="K721" s="1">
        <f>VLOOKUP(Table1[[#This Row],[Employee_ID]],Table2[#All],2,FALSE)</f>
        <v>3</v>
      </c>
      <c r="L721" s="1">
        <f>VLOOKUP(Table1[[#This Row],[Wrokforce_Key]],Table4[[#All],[Wrokfoce_Key]:[Workforce]],3,FALSE)</f>
        <v>156</v>
      </c>
    </row>
    <row r="722" spans="1:12" x14ac:dyDescent="0.25">
      <c r="A722" s="1" t="s">
        <v>786</v>
      </c>
      <c r="B722" s="1" t="s">
        <v>868</v>
      </c>
      <c r="C722" s="1" t="s">
        <v>21</v>
      </c>
      <c r="D722" s="1">
        <v>24</v>
      </c>
      <c r="E722" s="1" t="s">
        <v>11</v>
      </c>
      <c r="F722" s="1" t="s">
        <v>54</v>
      </c>
      <c r="G722" s="1" t="s">
        <v>325</v>
      </c>
      <c r="H722" s="1" t="s">
        <v>48</v>
      </c>
      <c r="I722" s="2">
        <v>46143</v>
      </c>
      <c r="J722" s="1" t="s">
        <v>779</v>
      </c>
      <c r="K722" s="1">
        <f>VLOOKUP(Table1[[#This Row],[Employee_ID]],Table2[#All],2,FALSE)</f>
        <v>3</v>
      </c>
      <c r="L722" s="1">
        <f>VLOOKUP(Table1[[#This Row],[Wrokforce_Key]],Table4[[#All],[Wrokfoce_Key]:[Workforce]],3,FALSE)</f>
        <v>12</v>
      </c>
    </row>
    <row r="723" spans="1:12" x14ac:dyDescent="0.25">
      <c r="A723" s="1" t="s">
        <v>787</v>
      </c>
      <c r="B723" s="1" t="s">
        <v>874</v>
      </c>
      <c r="C723" s="1" t="s">
        <v>10</v>
      </c>
      <c r="D723" s="1">
        <v>23</v>
      </c>
      <c r="E723" s="1" t="s">
        <v>17</v>
      </c>
      <c r="F723" s="1" t="s">
        <v>83</v>
      </c>
      <c r="G723" s="1" t="s">
        <v>325</v>
      </c>
      <c r="H723" s="1" t="s">
        <v>33</v>
      </c>
      <c r="I723" s="2">
        <v>46147</v>
      </c>
      <c r="J723" s="1" t="s">
        <v>779</v>
      </c>
      <c r="K723" s="1">
        <f>VLOOKUP(Table1[[#This Row],[Employee_ID]],Table2[#All],2,FALSE)</f>
        <v>1</v>
      </c>
      <c r="L723" s="1">
        <f>VLOOKUP(Table1[[#This Row],[Wrokforce_Key]],Table4[[#All],[Wrokfoce_Key]:[Workforce]],3,FALSE)</f>
        <v>26</v>
      </c>
    </row>
    <row r="724" spans="1:12" x14ac:dyDescent="0.25">
      <c r="A724" s="1" t="s">
        <v>788</v>
      </c>
      <c r="B724" s="1" t="s">
        <v>860</v>
      </c>
      <c r="C724" s="1" t="s">
        <v>10</v>
      </c>
      <c r="D724" s="1">
        <v>24</v>
      </c>
      <c r="E724" s="1" t="s">
        <v>24</v>
      </c>
      <c r="F724" s="1" t="s">
        <v>25</v>
      </c>
      <c r="G724" s="1" t="s">
        <v>325</v>
      </c>
      <c r="H724" s="1" t="s">
        <v>26</v>
      </c>
      <c r="I724" s="2">
        <v>46160</v>
      </c>
      <c r="J724" s="1" t="s">
        <v>779</v>
      </c>
      <c r="K724" s="1">
        <f>VLOOKUP(Table1[[#This Row],[Employee_ID]],Table2[#All],2,FALSE)</f>
        <v>3</v>
      </c>
      <c r="L724" s="1">
        <f>VLOOKUP(Table1[[#This Row],[Wrokforce_Key]],Table4[[#All],[Wrokfoce_Key]:[Workforce]],3,FALSE)</f>
        <v>31</v>
      </c>
    </row>
    <row r="725" spans="1:12" x14ac:dyDescent="0.25">
      <c r="A725" s="1" t="s">
        <v>789</v>
      </c>
      <c r="B725" s="1" t="s">
        <v>882</v>
      </c>
      <c r="C725" s="1" t="s">
        <v>21</v>
      </c>
      <c r="D725" s="1">
        <v>24</v>
      </c>
      <c r="E725" s="1" t="s">
        <v>69</v>
      </c>
      <c r="F725" s="1" t="s">
        <v>146</v>
      </c>
      <c r="G725" s="1" t="s">
        <v>325</v>
      </c>
      <c r="H725" s="1" t="s">
        <v>48</v>
      </c>
      <c r="I725" s="2">
        <v>46164</v>
      </c>
      <c r="J725" s="1" t="s">
        <v>779</v>
      </c>
      <c r="K725" s="1">
        <f>VLOOKUP(Table1[[#This Row],[Employee_ID]],Table2[#All],2,FALSE)</f>
        <v>3</v>
      </c>
      <c r="L725" s="1">
        <f>VLOOKUP(Table1[[#This Row],[Wrokforce_Key]],Table4[[#All],[Wrokfoce_Key]:[Workforce]],3,FALSE)</f>
        <v>10</v>
      </c>
    </row>
    <row r="726" spans="1:12" x14ac:dyDescent="0.25">
      <c r="A726" s="1" t="s">
        <v>790</v>
      </c>
      <c r="B726" s="1" t="s">
        <v>880</v>
      </c>
      <c r="C726" s="1" t="s">
        <v>21</v>
      </c>
      <c r="D726" s="1">
        <v>24</v>
      </c>
      <c r="E726" s="1" t="s">
        <v>28</v>
      </c>
      <c r="F726" s="1" t="s">
        <v>125</v>
      </c>
      <c r="G726" s="1" t="s">
        <v>325</v>
      </c>
      <c r="H726" s="1" t="s">
        <v>38</v>
      </c>
      <c r="I726" s="2">
        <v>46167</v>
      </c>
      <c r="J726" s="1" t="s">
        <v>779</v>
      </c>
      <c r="K726" s="1">
        <f>VLOOKUP(Table1[[#This Row],[Employee_ID]],Table2[#All],2,FALSE)</f>
        <v>4</v>
      </c>
      <c r="L726" s="1">
        <f>VLOOKUP(Table1[[#This Row],[Wrokforce_Key]],Table4[[#All],[Wrokfoce_Key]:[Workforce]],3,FALSE)</f>
        <v>93</v>
      </c>
    </row>
    <row r="727" spans="1:12" x14ac:dyDescent="0.25">
      <c r="A727" s="1" t="s">
        <v>791</v>
      </c>
      <c r="B727" s="1" t="s">
        <v>862</v>
      </c>
      <c r="C727" s="1" t="s">
        <v>10</v>
      </c>
      <c r="D727" s="1">
        <v>22</v>
      </c>
      <c r="E727" s="1" t="s">
        <v>31</v>
      </c>
      <c r="F727" s="1" t="s">
        <v>32</v>
      </c>
      <c r="G727" s="1" t="s">
        <v>325</v>
      </c>
      <c r="H727" s="1" t="s">
        <v>14</v>
      </c>
      <c r="I727" s="2">
        <v>46170</v>
      </c>
      <c r="J727" s="1" t="s">
        <v>779</v>
      </c>
      <c r="K727" s="1">
        <f>VLOOKUP(Table1[[#This Row],[Employee_ID]],Table2[#All],2,FALSE)</f>
        <v>3</v>
      </c>
      <c r="L727" s="1">
        <f>VLOOKUP(Table1[[#This Row],[Wrokforce_Key]],Table4[[#All],[Wrokfoce_Key]:[Workforce]],3,FALSE)</f>
        <v>46</v>
      </c>
    </row>
    <row r="728" spans="1:12" x14ac:dyDescent="0.25">
      <c r="A728" s="1" t="s">
        <v>792</v>
      </c>
      <c r="B728" s="1" t="s">
        <v>880</v>
      </c>
      <c r="C728" s="1" t="s">
        <v>10</v>
      </c>
      <c r="D728" s="1">
        <v>25</v>
      </c>
      <c r="E728" s="1" t="s">
        <v>28</v>
      </c>
      <c r="F728" s="1" t="s">
        <v>125</v>
      </c>
      <c r="G728" s="1" t="s">
        <v>325</v>
      </c>
      <c r="H728" s="1" t="s">
        <v>14</v>
      </c>
      <c r="I728" s="2">
        <v>46170</v>
      </c>
      <c r="J728" s="1" t="s">
        <v>779</v>
      </c>
      <c r="K728" s="1">
        <f>VLOOKUP(Table1[[#This Row],[Employee_ID]],Table2[#All],2,FALSE)</f>
        <v>1</v>
      </c>
      <c r="L728" s="1">
        <f>VLOOKUP(Table1[[#This Row],[Wrokforce_Key]],Table4[[#All],[Wrokfoce_Key]:[Workforce]],3,FALSE)</f>
        <v>93</v>
      </c>
    </row>
    <row r="729" spans="1:12" x14ac:dyDescent="0.25">
      <c r="A729" s="1" t="s">
        <v>793</v>
      </c>
      <c r="B729" s="1" t="s">
        <v>880</v>
      </c>
      <c r="C729" s="1" t="s">
        <v>21</v>
      </c>
      <c r="D729" s="1">
        <v>26</v>
      </c>
      <c r="E729" s="1" t="s">
        <v>28</v>
      </c>
      <c r="F729" s="1" t="s">
        <v>125</v>
      </c>
      <c r="G729" s="1" t="s">
        <v>325</v>
      </c>
      <c r="H729" s="1" t="s">
        <v>14</v>
      </c>
      <c r="I729" s="2">
        <v>46177</v>
      </c>
      <c r="J729" s="1" t="s">
        <v>779</v>
      </c>
      <c r="K729" s="1">
        <f>VLOOKUP(Table1[[#This Row],[Employee_ID]],Table2[#All],2,FALSE)</f>
        <v>4</v>
      </c>
      <c r="L729" s="1">
        <f>VLOOKUP(Table1[[#This Row],[Wrokforce_Key]],Table4[[#All],[Wrokfoce_Key]:[Workforce]],3,FALSE)</f>
        <v>93</v>
      </c>
    </row>
    <row r="730" spans="1:12" x14ac:dyDescent="0.25">
      <c r="A730" s="1" t="s">
        <v>794</v>
      </c>
      <c r="B730" s="1" t="s">
        <v>876</v>
      </c>
      <c r="C730" s="1" t="s">
        <v>10</v>
      </c>
      <c r="D730" s="1">
        <v>24</v>
      </c>
      <c r="E730" s="1" t="s">
        <v>24</v>
      </c>
      <c r="F730" s="1" t="s">
        <v>89</v>
      </c>
      <c r="G730" s="1" t="s">
        <v>325</v>
      </c>
      <c r="H730" s="1" t="s">
        <v>22</v>
      </c>
      <c r="I730" s="2">
        <v>46178</v>
      </c>
      <c r="J730" s="1" t="s">
        <v>779</v>
      </c>
      <c r="K730" s="1">
        <f>VLOOKUP(Table1[[#This Row],[Employee_ID]],Table2[#All],2,FALSE)</f>
        <v>3</v>
      </c>
      <c r="L730" s="1">
        <f>VLOOKUP(Table1[[#This Row],[Wrokforce_Key]],Table4[[#All],[Wrokfoce_Key]:[Workforce]],3,FALSE)</f>
        <v>39</v>
      </c>
    </row>
    <row r="731" spans="1:12" x14ac:dyDescent="0.25">
      <c r="A731" s="1" t="s">
        <v>795</v>
      </c>
      <c r="B731" s="1" t="s">
        <v>880</v>
      </c>
      <c r="C731" s="1" t="s">
        <v>10</v>
      </c>
      <c r="D731" s="1">
        <v>22</v>
      </c>
      <c r="E731" s="1" t="s">
        <v>28</v>
      </c>
      <c r="F731" s="1" t="s">
        <v>125</v>
      </c>
      <c r="G731" s="1" t="s">
        <v>325</v>
      </c>
      <c r="H731" s="1" t="s">
        <v>26</v>
      </c>
      <c r="I731" s="2">
        <v>46191</v>
      </c>
      <c r="J731" s="1" t="s">
        <v>779</v>
      </c>
      <c r="K731" s="1">
        <f>VLOOKUP(Table1[[#This Row],[Employee_ID]],Table2[#All],2,FALSE)</f>
        <v>3</v>
      </c>
      <c r="L731" s="1">
        <f>VLOOKUP(Table1[[#This Row],[Wrokforce_Key]],Table4[[#All],[Wrokfoce_Key]:[Workforce]],3,FALSE)</f>
        <v>93</v>
      </c>
    </row>
    <row r="732" spans="1:12" x14ac:dyDescent="0.25">
      <c r="A732" s="1" t="s">
        <v>796</v>
      </c>
      <c r="B732" s="1" t="s">
        <v>880</v>
      </c>
      <c r="C732" s="1" t="s">
        <v>10</v>
      </c>
      <c r="D732" s="1">
        <v>25</v>
      </c>
      <c r="E732" s="1" t="s">
        <v>28</v>
      </c>
      <c r="F732" s="1" t="s">
        <v>125</v>
      </c>
      <c r="G732" s="1" t="s">
        <v>325</v>
      </c>
      <c r="H732" s="1" t="s">
        <v>33</v>
      </c>
      <c r="I732" s="2">
        <v>46217</v>
      </c>
      <c r="J732" s="1" t="s">
        <v>779</v>
      </c>
      <c r="K732" s="1">
        <f>VLOOKUP(Table1[[#This Row],[Employee_ID]],Table2[#All],2,FALSE)</f>
        <v>3</v>
      </c>
      <c r="L732" s="1">
        <f>VLOOKUP(Table1[[#This Row],[Wrokforce_Key]],Table4[[#All],[Wrokfoce_Key]:[Workforce]],3,FALSE)</f>
        <v>93</v>
      </c>
    </row>
    <row r="733" spans="1:12" x14ac:dyDescent="0.25">
      <c r="A733" s="1" t="s">
        <v>797</v>
      </c>
      <c r="B733" s="1" t="s">
        <v>880</v>
      </c>
      <c r="C733" s="1" t="s">
        <v>10</v>
      </c>
      <c r="D733" s="1">
        <v>22</v>
      </c>
      <c r="E733" s="1" t="s">
        <v>28</v>
      </c>
      <c r="F733" s="1" t="s">
        <v>125</v>
      </c>
      <c r="G733" s="1" t="s">
        <v>325</v>
      </c>
      <c r="H733" s="1" t="s">
        <v>14</v>
      </c>
      <c r="I733" s="2">
        <v>46218</v>
      </c>
      <c r="J733" s="1" t="s">
        <v>779</v>
      </c>
      <c r="K733" s="1">
        <f>VLOOKUP(Table1[[#This Row],[Employee_ID]],Table2[#All],2,FALSE)</f>
        <v>3</v>
      </c>
      <c r="L733" s="1">
        <f>VLOOKUP(Table1[[#This Row],[Wrokforce_Key]],Table4[[#All],[Wrokfoce_Key]:[Workforce]],3,FALSE)</f>
        <v>93</v>
      </c>
    </row>
    <row r="734" spans="1:12" x14ac:dyDescent="0.25">
      <c r="A734" s="1" t="s">
        <v>798</v>
      </c>
      <c r="B734" s="1" t="s">
        <v>870</v>
      </c>
      <c r="C734" s="1" t="s">
        <v>10</v>
      </c>
      <c r="D734" s="1">
        <v>25</v>
      </c>
      <c r="E734" s="1" t="s">
        <v>28</v>
      </c>
      <c r="F734" s="1" t="s">
        <v>60</v>
      </c>
      <c r="G734" s="1" t="s">
        <v>121</v>
      </c>
      <c r="H734" s="1" t="s">
        <v>26</v>
      </c>
      <c r="I734" s="2">
        <v>46233</v>
      </c>
      <c r="J734" s="1" t="s">
        <v>779</v>
      </c>
      <c r="K734" s="1">
        <f>VLOOKUP(Table1[[#This Row],[Employee_ID]],Table2[#All],2,FALSE)</f>
        <v>3</v>
      </c>
      <c r="L734" s="1">
        <f>VLOOKUP(Table1[[#This Row],[Wrokforce_Key]],Table4[[#All],[Wrokfoce_Key]:[Workforce]],3,FALSE)</f>
        <v>43</v>
      </c>
    </row>
    <row r="735" spans="1:12" x14ac:dyDescent="0.25">
      <c r="A735" s="1" t="s">
        <v>799</v>
      </c>
      <c r="B735" s="1" t="s">
        <v>874</v>
      </c>
      <c r="C735" s="1" t="s">
        <v>10</v>
      </c>
      <c r="D735" s="1">
        <v>25</v>
      </c>
      <c r="E735" s="1" t="s">
        <v>17</v>
      </c>
      <c r="F735" s="1" t="s">
        <v>83</v>
      </c>
      <c r="G735" s="1" t="s">
        <v>121</v>
      </c>
      <c r="H735" s="1" t="s">
        <v>33</v>
      </c>
      <c r="I735" s="2">
        <v>46234</v>
      </c>
      <c r="J735" s="1" t="s">
        <v>779</v>
      </c>
      <c r="K735" s="1">
        <f>VLOOKUP(Table1[[#This Row],[Employee_ID]],Table2[#All],2,FALSE)</f>
        <v>3</v>
      </c>
      <c r="L735" s="1">
        <f>VLOOKUP(Table1[[#This Row],[Wrokforce_Key]],Table4[[#All],[Wrokfoce_Key]:[Workforce]],3,FALSE)</f>
        <v>26</v>
      </c>
    </row>
    <row r="736" spans="1:12" x14ac:dyDescent="0.25">
      <c r="A736" s="1" t="s">
        <v>800</v>
      </c>
      <c r="B736" s="1" t="s">
        <v>863</v>
      </c>
      <c r="C736" s="1" t="s">
        <v>10</v>
      </c>
      <c r="D736" s="1">
        <v>25</v>
      </c>
      <c r="E736" s="1" t="s">
        <v>31</v>
      </c>
      <c r="F736" s="1" t="s">
        <v>35</v>
      </c>
      <c r="G736" s="1" t="s">
        <v>121</v>
      </c>
      <c r="H736" s="1" t="s">
        <v>33</v>
      </c>
      <c r="I736" s="2">
        <v>46241</v>
      </c>
      <c r="J736" s="1" t="s">
        <v>779</v>
      </c>
      <c r="K736" s="1">
        <f>VLOOKUP(Table1[[#This Row],[Employee_ID]],Table2[#All],2,FALSE)</f>
        <v>2</v>
      </c>
      <c r="L736" s="1">
        <f>VLOOKUP(Table1[[#This Row],[Wrokforce_Key]],Table4[[#All],[Wrokfoce_Key]:[Workforce]],3,FALSE)</f>
        <v>156</v>
      </c>
    </row>
    <row r="737" spans="1:12" x14ac:dyDescent="0.25">
      <c r="A737" s="1" t="s">
        <v>801</v>
      </c>
      <c r="B737" s="1" t="s">
        <v>880</v>
      </c>
      <c r="C737" s="1" t="s">
        <v>10</v>
      </c>
      <c r="D737" s="1">
        <v>23</v>
      </c>
      <c r="E737" s="1" t="s">
        <v>28</v>
      </c>
      <c r="F737" s="1" t="s">
        <v>125</v>
      </c>
      <c r="G737" s="1" t="s">
        <v>325</v>
      </c>
      <c r="H737" s="1" t="s">
        <v>33</v>
      </c>
      <c r="I737" s="2">
        <v>46241</v>
      </c>
      <c r="J737" s="1" t="s">
        <v>779</v>
      </c>
      <c r="K737" s="1">
        <f>VLOOKUP(Table1[[#This Row],[Employee_ID]],Table2[#All],2,FALSE)</f>
        <v>3</v>
      </c>
      <c r="L737" s="1">
        <f>VLOOKUP(Table1[[#This Row],[Wrokforce_Key]],Table4[[#All],[Wrokfoce_Key]:[Workforce]],3,FALSE)</f>
        <v>93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A1669-6DF4-4101-A93D-89F0FC4A6AB3}">
  <dimension ref="A1:I737"/>
  <sheetViews>
    <sheetView workbookViewId="0">
      <selection activeCell="C24" sqref="C24"/>
    </sheetView>
  </sheetViews>
  <sheetFormatPr defaultRowHeight="15" x14ac:dyDescent="0.25"/>
  <cols>
    <col min="1" max="1" width="14.85546875" customWidth="1"/>
    <col min="2" max="2" width="21.140625" customWidth="1"/>
    <col min="3" max="3" width="19.7109375" customWidth="1"/>
    <col min="4" max="4" width="22.7109375" customWidth="1"/>
    <col min="5" max="5" width="17.5703125" customWidth="1"/>
    <col min="6" max="6" width="16.42578125" customWidth="1"/>
    <col min="7" max="7" width="21.140625" customWidth="1"/>
    <col min="8" max="8" width="24.85546875" customWidth="1"/>
    <col min="9" max="9" width="18" bestFit="1" customWidth="1"/>
  </cols>
  <sheetData>
    <row r="1" spans="1:9" x14ac:dyDescent="0.25">
      <c r="A1" t="s">
        <v>0</v>
      </c>
      <c r="B1" t="s">
        <v>802</v>
      </c>
      <c r="C1" t="s">
        <v>803</v>
      </c>
      <c r="D1" t="s">
        <v>804</v>
      </c>
      <c r="E1" t="s">
        <v>805</v>
      </c>
      <c r="F1" t="s">
        <v>806</v>
      </c>
      <c r="G1" t="s">
        <v>807</v>
      </c>
      <c r="H1" t="s">
        <v>808</v>
      </c>
      <c r="I1" t="s">
        <v>815</v>
      </c>
    </row>
    <row r="2" spans="1:9" x14ac:dyDescent="0.25">
      <c r="A2" s="1" t="s">
        <v>9</v>
      </c>
      <c r="B2" s="1">
        <v>2</v>
      </c>
      <c r="C2" s="3">
        <v>65.599999999999994</v>
      </c>
      <c r="D2" s="4">
        <v>0.72699999999999998</v>
      </c>
      <c r="E2" s="3">
        <v>2</v>
      </c>
      <c r="F2" s="1">
        <v>24</v>
      </c>
      <c r="G2" s="1" t="s">
        <v>809</v>
      </c>
      <c r="H2" s="1" t="s">
        <v>810</v>
      </c>
      <c r="I2" s="1">
        <f>VLOOKUP(Table2[[#This Row],[Employee_ID]],Table3[#All],6,FALSE)</f>
        <v>8</v>
      </c>
    </row>
    <row r="3" spans="1:9" x14ac:dyDescent="0.25">
      <c r="A3" s="1" t="s">
        <v>16</v>
      </c>
      <c r="B3" s="1">
        <v>3</v>
      </c>
      <c r="C3" s="3">
        <v>67</v>
      </c>
      <c r="D3" s="4">
        <v>0.71499999999999997</v>
      </c>
      <c r="E3" s="3">
        <v>2.2999999999999998</v>
      </c>
      <c r="F3" s="1">
        <v>21</v>
      </c>
      <c r="G3" s="1" t="s">
        <v>809</v>
      </c>
      <c r="H3" s="1" t="s">
        <v>810</v>
      </c>
      <c r="I3" s="1">
        <f>VLOOKUP(Table2[[#This Row],[Employee_ID]],Table3[#All],6,FALSE)</f>
        <v>9</v>
      </c>
    </row>
    <row r="4" spans="1:9" x14ac:dyDescent="0.25">
      <c r="A4" s="1" t="s">
        <v>20</v>
      </c>
      <c r="B4" s="1">
        <v>3</v>
      </c>
      <c r="C4" s="3">
        <v>64.7</v>
      </c>
      <c r="D4" s="4">
        <v>0.84399999999999997</v>
      </c>
      <c r="E4" s="3">
        <v>3</v>
      </c>
      <c r="F4" s="1">
        <v>21</v>
      </c>
      <c r="G4" s="1" t="s">
        <v>809</v>
      </c>
      <c r="H4" s="1" t="s">
        <v>810</v>
      </c>
      <c r="I4" s="1">
        <f>VLOOKUP(Table2[[#This Row],[Employee_ID]],Table3[#All],6,FALSE)</f>
        <v>26.5</v>
      </c>
    </row>
    <row r="5" spans="1:9" x14ac:dyDescent="0.25">
      <c r="A5" s="1" t="s">
        <v>23</v>
      </c>
      <c r="B5" s="1">
        <v>4</v>
      </c>
      <c r="C5" s="3">
        <v>85.9</v>
      </c>
      <c r="D5" s="4">
        <v>0.98899999999999999</v>
      </c>
      <c r="E5" s="3">
        <v>4.4000000000000004</v>
      </c>
      <c r="F5" s="1">
        <v>25</v>
      </c>
      <c r="G5" s="1" t="s">
        <v>809</v>
      </c>
      <c r="H5" s="1" t="s">
        <v>810</v>
      </c>
      <c r="I5" s="1">
        <f>VLOOKUP(Table2[[#This Row],[Employee_ID]],Table3[#All],6,FALSE)</f>
        <v>15</v>
      </c>
    </row>
    <row r="6" spans="1:9" x14ac:dyDescent="0.25">
      <c r="A6" s="1" t="s">
        <v>27</v>
      </c>
      <c r="B6" s="1">
        <v>3</v>
      </c>
      <c r="C6" s="3">
        <v>74.099999999999994</v>
      </c>
      <c r="D6" s="4">
        <v>0.86199999999999999</v>
      </c>
      <c r="E6" s="3">
        <v>3.2</v>
      </c>
      <c r="F6" s="1">
        <v>41</v>
      </c>
      <c r="G6" s="1" t="s">
        <v>809</v>
      </c>
      <c r="H6" s="1" t="s">
        <v>810</v>
      </c>
      <c r="I6" s="1">
        <f>VLOOKUP(Table2[[#This Row],[Employee_ID]],Table3[#All],6,FALSE)</f>
        <v>9</v>
      </c>
    </row>
    <row r="7" spans="1:9" x14ac:dyDescent="0.25">
      <c r="A7" s="1" t="s">
        <v>30</v>
      </c>
      <c r="B7" s="1">
        <v>3</v>
      </c>
      <c r="C7" s="3">
        <v>66.8</v>
      </c>
      <c r="D7" s="4">
        <v>0.87</v>
      </c>
      <c r="E7" s="3">
        <v>3</v>
      </c>
      <c r="F7" s="1">
        <v>64</v>
      </c>
      <c r="G7" s="1" t="s">
        <v>809</v>
      </c>
      <c r="H7" s="1" t="s">
        <v>810</v>
      </c>
      <c r="I7" s="1">
        <f>VLOOKUP(Table2[[#This Row],[Employee_ID]],Table3[#All],6,FALSE)</f>
        <v>4.5</v>
      </c>
    </row>
    <row r="8" spans="1:9" x14ac:dyDescent="0.25">
      <c r="A8" s="1" t="s">
        <v>34</v>
      </c>
      <c r="B8" s="1">
        <v>3</v>
      </c>
      <c r="C8" s="3">
        <v>61.4</v>
      </c>
      <c r="D8" s="4">
        <v>0.73399999999999999</v>
      </c>
      <c r="E8" s="3">
        <v>2.7</v>
      </c>
      <c r="F8" s="1">
        <v>24</v>
      </c>
      <c r="G8" s="1" t="s">
        <v>809</v>
      </c>
      <c r="H8" s="1" t="s">
        <v>810</v>
      </c>
      <c r="I8" s="1">
        <f>VLOOKUP(Table2[[#This Row],[Employee_ID]],Table3[#All],6,FALSE)</f>
        <v>17.5</v>
      </c>
    </row>
    <row r="9" spans="1:9" x14ac:dyDescent="0.25">
      <c r="A9" s="1" t="s">
        <v>36</v>
      </c>
      <c r="B9" s="1">
        <v>4</v>
      </c>
      <c r="C9" s="3">
        <v>74.400000000000006</v>
      </c>
      <c r="D9" s="4">
        <v>0.98099999999999998</v>
      </c>
      <c r="E9" s="3">
        <v>3.8</v>
      </c>
      <c r="F9" s="1">
        <v>29</v>
      </c>
      <c r="G9" s="1" t="s">
        <v>809</v>
      </c>
      <c r="H9" s="1" t="s">
        <v>810</v>
      </c>
      <c r="I9" s="1">
        <f>VLOOKUP(Table2[[#This Row],[Employee_ID]],Table3[#All],6,FALSE)</f>
        <v>3.5</v>
      </c>
    </row>
    <row r="10" spans="1:9" x14ac:dyDescent="0.25">
      <c r="A10" s="1" t="s">
        <v>39</v>
      </c>
      <c r="B10" s="1">
        <v>3</v>
      </c>
      <c r="C10" s="3">
        <v>72.2</v>
      </c>
      <c r="D10" s="4">
        <v>0.85299999999999998</v>
      </c>
      <c r="E10" s="3">
        <v>4</v>
      </c>
      <c r="F10" s="1">
        <v>48</v>
      </c>
      <c r="G10" s="1" t="s">
        <v>809</v>
      </c>
      <c r="H10" s="1" t="s">
        <v>810</v>
      </c>
      <c r="I10" s="1">
        <f>VLOOKUP(Table2[[#This Row],[Employee_ID]],Table3[#All],6,FALSE)</f>
        <v>21</v>
      </c>
    </row>
    <row r="11" spans="1:9" x14ac:dyDescent="0.25">
      <c r="A11" s="1" t="s">
        <v>40</v>
      </c>
      <c r="B11" s="1">
        <v>3</v>
      </c>
      <c r="C11" s="3">
        <v>59.4</v>
      </c>
      <c r="D11" s="4">
        <v>0.75600000000000001</v>
      </c>
      <c r="E11" s="3">
        <v>3</v>
      </c>
      <c r="F11" s="1">
        <v>24</v>
      </c>
      <c r="G11" s="1" t="s">
        <v>809</v>
      </c>
      <c r="H11" s="1" t="s">
        <v>810</v>
      </c>
      <c r="I11" s="1">
        <f>VLOOKUP(Table2[[#This Row],[Employee_ID]],Table3[#All],6,FALSE)</f>
        <v>25.5</v>
      </c>
    </row>
    <row r="12" spans="1:9" x14ac:dyDescent="0.25">
      <c r="A12" s="1" t="s">
        <v>41</v>
      </c>
      <c r="B12" s="1">
        <v>3</v>
      </c>
      <c r="C12" s="3">
        <v>69.8</v>
      </c>
      <c r="D12" s="4">
        <v>0.81599999999999995</v>
      </c>
      <c r="E12" s="3">
        <v>3.2</v>
      </c>
      <c r="F12" s="1">
        <v>43</v>
      </c>
      <c r="G12" s="1" t="s">
        <v>809</v>
      </c>
      <c r="H12" s="1" t="s">
        <v>810</v>
      </c>
      <c r="I12" s="1">
        <f>VLOOKUP(Table2[[#This Row],[Employee_ID]],Table3[#All],6,FALSE)</f>
        <v>5.5</v>
      </c>
    </row>
    <row r="13" spans="1:9" x14ac:dyDescent="0.25">
      <c r="A13" s="1" t="s">
        <v>45</v>
      </c>
      <c r="B13" s="1">
        <v>3</v>
      </c>
      <c r="C13" s="3">
        <v>71.400000000000006</v>
      </c>
      <c r="D13" s="4">
        <v>0.78400000000000003</v>
      </c>
      <c r="E13" s="3">
        <v>3.2</v>
      </c>
      <c r="F13" s="1">
        <v>31</v>
      </c>
      <c r="G13" s="1" t="s">
        <v>809</v>
      </c>
      <c r="H13" s="1" t="s">
        <v>810</v>
      </c>
      <c r="I13" s="1">
        <f>VLOOKUP(Table2[[#This Row],[Employee_ID]],Table3[#All],6,FALSE)</f>
        <v>15.5</v>
      </c>
    </row>
    <row r="14" spans="1:9" x14ac:dyDescent="0.25">
      <c r="A14" s="1" t="s">
        <v>46</v>
      </c>
      <c r="B14" s="1">
        <v>4</v>
      </c>
      <c r="C14" s="3">
        <v>77.7</v>
      </c>
      <c r="D14" s="4">
        <v>0.98799999999999999</v>
      </c>
      <c r="E14" s="3">
        <v>4.2</v>
      </c>
      <c r="F14" s="1">
        <v>22</v>
      </c>
      <c r="G14" s="1" t="s">
        <v>810</v>
      </c>
      <c r="H14" s="1" t="s">
        <v>810</v>
      </c>
      <c r="I14" s="1">
        <f>VLOOKUP(Table2[[#This Row],[Employee_ID]],Table3[#All],6,FALSE)</f>
        <v>4.5</v>
      </c>
    </row>
    <row r="15" spans="1:9" x14ac:dyDescent="0.25">
      <c r="A15" s="1" t="s">
        <v>49</v>
      </c>
      <c r="B15" s="1">
        <v>1</v>
      </c>
      <c r="C15" s="3">
        <v>45.4</v>
      </c>
      <c r="D15" s="4">
        <v>0.65</v>
      </c>
      <c r="E15" s="3">
        <v>1.9</v>
      </c>
      <c r="F15" s="1">
        <v>34</v>
      </c>
      <c r="G15" s="1" t="s">
        <v>809</v>
      </c>
      <c r="H15" s="1" t="s">
        <v>810</v>
      </c>
      <c r="I15" s="1">
        <f>VLOOKUP(Table2[[#This Row],[Employee_ID]],Table3[#All],6,FALSE)</f>
        <v>1.5</v>
      </c>
    </row>
    <row r="16" spans="1:9" x14ac:dyDescent="0.25">
      <c r="A16" s="1" t="s">
        <v>52</v>
      </c>
      <c r="B16" s="1">
        <v>1</v>
      </c>
      <c r="C16" s="3">
        <v>49.3</v>
      </c>
      <c r="D16" s="4">
        <v>0.64600000000000002</v>
      </c>
      <c r="E16" s="3">
        <v>1.6</v>
      </c>
      <c r="F16" s="1">
        <v>6</v>
      </c>
      <c r="G16" s="1" t="s">
        <v>810</v>
      </c>
      <c r="H16" s="1" t="s">
        <v>810</v>
      </c>
      <c r="I16" s="1">
        <f>VLOOKUP(Table2[[#This Row],[Employee_ID]],Table3[#All],6,FALSE)</f>
        <v>3.5</v>
      </c>
    </row>
    <row r="17" spans="1:9" x14ac:dyDescent="0.25">
      <c r="A17" s="1" t="s">
        <v>53</v>
      </c>
      <c r="B17" s="1">
        <v>3</v>
      </c>
      <c r="C17" s="3">
        <v>73.900000000000006</v>
      </c>
      <c r="D17" s="4">
        <v>0.78500000000000003</v>
      </c>
      <c r="E17" s="3">
        <v>2.9</v>
      </c>
      <c r="F17" s="1">
        <v>16</v>
      </c>
      <c r="G17" s="1" t="s">
        <v>809</v>
      </c>
      <c r="H17" s="1" t="s">
        <v>810</v>
      </c>
      <c r="I17" s="1">
        <f>VLOOKUP(Table2[[#This Row],[Employee_ID]],Table3[#All],6,FALSE)</f>
        <v>3.5</v>
      </c>
    </row>
    <row r="18" spans="1:9" x14ac:dyDescent="0.25">
      <c r="A18" s="1" t="s">
        <v>55</v>
      </c>
      <c r="B18" s="1">
        <v>5</v>
      </c>
      <c r="C18" s="3">
        <v>82.8</v>
      </c>
      <c r="D18" s="4">
        <v>1.0640000000000001</v>
      </c>
      <c r="E18" s="3">
        <v>4.5999999999999996</v>
      </c>
      <c r="F18" s="1">
        <v>29</v>
      </c>
      <c r="G18" s="1" t="s">
        <v>809</v>
      </c>
      <c r="H18" s="1" t="s">
        <v>810</v>
      </c>
      <c r="I18" s="1">
        <f>VLOOKUP(Table2[[#This Row],[Employee_ID]],Table3[#All],6,FALSE)</f>
        <v>10.5</v>
      </c>
    </row>
    <row r="19" spans="1:9" x14ac:dyDescent="0.25">
      <c r="A19" s="1" t="s">
        <v>57</v>
      </c>
      <c r="B19" s="1">
        <v>4</v>
      </c>
      <c r="C19" s="3">
        <v>81.599999999999994</v>
      </c>
      <c r="D19" s="4">
        <v>1.0129999999999999</v>
      </c>
      <c r="E19" s="3">
        <v>4.5</v>
      </c>
      <c r="F19" s="1">
        <v>42</v>
      </c>
      <c r="G19" s="1" t="s">
        <v>809</v>
      </c>
      <c r="H19" s="1" t="s">
        <v>810</v>
      </c>
      <c r="I19" s="1">
        <f>VLOOKUP(Table2[[#This Row],[Employee_ID]],Table3[#All],6,FALSE)</f>
        <v>3.5</v>
      </c>
    </row>
    <row r="20" spans="1:9" x14ac:dyDescent="0.25">
      <c r="A20" s="1" t="s">
        <v>58</v>
      </c>
      <c r="B20" s="1">
        <v>3</v>
      </c>
      <c r="C20" s="3">
        <v>69.7</v>
      </c>
      <c r="D20" s="4">
        <v>0.83499999999999996</v>
      </c>
      <c r="E20" s="3">
        <v>3.3</v>
      </c>
      <c r="F20" s="1">
        <v>38</v>
      </c>
      <c r="G20" s="1" t="s">
        <v>810</v>
      </c>
      <c r="H20" s="1" t="s">
        <v>810</v>
      </c>
      <c r="I20" s="1">
        <f>VLOOKUP(Table2[[#This Row],[Employee_ID]],Table3[#All],6,FALSE)</f>
        <v>4.5</v>
      </c>
    </row>
    <row r="21" spans="1:9" x14ac:dyDescent="0.25">
      <c r="A21" s="1" t="s">
        <v>59</v>
      </c>
      <c r="B21" s="1">
        <v>3</v>
      </c>
      <c r="C21" s="3">
        <v>65.5</v>
      </c>
      <c r="D21" s="4">
        <v>0.79200000000000004</v>
      </c>
      <c r="E21" s="3">
        <v>3</v>
      </c>
      <c r="F21" s="1">
        <v>52</v>
      </c>
      <c r="G21" s="1" t="s">
        <v>809</v>
      </c>
      <c r="H21" s="1" t="s">
        <v>810</v>
      </c>
      <c r="I21" s="1">
        <f>VLOOKUP(Table2[[#This Row],[Employee_ID]],Table3[#All],6,FALSE)</f>
        <v>27</v>
      </c>
    </row>
    <row r="22" spans="1:9" x14ac:dyDescent="0.25">
      <c r="A22" s="1" t="s">
        <v>61</v>
      </c>
      <c r="B22" s="1">
        <v>3</v>
      </c>
      <c r="C22" s="3">
        <v>70</v>
      </c>
      <c r="D22" s="4">
        <v>0.79700000000000004</v>
      </c>
      <c r="E22" s="3">
        <v>2.2999999999999998</v>
      </c>
      <c r="F22" s="1">
        <v>62</v>
      </c>
      <c r="G22" s="1" t="s">
        <v>809</v>
      </c>
      <c r="H22" s="1" t="s">
        <v>810</v>
      </c>
      <c r="I22" s="1">
        <f>VLOOKUP(Table2[[#This Row],[Employee_ID]],Table3[#All],6,FALSE)</f>
        <v>34</v>
      </c>
    </row>
    <row r="23" spans="1:9" x14ac:dyDescent="0.25">
      <c r="A23" s="1" t="s">
        <v>62</v>
      </c>
      <c r="B23" s="1">
        <v>3</v>
      </c>
      <c r="C23" s="3">
        <v>62.3</v>
      </c>
      <c r="D23" s="4">
        <v>0.81200000000000006</v>
      </c>
      <c r="E23" s="3">
        <v>2.9</v>
      </c>
      <c r="F23" s="1">
        <v>42</v>
      </c>
      <c r="G23" s="1" t="s">
        <v>809</v>
      </c>
      <c r="H23" s="1" t="s">
        <v>810</v>
      </c>
      <c r="I23" s="1">
        <f>VLOOKUP(Table2[[#This Row],[Employee_ID]],Table3[#All],6,FALSE)</f>
        <v>6.5</v>
      </c>
    </row>
    <row r="24" spans="1:9" x14ac:dyDescent="0.25">
      <c r="A24" s="1" t="s">
        <v>64</v>
      </c>
      <c r="B24" s="1">
        <v>4</v>
      </c>
      <c r="C24" s="3">
        <v>77.8</v>
      </c>
      <c r="D24" s="4">
        <v>0.88900000000000001</v>
      </c>
      <c r="E24" s="3">
        <v>4</v>
      </c>
      <c r="F24" s="1">
        <v>19</v>
      </c>
      <c r="G24" s="1" t="s">
        <v>810</v>
      </c>
      <c r="H24" s="1" t="s">
        <v>810</v>
      </c>
      <c r="I24" s="1">
        <f>VLOOKUP(Table2[[#This Row],[Employee_ID]],Table3[#All],6,FALSE)</f>
        <v>1.5</v>
      </c>
    </row>
    <row r="25" spans="1:9" x14ac:dyDescent="0.25">
      <c r="A25" s="1" t="s">
        <v>66</v>
      </c>
      <c r="B25" s="1">
        <v>3</v>
      </c>
      <c r="C25" s="3">
        <v>68.900000000000006</v>
      </c>
      <c r="D25" s="4">
        <v>0.90200000000000002</v>
      </c>
      <c r="E25" s="3">
        <v>3.3</v>
      </c>
      <c r="F25" s="1">
        <v>24</v>
      </c>
      <c r="G25" s="1" t="s">
        <v>809</v>
      </c>
      <c r="H25" s="1" t="s">
        <v>810</v>
      </c>
      <c r="I25" s="1">
        <f>VLOOKUP(Table2[[#This Row],[Employee_ID]],Table3[#All],6,FALSE)</f>
        <v>5</v>
      </c>
    </row>
    <row r="26" spans="1:9" x14ac:dyDescent="0.25">
      <c r="A26" s="1" t="s">
        <v>68</v>
      </c>
      <c r="B26" s="1">
        <v>5</v>
      </c>
      <c r="C26" s="3">
        <v>94.7</v>
      </c>
      <c r="D26" s="4">
        <v>1.1439999999999999</v>
      </c>
      <c r="E26" s="3">
        <v>4.8</v>
      </c>
      <c r="F26" s="1">
        <v>44</v>
      </c>
      <c r="G26" s="1" t="s">
        <v>809</v>
      </c>
      <c r="H26" s="1" t="s">
        <v>809</v>
      </c>
      <c r="I26" s="1">
        <f>VLOOKUP(Table2[[#This Row],[Employee_ID]],Table3[#All],6,FALSE)</f>
        <v>8.5</v>
      </c>
    </row>
    <row r="27" spans="1:9" x14ac:dyDescent="0.25">
      <c r="A27" s="1" t="s">
        <v>71</v>
      </c>
      <c r="B27" s="1">
        <v>3</v>
      </c>
      <c r="C27" s="3">
        <v>74.400000000000006</v>
      </c>
      <c r="D27" s="4">
        <v>0.89200000000000002</v>
      </c>
      <c r="E27" s="3">
        <v>3.4</v>
      </c>
      <c r="F27" s="1">
        <v>60</v>
      </c>
      <c r="G27" s="1" t="s">
        <v>809</v>
      </c>
      <c r="H27" s="1" t="s">
        <v>810</v>
      </c>
      <c r="I27" s="1">
        <f>VLOOKUP(Table2[[#This Row],[Employee_ID]],Table3[#All],6,FALSE)</f>
        <v>2</v>
      </c>
    </row>
    <row r="28" spans="1:9" x14ac:dyDescent="0.25">
      <c r="A28" s="1" t="s">
        <v>72</v>
      </c>
      <c r="B28" s="1">
        <v>5</v>
      </c>
      <c r="C28" s="3">
        <v>91.8</v>
      </c>
      <c r="D28" s="4">
        <v>1.1739999999999999</v>
      </c>
      <c r="E28" s="3">
        <v>4.8</v>
      </c>
      <c r="F28" s="1">
        <v>13</v>
      </c>
      <c r="G28" s="1" t="s">
        <v>810</v>
      </c>
      <c r="H28" s="1" t="s">
        <v>809</v>
      </c>
      <c r="I28" s="1">
        <f>VLOOKUP(Table2[[#This Row],[Employee_ID]],Table3[#All],6,FALSE)</f>
        <v>6</v>
      </c>
    </row>
    <row r="29" spans="1:9" x14ac:dyDescent="0.25">
      <c r="A29" s="1" t="s">
        <v>73</v>
      </c>
      <c r="B29" s="1">
        <v>4</v>
      </c>
      <c r="C29" s="3">
        <v>84.1</v>
      </c>
      <c r="D29" s="4">
        <v>1.018</v>
      </c>
      <c r="E29" s="3">
        <v>4</v>
      </c>
      <c r="F29" s="1">
        <v>29</v>
      </c>
      <c r="G29" s="1" t="s">
        <v>809</v>
      </c>
      <c r="H29" s="1" t="s">
        <v>809</v>
      </c>
      <c r="I29" s="1">
        <f>VLOOKUP(Table2[[#This Row],[Employee_ID]],Table3[#All],6,FALSE)</f>
        <v>16</v>
      </c>
    </row>
    <row r="30" spans="1:9" x14ac:dyDescent="0.25">
      <c r="A30" s="1" t="s">
        <v>74</v>
      </c>
      <c r="B30" s="1">
        <v>3</v>
      </c>
      <c r="C30" s="3">
        <v>71.599999999999994</v>
      </c>
      <c r="D30" s="4">
        <v>0.83399999999999996</v>
      </c>
      <c r="E30" s="3">
        <v>2.9</v>
      </c>
      <c r="F30" s="1">
        <v>10</v>
      </c>
      <c r="G30" s="1" t="s">
        <v>810</v>
      </c>
      <c r="H30" s="1" t="s">
        <v>809</v>
      </c>
      <c r="I30" s="1">
        <f>VLOOKUP(Table2[[#This Row],[Employee_ID]],Table3[#All],6,FALSE)</f>
        <v>23.5</v>
      </c>
    </row>
    <row r="31" spans="1:9" x14ac:dyDescent="0.25">
      <c r="A31" s="1" t="s">
        <v>75</v>
      </c>
      <c r="B31" s="1">
        <v>2</v>
      </c>
      <c r="C31" s="3">
        <v>61.2</v>
      </c>
      <c r="D31" s="4">
        <v>0.68700000000000006</v>
      </c>
      <c r="E31" s="3">
        <v>2.2999999999999998</v>
      </c>
      <c r="F31" s="1">
        <v>35</v>
      </c>
      <c r="G31" s="1" t="s">
        <v>809</v>
      </c>
      <c r="H31" s="1" t="s">
        <v>810</v>
      </c>
      <c r="I31" s="1">
        <f>VLOOKUP(Table2[[#This Row],[Employee_ID]],Table3[#All],6,FALSE)</f>
        <v>17</v>
      </c>
    </row>
    <row r="32" spans="1:9" x14ac:dyDescent="0.25">
      <c r="A32" s="1" t="s">
        <v>76</v>
      </c>
      <c r="B32" s="1">
        <v>2</v>
      </c>
      <c r="C32" s="3">
        <v>55.4</v>
      </c>
      <c r="D32" s="4">
        <v>0.70399999999999996</v>
      </c>
      <c r="E32" s="3">
        <v>2.5</v>
      </c>
      <c r="F32" s="1">
        <v>58</v>
      </c>
      <c r="G32" s="1" t="s">
        <v>809</v>
      </c>
      <c r="H32" s="1" t="s">
        <v>810</v>
      </c>
      <c r="I32" s="1">
        <f>VLOOKUP(Table2[[#This Row],[Employee_ID]],Table3[#All],6,FALSE)</f>
        <v>0</v>
      </c>
    </row>
    <row r="33" spans="1:9" x14ac:dyDescent="0.25">
      <c r="A33" s="1" t="s">
        <v>77</v>
      </c>
      <c r="B33" s="1">
        <v>5</v>
      </c>
      <c r="C33" s="3">
        <v>85.7</v>
      </c>
      <c r="D33" s="4">
        <v>1.093</v>
      </c>
      <c r="E33" s="3">
        <v>5</v>
      </c>
      <c r="F33" s="1">
        <v>37</v>
      </c>
      <c r="G33" s="1" t="s">
        <v>809</v>
      </c>
      <c r="H33" s="1" t="s">
        <v>810</v>
      </c>
      <c r="I33" s="1">
        <f>VLOOKUP(Table2[[#This Row],[Employee_ID]],Table3[#All],6,FALSE)</f>
        <v>64</v>
      </c>
    </row>
    <row r="34" spans="1:9" x14ac:dyDescent="0.25">
      <c r="A34" s="1" t="s">
        <v>78</v>
      </c>
      <c r="B34" s="1">
        <v>3</v>
      </c>
      <c r="C34" s="3">
        <v>74.099999999999994</v>
      </c>
      <c r="D34" s="4">
        <v>0.81499999999999995</v>
      </c>
      <c r="E34" s="3">
        <v>2.8</v>
      </c>
      <c r="F34" s="1">
        <v>28</v>
      </c>
      <c r="G34" s="1" t="s">
        <v>809</v>
      </c>
      <c r="H34" s="1" t="s">
        <v>810</v>
      </c>
      <c r="I34" s="1">
        <f>VLOOKUP(Table2[[#This Row],[Employee_ID]],Table3[#All],6,FALSE)</f>
        <v>14.5</v>
      </c>
    </row>
    <row r="35" spans="1:9" x14ac:dyDescent="0.25">
      <c r="A35" s="1" t="s">
        <v>79</v>
      </c>
      <c r="B35" s="1">
        <v>5</v>
      </c>
      <c r="C35" s="3">
        <v>86.4</v>
      </c>
      <c r="D35" s="4">
        <v>1.1579999999999999</v>
      </c>
      <c r="E35" s="3">
        <v>4.9000000000000004</v>
      </c>
      <c r="F35" s="1">
        <v>28</v>
      </c>
      <c r="G35" s="1" t="s">
        <v>809</v>
      </c>
      <c r="H35" s="1" t="s">
        <v>809</v>
      </c>
      <c r="I35" s="1">
        <f>VLOOKUP(Table2[[#This Row],[Employee_ID]],Table3[#All],6,FALSE)</f>
        <v>12.5</v>
      </c>
    </row>
    <row r="36" spans="1:9" x14ac:dyDescent="0.25">
      <c r="A36" s="1" t="s">
        <v>80</v>
      </c>
      <c r="B36" s="1">
        <v>2</v>
      </c>
      <c r="C36" s="3">
        <v>60</v>
      </c>
      <c r="D36" s="4">
        <v>0.61799999999999999</v>
      </c>
      <c r="E36" s="3">
        <v>1.6</v>
      </c>
      <c r="F36" s="1">
        <v>14</v>
      </c>
      <c r="G36" s="1" t="s">
        <v>810</v>
      </c>
      <c r="H36" s="1" t="s">
        <v>810</v>
      </c>
      <c r="I36" s="1">
        <f>VLOOKUP(Table2[[#This Row],[Employee_ID]],Table3[#All],6,FALSE)</f>
        <v>22.5</v>
      </c>
    </row>
    <row r="37" spans="1:9" x14ac:dyDescent="0.25">
      <c r="A37" s="1" t="s">
        <v>81</v>
      </c>
      <c r="B37" s="1">
        <v>5</v>
      </c>
      <c r="C37" s="3">
        <v>92.1</v>
      </c>
      <c r="D37" s="4">
        <v>1.165</v>
      </c>
      <c r="E37" s="3">
        <v>5</v>
      </c>
      <c r="F37" s="1">
        <v>36</v>
      </c>
      <c r="G37" s="1" t="s">
        <v>809</v>
      </c>
      <c r="H37" s="1" t="s">
        <v>810</v>
      </c>
      <c r="I37" s="1">
        <f>VLOOKUP(Table2[[#This Row],[Employee_ID]],Table3[#All],6,FALSE)</f>
        <v>40.5</v>
      </c>
    </row>
    <row r="38" spans="1:9" x14ac:dyDescent="0.25">
      <c r="A38" s="1" t="s">
        <v>82</v>
      </c>
      <c r="B38" s="1">
        <v>3</v>
      </c>
      <c r="C38" s="3">
        <v>73.2</v>
      </c>
      <c r="D38" s="4">
        <v>0.80400000000000005</v>
      </c>
      <c r="E38" s="3">
        <v>2.9</v>
      </c>
      <c r="F38" s="1">
        <v>27</v>
      </c>
      <c r="G38" s="1" t="s">
        <v>809</v>
      </c>
      <c r="H38" s="1" t="s">
        <v>810</v>
      </c>
      <c r="I38" s="1">
        <f>VLOOKUP(Table2[[#This Row],[Employee_ID]],Table3[#All],6,FALSE)</f>
        <v>44.5</v>
      </c>
    </row>
    <row r="39" spans="1:9" x14ac:dyDescent="0.25">
      <c r="A39" s="1" t="s">
        <v>84</v>
      </c>
      <c r="B39" s="1">
        <v>3</v>
      </c>
      <c r="C39" s="3">
        <v>63.6</v>
      </c>
      <c r="D39" s="4">
        <v>0.76700000000000002</v>
      </c>
      <c r="E39" s="3">
        <v>2.7</v>
      </c>
      <c r="F39" s="1">
        <v>15</v>
      </c>
      <c r="G39" s="1" t="s">
        <v>810</v>
      </c>
      <c r="H39" s="1" t="s">
        <v>810</v>
      </c>
      <c r="I39" s="1">
        <f>VLOOKUP(Table2[[#This Row],[Employee_ID]],Table3[#All],6,FALSE)</f>
        <v>9</v>
      </c>
    </row>
    <row r="40" spans="1:9" x14ac:dyDescent="0.25">
      <c r="A40" s="1" t="s">
        <v>86</v>
      </c>
      <c r="B40" s="1">
        <v>3</v>
      </c>
      <c r="C40" s="3">
        <v>61</v>
      </c>
      <c r="D40" s="4">
        <v>0.82199999999999995</v>
      </c>
      <c r="E40" s="3">
        <v>3.2</v>
      </c>
      <c r="F40" s="1">
        <v>25</v>
      </c>
      <c r="G40" s="1" t="s">
        <v>809</v>
      </c>
      <c r="H40" s="1" t="s">
        <v>810</v>
      </c>
      <c r="I40" s="1">
        <f>VLOOKUP(Table2[[#This Row],[Employee_ID]],Table3[#All],6,FALSE)</f>
        <v>3.5</v>
      </c>
    </row>
    <row r="41" spans="1:9" x14ac:dyDescent="0.25">
      <c r="A41" s="1" t="s">
        <v>87</v>
      </c>
      <c r="B41" s="1">
        <v>3</v>
      </c>
      <c r="C41" s="3">
        <v>66.599999999999994</v>
      </c>
      <c r="D41" s="4">
        <v>0.77100000000000002</v>
      </c>
      <c r="E41" s="3">
        <v>3.3</v>
      </c>
      <c r="F41" s="1">
        <v>47</v>
      </c>
      <c r="G41" s="1" t="s">
        <v>809</v>
      </c>
      <c r="H41" s="1" t="s">
        <v>810</v>
      </c>
      <c r="I41" s="1">
        <f>VLOOKUP(Table2[[#This Row],[Employee_ID]],Table3[#All],6,FALSE)</f>
        <v>6</v>
      </c>
    </row>
    <row r="42" spans="1:9" x14ac:dyDescent="0.25">
      <c r="A42" s="1" t="s">
        <v>88</v>
      </c>
      <c r="B42" s="1">
        <v>2</v>
      </c>
      <c r="C42" s="3">
        <v>55.3</v>
      </c>
      <c r="D42" s="4">
        <v>0.73</v>
      </c>
      <c r="E42" s="3">
        <v>1.7</v>
      </c>
      <c r="F42" s="1">
        <v>17</v>
      </c>
      <c r="G42" s="1" t="s">
        <v>810</v>
      </c>
      <c r="H42" s="1" t="s">
        <v>810</v>
      </c>
      <c r="I42" s="1">
        <f>VLOOKUP(Table2[[#This Row],[Employee_ID]],Table3[#All],6,FALSE)</f>
        <v>18.5</v>
      </c>
    </row>
    <row r="43" spans="1:9" x14ac:dyDescent="0.25">
      <c r="A43" s="1" t="s">
        <v>90</v>
      </c>
      <c r="B43" s="1">
        <v>3</v>
      </c>
      <c r="C43" s="3">
        <v>62.3</v>
      </c>
      <c r="D43" s="4">
        <v>0.79500000000000004</v>
      </c>
      <c r="E43" s="3">
        <v>2.5</v>
      </c>
      <c r="F43" s="1">
        <v>33</v>
      </c>
      <c r="G43" s="1" t="s">
        <v>809</v>
      </c>
      <c r="H43" s="1" t="s">
        <v>810</v>
      </c>
      <c r="I43" s="1">
        <f>VLOOKUP(Table2[[#This Row],[Employee_ID]],Table3[#All],6,FALSE)</f>
        <v>15</v>
      </c>
    </row>
    <row r="44" spans="1:9" x14ac:dyDescent="0.25">
      <c r="A44" s="1" t="s">
        <v>91</v>
      </c>
      <c r="B44" s="1">
        <v>2</v>
      </c>
      <c r="C44" s="3">
        <v>57.5</v>
      </c>
      <c r="D44" s="4">
        <v>0.66</v>
      </c>
      <c r="E44" s="3">
        <v>2</v>
      </c>
      <c r="F44" s="1">
        <v>36</v>
      </c>
      <c r="G44" s="1" t="s">
        <v>809</v>
      </c>
      <c r="H44" s="1" t="s">
        <v>810</v>
      </c>
      <c r="I44" s="1">
        <f>VLOOKUP(Table2[[#This Row],[Employee_ID]],Table3[#All],6,FALSE)</f>
        <v>27</v>
      </c>
    </row>
    <row r="45" spans="1:9" x14ac:dyDescent="0.25">
      <c r="A45" s="1" t="s">
        <v>92</v>
      </c>
      <c r="B45" s="1">
        <v>5</v>
      </c>
      <c r="C45" s="3">
        <v>87.6</v>
      </c>
      <c r="D45" s="4">
        <v>1.1180000000000001</v>
      </c>
      <c r="E45" s="3">
        <v>4.5</v>
      </c>
      <c r="F45" s="1">
        <v>21</v>
      </c>
      <c r="G45" s="1" t="s">
        <v>809</v>
      </c>
      <c r="H45" s="1" t="s">
        <v>810</v>
      </c>
      <c r="I45" s="1">
        <f>VLOOKUP(Table2[[#This Row],[Employee_ID]],Table3[#All],6,FALSE)</f>
        <v>14</v>
      </c>
    </row>
    <row r="46" spans="1:9" x14ac:dyDescent="0.25">
      <c r="A46" s="1" t="s">
        <v>93</v>
      </c>
      <c r="B46" s="1">
        <v>4</v>
      </c>
      <c r="C46" s="3">
        <v>84.4</v>
      </c>
      <c r="D46" s="4">
        <v>1.024</v>
      </c>
      <c r="E46" s="3">
        <v>4.5</v>
      </c>
      <c r="F46" s="1">
        <v>71</v>
      </c>
      <c r="G46" s="1" t="s">
        <v>809</v>
      </c>
      <c r="H46" s="1" t="s">
        <v>810</v>
      </c>
      <c r="I46" s="1">
        <f>VLOOKUP(Table2[[#This Row],[Employee_ID]],Table3[#All],6,FALSE)</f>
        <v>65</v>
      </c>
    </row>
    <row r="47" spans="1:9" x14ac:dyDescent="0.25">
      <c r="A47" s="1" t="s">
        <v>94</v>
      </c>
      <c r="B47" s="1">
        <v>3</v>
      </c>
      <c r="C47" s="3">
        <v>67.900000000000006</v>
      </c>
      <c r="D47" s="4">
        <v>0.749</v>
      </c>
      <c r="E47" s="3">
        <v>2.9</v>
      </c>
      <c r="F47" s="1">
        <v>48</v>
      </c>
      <c r="G47" s="1" t="s">
        <v>809</v>
      </c>
      <c r="H47" s="1" t="s">
        <v>810</v>
      </c>
      <c r="I47" s="1">
        <f>VLOOKUP(Table2[[#This Row],[Employee_ID]],Table3[#All],6,FALSE)</f>
        <v>0.5</v>
      </c>
    </row>
    <row r="48" spans="1:9" x14ac:dyDescent="0.25">
      <c r="A48" s="1" t="s">
        <v>96</v>
      </c>
      <c r="B48" s="1">
        <v>3</v>
      </c>
      <c r="C48" s="3">
        <v>70.900000000000006</v>
      </c>
      <c r="D48" s="4">
        <v>0.79100000000000004</v>
      </c>
      <c r="E48" s="3">
        <v>3.1</v>
      </c>
      <c r="F48" s="1">
        <v>52</v>
      </c>
      <c r="G48" s="1" t="s">
        <v>809</v>
      </c>
      <c r="H48" s="1" t="s">
        <v>810</v>
      </c>
      <c r="I48" s="1">
        <f>VLOOKUP(Table2[[#This Row],[Employee_ID]],Table3[#All],6,FALSE)</f>
        <v>2.5</v>
      </c>
    </row>
    <row r="49" spans="1:9" x14ac:dyDescent="0.25">
      <c r="A49" s="1" t="s">
        <v>97</v>
      </c>
      <c r="B49" s="1">
        <v>4</v>
      </c>
      <c r="C49" s="3">
        <v>75.900000000000006</v>
      </c>
      <c r="D49" s="4">
        <v>0.996</v>
      </c>
      <c r="E49" s="3">
        <v>4.2</v>
      </c>
      <c r="F49" s="1">
        <v>31</v>
      </c>
      <c r="G49" s="1" t="s">
        <v>809</v>
      </c>
      <c r="H49" s="1" t="s">
        <v>809</v>
      </c>
      <c r="I49" s="1">
        <f>VLOOKUP(Table2[[#This Row],[Employee_ID]],Table3[#All],6,FALSE)</f>
        <v>15.5</v>
      </c>
    </row>
    <row r="50" spans="1:9" x14ac:dyDescent="0.25">
      <c r="A50" s="1" t="s">
        <v>98</v>
      </c>
      <c r="B50" s="1">
        <v>3</v>
      </c>
      <c r="C50" s="3">
        <v>69.2</v>
      </c>
      <c r="D50" s="4">
        <v>0.78800000000000003</v>
      </c>
      <c r="E50" s="3">
        <v>3.4</v>
      </c>
      <c r="F50" s="1">
        <v>8</v>
      </c>
      <c r="G50" s="1" t="s">
        <v>810</v>
      </c>
      <c r="H50" s="1" t="s">
        <v>810</v>
      </c>
      <c r="I50" s="1">
        <f>VLOOKUP(Table2[[#This Row],[Employee_ID]],Table3[#All],6,FALSE)</f>
        <v>0.5</v>
      </c>
    </row>
    <row r="51" spans="1:9" x14ac:dyDescent="0.25">
      <c r="A51" s="1" t="s">
        <v>100</v>
      </c>
      <c r="B51" s="1">
        <v>4</v>
      </c>
      <c r="C51" s="3">
        <v>72.8</v>
      </c>
      <c r="D51" s="4">
        <v>0.96</v>
      </c>
      <c r="E51" s="3">
        <v>4.3</v>
      </c>
      <c r="F51" s="1">
        <v>46</v>
      </c>
      <c r="G51" s="1" t="s">
        <v>809</v>
      </c>
      <c r="H51" s="1" t="s">
        <v>810</v>
      </c>
      <c r="I51" s="1">
        <f>VLOOKUP(Table2[[#This Row],[Employee_ID]],Table3[#All],6,FALSE)</f>
        <v>36</v>
      </c>
    </row>
    <row r="52" spans="1:9" x14ac:dyDescent="0.25">
      <c r="A52" s="1" t="s">
        <v>101</v>
      </c>
      <c r="B52" s="1">
        <v>5</v>
      </c>
      <c r="C52" s="3">
        <v>83.9</v>
      </c>
      <c r="D52" s="4">
        <v>1.093</v>
      </c>
      <c r="E52" s="3">
        <v>4.5999999999999996</v>
      </c>
      <c r="F52" s="1">
        <v>65</v>
      </c>
      <c r="G52" s="1" t="s">
        <v>809</v>
      </c>
      <c r="H52" s="1" t="s">
        <v>810</v>
      </c>
      <c r="I52" s="1">
        <f>VLOOKUP(Table2[[#This Row],[Employee_ID]],Table3[#All],6,FALSE)</f>
        <v>34.5</v>
      </c>
    </row>
    <row r="53" spans="1:9" x14ac:dyDescent="0.25">
      <c r="A53" s="1" t="s">
        <v>102</v>
      </c>
      <c r="B53" s="1">
        <v>4</v>
      </c>
      <c r="C53" s="3">
        <v>83.4</v>
      </c>
      <c r="D53" s="4">
        <v>0.95299999999999996</v>
      </c>
      <c r="E53" s="3">
        <v>4.2</v>
      </c>
      <c r="F53" s="1">
        <v>47</v>
      </c>
      <c r="G53" s="1" t="s">
        <v>809</v>
      </c>
      <c r="H53" s="1" t="s">
        <v>810</v>
      </c>
      <c r="I53" s="1">
        <f>VLOOKUP(Table2[[#This Row],[Employee_ID]],Table3[#All],6,FALSE)</f>
        <v>4</v>
      </c>
    </row>
    <row r="54" spans="1:9" x14ac:dyDescent="0.25">
      <c r="A54" s="1" t="s">
        <v>103</v>
      </c>
      <c r="B54" s="1">
        <v>3</v>
      </c>
      <c r="C54" s="3">
        <v>71.8</v>
      </c>
      <c r="D54" s="4">
        <v>0.82299999999999995</v>
      </c>
      <c r="E54" s="3">
        <v>3</v>
      </c>
      <c r="F54" s="1">
        <v>50</v>
      </c>
      <c r="G54" s="1" t="s">
        <v>809</v>
      </c>
      <c r="H54" s="1" t="s">
        <v>810</v>
      </c>
      <c r="I54" s="1">
        <f>VLOOKUP(Table2[[#This Row],[Employee_ID]],Table3[#All],6,FALSE)</f>
        <v>7</v>
      </c>
    </row>
    <row r="55" spans="1:9" x14ac:dyDescent="0.25">
      <c r="A55" s="1" t="s">
        <v>104</v>
      </c>
      <c r="B55" s="1">
        <v>4</v>
      </c>
      <c r="C55" s="3">
        <v>76.8</v>
      </c>
      <c r="D55" s="4">
        <v>0.88800000000000001</v>
      </c>
      <c r="E55" s="3">
        <v>3.6</v>
      </c>
      <c r="F55" s="1">
        <v>38</v>
      </c>
      <c r="G55" s="1" t="s">
        <v>809</v>
      </c>
      <c r="H55" s="1" t="s">
        <v>810</v>
      </c>
      <c r="I55" s="1">
        <f>VLOOKUP(Table2[[#This Row],[Employee_ID]],Table3[#All],6,FALSE)</f>
        <v>23.5</v>
      </c>
    </row>
    <row r="56" spans="1:9" x14ac:dyDescent="0.25">
      <c r="A56" s="1" t="s">
        <v>105</v>
      </c>
      <c r="B56" s="1">
        <v>3</v>
      </c>
      <c r="C56" s="3">
        <v>69.3</v>
      </c>
      <c r="D56" s="4">
        <v>0.78400000000000003</v>
      </c>
      <c r="E56" s="3">
        <v>3.1</v>
      </c>
      <c r="F56" s="1">
        <v>33</v>
      </c>
      <c r="G56" s="1" t="s">
        <v>809</v>
      </c>
      <c r="H56" s="1" t="s">
        <v>810</v>
      </c>
      <c r="I56" s="1">
        <f>VLOOKUP(Table2[[#This Row],[Employee_ID]],Table3[#All],6,FALSE)</f>
        <v>6.5</v>
      </c>
    </row>
    <row r="57" spans="1:9" x14ac:dyDescent="0.25">
      <c r="A57" s="1" t="s">
        <v>106</v>
      </c>
      <c r="B57" s="1">
        <v>5</v>
      </c>
      <c r="C57" s="3">
        <v>86.1</v>
      </c>
      <c r="D57" s="4">
        <v>1.157</v>
      </c>
      <c r="E57" s="3">
        <v>4.8</v>
      </c>
      <c r="F57" s="1">
        <v>45</v>
      </c>
      <c r="G57" s="1" t="s">
        <v>809</v>
      </c>
      <c r="H57" s="1" t="s">
        <v>810</v>
      </c>
      <c r="I57" s="1">
        <f>VLOOKUP(Table2[[#This Row],[Employee_ID]],Table3[#All],6,FALSE)</f>
        <v>1</v>
      </c>
    </row>
    <row r="58" spans="1:9" x14ac:dyDescent="0.25">
      <c r="A58" s="1" t="s">
        <v>107</v>
      </c>
      <c r="B58" s="1">
        <v>3</v>
      </c>
      <c r="C58" s="3">
        <v>67.2</v>
      </c>
      <c r="D58" s="4">
        <v>0.82199999999999995</v>
      </c>
      <c r="E58" s="3">
        <v>2.6</v>
      </c>
      <c r="F58" s="1">
        <v>20</v>
      </c>
      <c r="G58" s="1" t="s">
        <v>810</v>
      </c>
      <c r="H58" s="1" t="s">
        <v>810</v>
      </c>
      <c r="I58" s="1">
        <f>VLOOKUP(Table2[[#This Row],[Employee_ID]],Table3[#All],6,FALSE)</f>
        <v>18.5</v>
      </c>
    </row>
    <row r="59" spans="1:9" x14ac:dyDescent="0.25">
      <c r="A59" s="1" t="s">
        <v>108</v>
      </c>
      <c r="B59" s="1">
        <v>5</v>
      </c>
      <c r="C59" s="3">
        <v>92.5</v>
      </c>
      <c r="D59" s="4">
        <v>1.0960000000000001</v>
      </c>
      <c r="E59" s="3">
        <v>5</v>
      </c>
      <c r="F59" s="1">
        <v>27</v>
      </c>
      <c r="G59" s="1" t="s">
        <v>809</v>
      </c>
      <c r="H59" s="1" t="s">
        <v>810</v>
      </c>
      <c r="I59" s="1">
        <f>VLOOKUP(Table2[[#This Row],[Employee_ID]],Table3[#All],6,FALSE)</f>
        <v>5.5</v>
      </c>
    </row>
    <row r="60" spans="1:9" x14ac:dyDescent="0.25">
      <c r="A60" s="1" t="s">
        <v>109</v>
      </c>
      <c r="B60" s="1">
        <v>4</v>
      </c>
      <c r="C60" s="3">
        <v>75.3</v>
      </c>
      <c r="D60" s="4">
        <v>1.02</v>
      </c>
      <c r="E60" s="3">
        <v>3.9</v>
      </c>
      <c r="F60" s="1">
        <v>20</v>
      </c>
      <c r="G60" s="1" t="s">
        <v>809</v>
      </c>
      <c r="H60" s="1" t="s">
        <v>810</v>
      </c>
      <c r="I60" s="1">
        <f>VLOOKUP(Table2[[#This Row],[Employee_ID]],Table3[#All],6,FALSE)</f>
        <v>29</v>
      </c>
    </row>
    <row r="61" spans="1:9" x14ac:dyDescent="0.25">
      <c r="A61" s="1" t="s">
        <v>110</v>
      </c>
      <c r="B61" s="1">
        <v>4</v>
      </c>
      <c r="C61" s="3">
        <v>74.400000000000006</v>
      </c>
      <c r="D61" s="4">
        <v>0.93200000000000005</v>
      </c>
      <c r="E61" s="3">
        <v>3.5</v>
      </c>
      <c r="F61" s="1">
        <v>31</v>
      </c>
      <c r="G61" s="1" t="s">
        <v>809</v>
      </c>
      <c r="H61" s="1" t="s">
        <v>810</v>
      </c>
      <c r="I61" s="1">
        <f>VLOOKUP(Table2[[#This Row],[Employee_ID]],Table3[#All],6,FALSE)</f>
        <v>3.5</v>
      </c>
    </row>
    <row r="62" spans="1:9" x14ac:dyDescent="0.25">
      <c r="A62" s="1" t="s">
        <v>111</v>
      </c>
      <c r="B62" s="1">
        <v>4</v>
      </c>
      <c r="C62" s="3">
        <v>81.099999999999994</v>
      </c>
      <c r="D62" s="4">
        <v>1.0740000000000001</v>
      </c>
      <c r="E62" s="3">
        <v>4.2</v>
      </c>
      <c r="F62" s="1">
        <v>24</v>
      </c>
      <c r="G62" s="1" t="s">
        <v>809</v>
      </c>
      <c r="H62" s="1" t="s">
        <v>810</v>
      </c>
      <c r="I62" s="1">
        <f>VLOOKUP(Table2[[#This Row],[Employee_ID]],Table3[#All],6,FALSE)</f>
        <v>9</v>
      </c>
    </row>
    <row r="63" spans="1:9" x14ac:dyDescent="0.25">
      <c r="A63" s="1" t="s">
        <v>112</v>
      </c>
      <c r="B63" s="1">
        <v>5</v>
      </c>
      <c r="C63" s="3">
        <v>84.3</v>
      </c>
      <c r="D63" s="4">
        <v>1.071</v>
      </c>
      <c r="E63" s="3">
        <v>5</v>
      </c>
      <c r="F63" s="1">
        <v>50</v>
      </c>
      <c r="G63" s="1" t="s">
        <v>809</v>
      </c>
      <c r="H63" s="1" t="s">
        <v>809</v>
      </c>
      <c r="I63" s="1">
        <f>VLOOKUP(Table2[[#This Row],[Employee_ID]],Table3[#All],6,FALSE)</f>
        <v>14</v>
      </c>
    </row>
    <row r="64" spans="1:9" x14ac:dyDescent="0.25">
      <c r="A64" s="1" t="s">
        <v>114</v>
      </c>
      <c r="B64" s="1">
        <v>3</v>
      </c>
      <c r="C64" s="3">
        <v>68.8</v>
      </c>
      <c r="D64" s="4">
        <v>0.82799999999999996</v>
      </c>
      <c r="E64" s="3">
        <v>2.5</v>
      </c>
      <c r="F64" s="1">
        <v>26</v>
      </c>
      <c r="G64" s="1" t="s">
        <v>809</v>
      </c>
      <c r="H64" s="1" t="s">
        <v>810</v>
      </c>
      <c r="I64" s="1">
        <f>VLOOKUP(Table2[[#This Row],[Employee_ID]],Table3[#All],6,FALSE)</f>
        <v>27</v>
      </c>
    </row>
    <row r="65" spans="1:9" x14ac:dyDescent="0.25">
      <c r="A65" s="1" t="s">
        <v>115</v>
      </c>
      <c r="B65" s="1">
        <v>2</v>
      </c>
      <c r="C65" s="3">
        <v>59.9</v>
      </c>
      <c r="D65" s="4">
        <v>0.69299999999999995</v>
      </c>
      <c r="E65" s="3">
        <v>2.5</v>
      </c>
      <c r="F65" s="1">
        <v>35</v>
      </c>
      <c r="G65" s="1" t="s">
        <v>809</v>
      </c>
      <c r="H65" s="1" t="s">
        <v>810</v>
      </c>
      <c r="I65" s="1">
        <f>VLOOKUP(Table2[[#This Row],[Employee_ID]],Table3[#All],6,FALSE)</f>
        <v>7.5</v>
      </c>
    </row>
    <row r="66" spans="1:9" x14ac:dyDescent="0.25">
      <c r="A66" s="1" t="s">
        <v>116</v>
      </c>
      <c r="B66" s="1">
        <v>3</v>
      </c>
      <c r="C66" s="3">
        <v>63.9</v>
      </c>
      <c r="D66" s="4">
        <v>0.73199999999999998</v>
      </c>
      <c r="E66" s="3">
        <v>2.9</v>
      </c>
      <c r="F66" s="1">
        <v>17</v>
      </c>
      <c r="G66" s="1" t="s">
        <v>810</v>
      </c>
      <c r="H66" s="1" t="s">
        <v>810</v>
      </c>
      <c r="I66" s="1">
        <f>VLOOKUP(Table2[[#This Row],[Employee_ID]],Table3[#All],6,FALSE)</f>
        <v>6</v>
      </c>
    </row>
    <row r="67" spans="1:9" x14ac:dyDescent="0.25">
      <c r="A67" s="1" t="s">
        <v>117</v>
      </c>
      <c r="B67" s="1">
        <v>3</v>
      </c>
      <c r="C67" s="3">
        <v>62.8</v>
      </c>
      <c r="D67" s="4">
        <v>0.82499999999999996</v>
      </c>
      <c r="E67" s="3">
        <v>3.6</v>
      </c>
      <c r="F67" s="1">
        <v>78</v>
      </c>
      <c r="G67" s="1" t="s">
        <v>809</v>
      </c>
      <c r="H67" s="1" t="s">
        <v>810</v>
      </c>
      <c r="I67" s="1">
        <f>VLOOKUP(Table2[[#This Row],[Employee_ID]],Table3[#All],6,FALSE)</f>
        <v>17.5</v>
      </c>
    </row>
    <row r="68" spans="1:9" x14ac:dyDescent="0.25">
      <c r="A68" s="1" t="s">
        <v>118</v>
      </c>
      <c r="B68" s="1">
        <v>3</v>
      </c>
      <c r="C68" s="3">
        <v>67.900000000000006</v>
      </c>
      <c r="D68" s="4">
        <v>0.82899999999999996</v>
      </c>
      <c r="E68" s="3">
        <v>3.1</v>
      </c>
      <c r="F68" s="1">
        <v>37</v>
      </c>
      <c r="G68" s="1" t="s">
        <v>809</v>
      </c>
      <c r="H68" s="1" t="s">
        <v>810</v>
      </c>
      <c r="I68" s="1">
        <f>VLOOKUP(Table2[[#This Row],[Employee_ID]],Table3[#All],6,FALSE)</f>
        <v>3</v>
      </c>
    </row>
    <row r="69" spans="1:9" x14ac:dyDescent="0.25">
      <c r="A69" s="1" t="s">
        <v>119</v>
      </c>
      <c r="B69" s="1">
        <v>3</v>
      </c>
      <c r="C69" s="3">
        <v>70.599999999999994</v>
      </c>
      <c r="D69" s="4">
        <v>0.80400000000000005</v>
      </c>
      <c r="E69" s="3">
        <v>3</v>
      </c>
      <c r="F69" s="1">
        <v>53</v>
      </c>
      <c r="G69" s="1" t="s">
        <v>809</v>
      </c>
      <c r="H69" s="1" t="s">
        <v>810</v>
      </c>
      <c r="I69" s="1">
        <f>VLOOKUP(Table2[[#This Row],[Employee_ID]],Table3[#All],6,FALSE)</f>
        <v>56</v>
      </c>
    </row>
    <row r="70" spans="1:9" x14ac:dyDescent="0.25">
      <c r="A70" s="1" t="s">
        <v>120</v>
      </c>
      <c r="B70" s="1">
        <v>5</v>
      </c>
      <c r="C70" s="3">
        <v>82</v>
      </c>
      <c r="D70" s="4">
        <v>1.1930000000000001</v>
      </c>
      <c r="E70" s="3">
        <v>5</v>
      </c>
      <c r="F70" s="1">
        <v>30</v>
      </c>
      <c r="G70" s="1" t="s">
        <v>809</v>
      </c>
      <c r="H70" s="1" t="s">
        <v>809</v>
      </c>
      <c r="I70" s="1">
        <f>VLOOKUP(Table2[[#This Row],[Employee_ID]],Table3[#All],6,FALSE)</f>
        <v>22.5</v>
      </c>
    </row>
    <row r="71" spans="1:9" x14ac:dyDescent="0.25">
      <c r="A71" s="1" t="s">
        <v>122</v>
      </c>
      <c r="B71" s="1">
        <v>4</v>
      </c>
      <c r="C71" s="3">
        <v>73.5</v>
      </c>
      <c r="D71" s="4">
        <v>0.996</v>
      </c>
      <c r="E71" s="3">
        <v>4.0999999999999996</v>
      </c>
      <c r="F71" s="1">
        <v>52</v>
      </c>
      <c r="G71" s="1" t="s">
        <v>810</v>
      </c>
      <c r="H71" s="1" t="s">
        <v>810</v>
      </c>
      <c r="I71" s="1">
        <f>VLOOKUP(Table2[[#This Row],[Employee_ID]],Table3[#All],6,FALSE)</f>
        <v>28</v>
      </c>
    </row>
    <row r="72" spans="1:9" x14ac:dyDescent="0.25">
      <c r="A72" s="1" t="s">
        <v>123</v>
      </c>
      <c r="B72" s="1">
        <v>3</v>
      </c>
      <c r="C72" s="3">
        <v>64</v>
      </c>
      <c r="D72" s="4">
        <v>0.85799999999999998</v>
      </c>
      <c r="E72" s="3">
        <v>3.2</v>
      </c>
      <c r="F72" s="1">
        <v>15</v>
      </c>
      <c r="G72" s="1" t="s">
        <v>809</v>
      </c>
      <c r="H72" s="1" t="s">
        <v>810</v>
      </c>
      <c r="I72" s="1">
        <f>VLOOKUP(Table2[[#This Row],[Employee_ID]],Table3[#All],6,FALSE)</f>
        <v>1.5</v>
      </c>
    </row>
    <row r="73" spans="1:9" x14ac:dyDescent="0.25">
      <c r="A73" s="1" t="s">
        <v>124</v>
      </c>
      <c r="B73" s="1">
        <v>3</v>
      </c>
      <c r="C73" s="3">
        <v>71.3</v>
      </c>
      <c r="D73" s="4">
        <v>0.81100000000000005</v>
      </c>
      <c r="E73" s="3">
        <v>3.1</v>
      </c>
      <c r="F73" s="1">
        <v>40</v>
      </c>
      <c r="G73" s="1" t="s">
        <v>809</v>
      </c>
      <c r="H73" s="1" t="s">
        <v>810</v>
      </c>
      <c r="I73" s="1">
        <f>VLOOKUP(Table2[[#This Row],[Employee_ID]],Table3[#All],6,FALSE)</f>
        <v>63.5</v>
      </c>
    </row>
    <row r="74" spans="1:9" x14ac:dyDescent="0.25">
      <c r="A74" s="1" t="s">
        <v>126</v>
      </c>
      <c r="B74" s="1">
        <v>5</v>
      </c>
      <c r="C74" s="3">
        <v>98</v>
      </c>
      <c r="D74" s="4">
        <v>1.2769999999999999</v>
      </c>
      <c r="E74" s="3">
        <v>5</v>
      </c>
      <c r="F74" s="1">
        <v>54</v>
      </c>
      <c r="G74" s="1" t="s">
        <v>809</v>
      </c>
      <c r="H74" s="1" t="s">
        <v>810</v>
      </c>
      <c r="I74" s="1">
        <f>VLOOKUP(Table2[[#This Row],[Employee_ID]],Table3[#All],6,FALSE)</f>
        <v>25.5</v>
      </c>
    </row>
    <row r="75" spans="1:9" x14ac:dyDescent="0.25">
      <c r="A75" s="1" t="s">
        <v>127</v>
      </c>
      <c r="B75" s="1">
        <v>2</v>
      </c>
      <c r="C75" s="3">
        <v>59.5</v>
      </c>
      <c r="D75" s="4">
        <v>0.77200000000000002</v>
      </c>
      <c r="E75" s="3">
        <v>2.2999999999999998</v>
      </c>
      <c r="F75" s="1">
        <v>16</v>
      </c>
      <c r="G75" s="1" t="s">
        <v>809</v>
      </c>
      <c r="H75" s="1" t="s">
        <v>810</v>
      </c>
      <c r="I75" s="1">
        <f>VLOOKUP(Table2[[#This Row],[Employee_ID]],Table3[#All],6,FALSE)</f>
        <v>21</v>
      </c>
    </row>
    <row r="76" spans="1:9" x14ac:dyDescent="0.25">
      <c r="A76" s="1" t="s">
        <v>128</v>
      </c>
      <c r="B76" s="1">
        <v>4</v>
      </c>
      <c r="C76" s="3">
        <v>72.400000000000006</v>
      </c>
      <c r="D76" s="4">
        <v>0.89400000000000002</v>
      </c>
      <c r="E76" s="3">
        <v>4.0999999999999996</v>
      </c>
      <c r="F76" s="1">
        <v>16</v>
      </c>
      <c r="G76" s="1" t="s">
        <v>810</v>
      </c>
      <c r="H76" s="1" t="s">
        <v>810</v>
      </c>
      <c r="I76" s="1">
        <f>VLOOKUP(Table2[[#This Row],[Employee_ID]],Table3[#All],6,FALSE)</f>
        <v>10.5</v>
      </c>
    </row>
    <row r="77" spans="1:9" x14ac:dyDescent="0.25">
      <c r="A77" s="1" t="s">
        <v>130</v>
      </c>
      <c r="B77" s="1">
        <v>3</v>
      </c>
      <c r="C77" s="3">
        <v>69.2</v>
      </c>
      <c r="D77" s="4">
        <v>0.84699999999999998</v>
      </c>
      <c r="E77" s="3">
        <v>3.3</v>
      </c>
      <c r="F77" s="1">
        <v>13</v>
      </c>
      <c r="G77" s="1" t="s">
        <v>810</v>
      </c>
      <c r="H77" s="1" t="s">
        <v>810</v>
      </c>
      <c r="I77" s="1">
        <f>VLOOKUP(Table2[[#This Row],[Employee_ID]],Table3[#All],6,FALSE)</f>
        <v>9</v>
      </c>
    </row>
    <row r="78" spans="1:9" x14ac:dyDescent="0.25">
      <c r="A78" s="1" t="s">
        <v>131</v>
      </c>
      <c r="B78" s="1">
        <v>4</v>
      </c>
      <c r="C78" s="3">
        <v>74.2</v>
      </c>
      <c r="D78" s="4">
        <v>0.90300000000000002</v>
      </c>
      <c r="E78" s="3">
        <v>4</v>
      </c>
      <c r="F78" s="1">
        <v>49</v>
      </c>
      <c r="G78" s="1" t="s">
        <v>809</v>
      </c>
      <c r="H78" s="1" t="s">
        <v>810</v>
      </c>
      <c r="I78" s="1">
        <f>VLOOKUP(Table2[[#This Row],[Employee_ID]],Table3[#All],6,FALSE)</f>
        <v>4</v>
      </c>
    </row>
    <row r="79" spans="1:9" x14ac:dyDescent="0.25">
      <c r="A79" s="1" t="s">
        <v>132</v>
      </c>
      <c r="B79" s="1">
        <v>3</v>
      </c>
      <c r="C79" s="3">
        <v>68.7</v>
      </c>
      <c r="D79" s="4">
        <v>0.80500000000000005</v>
      </c>
      <c r="E79" s="3">
        <v>3.4</v>
      </c>
      <c r="F79" s="1">
        <v>12</v>
      </c>
      <c r="G79" s="1" t="s">
        <v>810</v>
      </c>
      <c r="H79" s="1" t="s">
        <v>810</v>
      </c>
      <c r="I79" s="1">
        <f>VLOOKUP(Table2[[#This Row],[Employee_ID]],Table3[#All],6,FALSE)</f>
        <v>9</v>
      </c>
    </row>
    <row r="80" spans="1:9" x14ac:dyDescent="0.25">
      <c r="A80" s="1" t="s">
        <v>133</v>
      </c>
      <c r="B80" s="1">
        <v>3</v>
      </c>
      <c r="C80" s="3">
        <v>63.8</v>
      </c>
      <c r="D80" s="4">
        <v>0.76200000000000001</v>
      </c>
      <c r="E80" s="3">
        <v>2.9</v>
      </c>
      <c r="F80" s="1">
        <v>56</v>
      </c>
      <c r="G80" s="1" t="s">
        <v>809</v>
      </c>
      <c r="H80" s="1" t="s">
        <v>810</v>
      </c>
      <c r="I80" s="1">
        <f>VLOOKUP(Table2[[#This Row],[Employee_ID]],Table3[#All],6,FALSE)</f>
        <v>1</v>
      </c>
    </row>
    <row r="81" spans="1:9" x14ac:dyDescent="0.25">
      <c r="A81" s="1" t="s">
        <v>134</v>
      </c>
      <c r="B81" s="1">
        <v>3</v>
      </c>
      <c r="C81" s="3">
        <v>67.3</v>
      </c>
      <c r="D81" s="4">
        <v>0.86299999999999999</v>
      </c>
      <c r="E81" s="3">
        <v>2.6</v>
      </c>
      <c r="F81" s="1">
        <v>23</v>
      </c>
      <c r="G81" s="1" t="s">
        <v>809</v>
      </c>
      <c r="H81" s="1" t="s">
        <v>810</v>
      </c>
      <c r="I81" s="1">
        <f>VLOOKUP(Table2[[#This Row],[Employee_ID]],Table3[#All],6,FALSE)</f>
        <v>3.5</v>
      </c>
    </row>
    <row r="82" spans="1:9" x14ac:dyDescent="0.25">
      <c r="A82" s="1" t="s">
        <v>135</v>
      </c>
      <c r="B82" s="1">
        <v>4</v>
      </c>
      <c r="C82" s="3">
        <v>77.400000000000006</v>
      </c>
      <c r="D82" s="4">
        <v>0.99</v>
      </c>
      <c r="E82" s="3">
        <v>4.2</v>
      </c>
      <c r="F82" s="1">
        <v>25</v>
      </c>
      <c r="G82" s="1" t="s">
        <v>809</v>
      </c>
      <c r="H82" s="1" t="s">
        <v>810</v>
      </c>
      <c r="I82" s="1">
        <f>VLOOKUP(Table2[[#This Row],[Employee_ID]],Table3[#All],6,FALSE)</f>
        <v>7</v>
      </c>
    </row>
    <row r="83" spans="1:9" x14ac:dyDescent="0.25">
      <c r="A83" s="1" t="s">
        <v>136</v>
      </c>
      <c r="B83" s="1">
        <v>4</v>
      </c>
      <c r="C83" s="3">
        <v>79.900000000000006</v>
      </c>
      <c r="D83" s="4">
        <v>1.0229999999999999</v>
      </c>
      <c r="E83" s="3">
        <v>4</v>
      </c>
      <c r="F83" s="1">
        <v>29</v>
      </c>
      <c r="G83" s="1" t="s">
        <v>809</v>
      </c>
      <c r="H83" s="1" t="s">
        <v>810</v>
      </c>
      <c r="I83" s="1">
        <f>VLOOKUP(Table2[[#This Row],[Employee_ID]],Table3[#All],6,FALSE)</f>
        <v>11</v>
      </c>
    </row>
    <row r="84" spans="1:9" x14ac:dyDescent="0.25">
      <c r="A84" s="1" t="s">
        <v>137</v>
      </c>
      <c r="B84" s="1">
        <v>4</v>
      </c>
      <c r="C84" s="3">
        <v>70.099999999999994</v>
      </c>
      <c r="D84" s="4">
        <v>0.93899999999999995</v>
      </c>
      <c r="E84" s="3">
        <v>3.9</v>
      </c>
      <c r="F84" s="1">
        <v>23</v>
      </c>
      <c r="G84" s="1" t="s">
        <v>810</v>
      </c>
      <c r="H84" s="1" t="s">
        <v>810</v>
      </c>
      <c r="I84" s="1">
        <f>VLOOKUP(Table2[[#This Row],[Employee_ID]],Table3[#All],6,FALSE)</f>
        <v>10.5</v>
      </c>
    </row>
    <row r="85" spans="1:9" x14ac:dyDescent="0.25">
      <c r="A85" s="1" t="s">
        <v>138</v>
      </c>
      <c r="B85" s="1">
        <v>4</v>
      </c>
      <c r="C85" s="3">
        <v>85.7</v>
      </c>
      <c r="D85" s="4">
        <v>0.97899999999999998</v>
      </c>
      <c r="E85" s="3">
        <v>4.8</v>
      </c>
      <c r="F85" s="1">
        <v>50</v>
      </c>
      <c r="G85" s="1" t="s">
        <v>809</v>
      </c>
      <c r="H85" s="1" t="s">
        <v>810</v>
      </c>
      <c r="I85" s="1">
        <f>VLOOKUP(Table2[[#This Row],[Employee_ID]],Table3[#All],6,FALSE)</f>
        <v>44.5</v>
      </c>
    </row>
    <row r="86" spans="1:9" x14ac:dyDescent="0.25">
      <c r="A86" s="1" t="s">
        <v>139</v>
      </c>
      <c r="B86" s="1">
        <v>4</v>
      </c>
      <c r="C86" s="3">
        <v>81.400000000000006</v>
      </c>
      <c r="D86" s="4">
        <v>0.96899999999999997</v>
      </c>
      <c r="E86" s="3">
        <v>4.3</v>
      </c>
      <c r="F86" s="1">
        <v>18</v>
      </c>
      <c r="G86" s="1" t="s">
        <v>809</v>
      </c>
      <c r="H86" s="1" t="s">
        <v>810</v>
      </c>
      <c r="I86" s="1">
        <f>VLOOKUP(Table2[[#This Row],[Employee_ID]],Table3[#All],6,FALSE)</f>
        <v>15.5</v>
      </c>
    </row>
    <row r="87" spans="1:9" x14ac:dyDescent="0.25">
      <c r="A87" s="1" t="s">
        <v>140</v>
      </c>
      <c r="B87" s="1">
        <v>2</v>
      </c>
      <c r="C87" s="3">
        <v>56.2</v>
      </c>
      <c r="D87" s="4">
        <v>0.67300000000000004</v>
      </c>
      <c r="E87" s="3">
        <v>1.6</v>
      </c>
      <c r="F87" s="1">
        <v>34</v>
      </c>
      <c r="G87" s="1" t="s">
        <v>809</v>
      </c>
      <c r="H87" s="1" t="s">
        <v>810</v>
      </c>
      <c r="I87" s="1">
        <f>VLOOKUP(Table2[[#This Row],[Employee_ID]],Table3[#All],6,FALSE)</f>
        <v>5.5</v>
      </c>
    </row>
    <row r="88" spans="1:9" x14ac:dyDescent="0.25">
      <c r="A88" s="1" t="s">
        <v>141</v>
      </c>
      <c r="B88" s="1">
        <v>2</v>
      </c>
      <c r="C88" s="3">
        <v>62.6</v>
      </c>
      <c r="D88" s="4">
        <v>0.66100000000000003</v>
      </c>
      <c r="E88" s="3">
        <v>3</v>
      </c>
      <c r="F88" s="1">
        <v>38</v>
      </c>
      <c r="G88" s="1" t="s">
        <v>810</v>
      </c>
      <c r="H88" s="1" t="s">
        <v>810</v>
      </c>
      <c r="I88" s="1">
        <f>VLOOKUP(Table2[[#This Row],[Employee_ID]],Table3[#All],6,FALSE)</f>
        <v>10.5</v>
      </c>
    </row>
    <row r="89" spans="1:9" x14ac:dyDescent="0.25">
      <c r="A89" s="1" t="s">
        <v>142</v>
      </c>
      <c r="B89" s="1">
        <v>3</v>
      </c>
      <c r="C89" s="3">
        <v>76.2</v>
      </c>
      <c r="D89" s="4">
        <v>0.93400000000000005</v>
      </c>
      <c r="E89" s="3">
        <v>3.2</v>
      </c>
      <c r="F89" s="1">
        <v>43</v>
      </c>
      <c r="G89" s="1" t="s">
        <v>809</v>
      </c>
      <c r="H89" s="1" t="s">
        <v>810</v>
      </c>
      <c r="I89" s="1">
        <f>VLOOKUP(Table2[[#This Row],[Employee_ID]],Table3[#All],6,FALSE)</f>
        <v>6.5</v>
      </c>
    </row>
    <row r="90" spans="1:9" x14ac:dyDescent="0.25">
      <c r="A90" s="1" t="s">
        <v>143</v>
      </c>
      <c r="B90" s="1">
        <v>1</v>
      </c>
      <c r="C90" s="3">
        <v>55.9</v>
      </c>
      <c r="D90" s="4">
        <v>0.54700000000000004</v>
      </c>
      <c r="E90" s="3">
        <v>1.4</v>
      </c>
      <c r="F90" s="1">
        <v>14</v>
      </c>
      <c r="G90" s="1" t="s">
        <v>810</v>
      </c>
      <c r="H90" s="1" t="s">
        <v>810</v>
      </c>
      <c r="I90" s="1">
        <f>VLOOKUP(Table2[[#This Row],[Employee_ID]],Table3[#All],6,FALSE)</f>
        <v>3</v>
      </c>
    </row>
    <row r="91" spans="1:9" x14ac:dyDescent="0.25">
      <c r="A91" s="1" t="s">
        <v>144</v>
      </c>
      <c r="B91" s="1">
        <v>3</v>
      </c>
      <c r="C91" s="3">
        <v>74.5</v>
      </c>
      <c r="D91" s="4">
        <v>0.84299999999999997</v>
      </c>
      <c r="E91" s="3">
        <v>3.3</v>
      </c>
      <c r="F91" s="1">
        <v>47</v>
      </c>
      <c r="G91" s="1" t="s">
        <v>809</v>
      </c>
      <c r="H91" s="1" t="s">
        <v>810</v>
      </c>
      <c r="I91" s="1">
        <f>VLOOKUP(Table2[[#This Row],[Employee_ID]],Table3[#All],6,FALSE)</f>
        <v>59.5</v>
      </c>
    </row>
    <row r="92" spans="1:9" x14ac:dyDescent="0.25">
      <c r="A92" s="1" t="s">
        <v>145</v>
      </c>
      <c r="B92" s="1">
        <v>4</v>
      </c>
      <c r="C92" s="3">
        <v>75.599999999999994</v>
      </c>
      <c r="D92" s="4">
        <v>0.92</v>
      </c>
      <c r="E92" s="3">
        <v>4.0999999999999996</v>
      </c>
      <c r="F92" s="1">
        <v>26</v>
      </c>
      <c r="G92" s="1" t="s">
        <v>809</v>
      </c>
      <c r="H92" s="1" t="s">
        <v>810</v>
      </c>
      <c r="I92" s="1">
        <f>VLOOKUP(Table2[[#This Row],[Employee_ID]],Table3[#All],6,FALSE)</f>
        <v>5.5</v>
      </c>
    </row>
    <row r="93" spans="1:9" x14ac:dyDescent="0.25">
      <c r="A93" s="1" t="s">
        <v>147</v>
      </c>
      <c r="B93" s="1">
        <v>4</v>
      </c>
      <c r="C93" s="3">
        <v>78.7</v>
      </c>
      <c r="D93" s="4">
        <v>0.93100000000000005</v>
      </c>
      <c r="E93" s="3">
        <v>3.3</v>
      </c>
      <c r="F93" s="1">
        <v>38</v>
      </c>
      <c r="G93" s="1" t="s">
        <v>809</v>
      </c>
      <c r="H93" s="1" t="s">
        <v>809</v>
      </c>
      <c r="I93" s="1">
        <f>VLOOKUP(Table2[[#This Row],[Employee_ID]],Table3[#All],6,FALSE)</f>
        <v>12</v>
      </c>
    </row>
    <row r="94" spans="1:9" x14ac:dyDescent="0.25">
      <c r="A94" s="1" t="s">
        <v>148</v>
      </c>
      <c r="B94" s="1">
        <v>3</v>
      </c>
      <c r="C94" s="3">
        <v>73.099999999999994</v>
      </c>
      <c r="D94" s="4">
        <v>0.89200000000000002</v>
      </c>
      <c r="E94" s="3">
        <v>3.5</v>
      </c>
      <c r="F94" s="1">
        <v>37</v>
      </c>
      <c r="G94" s="1" t="s">
        <v>809</v>
      </c>
      <c r="H94" s="1" t="s">
        <v>810</v>
      </c>
      <c r="I94" s="1">
        <f>VLOOKUP(Table2[[#This Row],[Employee_ID]],Table3[#All],6,FALSE)</f>
        <v>9.5</v>
      </c>
    </row>
    <row r="95" spans="1:9" x14ac:dyDescent="0.25">
      <c r="A95" s="1" t="s">
        <v>149</v>
      </c>
      <c r="B95" s="1">
        <v>4</v>
      </c>
      <c r="C95" s="3">
        <v>70.599999999999994</v>
      </c>
      <c r="D95" s="4">
        <v>0.97799999999999998</v>
      </c>
      <c r="E95" s="3">
        <v>3.6</v>
      </c>
      <c r="F95" s="1">
        <v>13</v>
      </c>
      <c r="G95" s="1" t="s">
        <v>810</v>
      </c>
      <c r="H95" s="1" t="s">
        <v>810</v>
      </c>
      <c r="I95" s="1">
        <f>VLOOKUP(Table2[[#This Row],[Employee_ID]],Table3[#All],6,FALSE)</f>
        <v>7.5</v>
      </c>
    </row>
    <row r="96" spans="1:9" x14ac:dyDescent="0.25">
      <c r="A96" s="1" t="s">
        <v>152</v>
      </c>
      <c r="B96" s="1">
        <v>3</v>
      </c>
      <c r="C96" s="3">
        <v>60.5</v>
      </c>
      <c r="D96" s="4">
        <v>0.78500000000000003</v>
      </c>
      <c r="E96" s="3">
        <v>3.2</v>
      </c>
      <c r="F96" s="1">
        <v>12</v>
      </c>
      <c r="G96" s="1" t="s">
        <v>810</v>
      </c>
      <c r="H96" s="1" t="s">
        <v>810</v>
      </c>
      <c r="I96" s="1">
        <f>VLOOKUP(Table2[[#This Row],[Employee_ID]],Table3[#All],6,FALSE)</f>
        <v>3.5</v>
      </c>
    </row>
    <row r="97" spans="1:9" x14ac:dyDescent="0.25">
      <c r="A97" s="1" t="s">
        <v>153</v>
      </c>
      <c r="B97" s="1">
        <v>3</v>
      </c>
      <c r="C97" s="3">
        <v>69.2</v>
      </c>
      <c r="D97" s="4">
        <v>0.93200000000000005</v>
      </c>
      <c r="E97" s="3">
        <v>3.8</v>
      </c>
      <c r="F97" s="1">
        <v>51</v>
      </c>
      <c r="G97" s="1" t="s">
        <v>810</v>
      </c>
      <c r="H97" s="1" t="s">
        <v>810</v>
      </c>
      <c r="I97" s="1">
        <f>VLOOKUP(Table2[[#This Row],[Employee_ID]],Table3[#All],6,FALSE)</f>
        <v>3.5</v>
      </c>
    </row>
    <row r="98" spans="1:9" x14ac:dyDescent="0.25">
      <c r="A98" s="1" t="s">
        <v>154</v>
      </c>
      <c r="B98" s="1">
        <v>3</v>
      </c>
      <c r="C98" s="3">
        <v>67</v>
      </c>
      <c r="D98" s="4">
        <v>0.79100000000000004</v>
      </c>
      <c r="E98" s="3">
        <v>3</v>
      </c>
      <c r="F98" s="1">
        <v>26</v>
      </c>
      <c r="G98" s="1" t="s">
        <v>809</v>
      </c>
      <c r="H98" s="1" t="s">
        <v>810</v>
      </c>
      <c r="I98" s="1">
        <f>VLOOKUP(Table2[[#This Row],[Employee_ID]],Table3[#All],6,FALSE)</f>
        <v>33.5</v>
      </c>
    </row>
    <row r="99" spans="1:9" x14ac:dyDescent="0.25">
      <c r="A99" s="1" t="s">
        <v>155</v>
      </c>
      <c r="B99" s="1">
        <v>1</v>
      </c>
      <c r="C99" s="3">
        <v>51.9</v>
      </c>
      <c r="D99" s="4">
        <v>0.54300000000000004</v>
      </c>
      <c r="E99" s="3">
        <v>1.3</v>
      </c>
      <c r="F99" s="1">
        <v>24</v>
      </c>
      <c r="G99" s="1" t="s">
        <v>809</v>
      </c>
      <c r="H99" s="1" t="s">
        <v>810</v>
      </c>
      <c r="I99" s="1">
        <f>VLOOKUP(Table2[[#This Row],[Employee_ID]],Table3[#All],6,FALSE)</f>
        <v>4.5</v>
      </c>
    </row>
    <row r="100" spans="1:9" x14ac:dyDescent="0.25">
      <c r="A100" s="1" t="s">
        <v>156</v>
      </c>
      <c r="B100" s="1">
        <v>5</v>
      </c>
      <c r="C100" s="3">
        <v>95.2</v>
      </c>
      <c r="D100" s="4">
        <v>1.2190000000000001</v>
      </c>
      <c r="E100" s="3">
        <v>5</v>
      </c>
      <c r="F100" s="1">
        <v>66</v>
      </c>
      <c r="G100" s="1" t="s">
        <v>809</v>
      </c>
      <c r="H100" s="1" t="s">
        <v>810</v>
      </c>
      <c r="I100" s="1">
        <f>VLOOKUP(Table2[[#This Row],[Employee_ID]],Table3[#All],6,FALSE)</f>
        <v>9.5</v>
      </c>
    </row>
    <row r="101" spans="1:9" x14ac:dyDescent="0.25">
      <c r="A101" s="1" t="s">
        <v>157</v>
      </c>
      <c r="B101" s="1">
        <v>4</v>
      </c>
      <c r="C101" s="3">
        <v>82.4</v>
      </c>
      <c r="D101" s="4">
        <v>1.0149999999999999</v>
      </c>
      <c r="E101" s="3">
        <v>4.4000000000000004</v>
      </c>
      <c r="F101" s="1">
        <v>54</v>
      </c>
      <c r="G101" s="1" t="s">
        <v>809</v>
      </c>
      <c r="H101" s="1" t="s">
        <v>810</v>
      </c>
      <c r="I101" s="1">
        <f>VLOOKUP(Table2[[#This Row],[Employee_ID]],Table3[#All],6,FALSE)</f>
        <v>25.5</v>
      </c>
    </row>
    <row r="102" spans="1:9" x14ac:dyDescent="0.25">
      <c r="A102" s="1" t="s">
        <v>158</v>
      </c>
      <c r="B102" s="1">
        <v>3</v>
      </c>
      <c r="C102" s="3">
        <v>70.900000000000006</v>
      </c>
      <c r="D102" s="4">
        <v>0.91500000000000004</v>
      </c>
      <c r="E102" s="3">
        <v>3.1</v>
      </c>
      <c r="F102" s="1">
        <v>50</v>
      </c>
      <c r="G102" s="1" t="s">
        <v>809</v>
      </c>
      <c r="H102" s="1" t="s">
        <v>810</v>
      </c>
      <c r="I102" s="1">
        <f>VLOOKUP(Table2[[#This Row],[Employee_ID]],Table3[#All],6,FALSE)</f>
        <v>10</v>
      </c>
    </row>
    <row r="103" spans="1:9" x14ac:dyDescent="0.25">
      <c r="A103" s="1" t="s">
        <v>159</v>
      </c>
      <c r="B103" s="1">
        <v>3</v>
      </c>
      <c r="C103" s="3">
        <v>72.3</v>
      </c>
      <c r="D103" s="4">
        <v>0.81100000000000005</v>
      </c>
      <c r="E103" s="3">
        <v>2.9</v>
      </c>
      <c r="F103" s="1">
        <v>23</v>
      </c>
      <c r="G103" s="1" t="s">
        <v>810</v>
      </c>
      <c r="H103" s="1" t="s">
        <v>810</v>
      </c>
      <c r="I103" s="1">
        <f>VLOOKUP(Table2[[#This Row],[Employee_ID]],Table3[#All],6,FALSE)</f>
        <v>5</v>
      </c>
    </row>
    <row r="104" spans="1:9" x14ac:dyDescent="0.25">
      <c r="A104" s="1" t="s">
        <v>161</v>
      </c>
      <c r="B104" s="1">
        <v>3</v>
      </c>
      <c r="C104" s="3">
        <v>68.099999999999994</v>
      </c>
      <c r="D104" s="4">
        <v>0.90400000000000003</v>
      </c>
      <c r="E104" s="3">
        <v>3.7</v>
      </c>
      <c r="F104" s="1">
        <v>33</v>
      </c>
      <c r="G104" s="1" t="s">
        <v>809</v>
      </c>
      <c r="H104" s="1" t="s">
        <v>810</v>
      </c>
      <c r="I104" s="1">
        <f>VLOOKUP(Table2[[#This Row],[Employee_ID]],Table3[#All],6,FALSE)</f>
        <v>23.5</v>
      </c>
    </row>
    <row r="105" spans="1:9" x14ac:dyDescent="0.25">
      <c r="A105" s="1" t="s">
        <v>162</v>
      </c>
      <c r="B105" s="1">
        <v>3</v>
      </c>
      <c r="C105" s="3">
        <v>70.7</v>
      </c>
      <c r="D105" s="4">
        <v>0.86</v>
      </c>
      <c r="E105" s="3">
        <v>4.0999999999999996</v>
      </c>
      <c r="F105" s="1">
        <v>33</v>
      </c>
      <c r="G105" s="1" t="s">
        <v>810</v>
      </c>
      <c r="H105" s="1" t="s">
        <v>810</v>
      </c>
      <c r="I105" s="1">
        <f>VLOOKUP(Table2[[#This Row],[Employee_ID]],Table3[#All],6,FALSE)</f>
        <v>3</v>
      </c>
    </row>
    <row r="106" spans="1:9" x14ac:dyDescent="0.25">
      <c r="A106" s="1" t="s">
        <v>163</v>
      </c>
      <c r="B106" s="1">
        <v>4</v>
      </c>
      <c r="C106" s="3">
        <v>76.900000000000006</v>
      </c>
      <c r="D106" s="4">
        <v>0.96699999999999997</v>
      </c>
      <c r="E106" s="3">
        <v>3.3</v>
      </c>
      <c r="F106" s="1">
        <v>27</v>
      </c>
      <c r="G106" s="1" t="s">
        <v>809</v>
      </c>
      <c r="H106" s="1" t="s">
        <v>810</v>
      </c>
      <c r="I106" s="1">
        <f>VLOOKUP(Table2[[#This Row],[Employee_ID]],Table3[#All],6,FALSE)</f>
        <v>11.5</v>
      </c>
    </row>
    <row r="107" spans="1:9" x14ac:dyDescent="0.25">
      <c r="A107" s="1" t="s">
        <v>164</v>
      </c>
      <c r="B107" s="1">
        <v>2</v>
      </c>
      <c r="C107" s="3">
        <v>60.8</v>
      </c>
      <c r="D107" s="4">
        <v>0.69699999999999995</v>
      </c>
      <c r="E107" s="3">
        <v>2.5</v>
      </c>
      <c r="F107" s="1">
        <v>52</v>
      </c>
      <c r="G107" s="1" t="s">
        <v>809</v>
      </c>
      <c r="H107" s="1" t="s">
        <v>810</v>
      </c>
      <c r="I107" s="1">
        <f>VLOOKUP(Table2[[#This Row],[Employee_ID]],Table3[#All],6,FALSE)</f>
        <v>13</v>
      </c>
    </row>
    <row r="108" spans="1:9" x14ac:dyDescent="0.25">
      <c r="A108" s="1" t="s">
        <v>165</v>
      </c>
      <c r="B108" s="1">
        <v>1</v>
      </c>
      <c r="C108" s="3">
        <v>57.7</v>
      </c>
      <c r="D108" s="4">
        <v>0.54200000000000004</v>
      </c>
      <c r="E108" s="3">
        <v>1.7</v>
      </c>
      <c r="F108" s="1">
        <v>34</v>
      </c>
      <c r="G108" s="1" t="s">
        <v>809</v>
      </c>
      <c r="H108" s="1" t="s">
        <v>810</v>
      </c>
      <c r="I108" s="1">
        <f>VLOOKUP(Table2[[#This Row],[Employee_ID]],Table3[#All],6,FALSE)</f>
        <v>9.5</v>
      </c>
    </row>
    <row r="109" spans="1:9" x14ac:dyDescent="0.25">
      <c r="A109" s="1" t="s">
        <v>166</v>
      </c>
      <c r="B109" s="1">
        <v>5</v>
      </c>
      <c r="C109" s="3">
        <v>83.7</v>
      </c>
      <c r="D109" s="4">
        <v>1.1020000000000001</v>
      </c>
      <c r="E109" s="3">
        <v>5</v>
      </c>
      <c r="F109" s="1">
        <v>43</v>
      </c>
      <c r="G109" s="1" t="s">
        <v>809</v>
      </c>
      <c r="H109" s="1" t="s">
        <v>810</v>
      </c>
      <c r="I109" s="1">
        <f>VLOOKUP(Table2[[#This Row],[Employee_ID]],Table3[#All],6,FALSE)</f>
        <v>29.5</v>
      </c>
    </row>
    <row r="110" spans="1:9" x14ac:dyDescent="0.25">
      <c r="A110" s="1" t="s">
        <v>167</v>
      </c>
      <c r="B110" s="1">
        <v>4</v>
      </c>
      <c r="C110" s="3">
        <v>76.400000000000006</v>
      </c>
      <c r="D110" s="4">
        <v>0.87</v>
      </c>
      <c r="E110" s="3">
        <v>3.9</v>
      </c>
      <c r="F110" s="1">
        <v>43</v>
      </c>
      <c r="G110" s="1" t="s">
        <v>809</v>
      </c>
      <c r="H110" s="1" t="s">
        <v>810</v>
      </c>
      <c r="I110" s="1">
        <f>VLOOKUP(Table2[[#This Row],[Employee_ID]],Table3[#All],6,FALSE)</f>
        <v>7.5</v>
      </c>
    </row>
    <row r="111" spans="1:9" x14ac:dyDescent="0.25">
      <c r="A111" s="1" t="s">
        <v>168</v>
      </c>
      <c r="B111" s="1">
        <v>3</v>
      </c>
      <c r="C111" s="3">
        <v>71.3</v>
      </c>
      <c r="D111" s="4">
        <v>0.83099999999999996</v>
      </c>
      <c r="E111" s="3">
        <v>3.5</v>
      </c>
      <c r="F111" s="1">
        <v>23</v>
      </c>
      <c r="G111" s="1" t="s">
        <v>810</v>
      </c>
      <c r="H111" s="1" t="s">
        <v>810</v>
      </c>
      <c r="I111" s="1">
        <f>VLOOKUP(Table2[[#This Row],[Employee_ID]],Table3[#All],6,FALSE)</f>
        <v>5</v>
      </c>
    </row>
    <row r="112" spans="1:9" x14ac:dyDescent="0.25">
      <c r="A112" s="1" t="s">
        <v>170</v>
      </c>
      <c r="B112" s="1">
        <v>5</v>
      </c>
      <c r="C112" s="3">
        <v>81</v>
      </c>
      <c r="D112" s="4">
        <v>1.1060000000000001</v>
      </c>
      <c r="E112" s="3">
        <v>4.5999999999999996</v>
      </c>
      <c r="F112" s="1">
        <v>17</v>
      </c>
      <c r="G112" s="1" t="s">
        <v>810</v>
      </c>
      <c r="H112" s="1" t="s">
        <v>810</v>
      </c>
      <c r="I112" s="1">
        <f>VLOOKUP(Table2[[#This Row],[Employee_ID]],Table3[#All],6,FALSE)</f>
        <v>1.5</v>
      </c>
    </row>
    <row r="113" spans="1:9" x14ac:dyDescent="0.25">
      <c r="A113" s="1" t="s">
        <v>171</v>
      </c>
      <c r="B113" s="1">
        <v>3</v>
      </c>
      <c r="C113" s="3">
        <v>71.2</v>
      </c>
      <c r="D113" s="4">
        <v>0.81200000000000006</v>
      </c>
      <c r="E113" s="3">
        <v>3.3</v>
      </c>
      <c r="F113" s="1">
        <v>52</v>
      </c>
      <c r="G113" s="1" t="s">
        <v>810</v>
      </c>
      <c r="H113" s="1" t="s">
        <v>810</v>
      </c>
      <c r="I113" s="1">
        <f>VLOOKUP(Table2[[#This Row],[Employee_ID]],Table3[#All],6,FALSE)</f>
        <v>11.5</v>
      </c>
    </row>
    <row r="114" spans="1:9" x14ac:dyDescent="0.25">
      <c r="A114" s="1" t="s">
        <v>172</v>
      </c>
      <c r="B114" s="1">
        <v>4</v>
      </c>
      <c r="C114" s="3">
        <v>77</v>
      </c>
      <c r="D114" s="4">
        <v>1.0269999999999999</v>
      </c>
      <c r="E114" s="3">
        <v>3.9</v>
      </c>
      <c r="F114" s="1">
        <v>38</v>
      </c>
      <c r="G114" s="1" t="s">
        <v>809</v>
      </c>
      <c r="H114" s="1" t="s">
        <v>810</v>
      </c>
      <c r="I114" s="1">
        <f>VLOOKUP(Table2[[#This Row],[Employee_ID]],Table3[#All],6,FALSE)</f>
        <v>13</v>
      </c>
    </row>
    <row r="115" spans="1:9" x14ac:dyDescent="0.25">
      <c r="A115" s="1" t="s">
        <v>173</v>
      </c>
      <c r="B115" s="1">
        <v>2</v>
      </c>
      <c r="C115" s="3">
        <v>55.4</v>
      </c>
      <c r="D115" s="4">
        <v>0.70399999999999996</v>
      </c>
      <c r="E115" s="3">
        <v>2.2999999999999998</v>
      </c>
      <c r="F115" s="1">
        <v>17</v>
      </c>
      <c r="G115" s="1" t="s">
        <v>810</v>
      </c>
      <c r="H115" s="1" t="s">
        <v>810</v>
      </c>
      <c r="I115" s="1">
        <f>VLOOKUP(Table2[[#This Row],[Employee_ID]],Table3[#All],6,FALSE)</f>
        <v>4</v>
      </c>
    </row>
    <row r="116" spans="1:9" x14ac:dyDescent="0.25">
      <c r="A116" s="1" t="s">
        <v>174</v>
      </c>
      <c r="B116" s="1">
        <v>4</v>
      </c>
      <c r="C116" s="3">
        <v>84.5</v>
      </c>
      <c r="D116" s="4">
        <v>1.006</v>
      </c>
      <c r="E116" s="3">
        <v>4.2</v>
      </c>
      <c r="F116" s="1">
        <v>67</v>
      </c>
      <c r="G116" s="1" t="s">
        <v>809</v>
      </c>
      <c r="H116" s="1" t="s">
        <v>810</v>
      </c>
      <c r="I116" s="1">
        <f>VLOOKUP(Table2[[#This Row],[Employee_ID]],Table3[#All],6,FALSE)</f>
        <v>20.5</v>
      </c>
    </row>
    <row r="117" spans="1:9" x14ac:dyDescent="0.25">
      <c r="A117" s="1" t="s">
        <v>175</v>
      </c>
      <c r="B117" s="1">
        <v>3</v>
      </c>
      <c r="C117" s="3">
        <v>66.7</v>
      </c>
      <c r="D117" s="4">
        <v>0.86799999999999999</v>
      </c>
      <c r="E117" s="3">
        <v>2.9</v>
      </c>
      <c r="F117" s="1">
        <v>32</v>
      </c>
      <c r="G117" s="1" t="s">
        <v>809</v>
      </c>
      <c r="H117" s="1" t="s">
        <v>810</v>
      </c>
      <c r="I117" s="1">
        <f>VLOOKUP(Table2[[#This Row],[Employee_ID]],Table3[#All],6,FALSE)</f>
        <v>5.5</v>
      </c>
    </row>
    <row r="118" spans="1:9" x14ac:dyDescent="0.25">
      <c r="A118" s="1" t="s">
        <v>176</v>
      </c>
      <c r="B118" s="1">
        <v>4</v>
      </c>
      <c r="C118" s="3">
        <v>74.599999999999994</v>
      </c>
      <c r="D118" s="4">
        <v>1.0109999999999999</v>
      </c>
      <c r="E118" s="3">
        <v>4.0999999999999996</v>
      </c>
      <c r="F118" s="1">
        <v>14</v>
      </c>
      <c r="G118" s="1" t="s">
        <v>810</v>
      </c>
      <c r="H118" s="1" t="s">
        <v>810</v>
      </c>
      <c r="I118" s="1">
        <f>VLOOKUP(Table2[[#This Row],[Employee_ID]],Table3[#All],6,FALSE)</f>
        <v>4</v>
      </c>
    </row>
    <row r="119" spans="1:9" x14ac:dyDescent="0.25">
      <c r="A119" s="1" t="s">
        <v>177</v>
      </c>
      <c r="B119" s="1">
        <v>3</v>
      </c>
      <c r="C119" s="3">
        <v>69.400000000000006</v>
      </c>
      <c r="D119" s="4">
        <v>0.74399999999999999</v>
      </c>
      <c r="E119" s="3">
        <v>3.4</v>
      </c>
      <c r="F119" s="1">
        <v>100</v>
      </c>
      <c r="G119" s="1" t="s">
        <v>810</v>
      </c>
      <c r="H119" s="1" t="s">
        <v>810</v>
      </c>
      <c r="I119" s="1">
        <f>VLOOKUP(Table2[[#This Row],[Employee_ID]],Table3[#All],6,FALSE)</f>
        <v>4</v>
      </c>
    </row>
    <row r="120" spans="1:9" x14ac:dyDescent="0.25">
      <c r="A120" s="1" t="s">
        <v>178</v>
      </c>
      <c r="B120" s="1">
        <v>4</v>
      </c>
      <c r="C120" s="3">
        <v>72.8</v>
      </c>
      <c r="D120" s="4">
        <v>1.03</v>
      </c>
      <c r="E120" s="3">
        <v>4.5999999999999996</v>
      </c>
      <c r="F120" s="1">
        <v>19</v>
      </c>
      <c r="G120" s="1" t="s">
        <v>809</v>
      </c>
      <c r="H120" s="1" t="s">
        <v>810</v>
      </c>
      <c r="I120" s="1">
        <f>VLOOKUP(Table2[[#This Row],[Employee_ID]],Table3[#All],6,FALSE)</f>
        <v>16.5</v>
      </c>
    </row>
    <row r="121" spans="1:9" x14ac:dyDescent="0.25">
      <c r="A121" s="1" t="s">
        <v>179</v>
      </c>
      <c r="B121" s="1">
        <v>1</v>
      </c>
      <c r="C121" s="3">
        <v>57.9</v>
      </c>
      <c r="D121" s="4">
        <v>0.58699999999999997</v>
      </c>
      <c r="E121" s="3">
        <v>1.9</v>
      </c>
      <c r="F121" s="1">
        <v>25</v>
      </c>
      <c r="G121" s="1" t="s">
        <v>809</v>
      </c>
      <c r="H121" s="1" t="s">
        <v>810</v>
      </c>
      <c r="I121" s="1">
        <f>VLOOKUP(Table2[[#This Row],[Employee_ID]],Table3[#All],6,FALSE)</f>
        <v>13.5</v>
      </c>
    </row>
    <row r="122" spans="1:9" x14ac:dyDescent="0.25">
      <c r="A122" s="1" t="s">
        <v>180</v>
      </c>
      <c r="B122" s="1">
        <v>4</v>
      </c>
      <c r="C122" s="3">
        <v>79.7</v>
      </c>
      <c r="D122" s="4">
        <v>1.0580000000000001</v>
      </c>
      <c r="E122" s="3">
        <v>4.7</v>
      </c>
      <c r="F122" s="1">
        <v>39</v>
      </c>
      <c r="G122" s="1" t="s">
        <v>809</v>
      </c>
      <c r="H122" s="1" t="s">
        <v>810</v>
      </c>
      <c r="I122" s="1">
        <f>VLOOKUP(Table2[[#This Row],[Employee_ID]],Table3[#All],6,FALSE)</f>
        <v>3</v>
      </c>
    </row>
    <row r="123" spans="1:9" x14ac:dyDescent="0.25">
      <c r="A123" s="1" t="s">
        <v>181</v>
      </c>
      <c r="B123" s="1">
        <v>2</v>
      </c>
      <c r="C123" s="3">
        <v>55.3</v>
      </c>
      <c r="D123" s="4">
        <v>0.67500000000000004</v>
      </c>
      <c r="E123" s="3">
        <v>2.1</v>
      </c>
      <c r="F123" s="1">
        <v>22</v>
      </c>
      <c r="G123" s="1" t="s">
        <v>810</v>
      </c>
      <c r="H123" s="1" t="s">
        <v>810</v>
      </c>
      <c r="I123" s="1">
        <f>VLOOKUP(Table2[[#This Row],[Employee_ID]],Table3[#All],6,FALSE)</f>
        <v>24.5</v>
      </c>
    </row>
    <row r="124" spans="1:9" x14ac:dyDescent="0.25">
      <c r="A124" s="1" t="s">
        <v>182</v>
      </c>
      <c r="B124" s="1">
        <v>5</v>
      </c>
      <c r="C124" s="3">
        <v>86.4</v>
      </c>
      <c r="D124" s="4">
        <v>1.0529999999999999</v>
      </c>
      <c r="E124" s="3">
        <v>4.4000000000000004</v>
      </c>
      <c r="F124" s="1">
        <v>73</v>
      </c>
      <c r="G124" s="1" t="s">
        <v>809</v>
      </c>
      <c r="H124" s="1" t="s">
        <v>810</v>
      </c>
      <c r="I124" s="1">
        <f>VLOOKUP(Table2[[#This Row],[Employee_ID]],Table3[#All],6,FALSE)</f>
        <v>8</v>
      </c>
    </row>
    <row r="125" spans="1:9" x14ac:dyDescent="0.25">
      <c r="A125" s="1" t="s">
        <v>183</v>
      </c>
      <c r="B125" s="1">
        <v>4</v>
      </c>
      <c r="C125" s="3">
        <v>84</v>
      </c>
      <c r="D125" s="4">
        <v>1.0189999999999999</v>
      </c>
      <c r="E125" s="3">
        <v>4.3</v>
      </c>
      <c r="F125" s="1">
        <v>14</v>
      </c>
      <c r="G125" s="1" t="s">
        <v>810</v>
      </c>
      <c r="H125" s="1" t="s">
        <v>810</v>
      </c>
      <c r="I125" s="1">
        <f>VLOOKUP(Table2[[#This Row],[Employee_ID]],Table3[#All],6,FALSE)</f>
        <v>2.5</v>
      </c>
    </row>
    <row r="126" spans="1:9" x14ac:dyDescent="0.25">
      <c r="A126" s="1" t="s">
        <v>185</v>
      </c>
      <c r="B126" s="1">
        <v>3</v>
      </c>
      <c r="C126" s="3">
        <v>71.599999999999994</v>
      </c>
      <c r="D126" s="4">
        <v>0.73299999999999998</v>
      </c>
      <c r="E126" s="3">
        <v>3</v>
      </c>
      <c r="F126" s="1">
        <v>27</v>
      </c>
      <c r="G126" s="1" t="s">
        <v>809</v>
      </c>
      <c r="H126" s="1" t="s">
        <v>810</v>
      </c>
      <c r="I126" s="1">
        <f>VLOOKUP(Table2[[#This Row],[Employee_ID]],Table3[#All],6,FALSE)</f>
        <v>11</v>
      </c>
    </row>
    <row r="127" spans="1:9" x14ac:dyDescent="0.25">
      <c r="A127" s="1" t="s">
        <v>186</v>
      </c>
      <c r="B127" s="1">
        <v>3</v>
      </c>
      <c r="C127" s="3">
        <v>73.599999999999994</v>
      </c>
      <c r="D127" s="4">
        <v>0.873</v>
      </c>
      <c r="E127" s="3">
        <v>3.4</v>
      </c>
      <c r="F127" s="1">
        <v>43</v>
      </c>
      <c r="G127" s="1" t="s">
        <v>810</v>
      </c>
      <c r="H127" s="1" t="s">
        <v>810</v>
      </c>
      <c r="I127" s="1">
        <f>VLOOKUP(Table2[[#This Row],[Employee_ID]],Table3[#All],6,FALSE)</f>
        <v>18</v>
      </c>
    </row>
    <row r="128" spans="1:9" x14ac:dyDescent="0.25">
      <c r="A128" s="1" t="s">
        <v>187</v>
      </c>
      <c r="B128" s="1">
        <v>4</v>
      </c>
      <c r="C128" s="3">
        <v>82.1</v>
      </c>
      <c r="D128" s="4">
        <v>0.96399999999999997</v>
      </c>
      <c r="E128" s="3">
        <v>4.0999999999999996</v>
      </c>
      <c r="F128" s="1">
        <v>32</v>
      </c>
      <c r="G128" s="1" t="s">
        <v>809</v>
      </c>
      <c r="H128" s="1" t="s">
        <v>810</v>
      </c>
      <c r="I128" s="1">
        <f>VLOOKUP(Table2[[#This Row],[Employee_ID]],Table3[#All],6,FALSE)</f>
        <v>1</v>
      </c>
    </row>
    <row r="129" spans="1:9" x14ac:dyDescent="0.25">
      <c r="A129" s="1" t="s">
        <v>189</v>
      </c>
      <c r="B129" s="1">
        <v>4</v>
      </c>
      <c r="C129" s="3">
        <v>75.900000000000006</v>
      </c>
      <c r="D129" s="4">
        <v>0.97699999999999998</v>
      </c>
      <c r="E129" s="3">
        <v>4.4000000000000004</v>
      </c>
      <c r="F129" s="1">
        <v>22</v>
      </c>
      <c r="G129" s="1" t="s">
        <v>809</v>
      </c>
      <c r="H129" s="1" t="s">
        <v>810</v>
      </c>
      <c r="I129" s="1">
        <f>VLOOKUP(Table2[[#This Row],[Employee_ID]],Table3[#All],6,FALSE)</f>
        <v>32.5</v>
      </c>
    </row>
    <row r="130" spans="1:9" x14ac:dyDescent="0.25">
      <c r="A130" s="1" t="s">
        <v>190</v>
      </c>
      <c r="B130" s="1">
        <v>3</v>
      </c>
      <c r="C130" s="3">
        <v>69</v>
      </c>
      <c r="D130" s="4">
        <v>0.89600000000000002</v>
      </c>
      <c r="E130" s="3">
        <v>3.4</v>
      </c>
      <c r="F130" s="1">
        <v>22</v>
      </c>
      <c r="G130" s="1" t="s">
        <v>809</v>
      </c>
      <c r="H130" s="1" t="s">
        <v>810</v>
      </c>
      <c r="I130" s="1">
        <f>VLOOKUP(Table2[[#This Row],[Employee_ID]],Table3[#All],6,FALSE)</f>
        <v>16.5</v>
      </c>
    </row>
    <row r="131" spans="1:9" x14ac:dyDescent="0.25">
      <c r="A131" s="1" t="s">
        <v>191</v>
      </c>
      <c r="B131" s="1">
        <v>4</v>
      </c>
      <c r="C131" s="3">
        <v>84.9</v>
      </c>
      <c r="D131" s="4">
        <v>0.96499999999999997</v>
      </c>
      <c r="E131" s="3">
        <v>4.5</v>
      </c>
      <c r="F131" s="1">
        <v>36</v>
      </c>
      <c r="G131" s="1" t="s">
        <v>809</v>
      </c>
      <c r="H131" s="1" t="s">
        <v>809</v>
      </c>
      <c r="I131" s="1">
        <f>VLOOKUP(Table2[[#This Row],[Employee_ID]],Table3[#All],6,FALSE)</f>
        <v>65</v>
      </c>
    </row>
    <row r="132" spans="1:9" x14ac:dyDescent="0.25">
      <c r="A132" s="1" t="s">
        <v>192</v>
      </c>
      <c r="B132" s="1">
        <v>4</v>
      </c>
      <c r="C132" s="3">
        <v>75.599999999999994</v>
      </c>
      <c r="D132" s="4">
        <v>0.93100000000000005</v>
      </c>
      <c r="E132" s="3">
        <v>3.4</v>
      </c>
      <c r="F132" s="1">
        <v>36</v>
      </c>
      <c r="G132" s="1" t="s">
        <v>809</v>
      </c>
      <c r="H132" s="1" t="s">
        <v>810</v>
      </c>
      <c r="I132" s="1">
        <f>VLOOKUP(Table2[[#This Row],[Employee_ID]],Table3[#All],6,FALSE)</f>
        <v>27</v>
      </c>
    </row>
    <row r="133" spans="1:9" x14ac:dyDescent="0.25">
      <c r="A133" s="1" t="s">
        <v>193</v>
      </c>
      <c r="B133" s="1">
        <v>4</v>
      </c>
      <c r="C133" s="3">
        <v>80.5</v>
      </c>
      <c r="D133" s="4">
        <v>0.997</v>
      </c>
      <c r="E133" s="3">
        <v>4.7</v>
      </c>
      <c r="F133" s="1">
        <v>40</v>
      </c>
      <c r="G133" s="1" t="s">
        <v>809</v>
      </c>
      <c r="H133" s="1" t="s">
        <v>810</v>
      </c>
      <c r="I133" s="1">
        <f>VLOOKUP(Table2[[#This Row],[Employee_ID]],Table3[#All],6,FALSE)</f>
        <v>7.5</v>
      </c>
    </row>
    <row r="134" spans="1:9" x14ac:dyDescent="0.25">
      <c r="A134" s="1" t="s">
        <v>194</v>
      </c>
      <c r="B134" s="1">
        <v>3</v>
      </c>
      <c r="C134" s="3">
        <v>68</v>
      </c>
      <c r="D134" s="4">
        <v>0.80500000000000005</v>
      </c>
      <c r="E134" s="3">
        <v>3.2</v>
      </c>
      <c r="F134" s="1">
        <v>60</v>
      </c>
      <c r="G134" s="1" t="s">
        <v>809</v>
      </c>
      <c r="H134" s="1" t="s">
        <v>810</v>
      </c>
      <c r="I134" s="1">
        <f>VLOOKUP(Table2[[#This Row],[Employee_ID]],Table3[#All],6,FALSE)</f>
        <v>24</v>
      </c>
    </row>
    <row r="135" spans="1:9" x14ac:dyDescent="0.25">
      <c r="A135" s="1" t="s">
        <v>195</v>
      </c>
      <c r="B135" s="1">
        <v>4</v>
      </c>
      <c r="C135" s="3">
        <v>75.8</v>
      </c>
      <c r="D135" s="4">
        <v>0.97099999999999997</v>
      </c>
      <c r="E135" s="3">
        <v>4</v>
      </c>
      <c r="F135" s="1">
        <v>17</v>
      </c>
      <c r="G135" s="1" t="s">
        <v>810</v>
      </c>
      <c r="H135" s="1" t="s">
        <v>810</v>
      </c>
      <c r="I135" s="1">
        <f>VLOOKUP(Table2[[#This Row],[Employee_ID]],Table3[#All],6,FALSE)</f>
        <v>29.5</v>
      </c>
    </row>
    <row r="136" spans="1:9" x14ac:dyDescent="0.25">
      <c r="A136" s="1" t="s">
        <v>197</v>
      </c>
      <c r="B136" s="1">
        <v>4</v>
      </c>
      <c r="C136" s="3">
        <v>73.3</v>
      </c>
      <c r="D136" s="4">
        <v>0.94399999999999995</v>
      </c>
      <c r="E136" s="3">
        <v>4.0999999999999996</v>
      </c>
      <c r="F136" s="1">
        <v>41</v>
      </c>
      <c r="G136" s="1" t="s">
        <v>809</v>
      </c>
      <c r="H136" s="1" t="s">
        <v>810</v>
      </c>
      <c r="I136" s="1">
        <f>VLOOKUP(Table2[[#This Row],[Employee_ID]],Table3[#All],6,FALSE)</f>
        <v>9</v>
      </c>
    </row>
    <row r="137" spans="1:9" x14ac:dyDescent="0.25">
      <c r="A137" s="1" t="s">
        <v>198</v>
      </c>
      <c r="B137" s="1">
        <v>5</v>
      </c>
      <c r="C137" s="3">
        <v>84.1</v>
      </c>
      <c r="D137" s="4">
        <v>1.034</v>
      </c>
      <c r="E137" s="3">
        <v>4.8</v>
      </c>
      <c r="F137" s="1">
        <v>14</v>
      </c>
      <c r="G137" s="1" t="s">
        <v>810</v>
      </c>
      <c r="H137" s="1" t="s">
        <v>810</v>
      </c>
      <c r="I137" s="1">
        <f>VLOOKUP(Table2[[#This Row],[Employee_ID]],Table3[#All],6,FALSE)</f>
        <v>0.5</v>
      </c>
    </row>
    <row r="138" spans="1:9" x14ac:dyDescent="0.25">
      <c r="A138" s="1" t="s">
        <v>199</v>
      </c>
      <c r="B138" s="1">
        <v>4</v>
      </c>
      <c r="C138" s="3">
        <v>71.5</v>
      </c>
      <c r="D138" s="4">
        <v>0.99</v>
      </c>
      <c r="E138" s="3">
        <v>4.0999999999999996</v>
      </c>
      <c r="F138" s="1">
        <v>29</v>
      </c>
      <c r="G138" s="1" t="s">
        <v>809</v>
      </c>
      <c r="H138" s="1" t="s">
        <v>810</v>
      </c>
      <c r="I138" s="1">
        <f>VLOOKUP(Table2[[#This Row],[Employee_ID]],Table3[#All],6,FALSE)</f>
        <v>4.5</v>
      </c>
    </row>
    <row r="139" spans="1:9" x14ac:dyDescent="0.25">
      <c r="A139" s="1" t="s">
        <v>200</v>
      </c>
      <c r="B139" s="1">
        <v>3</v>
      </c>
      <c r="C139" s="3">
        <v>75.8</v>
      </c>
      <c r="D139" s="4">
        <v>0.84599999999999997</v>
      </c>
      <c r="E139" s="3">
        <v>3.5</v>
      </c>
      <c r="F139" s="1">
        <v>44</v>
      </c>
      <c r="G139" s="1" t="s">
        <v>809</v>
      </c>
      <c r="H139" s="1" t="s">
        <v>810</v>
      </c>
      <c r="I139" s="1">
        <f>VLOOKUP(Table2[[#This Row],[Employee_ID]],Table3[#All],6,FALSE)</f>
        <v>12</v>
      </c>
    </row>
    <row r="140" spans="1:9" x14ac:dyDescent="0.25">
      <c r="A140" s="1" t="s">
        <v>201</v>
      </c>
      <c r="B140" s="1">
        <v>3</v>
      </c>
      <c r="C140" s="3">
        <v>69.099999999999994</v>
      </c>
      <c r="D140" s="4">
        <v>0.88400000000000001</v>
      </c>
      <c r="E140" s="3">
        <v>3.3</v>
      </c>
      <c r="F140" s="1">
        <v>32</v>
      </c>
      <c r="G140" s="1" t="s">
        <v>809</v>
      </c>
      <c r="H140" s="1" t="s">
        <v>810</v>
      </c>
      <c r="I140" s="1">
        <f>VLOOKUP(Table2[[#This Row],[Employee_ID]],Table3[#All],6,FALSE)</f>
        <v>23.5</v>
      </c>
    </row>
    <row r="141" spans="1:9" x14ac:dyDescent="0.25">
      <c r="A141" s="1" t="s">
        <v>202</v>
      </c>
      <c r="B141" s="1">
        <v>3</v>
      </c>
      <c r="C141" s="3">
        <v>72.8</v>
      </c>
      <c r="D141" s="4">
        <v>0.80700000000000005</v>
      </c>
      <c r="E141" s="3">
        <v>3.6</v>
      </c>
      <c r="F141" s="1">
        <v>17</v>
      </c>
      <c r="G141" s="1" t="s">
        <v>810</v>
      </c>
      <c r="H141" s="1" t="s">
        <v>809</v>
      </c>
      <c r="I141" s="1">
        <f>VLOOKUP(Table2[[#This Row],[Employee_ID]],Table3[#All],6,FALSE)</f>
        <v>5</v>
      </c>
    </row>
    <row r="142" spans="1:9" x14ac:dyDescent="0.25">
      <c r="A142" s="1" t="s">
        <v>203</v>
      </c>
      <c r="B142" s="1">
        <v>4</v>
      </c>
      <c r="C142" s="3">
        <v>80.2</v>
      </c>
      <c r="D142" s="4">
        <v>1.0720000000000001</v>
      </c>
      <c r="E142" s="3">
        <v>4.3</v>
      </c>
      <c r="F142" s="1">
        <v>42</v>
      </c>
      <c r="G142" s="1" t="s">
        <v>809</v>
      </c>
      <c r="H142" s="1" t="s">
        <v>810</v>
      </c>
      <c r="I142" s="1">
        <f>VLOOKUP(Table2[[#This Row],[Employee_ID]],Table3[#All],6,FALSE)</f>
        <v>7</v>
      </c>
    </row>
    <row r="143" spans="1:9" x14ac:dyDescent="0.25">
      <c r="A143" s="1" t="s">
        <v>204</v>
      </c>
      <c r="B143" s="1">
        <v>3</v>
      </c>
      <c r="C143" s="3">
        <v>67.5</v>
      </c>
      <c r="D143" s="4">
        <v>0.81200000000000006</v>
      </c>
      <c r="E143" s="3">
        <v>2.9</v>
      </c>
      <c r="F143" s="1">
        <v>43</v>
      </c>
      <c r="G143" s="1" t="s">
        <v>809</v>
      </c>
      <c r="H143" s="1" t="s">
        <v>810</v>
      </c>
      <c r="I143" s="1">
        <f>VLOOKUP(Table2[[#This Row],[Employee_ID]],Table3[#All],6,FALSE)</f>
        <v>16</v>
      </c>
    </row>
    <row r="144" spans="1:9" x14ac:dyDescent="0.25">
      <c r="A144" s="1" t="s">
        <v>205</v>
      </c>
      <c r="B144" s="1">
        <v>4</v>
      </c>
      <c r="C144" s="3">
        <v>77.599999999999994</v>
      </c>
      <c r="D144" s="4">
        <v>0.92200000000000004</v>
      </c>
      <c r="E144" s="3">
        <v>3.3</v>
      </c>
      <c r="F144" s="1">
        <v>50</v>
      </c>
      <c r="G144" s="1" t="s">
        <v>809</v>
      </c>
      <c r="H144" s="1" t="s">
        <v>810</v>
      </c>
      <c r="I144" s="1">
        <f>VLOOKUP(Table2[[#This Row],[Employee_ID]],Table3[#All],6,FALSE)</f>
        <v>16.5</v>
      </c>
    </row>
    <row r="145" spans="1:9" x14ac:dyDescent="0.25">
      <c r="A145" s="1" t="s">
        <v>206</v>
      </c>
      <c r="B145" s="1">
        <v>4</v>
      </c>
      <c r="C145" s="3">
        <v>74.900000000000006</v>
      </c>
      <c r="D145" s="4">
        <v>0.91900000000000004</v>
      </c>
      <c r="E145" s="3">
        <v>3.6</v>
      </c>
      <c r="F145" s="1">
        <v>27</v>
      </c>
      <c r="G145" s="1" t="s">
        <v>809</v>
      </c>
      <c r="H145" s="1" t="s">
        <v>809</v>
      </c>
      <c r="I145" s="1">
        <f>VLOOKUP(Table2[[#This Row],[Employee_ID]],Table3[#All],6,FALSE)</f>
        <v>14.5</v>
      </c>
    </row>
    <row r="146" spans="1:9" x14ac:dyDescent="0.25">
      <c r="A146" s="1" t="s">
        <v>207</v>
      </c>
      <c r="B146" s="1">
        <v>4</v>
      </c>
      <c r="C146" s="3">
        <v>73.099999999999994</v>
      </c>
      <c r="D146" s="4">
        <v>0.98299999999999998</v>
      </c>
      <c r="E146" s="3">
        <v>4.3</v>
      </c>
      <c r="F146" s="1">
        <v>58</v>
      </c>
      <c r="G146" s="1" t="s">
        <v>809</v>
      </c>
      <c r="H146" s="1" t="s">
        <v>809</v>
      </c>
      <c r="I146" s="1">
        <f>VLOOKUP(Table2[[#This Row],[Employee_ID]],Table3[#All],6,FALSE)</f>
        <v>28.5</v>
      </c>
    </row>
    <row r="147" spans="1:9" x14ac:dyDescent="0.25">
      <c r="A147" s="1" t="s">
        <v>208</v>
      </c>
      <c r="B147" s="1">
        <v>3</v>
      </c>
      <c r="C147" s="3">
        <v>65.400000000000006</v>
      </c>
      <c r="D147" s="4">
        <v>0.89800000000000002</v>
      </c>
      <c r="E147" s="3">
        <v>3.4</v>
      </c>
      <c r="F147" s="1">
        <v>41</v>
      </c>
      <c r="G147" s="1" t="s">
        <v>809</v>
      </c>
      <c r="H147" s="1" t="s">
        <v>810</v>
      </c>
      <c r="I147" s="1">
        <f>VLOOKUP(Table2[[#This Row],[Employee_ID]],Table3[#All],6,FALSE)</f>
        <v>51</v>
      </c>
    </row>
    <row r="148" spans="1:9" x14ac:dyDescent="0.25">
      <c r="A148" s="1" t="s">
        <v>209</v>
      </c>
      <c r="B148" s="1">
        <v>4</v>
      </c>
      <c r="C148" s="3">
        <v>80.400000000000006</v>
      </c>
      <c r="D148" s="4">
        <v>0.93300000000000005</v>
      </c>
      <c r="E148" s="3">
        <v>4.0999999999999996</v>
      </c>
      <c r="F148" s="1">
        <v>31</v>
      </c>
      <c r="G148" s="1" t="s">
        <v>809</v>
      </c>
      <c r="H148" s="1" t="s">
        <v>810</v>
      </c>
      <c r="I148" s="1">
        <f>VLOOKUP(Table2[[#This Row],[Employee_ID]],Table3[#All],6,FALSE)</f>
        <v>0.5</v>
      </c>
    </row>
    <row r="149" spans="1:9" x14ac:dyDescent="0.25">
      <c r="A149" s="1" t="s">
        <v>210</v>
      </c>
      <c r="B149" s="1">
        <v>5</v>
      </c>
      <c r="C149" s="3">
        <v>88.4</v>
      </c>
      <c r="D149" s="4">
        <v>1.0669999999999999</v>
      </c>
      <c r="E149" s="3">
        <v>4.4000000000000004</v>
      </c>
      <c r="F149" s="1">
        <v>42</v>
      </c>
      <c r="G149" s="1" t="s">
        <v>809</v>
      </c>
      <c r="H149" s="1" t="s">
        <v>809</v>
      </c>
      <c r="I149" s="1">
        <f>VLOOKUP(Table2[[#This Row],[Employee_ID]],Table3[#All],6,FALSE)</f>
        <v>2</v>
      </c>
    </row>
    <row r="150" spans="1:9" x14ac:dyDescent="0.25">
      <c r="A150" s="1" t="s">
        <v>211</v>
      </c>
      <c r="B150" s="1">
        <v>2</v>
      </c>
      <c r="C150" s="3">
        <v>62.3</v>
      </c>
      <c r="D150" s="4">
        <v>0.67300000000000004</v>
      </c>
      <c r="E150" s="3">
        <v>2.2999999999999998</v>
      </c>
      <c r="F150" s="1">
        <v>21</v>
      </c>
      <c r="G150" s="1" t="s">
        <v>810</v>
      </c>
      <c r="H150" s="1" t="s">
        <v>810</v>
      </c>
      <c r="I150" s="1">
        <f>VLOOKUP(Table2[[#This Row],[Employee_ID]],Table3[#All],6,FALSE)</f>
        <v>5.5</v>
      </c>
    </row>
    <row r="151" spans="1:9" x14ac:dyDescent="0.25">
      <c r="A151" s="1" t="s">
        <v>212</v>
      </c>
      <c r="B151" s="1">
        <v>3</v>
      </c>
      <c r="C151" s="3">
        <v>75.400000000000006</v>
      </c>
      <c r="D151" s="4">
        <v>0.82699999999999996</v>
      </c>
      <c r="E151" s="3">
        <v>3.4</v>
      </c>
      <c r="F151" s="1">
        <v>35</v>
      </c>
      <c r="G151" s="1" t="s">
        <v>809</v>
      </c>
      <c r="H151" s="1" t="s">
        <v>810</v>
      </c>
      <c r="I151" s="1">
        <f>VLOOKUP(Table2[[#This Row],[Employee_ID]],Table3[#All],6,FALSE)</f>
        <v>3</v>
      </c>
    </row>
    <row r="152" spans="1:9" x14ac:dyDescent="0.25">
      <c r="A152" s="1" t="s">
        <v>214</v>
      </c>
      <c r="B152" s="1">
        <v>3</v>
      </c>
      <c r="C152" s="3">
        <v>71.599999999999994</v>
      </c>
      <c r="D152" s="4">
        <v>0.92400000000000004</v>
      </c>
      <c r="E152" s="3">
        <v>3.3</v>
      </c>
      <c r="F152" s="1">
        <v>34</v>
      </c>
      <c r="G152" s="1" t="s">
        <v>809</v>
      </c>
      <c r="H152" s="1" t="s">
        <v>809</v>
      </c>
      <c r="I152" s="1">
        <f>VLOOKUP(Table2[[#This Row],[Employee_ID]],Table3[#All],6,FALSE)</f>
        <v>14.5</v>
      </c>
    </row>
    <row r="153" spans="1:9" x14ac:dyDescent="0.25">
      <c r="A153" s="1" t="s">
        <v>215</v>
      </c>
      <c r="B153" s="1">
        <v>3</v>
      </c>
      <c r="C153" s="3">
        <v>74.2</v>
      </c>
      <c r="D153" s="4">
        <v>0.879</v>
      </c>
      <c r="E153" s="3">
        <v>3.7</v>
      </c>
      <c r="F153" s="1">
        <v>10</v>
      </c>
      <c r="G153" s="1" t="s">
        <v>810</v>
      </c>
      <c r="H153" s="1" t="s">
        <v>810</v>
      </c>
      <c r="I153" s="1">
        <f>VLOOKUP(Table2[[#This Row],[Employee_ID]],Table3[#All],6,FALSE)</f>
        <v>4.5</v>
      </c>
    </row>
    <row r="154" spans="1:9" x14ac:dyDescent="0.25">
      <c r="A154" s="1" t="s">
        <v>216</v>
      </c>
      <c r="B154" s="1">
        <v>3</v>
      </c>
      <c r="C154" s="3">
        <v>60</v>
      </c>
      <c r="D154" s="4">
        <v>0.76400000000000001</v>
      </c>
      <c r="E154" s="3">
        <v>3.3</v>
      </c>
      <c r="F154" s="1">
        <v>34</v>
      </c>
      <c r="G154" s="1" t="s">
        <v>809</v>
      </c>
      <c r="H154" s="1" t="s">
        <v>810</v>
      </c>
      <c r="I154" s="1">
        <f>VLOOKUP(Table2[[#This Row],[Employee_ID]],Table3[#All],6,FALSE)</f>
        <v>2</v>
      </c>
    </row>
    <row r="155" spans="1:9" x14ac:dyDescent="0.25">
      <c r="A155" s="1" t="s">
        <v>217</v>
      </c>
      <c r="B155" s="1">
        <v>3</v>
      </c>
      <c r="C155" s="3">
        <v>72.900000000000006</v>
      </c>
      <c r="D155" s="4">
        <v>0.83399999999999996</v>
      </c>
      <c r="E155" s="3">
        <v>3.1</v>
      </c>
      <c r="F155" s="1">
        <v>17</v>
      </c>
      <c r="G155" s="1" t="s">
        <v>810</v>
      </c>
      <c r="H155" s="1" t="s">
        <v>810</v>
      </c>
      <c r="I155" s="1">
        <f>VLOOKUP(Table2[[#This Row],[Employee_ID]],Table3[#All],6,FALSE)</f>
        <v>18.5</v>
      </c>
    </row>
    <row r="156" spans="1:9" x14ac:dyDescent="0.25">
      <c r="A156" s="1" t="s">
        <v>218</v>
      </c>
      <c r="B156" s="1">
        <v>3</v>
      </c>
      <c r="C156" s="3">
        <v>67.400000000000006</v>
      </c>
      <c r="D156" s="4">
        <v>0.90200000000000002</v>
      </c>
      <c r="E156" s="3">
        <v>3.2</v>
      </c>
      <c r="F156" s="1">
        <v>26</v>
      </c>
      <c r="G156" s="1" t="s">
        <v>809</v>
      </c>
      <c r="H156" s="1" t="s">
        <v>810</v>
      </c>
      <c r="I156" s="1">
        <f>VLOOKUP(Table2[[#This Row],[Employee_ID]],Table3[#All],6,FALSE)</f>
        <v>5.5</v>
      </c>
    </row>
    <row r="157" spans="1:9" x14ac:dyDescent="0.25">
      <c r="A157" s="1" t="s">
        <v>219</v>
      </c>
      <c r="B157" s="1">
        <v>3</v>
      </c>
      <c r="C157" s="3">
        <v>63.6</v>
      </c>
      <c r="D157" s="4">
        <v>0.77900000000000003</v>
      </c>
      <c r="E157" s="3">
        <v>2.1</v>
      </c>
      <c r="F157" s="1">
        <v>55</v>
      </c>
      <c r="G157" s="1" t="s">
        <v>809</v>
      </c>
      <c r="H157" s="1" t="s">
        <v>810</v>
      </c>
      <c r="I157" s="1">
        <f>VLOOKUP(Table2[[#This Row],[Employee_ID]],Table3[#All],6,FALSE)</f>
        <v>13</v>
      </c>
    </row>
    <row r="158" spans="1:9" x14ac:dyDescent="0.25">
      <c r="A158" s="1" t="s">
        <v>220</v>
      </c>
      <c r="B158" s="1">
        <v>3</v>
      </c>
      <c r="C158" s="3">
        <v>70.3</v>
      </c>
      <c r="D158" s="4">
        <v>0.92200000000000004</v>
      </c>
      <c r="E158" s="3">
        <v>2.8</v>
      </c>
      <c r="F158" s="1">
        <v>23</v>
      </c>
      <c r="G158" s="1" t="s">
        <v>809</v>
      </c>
      <c r="H158" s="1" t="s">
        <v>810</v>
      </c>
      <c r="I158" s="1">
        <f>VLOOKUP(Table2[[#This Row],[Employee_ID]],Table3[#All],6,FALSE)</f>
        <v>12.5</v>
      </c>
    </row>
    <row r="159" spans="1:9" x14ac:dyDescent="0.25">
      <c r="A159" s="1" t="s">
        <v>221</v>
      </c>
      <c r="B159" s="1">
        <v>4</v>
      </c>
      <c r="C159" s="3">
        <v>80.5</v>
      </c>
      <c r="D159" s="4">
        <v>1.0209999999999999</v>
      </c>
      <c r="E159" s="3">
        <v>4.2</v>
      </c>
      <c r="F159" s="1">
        <v>36</v>
      </c>
      <c r="G159" s="1" t="s">
        <v>809</v>
      </c>
      <c r="H159" s="1" t="s">
        <v>810</v>
      </c>
      <c r="I159" s="1">
        <f>VLOOKUP(Table2[[#This Row],[Employee_ID]],Table3[#All],6,FALSE)</f>
        <v>12.5</v>
      </c>
    </row>
    <row r="160" spans="1:9" x14ac:dyDescent="0.25">
      <c r="A160" s="1" t="s">
        <v>222</v>
      </c>
      <c r="B160" s="1">
        <v>3</v>
      </c>
      <c r="C160" s="3">
        <v>70.599999999999994</v>
      </c>
      <c r="D160" s="4">
        <v>0.77600000000000002</v>
      </c>
      <c r="E160" s="3">
        <v>3</v>
      </c>
      <c r="F160" s="1">
        <v>48</v>
      </c>
      <c r="G160" s="1" t="s">
        <v>809</v>
      </c>
      <c r="H160" s="1" t="s">
        <v>810</v>
      </c>
      <c r="I160" s="1">
        <f>VLOOKUP(Table2[[#This Row],[Employee_ID]],Table3[#All],6,FALSE)</f>
        <v>45</v>
      </c>
    </row>
    <row r="161" spans="1:9" x14ac:dyDescent="0.25">
      <c r="A161" s="1" t="s">
        <v>223</v>
      </c>
      <c r="B161" s="1">
        <v>1</v>
      </c>
      <c r="C161" s="3">
        <v>47.4</v>
      </c>
      <c r="D161" s="4">
        <v>0.58799999999999997</v>
      </c>
      <c r="E161" s="3">
        <v>1.4</v>
      </c>
      <c r="F161" s="1">
        <v>34</v>
      </c>
      <c r="G161" s="1" t="s">
        <v>809</v>
      </c>
      <c r="H161" s="1" t="s">
        <v>810</v>
      </c>
      <c r="I161" s="1">
        <f>VLOOKUP(Table2[[#This Row],[Employee_ID]],Table3[#All],6,FALSE)</f>
        <v>16.5</v>
      </c>
    </row>
    <row r="162" spans="1:9" x14ac:dyDescent="0.25">
      <c r="A162" s="1" t="s">
        <v>224</v>
      </c>
      <c r="B162" s="1">
        <v>4</v>
      </c>
      <c r="C162" s="3">
        <v>80.7</v>
      </c>
      <c r="D162" s="4">
        <v>0.96899999999999997</v>
      </c>
      <c r="E162" s="3">
        <v>3.9</v>
      </c>
      <c r="F162" s="1">
        <v>39</v>
      </c>
      <c r="G162" s="1" t="s">
        <v>809</v>
      </c>
      <c r="H162" s="1" t="s">
        <v>810</v>
      </c>
      <c r="I162" s="1">
        <f>VLOOKUP(Table2[[#This Row],[Employee_ID]],Table3[#All],6,FALSE)</f>
        <v>61.5</v>
      </c>
    </row>
    <row r="163" spans="1:9" x14ac:dyDescent="0.25">
      <c r="A163" s="1" t="s">
        <v>225</v>
      </c>
      <c r="B163" s="1">
        <v>3</v>
      </c>
      <c r="C163" s="3">
        <v>68.099999999999994</v>
      </c>
      <c r="D163" s="4">
        <v>0.95499999999999996</v>
      </c>
      <c r="E163" s="3">
        <v>3.5</v>
      </c>
      <c r="F163" s="1">
        <v>22</v>
      </c>
      <c r="G163" s="1" t="s">
        <v>810</v>
      </c>
      <c r="H163" s="1" t="s">
        <v>810</v>
      </c>
      <c r="I163" s="1">
        <f>VLOOKUP(Table2[[#This Row],[Employee_ID]],Table3[#All],6,FALSE)</f>
        <v>9.5</v>
      </c>
    </row>
    <row r="164" spans="1:9" x14ac:dyDescent="0.25">
      <c r="A164" s="1" t="s">
        <v>226</v>
      </c>
      <c r="B164" s="1">
        <v>4</v>
      </c>
      <c r="C164" s="3">
        <v>63.1</v>
      </c>
      <c r="D164" s="4">
        <v>0.97099999999999997</v>
      </c>
      <c r="E164" s="3">
        <v>4.4000000000000004</v>
      </c>
      <c r="F164" s="1">
        <v>61</v>
      </c>
      <c r="G164" s="1" t="s">
        <v>809</v>
      </c>
      <c r="H164" s="1" t="s">
        <v>810</v>
      </c>
      <c r="I164" s="1">
        <f>VLOOKUP(Table2[[#This Row],[Employee_ID]],Table3[#All],6,FALSE)</f>
        <v>0</v>
      </c>
    </row>
    <row r="165" spans="1:9" x14ac:dyDescent="0.25">
      <c r="A165" s="1" t="s">
        <v>227</v>
      </c>
      <c r="B165" s="1">
        <v>2</v>
      </c>
      <c r="C165" s="3">
        <v>60.3</v>
      </c>
      <c r="D165" s="4">
        <v>0.63400000000000001</v>
      </c>
      <c r="E165" s="3">
        <v>2</v>
      </c>
      <c r="F165" s="1">
        <v>14</v>
      </c>
      <c r="G165" s="1" t="s">
        <v>810</v>
      </c>
      <c r="H165" s="1" t="s">
        <v>810</v>
      </c>
      <c r="I165" s="1">
        <f>VLOOKUP(Table2[[#This Row],[Employee_ID]],Table3[#All],6,FALSE)</f>
        <v>20</v>
      </c>
    </row>
    <row r="166" spans="1:9" x14ac:dyDescent="0.25">
      <c r="A166" s="1" t="s">
        <v>228</v>
      </c>
      <c r="B166" s="1">
        <v>4</v>
      </c>
      <c r="C166" s="3">
        <v>82</v>
      </c>
      <c r="D166" s="4">
        <v>1.0940000000000001</v>
      </c>
      <c r="E166" s="3">
        <v>4.2</v>
      </c>
      <c r="F166" s="1">
        <v>18</v>
      </c>
      <c r="G166" s="1" t="s">
        <v>810</v>
      </c>
      <c r="H166" s="1" t="s">
        <v>810</v>
      </c>
      <c r="I166" s="1">
        <f>VLOOKUP(Table2[[#This Row],[Employee_ID]],Table3[#All],6,FALSE)</f>
        <v>2.5</v>
      </c>
    </row>
    <row r="167" spans="1:9" x14ac:dyDescent="0.25">
      <c r="A167" s="1" t="s">
        <v>229</v>
      </c>
      <c r="B167" s="1">
        <v>4</v>
      </c>
      <c r="C167" s="3">
        <v>77.900000000000006</v>
      </c>
      <c r="D167" s="4">
        <v>0.91800000000000004</v>
      </c>
      <c r="E167" s="3">
        <v>3.9</v>
      </c>
      <c r="F167" s="1">
        <v>71</v>
      </c>
      <c r="G167" s="1" t="s">
        <v>809</v>
      </c>
      <c r="H167" s="1" t="s">
        <v>810</v>
      </c>
      <c r="I167" s="1">
        <f>VLOOKUP(Table2[[#This Row],[Employee_ID]],Table3[#All],6,FALSE)</f>
        <v>18</v>
      </c>
    </row>
    <row r="168" spans="1:9" x14ac:dyDescent="0.25">
      <c r="A168" s="1" t="s">
        <v>230</v>
      </c>
      <c r="B168" s="1">
        <v>3</v>
      </c>
      <c r="C168" s="3">
        <v>65.7</v>
      </c>
      <c r="D168" s="4">
        <v>0.74299999999999999</v>
      </c>
      <c r="E168" s="3">
        <v>2.4</v>
      </c>
      <c r="F168" s="1">
        <v>29</v>
      </c>
      <c r="G168" s="1" t="s">
        <v>809</v>
      </c>
      <c r="H168" s="1" t="s">
        <v>809</v>
      </c>
      <c r="I168" s="1">
        <f>VLOOKUP(Table2[[#This Row],[Employee_ID]],Table3[#All],6,FALSE)</f>
        <v>7</v>
      </c>
    </row>
    <row r="169" spans="1:9" x14ac:dyDescent="0.25">
      <c r="A169" s="1" t="s">
        <v>231</v>
      </c>
      <c r="B169" s="1">
        <v>4</v>
      </c>
      <c r="C169" s="3">
        <v>85.2</v>
      </c>
      <c r="D169" s="4">
        <v>0.99299999999999999</v>
      </c>
      <c r="E169" s="3">
        <v>4.5</v>
      </c>
      <c r="F169" s="1">
        <v>33</v>
      </c>
      <c r="G169" s="1" t="s">
        <v>809</v>
      </c>
      <c r="H169" s="1" t="s">
        <v>810</v>
      </c>
      <c r="I169" s="1">
        <f>VLOOKUP(Table2[[#This Row],[Employee_ID]],Table3[#All],6,FALSE)</f>
        <v>6</v>
      </c>
    </row>
    <row r="170" spans="1:9" x14ac:dyDescent="0.25">
      <c r="A170" s="1" t="s">
        <v>232</v>
      </c>
      <c r="B170" s="1">
        <v>5</v>
      </c>
      <c r="C170" s="3">
        <v>92.2</v>
      </c>
      <c r="D170" s="4">
        <v>1.1830000000000001</v>
      </c>
      <c r="E170" s="3">
        <v>5</v>
      </c>
      <c r="F170" s="1">
        <v>42</v>
      </c>
      <c r="G170" s="1" t="s">
        <v>809</v>
      </c>
      <c r="H170" s="1" t="s">
        <v>809</v>
      </c>
      <c r="I170" s="1">
        <f>VLOOKUP(Table2[[#This Row],[Employee_ID]],Table3[#All],6,FALSE)</f>
        <v>21.5</v>
      </c>
    </row>
    <row r="171" spans="1:9" x14ac:dyDescent="0.25">
      <c r="A171" s="1" t="s">
        <v>233</v>
      </c>
      <c r="B171" s="1">
        <v>4</v>
      </c>
      <c r="C171" s="3">
        <v>85.2</v>
      </c>
      <c r="D171" s="4">
        <v>1.0109999999999999</v>
      </c>
      <c r="E171" s="3">
        <v>4.3</v>
      </c>
      <c r="F171" s="1">
        <v>76</v>
      </c>
      <c r="G171" s="1" t="s">
        <v>809</v>
      </c>
      <c r="H171" s="1" t="s">
        <v>810</v>
      </c>
      <c r="I171" s="1">
        <f>VLOOKUP(Table2[[#This Row],[Employee_ID]],Table3[#All],6,FALSE)</f>
        <v>17.5</v>
      </c>
    </row>
    <row r="172" spans="1:9" x14ac:dyDescent="0.25">
      <c r="A172" s="1" t="s">
        <v>234</v>
      </c>
      <c r="B172" s="1">
        <v>3</v>
      </c>
      <c r="C172" s="3">
        <v>66.2</v>
      </c>
      <c r="D172" s="4">
        <v>0.76600000000000001</v>
      </c>
      <c r="E172" s="3">
        <v>3.5</v>
      </c>
      <c r="F172" s="1">
        <v>39</v>
      </c>
      <c r="G172" s="1" t="s">
        <v>810</v>
      </c>
      <c r="H172" s="1" t="s">
        <v>810</v>
      </c>
      <c r="I172" s="1">
        <f>VLOOKUP(Table2[[#This Row],[Employee_ID]],Table3[#All],6,FALSE)</f>
        <v>2.5</v>
      </c>
    </row>
    <row r="173" spans="1:9" x14ac:dyDescent="0.25">
      <c r="A173" s="1" t="s">
        <v>235</v>
      </c>
      <c r="B173" s="1">
        <v>3</v>
      </c>
      <c r="C173" s="3">
        <v>67.2</v>
      </c>
      <c r="D173" s="4">
        <v>0.879</v>
      </c>
      <c r="E173" s="3">
        <v>3.8</v>
      </c>
      <c r="F173" s="1">
        <v>31</v>
      </c>
      <c r="G173" s="1" t="s">
        <v>809</v>
      </c>
      <c r="H173" s="1" t="s">
        <v>810</v>
      </c>
      <c r="I173" s="1">
        <f>VLOOKUP(Table2[[#This Row],[Employee_ID]],Table3[#All],6,FALSE)</f>
        <v>20</v>
      </c>
    </row>
    <row r="174" spans="1:9" x14ac:dyDescent="0.25">
      <c r="A174" s="1" t="s">
        <v>236</v>
      </c>
      <c r="B174" s="1">
        <v>2</v>
      </c>
      <c r="C174" s="3">
        <v>53.7</v>
      </c>
      <c r="D174" s="4">
        <v>0.626</v>
      </c>
      <c r="E174" s="3">
        <v>2.1</v>
      </c>
      <c r="F174" s="1">
        <v>33</v>
      </c>
      <c r="G174" s="1" t="s">
        <v>809</v>
      </c>
      <c r="H174" s="1" t="s">
        <v>810</v>
      </c>
      <c r="I174" s="1">
        <f>VLOOKUP(Table2[[#This Row],[Employee_ID]],Table3[#All],6,FALSE)</f>
        <v>9.5</v>
      </c>
    </row>
    <row r="175" spans="1:9" x14ac:dyDescent="0.25">
      <c r="A175" s="1" t="s">
        <v>237</v>
      </c>
      <c r="B175" s="1">
        <v>2</v>
      </c>
      <c r="C175" s="3">
        <v>61.6</v>
      </c>
      <c r="D175" s="4">
        <v>0.72</v>
      </c>
      <c r="E175" s="3">
        <v>1.9</v>
      </c>
      <c r="F175" s="1">
        <v>22</v>
      </c>
      <c r="G175" s="1" t="s">
        <v>809</v>
      </c>
      <c r="H175" s="1" t="s">
        <v>809</v>
      </c>
      <c r="I175" s="1">
        <f>VLOOKUP(Table2[[#This Row],[Employee_ID]],Table3[#All],6,FALSE)</f>
        <v>8</v>
      </c>
    </row>
    <row r="176" spans="1:9" x14ac:dyDescent="0.25">
      <c r="A176" s="1" t="s">
        <v>238</v>
      </c>
      <c r="B176" s="1">
        <v>3</v>
      </c>
      <c r="C176" s="3">
        <v>76.599999999999994</v>
      </c>
      <c r="D176" s="4">
        <v>0.85</v>
      </c>
      <c r="E176" s="3">
        <v>3</v>
      </c>
      <c r="F176" s="1">
        <v>26</v>
      </c>
      <c r="G176" s="1" t="s">
        <v>809</v>
      </c>
      <c r="H176" s="1" t="s">
        <v>810</v>
      </c>
      <c r="I176" s="1">
        <f>VLOOKUP(Table2[[#This Row],[Employee_ID]],Table3[#All],6,FALSE)</f>
        <v>21</v>
      </c>
    </row>
    <row r="177" spans="1:9" x14ac:dyDescent="0.25">
      <c r="A177" s="1" t="s">
        <v>239</v>
      </c>
      <c r="B177" s="1">
        <v>5</v>
      </c>
      <c r="C177" s="3">
        <v>81.3</v>
      </c>
      <c r="D177" s="4">
        <v>1.077</v>
      </c>
      <c r="E177" s="3">
        <v>4.5999999999999996</v>
      </c>
      <c r="F177" s="1">
        <v>39</v>
      </c>
      <c r="G177" s="1" t="s">
        <v>810</v>
      </c>
      <c r="H177" s="1" t="s">
        <v>810</v>
      </c>
      <c r="I177" s="1">
        <f>VLOOKUP(Table2[[#This Row],[Employee_ID]],Table3[#All],6,FALSE)</f>
        <v>6.5</v>
      </c>
    </row>
    <row r="178" spans="1:9" x14ac:dyDescent="0.25">
      <c r="A178" s="1" t="s">
        <v>240</v>
      </c>
      <c r="B178" s="1">
        <v>3</v>
      </c>
      <c r="C178" s="3">
        <v>62.6</v>
      </c>
      <c r="D178" s="4">
        <v>0.95399999999999996</v>
      </c>
      <c r="E178" s="3">
        <v>3.9</v>
      </c>
      <c r="F178" s="1">
        <v>27</v>
      </c>
      <c r="G178" s="1" t="s">
        <v>809</v>
      </c>
      <c r="H178" s="1" t="s">
        <v>810</v>
      </c>
      <c r="I178" s="1">
        <f>VLOOKUP(Table2[[#This Row],[Employee_ID]],Table3[#All],6,FALSE)</f>
        <v>47</v>
      </c>
    </row>
    <row r="179" spans="1:9" x14ac:dyDescent="0.25">
      <c r="A179" s="1" t="s">
        <v>241</v>
      </c>
      <c r="B179" s="1">
        <v>5</v>
      </c>
      <c r="C179" s="3">
        <v>87.6</v>
      </c>
      <c r="D179" s="4">
        <v>1.0660000000000001</v>
      </c>
      <c r="E179" s="3">
        <v>4.7</v>
      </c>
      <c r="F179" s="1">
        <v>22</v>
      </c>
      <c r="G179" s="1" t="s">
        <v>810</v>
      </c>
      <c r="H179" s="1" t="s">
        <v>810</v>
      </c>
      <c r="I179" s="1">
        <f>VLOOKUP(Table2[[#This Row],[Employee_ID]],Table3[#All],6,FALSE)</f>
        <v>40</v>
      </c>
    </row>
    <row r="180" spans="1:9" x14ac:dyDescent="0.25">
      <c r="A180" s="1" t="s">
        <v>242</v>
      </c>
      <c r="B180" s="1">
        <v>3</v>
      </c>
      <c r="C180" s="3">
        <v>74.400000000000006</v>
      </c>
      <c r="D180" s="4">
        <v>0.83599999999999997</v>
      </c>
      <c r="E180" s="3">
        <v>3.1</v>
      </c>
      <c r="F180" s="1">
        <v>78</v>
      </c>
      <c r="G180" s="1" t="s">
        <v>809</v>
      </c>
      <c r="H180" s="1" t="s">
        <v>810</v>
      </c>
      <c r="I180" s="1">
        <f>VLOOKUP(Table2[[#This Row],[Employee_ID]],Table3[#All],6,FALSE)</f>
        <v>42</v>
      </c>
    </row>
    <row r="181" spans="1:9" x14ac:dyDescent="0.25">
      <c r="A181" s="1" t="s">
        <v>243</v>
      </c>
      <c r="B181" s="1">
        <v>3</v>
      </c>
      <c r="C181" s="3">
        <v>64.7</v>
      </c>
      <c r="D181" s="4">
        <v>0.72199999999999998</v>
      </c>
      <c r="E181" s="3">
        <v>2.9</v>
      </c>
      <c r="F181" s="1">
        <v>35</v>
      </c>
      <c r="G181" s="1" t="s">
        <v>809</v>
      </c>
      <c r="H181" s="1" t="s">
        <v>810</v>
      </c>
      <c r="I181" s="1">
        <f>VLOOKUP(Table2[[#This Row],[Employee_ID]],Table3[#All],6,FALSE)</f>
        <v>3.5</v>
      </c>
    </row>
    <row r="182" spans="1:9" x14ac:dyDescent="0.25">
      <c r="A182" s="1" t="s">
        <v>244</v>
      </c>
      <c r="B182" s="1">
        <v>3</v>
      </c>
      <c r="C182" s="3">
        <v>66.400000000000006</v>
      </c>
      <c r="D182" s="4">
        <v>0.89300000000000002</v>
      </c>
      <c r="E182" s="3">
        <v>3.7</v>
      </c>
      <c r="F182" s="1">
        <v>15</v>
      </c>
      <c r="G182" s="1" t="s">
        <v>810</v>
      </c>
      <c r="H182" s="1" t="s">
        <v>809</v>
      </c>
      <c r="I182" s="1">
        <f>VLOOKUP(Table2[[#This Row],[Employee_ID]],Table3[#All],6,FALSE)</f>
        <v>9.5</v>
      </c>
    </row>
    <row r="183" spans="1:9" x14ac:dyDescent="0.25">
      <c r="A183" s="1" t="s">
        <v>245</v>
      </c>
      <c r="B183" s="1">
        <v>4</v>
      </c>
      <c r="C183" s="3">
        <v>73</v>
      </c>
      <c r="D183" s="4">
        <v>0.91700000000000004</v>
      </c>
      <c r="E183" s="3">
        <v>3.8</v>
      </c>
      <c r="F183" s="1">
        <v>84</v>
      </c>
      <c r="G183" s="1" t="s">
        <v>809</v>
      </c>
      <c r="H183" s="1" t="s">
        <v>810</v>
      </c>
      <c r="I183" s="1">
        <f>VLOOKUP(Table2[[#This Row],[Employee_ID]],Table3[#All],6,FALSE)</f>
        <v>7.5</v>
      </c>
    </row>
    <row r="184" spans="1:9" x14ac:dyDescent="0.25">
      <c r="A184" s="1" t="s">
        <v>246</v>
      </c>
      <c r="B184" s="1">
        <v>5</v>
      </c>
      <c r="C184" s="3">
        <v>80.5</v>
      </c>
      <c r="D184" s="4">
        <v>1.119</v>
      </c>
      <c r="E184" s="3">
        <v>4.9000000000000004</v>
      </c>
      <c r="F184" s="1">
        <v>15</v>
      </c>
      <c r="G184" s="1" t="s">
        <v>809</v>
      </c>
      <c r="H184" s="1" t="s">
        <v>810</v>
      </c>
      <c r="I184" s="1">
        <f>VLOOKUP(Table2[[#This Row],[Employee_ID]],Table3[#All],6,FALSE)</f>
        <v>4.5</v>
      </c>
    </row>
    <row r="185" spans="1:9" x14ac:dyDescent="0.25">
      <c r="A185" s="1" t="s">
        <v>247</v>
      </c>
      <c r="B185" s="1">
        <v>4</v>
      </c>
      <c r="C185" s="3">
        <v>83.7</v>
      </c>
      <c r="D185" s="4">
        <v>1.01</v>
      </c>
      <c r="E185" s="3">
        <v>4.3</v>
      </c>
      <c r="F185" s="1">
        <v>43</v>
      </c>
      <c r="G185" s="1" t="s">
        <v>809</v>
      </c>
      <c r="H185" s="1" t="s">
        <v>810</v>
      </c>
      <c r="I185" s="1">
        <f>VLOOKUP(Table2[[#This Row],[Employee_ID]],Table3[#All],6,FALSE)</f>
        <v>17.5</v>
      </c>
    </row>
    <row r="186" spans="1:9" x14ac:dyDescent="0.25">
      <c r="A186" s="1" t="s">
        <v>248</v>
      </c>
      <c r="B186" s="1">
        <v>3</v>
      </c>
      <c r="C186" s="3">
        <v>71</v>
      </c>
      <c r="D186" s="4">
        <v>0.89</v>
      </c>
      <c r="E186" s="3">
        <v>3</v>
      </c>
      <c r="F186" s="1">
        <v>46</v>
      </c>
      <c r="G186" s="1" t="s">
        <v>809</v>
      </c>
      <c r="H186" s="1" t="s">
        <v>810</v>
      </c>
      <c r="I186" s="1">
        <f>VLOOKUP(Table2[[#This Row],[Employee_ID]],Table3[#All],6,FALSE)</f>
        <v>23</v>
      </c>
    </row>
    <row r="187" spans="1:9" x14ac:dyDescent="0.25">
      <c r="A187" s="1" t="s">
        <v>249</v>
      </c>
      <c r="B187" s="1">
        <v>2</v>
      </c>
      <c r="C187" s="3">
        <v>62.8</v>
      </c>
      <c r="D187" s="4">
        <v>0.70399999999999996</v>
      </c>
      <c r="E187" s="3">
        <v>2.5</v>
      </c>
      <c r="F187" s="1">
        <v>15</v>
      </c>
      <c r="G187" s="1" t="s">
        <v>810</v>
      </c>
      <c r="H187" s="1" t="s">
        <v>810</v>
      </c>
      <c r="I187" s="1">
        <f>VLOOKUP(Table2[[#This Row],[Employee_ID]],Table3[#All],6,FALSE)</f>
        <v>5.5</v>
      </c>
    </row>
    <row r="188" spans="1:9" x14ac:dyDescent="0.25">
      <c r="A188" s="1" t="s">
        <v>250</v>
      </c>
      <c r="B188" s="1">
        <v>3</v>
      </c>
      <c r="C188" s="3">
        <v>56.9</v>
      </c>
      <c r="D188" s="4">
        <v>0.746</v>
      </c>
      <c r="E188" s="3">
        <v>3.3</v>
      </c>
      <c r="F188" s="1">
        <v>42</v>
      </c>
      <c r="G188" s="1" t="s">
        <v>809</v>
      </c>
      <c r="H188" s="1" t="s">
        <v>810</v>
      </c>
      <c r="I188" s="1">
        <f>VLOOKUP(Table2[[#This Row],[Employee_ID]],Table3[#All],6,FALSE)</f>
        <v>0</v>
      </c>
    </row>
    <row r="189" spans="1:9" x14ac:dyDescent="0.25">
      <c r="A189" s="1" t="s">
        <v>251</v>
      </c>
      <c r="B189" s="1">
        <v>5</v>
      </c>
      <c r="C189" s="3">
        <v>86</v>
      </c>
      <c r="D189" s="4">
        <v>1.0660000000000001</v>
      </c>
      <c r="E189" s="3">
        <v>5</v>
      </c>
      <c r="F189" s="1">
        <v>29</v>
      </c>
      <c r="G189" s="1" t="s">
        <v>809</v>
      </c>
      <c r="H189" s="1" t="s">
        <v>809</v>
      </c>
      <c r="I189" s="1">
        <f>VLOOKUP(Table2[[#This Row],[Employee_ID]],Table3[#All],6,FALSE)</f>
        <v>46</v>
      </c>
    </row>
    <row r="190" spans="1:9" x14ac:dyDescent="0.25">
      <c r="A190" s="1" t="s">
        <v>252</v>
      </c>
      <c r="B190" s="1">
        <v>3</v>
      </c>
      <c r="C190" s="3">
        <v>79.400000000000006</v>
      </c>
      <c r="D190" s="4">
        <v>0.89200000000000002</v>
      </c>
      <c r="E190" s="3">
        <v>3.3</v>
      </c>
      <c r="F190" s="1">
        <v>67</v>
      </c>
      <c r="G190" s="1" t="s">
        <v>809</v>
      </c>
      <c r="H190" s="1" t="s">
        <v>810</v>
      </c>
      <c r="I190" s="1">
        <f>VLOOKUP(Table2[[#This Row],[Employee_ID]],Table3[#All],6,FALSE)</f>
        <v>15</v>
      </c>
    </row>
    <row r="191" spans="1:9" x14ac:dyDescent="0.25">
      <c r="A191" s="1" t="s">
        <v>253</v>
      </c>
      <c r="B191" s="1">
        <v>3</v>
      </c>
      <c r="C191" s="3">
        <v>67.3</v>
      </c>
      <c r="D191" s="4">
        <v>0.77600000000000002</v>
      </c>
      <c r="E191" s="3">
        <v>2.4</v>
      </c>
      <c r="F191" s="1">
        <v>21</v>
      </c>
      <c r="G191" s="1" t="s">
        <v>810</v>
      </c>
      <c r="H191" s="1" t="s">
        <v>810</v>
      </c>
      <c r="I191" s="1">
        <f>VLOOKUP(Table2[[#This Row],[Employee_ID]],Table3[#All],6,FALSE)</f>
        <v>13</v>
      </c>
    </row>
    <row r="192" spans="1:9" x14ac:dyDescent="0.25">
      <c r="A192" s="1" t="s">
        <v>254</v>
      </c>
      <c r="B192" s="1">
        <v>2</v>
      </c>
      <c r="C192" s="3">
        <v>58.7</v>
      </c>
      <c r="D192" s="4">
        <v>0.65200000000000002</v>
      </c>
      <c r="E192" s="3">
        <v>2.4</v>
      </c>
      <c r="F192" s="1">
        <v>48</v>
      </c>
      <c r="G192" s="1" t="s">
        <v>809</v>
      </c>
      <c r="H192" s="1" t="s">
        <v>810</v>
      </c>
      <c r="I192" s="1">
        <f>VLOOKUP(Table2[[#This Row],[Employee_ID]],Table3[#All],6,FALSE)</f>
        <v>24.5</v>
      </c>
    </row>
    <row r="193" spans="1:9" x14ac:dyDescent="0.25">
      <c r="A193" s="1" t="s">
        <v>255</v>
      </c>
      <c r="B193" s="1">
        <v>3</v>
      </c>
      <c r="C193" s="3">
        <v>73.5</v>
      </c>
      <c r="D193" s="4">
        <v>0.83899999999999997</v>
      </c>
      <c r="E193" s="3">
        <v>3.3</v>
      </c>
      <c r="F193" s="1">
        <v>68</v>
      </c>
      <c r="G193" s="1" t="s">
        <v>809</v>
      </c>
      <c r="H193" s="1" t="s">
        <v>810</v>
      </c>
      <c r="I193" s="1">
        <f>VLOOKUP(Table2[[#This Row],[Employee_ID]],Table3[#All],6,FALSE)</f>
        <v>4</v>
      </c>
    </row>
    <row r="194" spans="1:9" x14ac:dyDescent="0.25">
      <c r="A194" s="1" t="s">
        <v>256</v>
      </c>
      <c r="B194" s="1">
        <v>4</v>
      </c>
      <c r="C194" s="3">
        <v>77.099999999999994</v>
      </c>
      <c r="D194" s="4">
        <v>0.99199999999999999</v>
      </c>
      <c r="E194" s="3">
        <v>3.7</v>
      </c>
      <c r="F194" s="1">
        <v>36</v>
      </c>
      <c r="G194" s="1" t="s">
        <v>809</v>
      </c>
      <c r="H194" s="1" t="s">
        <v>809</v>
      </c>
      <c r="I194" s="1">
        <f>VLOOKUP(Table2[[#This Row],[Employee_ID]],Table3[#All],6,FALSE)</f>
        <v>47</v>
      </c>
    </row>
    <row r="195" spans="1:9" x14ac:dyDescent="0.25">
      <c r="A195" s="1" t="s">
        <v>257</v>
      </c>
      <c r="B195" s="1">
        <v>3</v>
      </c>
      <c r="C195" s="3">
        <v>72.7</v>
      </c>
      <c r="D195" s="4">
        <v>0.79500000000000004</v>
      </c>
      <c r="E195" s="3">
        <v>3.7</v>
      </c>
      <c r="F195" s="1">
        <v>37</v>
      </c>
      <c r="G195" s="1" t="s">
        <v>809</v>
      </c>
      <c r="H195" s="1" t="s">
        <v>810</v>
      </c>
      <c r="I195" s="1">
        <f>VLOOKUP(Table2[[#This Row],[Employee_ID]],Table3[#All],6,FALSE)</f>
        <v>13</v>
      </c>
    </row>
    <row r="196" spans="1:9" x14ac:dyDescent="0.25">
      <c r="A196" s="1" t="s">
        <v>258</v>
      </c>
      <c r="B196" s="1">
        <v>3</v>
      </c>
      <c r="C196" s="3">
        <v>67.7</v>
      </c>
      <c r="D196" s="4">
        <v>0.83499999999999996</v>
      </c>
      <c r="E196" s="3">
        <v>2.8</v>
      </c>
      <c r="F196" s="1">
        <v>34</v>
      </c>
      <c r="G196" s="1" t="s">
        <v>809</v>
      </c>
      <c r="H196" s="1" t="s">
        <v>810</v>
      </c>
      <c r="I196" s="1">
        <f>VLOOKUP(Table2[[#This Row],[Employee_ID]],Table3[#All],6,FALSE)</f>
        <v>31.5</v>
      </c>
    </row>
    <row r="197" spans="1:9" x14ac:dyDescent="0.25">
      <c r="A197" s="1" t="s">
        <v>259</v>
      </c>
      <c r="B197" s="1">
        <v>3</v>
      </c>
      <c r="C197" s="3">
        <v>67</v>
      </c>
      <c r="D197" s="4">
        <v>0.82899999999999996</v>
      </c>
      <c r="E197" s="3">
        <v>3.2</v>
      </c>
      <c r="F197" s="1">
        <v>25</v>
      </c>
      <c r="G197" s="1" t="s">
        <v>809</v>
      </c>
      <c r="H197" s="1" t="s">
        <v>810</v>
      </c>
      <c r="I197" s="1">
        <f>VLOOKUP(Table2[[#This Row],[Employee_ID]],Table3[#All],6,FALSE)</f>
        <v>3.5</v>
      </c>
    </row>
    <row r="198" spans="1:9" x14ac:dyDescent="0.25">
      <c r="A198" s="1" t="s">
        <v>260</v>
      </c>
      <c r="B198" s="1">
        <v>5</v>
      </c>
      <c r="C198" s="3">
        <v>93</v>
      </c>
      <c r="D198" s="4">
        <v>1.0860000000000001</v>
      </c>
      <c r="E198" s="3">
        <v>5</v>
      </c>
      <c r="F198" s="1">
        <v>34</v>
      </c>
      <c r="G198" s="1" t="s">
        <v>809</v>
      </c>
      <c r="H198" s="1" t="s">
        <v>810</v>
      </c>
      <c r="I198" s="1">
        <f>VLOOKUP(Table2[[#This Row],[Employee_ID]],Table3[#All],6,FALSE)</f>
        <v>12.5</v>
      </c>
    </row>
    <row r="199" spans="1:9" x14ac:dyDescent="0.25">
      <c r="A199" s="1" t="s">
        <v>261</v>
      </c>
      <c r="B199" s="1">
        <v>3</v>
      </c>
      <c r="C199" s="3">
        <v>77</v>
      </c>
      <c r="D199" s="4">
        <v>0.86699999999999999</v>
      </c>
      <c r="E199" s="3">
        <v>3.6</v>
      </c>
      <c r="F199" s="1">
        <v>57</v>
      </c>
      <c r="G199" s="1" t="s">
        <v>809</v>
      </c>
      <c r="H199" s="1" t="s">
        <v>810</v>
      </c>
      <c r="I199" s="1">
        <f>VLOOKUP(Table2[[#This Row],[Employee_ID]],Table3[#All],6,FALSE)</f>
        <v>12</v>
      </c>
    </row>
    <row r="200" spans="1:9" x14ac:dyDescent="0.25">
      <c r="A200" s="1" t="s">
        <v>262</v>
      </c>
      <c r="B200" s="1">
        <v>1</v>
      </c>
      <c r="C200" s="3">
        <v>37.1</v>
      </c>
      <c r="D200" s="4">
        <v>0.624</v>
      </c>
      <c r="E200" s="3">
        <v>1.6</v>
      </c>
      <c r="F200" s="1">
        <v>14</v>
      </c>
      <c r="G200" s="1" t="s">
        <v>810</v>
      </c>
      <c r="H200" s="1" t="s">
        <v>810</v>
      </c>
      <c r="I200" s="1">
        <f>VLOOKUP(Table2[[#This Row],[Employee_ID]],Table3[#All],6,FALSE)</f>
        <v>0.5</v>
      </c>
    </row>
    <row r="201" spans="1:9" x14ac:dyDescent="0.25">
      <c r="A201" s="1" t="s">
        <v>263</v>
      </c>
      <c r="B201" s="1">
        <v>4</v>
      </c>
      <c r="C201" s="3">
        <v>77.8</v>
      </c>
      <c r="D201" s="4">
        <v>1.093</v>
      </c>
      <c r="E201" s="3">
        <v>4.4000000000000004</v>
      </c>
      <c r="F201" s="1">
        <v>32</v>
      </c>
      <c r="G201" s="1" t="s">
        <v>809</v>
      </c>
      <c r="H201" s="1" t="s">
        <v>810</v>
      </c>
      <c r="I201" s="1">
        <f>VLOOKUP(Table2[[#This Row],[Employee_ID]],Table3[#All],6,FALSE)</f>
        <v>16.5</v>
      </c>
    </row>
    <row r="202" spans="1:9" x14ac:dyDescent="0.25">
      <c r="A202" s="1" t="s">
        <v>264</v>
      </c>
      <c r="B202" s="1">
        <v>4</v>
      </c>
      <c r="C202" s="3">
        <v>73.900000000000006</v>
      </c>
      <c r="D202" s="4">
        <v>0.95499999999999996</v>
      </c>
      <c r="E202" s="3">
        <v>4.2</v>
      </c>
      <c r="F202" s="1">
        <v>15</v>
      </c>
      <c r="G202" s="1" t="s">
        <v>809</v>
      </c>
      <c r="H202" s="1" t="s">
        <v>810</v>
      </c>
      <c r="I202" s="1">
        <f>VLOOKUP(Table2[[#This Row],[Employee_ID]],Table3[#All],6,FALSE)</f>
        <v>4.5</v>
      </c>
    </row>
    <row r="203" spans="1:9" x14ac:dyDescent="0.25">
      <c r="A203" s="1" t="s">
        <v>265</v>
      </c>
      <c r="B203" s="1">
        <v>3</v>
      </c>
      <c r="C203" s="3">
        <v>73.3</v>
      </c>
      <c r="D203" s="4">
        <v>0.82099999999999995</v>
      </c>
      <c r="E203" s="3">
        <v>2.7</v>
      </c>
      <c r="F203" s="1">
        <v>70</v>
      </c>
      <c r="G203" s="1" t="s">
        <v>809</v>
      </c>
      <c r="H203" s="1" t="s">
        <v>810</v>
      </c>
      <c r="I203" s="1">
        <f>VLOOKUP(Table2[[#This Row],[Employee_ID]],Table3[#All],6,FALSE)</f>
        <v>8.5</v>
      </c>
    </row>
    <row r="204" spans="1:9" x14ac:dyDescent="0.25">
      <c r="A204" s="1" t="s">
        <v>266</v>
      </c>
      <c r="B204" s="1">
        <v>3</v>
      </c>
      <c r="C204" s="3">
        <v>68.099999999999994</v>
      </c>
      <c r="D204" s="4">
        <v>0.85299999999999998</v>
      </c>
      <c r="E204" s="3">
        <v>3.2</v>
      </c>
      <c r="F204" s="1">
        <v>33</v>
      </c>
      <c r="G204" s="1" t="s">
        <v>809</v>
      </c>
      <c r="H204" s="1" t="s">
        <v>810</v>
      </c>
      <c r="I204" s="1">
        <f>VLOOKUP(Table2[[#This Row],[Employee_ID]],Table3[#All],6,FALSE)</f>
        <v>17</v>
      </c>
    </row>
    <row r="205" spans="1:9" x14ac:dyDescent="0.25">
      <c r="A205" s="1" t="s">
        <v>267</v>
      </c>
      <c r="B205" s="1">
        <v>5</v>
      </c>
      <c r="C205" s="3">
        <v>88.9</v>
      </c>
      <c r="D205" s="4">
        <v>1.127</v>
      </c>
      <c r="E205" s="3">
        <v>5</v>
      </c>
      <c r="F205" s="1">
        <v>44</v>
      </c>
      <c r="G205" s="1" t="s">
        <v>809</v>
      </c>
      <c r="H205" s="1" t="s">
        <v>810</v>
      </c>
      <c r="I205" s="1">
        <f>VLOOKUP(Table2[[#This Row],[Employee_ID]],Table3[#All],6,FALSE)</f>
        <v>22.5</v>
      </c>
    </row>
    <row r="206" spans="1:9" x14ac:dyDescent="0.25">
      <c r="A206" s="1" t="s">
        <v>268</v>
      </c>
      <c r="B206" s="1">
        <v>5</v>
      </c>
      <c r="C206" s="3">
        <v>87.1</v>
      </c>
      <c r="D206" s="4">
        <v>1.077</v>
      </c>
      <c r="E206" s="3">
        <v>5</v>
      </c>
      <c r="F206" s="1">
        <v>68</v>
      </c>
      <c r="G206" s="1" t="s">
        <v>809</v>
      </c>
      <c r="H206" s="1" t="s">
        <v>810</v>
      </c>
      <c r="I206" s="1">
        <f>VLOOKUP(Table2[[#This Row],[Employee_ID]],Table3[#All],6,FALSE)</f>
        <v>25.5</v>
      </c>
    </row>
    <row r="207" spans="1:9" x14ac:dyDescent="0.25">
      <c r="A207" s="1" t="s">
        <v>269</v>
      </c>
      <c r="B207" s="1">
        <v>3</v>
      </c>
      <c r="C207" s="3">
        <v>60</v>
      </c>
      <c r="D207" s="4">
        <v>0.84899999999999998</v>
      </c>
      <c r="E207" s="3">
        <v>3.1</v>
      </c>
      <c r="F207" s="1">
        <v>22</v>
      </c>
      <c r="G207" s="1" t="s">
        <v>809</v>
      </c>
      <c r="H207" s="1" t="s">
        <v>810</v>
      </c>
      <c r="I207" s="1">
        <f>VLOOKUP(Table2[[#This Row],[Employee_ID]],Table3[#All],6,FALSE)</f>
        <v>5</v>
      </c>
    </row>
    <row r="208" spans="1:9" x14ac:dyDescent="0.25">
      <c r="A208" s="1" t="s">
        <v>270</v>
      </c>
      <c r="B208" s="1">
        <v>3</v>
      </c>
      <c r="C208" s="3">
        <v>65.8</v>
      </c>
      <c r="D208" s="4">
        <v>0.82099999999999995</v>
      </c>
      <c r="E208" s="3">
        <v>2.8</v>
      </c>
      <c r="F208" s="1">
        <v>23</v>
      </c>
      <c r="G208" s="1" t="s">
        <v>809</v>
      </c>
      <c r="H208" s="1" t="s">
        <v>810</v>
      </c>
      <c r="I208" s="1">
        <f>VLOOKUP(Table2[[#This Row],[Employee_ID]],Table3[#All],6,FALSE)</f>
        <v>16.5</v>
      </c>
    </row>
    <row r="209" spans="1:9" x14ac:dyDescent="0.25">
      <c r="A209" s="1" t="s">
        <v>271</v>
      </c>
      <c r="B209" s="1">
        <v>4</v>
      </c>
      <c r="C209" s="3">
        <v>75.099999999999994</v>
      </c>
      <c r="D209" s="4">
        <v>0.91800000000000004</v>
      </c>
      <c r="E209" s="3">
        <v>3.6</v>
      </c>
      <c r="F209" s="1">
        <v>17</v>
      </c>
      <c r="G209" s="1" t="s">
        <v>809</v>
      </c>
      <c r="H209" s="1" t="s">
        <v>810</v>
      </c>
      <c r="I209" s="1">
        <f>VLOOKUP(Table2[[#This Row],[Employee_ID]],Table3[#All],6,FALSE)</f>
        <v>10</v>
      </c>
    </row>
    <row r="210" spans="1:9" x14ac:dyDescent="0.25">
      <c r="A210" s="1" t="s">
        <v>272</v>
      </c>
      <c r="B210" s="1">
        <v>3</v>
      </c>
      <c r="C210" s="3">
        <v>59.3</v>
      </c>
      <c r="D210" s="4">
        <v>0.76700000000000002</v>
      </c>
      <c r="E210" s="3">
        <v>2.6</v>
      </c>
      <c r="F210" s="1">
        <v>19</v>
      </c>
      <c r="G210" s="1" t="s">
        <v>810</v>
      </c>
      <c r="H210" s="1" t="s">
        <v>810</v>
      </c>
      <c r="I210" s="1">
        <f>VLOOKUP(Table2[[#This Row],[Employee_ID]],Table3[#All],6,FALSE)</f>
        <v>4</v>
      </c>
    </row>
    <row r="211" spans="1:9" x14ac:dyDescent="0.25">
      <c r="A211" s="1" t="s">
        <v>273</v>
      </c>
      <c r="B211" s="1">
        <v>3</v>
      </c>
      <c r="C211" s="3">
        <v>66.8</v>
      </c>
      <c r="D211" s="4">
        <v>0.86799999999999999</v>
      </c>
      <c r="E211" s="3">
        <v>2.8</v>
      </c>
      <c r="F211" s="1">
        <v>32</v>
      </c>
      <c r="G211" s="1" t="s">
        <v>809</v>
      </c>
      <c r="H211" s="1" t="s">
        <v>810</v>
      </c>
      <c r="I211" s="1">
        <f>VLOOKUP(Table2[[#This Row],[Employee_ID]],Table3[#All],6,FALSE)</f>
        <v>7.5</v>
      </c>
    </row>
    <row r="212" spans="1:9" x14ac:dyDescent="0.25">
      <c r="A212" s="1" t="s">
        <v>274</v>
      </c>
      <c r="B212" s="1">
        <v>4</v>
      </c>
      <c r="C212" s="3">
        <v>78.8</v>
      </c>
      <c r="D212" s="4">
        <v>0.996</v>
      </c>
      <c r="E212" s="3">
        <v>3.9</v>
      </c>
      <c r="F212" s="1">
        <v>39</v>
      </c>
      <c r="G212" s="1" t="s">
        <v>809</v>
      </c>
      <c r="H212" s="1" t="s">
        <v>809</v>
      </c>
      <c r="I212" s="1">
        <f>VLOOKUP(Table2[[#This Row],[Employee_ID]],Table3[#All],6,FALSE)</f>
        <v>50</v>
      </c>
    </row>
    <row r="213" spans="1:9" x14ac:dyDescent="0.25">
      <c r="A213" s="1" t="s">
        <v>275</v>
      </c>
      <c r="B213" s="1">
        <v>2</v>
      </c>
      <c r="C213" s="3">
        <v>59.9</v>
      </c>
      <c r="D213" s="4">
        <v>0.71399999999999997</v>
      </c>
      <c r="E213" s="3">
        <v>2.7</v>
      </c>
      <c r="F213" s="1">
        <v>9</v>
      </c>
      <c r="G213" s="1" t="s">
        <v>810</v>
      </c>
      <c r="H213" s="1" t="s">
        <v>810</v>
      </c>
      <c r="I213" s="1">
        <f>VLOOKUP(Table2[[#This Row],[Employee_ID]],Table3[#All],6,FALSE)</f>
        <v>4.5</v>
      </c>
    </row>
    <row r="214" spans="1:9" x14ac:dyDescent="0.25">
      <c r="A214" s="1" t="s">
        <v>276</v>
      </c>
      <c r="B214" s="1">
        <v>4</v>
      </c>
      <c r="C214" s="3">
        <v>71.2</v>
      </c>
      <c r="D214" s="4">
        <v>0.97499999999999998</v>
      </c>
      <c r="E214" s="3">
        <v>3.9</v>
      </c>
      <c r="F214" s="1">
        <v>41</v>
      </c>
      <c r="G214" s="1" t="s">
        <v>809</v>
      </c>
      <c r="H214" s="1" t="s">
        <v>810</v>
      </c>
      <c r="I214" s="1">
        <f>VLOOKUP(Table2[[#This Row],[Employee_ID]],Table3[#All],6,FALSE)</f>
        <v>4</v>
      </c>
    </row>
    <row r="215" spans="1:9" x14ac:dyDescent="0.25">
      <c r="A215" s="1" t="s">
        <v>277</v>
      </c>
      <c r="B215" s="1">
        <v>4</v>
      </c>
      <c r="C215" s="3">
        <v>81.599999999999994</v>
      </c>
      <c r="D215" s="4">
        <v>0.97399999999999998</v>
      </c>
      <c r="E215" s="3">
        <v>4.3</v>
      </c>
      <c r="F215" s="1">
        <v>30</v>
      </c>
      <c r="G215" s="1" t="s">
        <v>809</v>
      </c>
      <c r="H215" s="1" t="s">
        <v>809</v>
      </c>
      <c r="I215" s="1">
        <f>VLOOKUP(Table2[[#This Row],[Employee_ID]],Table3[#All],6,FALSE)</f>
        <v>58</v>
      </c>
    </row>
    <row r="216" spans="1:9" x14ac:dyDescent="0.25">
      <c r="A216" s="1" t="s">
        <v>278</v>
      </c>
      <c r="B216" s="1">
        <v>3</v>
      </c>
      <c r="C216" s="3">
        <v>73</v>
      </c>
      <c r="D216" s="4">
        <v>0.872</v>
      </c>
      <c r="E216" s="3">
        <v>3.1</v>
      </c>
      <c r="F216" s="1">
        <v>59</v>
      </c>
      <c r="G216" s="1" t="s">
        <v>809</v>
      </c>
      <c r="H216" s="1" t="s">
        <v>810</v>
      </c>
      <c r="I216" s="1">
        <f>VLOOKUP(Table2[[#This Row],[Employee_ID]],Table3[#All],6,FALSE)</f>
        <v>2.5</v>
      </c>
    </row>
    <row r="217" spans="1:9" x14ac:dyDescent="0.25">
      <c r="A217" s="1" t="s">
        <v>279</v>
      </c>
      <c r="B217" s="1">
        <v>4</v>
      </c>
      <c r="C217" s="3">
        <v>82.6</v>
      </c>
      <c r="D217" s="4">
        <v>1</v>
      </c>
      <c r="E217" s="3">
        <v>4.5</v>
      </c>
      <c r="F217" s="1">
        <v>18</v>
      </c>
      <c r="G217" s="1" t="s">
        <v>809</v>
      </c>
      <c r="H217" s="1" t="s">
        <v>810</v>
      </c>
      <c r="I217" s="1">
        <f>VLOOKUP(Table2[[#This Row],[Employee_ID]],Table3[#All],6,FALSE)</f>
        <v>12.5</v>
      </c>
    </row>
    <row r="218" spans="1:9" x14ac:dyDescent="0.25">
      <c r="A218" s="1" t="s">
        <v>280</v>
      </c>
      <c r="B218" s="1">
        <v>3</v>
      </c>
      <c r="C218" s="3">
        <v>62.5</v>
      </c>
      <c r="D218" s="4">
        <v>0.74099999999999999</v>
      </c>
      <c r="E218" s="3">
        <v>2.7</v>
      </c>
      <c r="F218" s="1">
        <v>19</v>
      </c>
      <c r="G218" s="1" t="s">
        <v>809</v>
      </c>
      <c r="H218" s="1" t="s">
        <v>810</v>
      </c>
      <c r="I218" s="1">
        <f>VLOOKUP(Table2[[#This Row],[Employee_ID]],Table3[#All],6,FALSE)</f>
        <v>41.5</v>
      </c>
    </row>
    <row r="219" spans="1:9" x14ac:dyDescent="0.25">
      <c r="A219" s="1" t="s">
        <v>281</v>
      </c>
      <c r="B219" s="1">
        <v>3</v>
      </c>
      <c r="C219" s="3">
        <v>64.8</v>
      </c>
      <c r="D219" s="4">
        <v>0.77400000000000002</v>
      </c>
      <c r="E219" s="3">
        <v>2.9</v>
      </c>
      <c r="F219" s="1">
        <v>23</v>
      </c>
      <c r="G219" s="1" t="s">
        <v>809</v>
      </c>
      <c r="H219" s="1" t="s">
        <v>810</v>
      </c>
      <c r="I219" s="1">
        <f>VLOOKUP(Table2[[#This Row],[Employee_ID]],Table3[#All],6,FALSE)</f>
        <v>10</v>
      </c>
    </row>
    <row r="220" spans="1:9" x14ac:dyDescent="0.25">
      <c r="A220" s="1" t="s">
        <v>282</v>
      </c>
      <c r="B220" s="1">
        <v>1</v>
      </c>
      <c r="C220" s="3">
        <v>46</v>
      </c>
      <c r="D220" s="4">
        <v>0.621</v>
      </c>
      <c r="E220" s="3">
        <v>1.7</v>
      </c>
      <c r="F220" s="1">
        <v>21</v>
      </c>
      <c r="G220" s="1" t="s">
        <v>809</v>
      </c>
      <c r="H220" s="1" t="s">
        <v>810</v>
      </c>
      <c r="I220" s="1">
        <f>VLOOKUP(Table2[[#This Row],[Employee_ID]],Table3[#All],6,FALSE)</f>
        <v>8.5</v>
      </c>
    </row>
    <row r="221" spans="1:9" x14ac:dyDescent="0.25">
      <c r="A221" s="1" t="s">
        <v>283</v>
      </c>
      <c r="B221" s="1">
        <v>1</v>
      </c>
      <c r="C221" s="3">
        <v>47.6</v>
      </c>
      <c r="D221" s="4">
        <v>0.63400000000000001</v>
      </c>
      <c r="E221" s="3">
        <v>1.3</v>
      </c>
      <c r="F221" s="1">
        <v>31</v>
      </c>
      <c r="G221" s="1" t="s">
        <v>810</v>
      </c>
      <c r="H221" s="1" t="s">
        <v>810</v>
      </c>
      <c r="I221" s="1">
        <f>VLOOKUP(Table2[[#This Row],[Employee_ID]],Table3[#All],6,FALSE)</f>
        <v>3.5</v>
      </c>
    </row>
    <row r="222" spans="1:9" x14ac:dyDescent="0.25">
      <c r="A222" s="1" t="s">
        <v>284</v>
      </c>
      <c r="B222" s="1">
        <v>3</v>
      </c>
      <c r="C222" s="3">
        <v>64.900000000000006</v>
      </c>
      <c r="D222" s="4">
        <v>0.747</v>
      </c>
      <c r="E222" s="3">
        <v>2.5</v>
      </c>
      <c r="F222" s="1">
        <v>32</v>
      </c>
      <c r="G222" s="1" t="s">
        <v>809</v>
      </c>
      <c r="H222" s="1" t="s">
        <v>810</v>
      </c>
      <c r="I222" s="1">
        <f>VLOOKUP(Table2[[#This Row],[Employee_ID]],Table3[#All],6,FALSE)</f>
        <v>3.5</v>
      </c>
    </row>
    <row r="223" spans="1:9" x14ac:dyDescent="0.25">
      <c r="A223" s="1" t="s">
        <v>285</v>
      </c>
      <c r="B223" s="1">
        <v>3</v>
      </c>
      <c r="C223" s="3">
        <v>65.099999999999994</v>
      </c>
      <c r="D223" s="4">
        <v>0.85899999999999999</v>
      </c>
      <c r="E223" s="3">
        <v>3.9</v>
      </c>
      <c r="F223" s="1">
        <v>19</v>
      </c>
      <c r="G223" s="1" t="s">
        <v>810</v>
      </c>
      <c r="H223" s="1" t="s">
        <v>810</v>
      </c>
      <c r="I223" s="1">
        <f>VLOOKUP(Table2[[#This Row],[Employee_ID]],Table3[#All],6,FALSE)</f>
        <v>15</v>
      </c>
    </row>
    <row r="224" spans="1:9" x14ac:dyDescent="0.25">
      <c r="A224" s="1" t="s">
        <v>286</v>
      </c>
      <c r="B224" s="1">
        <v>3</v>
      </c>
      <c r="C224" s="3">
        <v>60.8</v>
      </c>
      <c r="D224" s="4">
        <v>0.89500000000000002</v>
      </c>
      <c r="E224" s="3">
        <v>3.1</v>
      </c>
      <c r="F224" s="1">
        <v>17</v>
      </c>
      <c r="G224" s="1" t="s">
        <v>810</v>
      </c>
      <c r="H224" s="1" t="s">
        <v>810</v>
      </c>
      <c r="I224" s="1">
        <f>VLOOKUP(Table2[[#This Row],[Employee_ID]],Table3[#All],6,FALSE)</f>
        <v>27</v>
      </c>
    </row>
    <row r="225" spans="1:9" x14ac:dyDescent="0.25">
      <c r="A225" s="1" t="s">
        <v>287</v>
      </c>
      <c r="B225" s="1">
        <v>3</v>
      </c>
      <c r="C225" s="3">
        <v>72</v>
      </c>
      <c r="D225" s="4">
        <v>0.92700000000000005</v>
      </c>
      <c r="E225" s="3">
        <v>3.6</v>
      </c>
      <c r="F225" s="1">
        <v>29</v>
      </c>
      <c r="G225" s="1" t="s">
        <v>809</v>
      </c>
      <c r="H225" s="1" t="s">
        <v>810</v>
      </c>
      <c r="I225" s="1">
        <f>VLOOKUP(Table2[[#This Row],[Employee_ID]],Table3[#All],6,FALSE)</f>
        <v>10.5</v>
      </c>
    </row>
    <row r="226" spans="1:9" x14ac:dyDescent="0.25">
      <c r="A226" s="1" t="s">
        <v>288</v>
      </c>
      <c r="B226" s="1">
        <v>3</v>
      </c>
      <c r="C226" s="3">
        <v>69.2</v>
      </c>
      <c r="D226" s="4">
        <v>0.85099999999999998</v>
      </c>
      <c r="E226" s="3">
        <v>2.6</v>
      </c>
      <c r="F226" s="1">
        <v>20</v>
      </c>
      <c r="G226" s="1" t="s">
        <v>809</v>
      </c>
      <c r="H226" s="1" t="s">
        <v>810</v>
      </c>
      <c r="I226" s="1">
        <f>VLOOKUP(Table2[[#This Row],[Employee_ID]],Table3[#All],6,FALSE)</f>
        <v>10</v>
      </c>
    </row>
    <row r="227" spans="1:9" x14ac:dyDescent="0.25">
      <c r="A227" s="1" t="s">
        <v>289</v>
      </c>
      <c r="B227" s="1">
        <v>3</v>
      </c>
      <c r="C227" s="3">
        <v>71.400000000000006</v>
      </c>
      <c r="D227" s="4">
        <v>0.88600000000000001</v>
      </c>
      <c r="E227" s="3">
        <v>4</v>
      </c>
      <c r="F227" s="1">
        <v>30</v>
      </c>
      <c r="G227" s="1" t="s">
        <v>809</v>
      </c>
      <c r="H227" s="1" t="s">
        <v>809</v>
      </c>
      <c r="I227" s="1">
        <f>VLOOKUP(Table2[[#This Row],[Employee_ID]],Table3[#All],6,FALSE)</f>
        <v>1.5</v>
      </c>
    </row>
    <row r="228" spans="1:9" x14ac:dyDescent="0.25">
      <c r="A228" s="1" t="s">
        <v>290</v>
      </c>
      <c r="B228" s="1">
        <v>3</v>
      </c>
      <c r="C228" s="3">
        <v>70.5</v>
      </c>
      <c r="D228" s="4">
        <v>0.83799999999999997</v>
      </c>
      <c r="E228" s="3">
        <v>3.2</v>
      </c>
      <c r="F228" s="1">
        <v>20</v>
      </c>
      <c r="G228" s="1" t="s">
        <v>809</v>
      </c>
      <c r="H228" s="1" t="s">
        <v>810</v>
      </c>
      <c r="I228" s="1">
        <f>VLOOKUP(Table2[[#This Row],[Employee_ID]],Table3[#All],6,FALSE)</f>
        <v>8.5</v>
      </c>
    </row>
    <row r="229" spans="1:9" x14ac:dyDescent="0.25">
      <c r="A229" s="1" t="s">
        <v>291</v>
      </c>
      <c r="B229" s="1">
        <v>3</v>
      </c>
      <c r="C229" s="3">
        <v>67.8</v>
      </c>
      <c r="D229" s="4">
        <v>0.76600000000000001</v>
      </c>
      <c r="E229" s="3">
        <v>2.4</v>
      </c>
      <c r="F229" s="1">
        <v>33</v>
      </c>
      <c r="G229" s="1" t="s">
        <v>809</v>
      </c>
      <c r="H229" s="1" t="s">
        <v>809</v>
      </c>
      <c r="I229" s="1">
        <f>VLOOKUP(Table2[[#This Row],[Employee_ID]],Table3[#All],6,FALSE)</f>
        <v>3.5</v>
      </c>
    </row>
    <row r="230" spans="1:9" x14ac:dyDescent="0.25">
      <c r="A230" s="1" t="s">
        <v>292</v>
      </c>
      <c r="B230" s="1">
        <v>2</v>
      </c>
      <c r="C230" s="3">
        <v>61.7</v>
      </c>
      <c r="D230" s="4">
        <v>0.77400000000000002</v>
      </c>
      <c r="E230" s="3">
        <v>2.2000000000000002</v>
      </c>
      <c r="F230" s="1">
        <v>15</v>
      </c>
      <c r="G230" s="1" t="s">
        <v>809</v>
      </c>
      <c r="H230" s="1" t="s">
        <v>810</v>
      </c>
      <c r="I230" s="1">
        <f>VLOOKUP(Table2[[#This Row],[Employee_ID]],Table3[#All],6,FALSE)</f>
        <v>1</v>
      </c>
    </row>
    <row r="231" spans="1:9" x14ac:dyDescent="0.25">
      <c r="A231" s="1" t="s">
        <v>293</v>
      </c>
      <c r="B231" s="1">
        <v>4</v>
      </c>
      <c r="C231" s="3">
        <v>81.5</v>
      </c>
      <c r="D231" s="4">
        <v>0.98399999999999999</v>
      </c>
      <c r="E231" s="3">
        <v>4.0999999999999996</v>
      </c>
      <c r="F231" s="1">
        <v>43</v>
      </c>
      <c r="G231" s="1" t="s">
        <v>809</v>
      </c>
      <c r="H231" s="1" t="s">
        <v>809</v>
      </c>
      <c r="I231" s="1">
        <f>VLOOKUP(Table2[[#This Row],[Employee_ID]],Table3[#All],6,FALSE)</f>
        <v>3.5</v>
      </c>
    </row>
    <row r="232" spans="1:9" x14ac:dyDescent="0.25">
      <c r="A232" s="1" t="s">
        <v>294</v>
      </c>
      <c r="B232" s="1">
        <v>2</v>
      </c>
      <c r="C232" s="3">
        <v>61.6</v>
      </c>
      <c r="D232" s="4">
        <v>0.72699999999999998</v>
      </c>
      <c r="E232" s="3">
        <v>2.5</v>
      </c>
      <c r="F232" s="1">
        <v>34</v>
      </c>
      <c r="G232" s="1" t="s">
        <v>809</v>
      </c>
      <c r="H232" s="1" t="s">
        <v>810</v>
      </c>
      <c r="I232" s="1">
        <f>VLOOKUP(Table2[[#This Row],[Employee_ID]],Table3[#All],6,FALSE)</f>
        <v>7.5</v>
      </c>
    </row>
    <row r="233" spans="1:9" x14ac:dyDescent="0.25">
      <c r="A233" s="1" t="s">
        <v>295</v>
      </c>
      <c r="B233" s="1">
        <v>5</v>
      </c>
      <c r="C233" s="3">
        <v>82.6</v>
      </c>
      <c r="D233" s="4">
        <v>1.1220000000000001</v>
      </c>
      <c r="E233" s="3">
        <v>4.7</v>
      </c>
      <c r="F233" s="1">
        <v>12</v>
      </c>
      <c r="G233" s="1" t="s">
        <v>810</v>
      </c>
      <c r="H233" s="1" t="s">
        <v>809</v>
      </c>
      <c r="I233" s="1">
        <f>VLOOKUP(Table2[[#This Row],[Employee_ID]],Table3[#All],6,FALSE)</f>
        <v>3</v>
      </c>
    </row>
    <row r="234" spans="1:9" x14ac:dyDescent="0.25">
      <c r="A234" s="1" t="s">
        <v>296</v>
      </c>
      <c r="B234" s="1">
        <v>3</v>
      </c>
      <c r="C234" s="3">
        <v>66.599999999999994</v>
      </c>
      <c r="D234" s="4">
        <v>0.81299999999999994</v>
      </c>
      <c r="E234" s="3">
        <v>2.7</v>
      </c>
      <c r="F234" s="1">
        <v>36</v>
      </c>
      <c r="G234" s="1" t="s">
        <v>809</v>
      </c>
      <c r="H234" s="1" t="s">
        <v>810</v>
      </c>
      <c r="I234" s="1">
        <f>VLOOKUP(Table2[[#This Row],[Employee_ID]],Table3[#All],6,FALSE)</f>
        <v>19</v>
      </c>
    </row>
    <row r="235" spans="1:9" x14ac:dyDescent="0.25">
      <c r="A235" s="1" t="s">
        <v>297</v>
      </c>
      <c r="B235" s="1">
        <v>4</v>
      </c>
      <c r="C235" s="3">
        <v>80.900000000000006</v>
      </c>
      <c r="D235" s="4">
        <v>0.94099999999999995</v>
      </c>
      <c r="E235" s="3">
        <v>3.7</v>
      </c>
      <c r="F235" s="1">
        <v>34</v>
      </c>
      <c r="G235" s="1" t="s">
        <v>809</v>
      </c>
      <c r="H235" s="1" t="s">
        <v>810</v>
      </c>
      <c r="I235" s="1">
        <f>VLOOKUP(Table2[[#This Row],[Employee_ID]],Table3[#All],6,FALSE)</f>
        <v>13</v>
      </c>
    </row>
    <row r="236" spans="1:9" x14ac:dyDescent="0.25">
      <c r="A236" s="1" t="s">
        <v>298</v>
      </c>
      <c r="B236" s="1">
        <v>4</v>
      </c>
      <c r="C236" s="3">
        <v>80.900000000000006</v>
      </c>
      <c r="D236" s="4">
        <v>0.96899999999999997</v>
      </c>
      <c r="E236" s="3">
        <v>4.7</v>
      </c>
      <c r="F236" s="1">
        <v>39</v>
      </c>
      <c r="G236" s="1" t="s">
        <v>809</v>
      </c>
      <c r="H236" s="1" t="s">
        <v>809</v>
      </c>
      <c r="I236" s="1">
        <f>VLOOKUP(Table2[[#This Row],[Employee_ID]],Table3[#All],6,FALSE)</f>
        <v>8</v>
      </c>
    </row>
    <row r="237" spans="1:9" x14ac:dyDescent="0.25">
      <c r="A237" s="1" t="s">
        <v>299</v>
      </c>
      <c r="B237" s="1">
        <v>3</v>
      </c>
      <c r="C237" s="3">
        <v>65.099999999999994</v>
      </c>
      <c r="D237" s="4">
        <v>0.80400000000000005</v>
      </c>
      <c r="E237" s="3">
        <v>3.1</v>
      </c>
      <c r="F237" s="1">
        <v>32</v>
      </c>
      <c r="G237" s="1" t="s">
        <v>809</v>
      </c>
      <c r="H237" s="1" t="s">
        <v>810</v>
      </c>
      <c r="I237" s="1">
        <f>VLOOKUP(Table2[[#This Row],[Employee_ID]],Table3[#All],6,FALSE)</f>
        <v>4</v>
      </c>
    </row>
    <row r="238" spans="1:9" x14ac:dyDescent="0.25">
      <c r="A238" s="1" t="s">
        <v>300</v>
      </c>
      <c r="B238" s="1">
        <v>2</v>
      </c>
      <c r="C238" s="3">
        <v>58.3</v>
      </c>
      <c r="D238" s="4">
        <v>0.748</v>
      </c>
      <c r="E238" s="3">
        <v>2.2000000000000002</v>
      </c>
      <c r="F238" s="1">
        <v>19</v>
      </c>
      <c r="G238" s="1" t="s">
        <v>810</v>
      </c>
      <c r="H238" s="1" t="s">
        <v>810</v>
      </c>
      <c r="I238" s="1">
        <f>VLOOKUP(Table2[[#This Row],[Employee_ID]],Table3[#All],6,FALSE)</f>
        <v>19.5</v>
      </c>
    </row>
    <row r="239" spans="1:9" x14ac:dyDescent="0.25">
      <c r="A239" s="1" t="s">
        <v>301</v>
      </c>
      <c r="B239" s="1">
        <v>3</v>
      </c>
      <c r="C239" s="3">
        <v>70.7</v>
      </c>
      <c r="D239" s="4">
        <v>0.82799999999999996</v>
      </c>
      <c r="E239" s="3">
        <v>2.9</v>
      </c>
      <c r="F239" s="1">
        <v>59</v>
      </c>
      <c r="G239" s="1" t="s">
        <v>809</v>
      </c>
      <c r="H239" s="1" t="s">
        <v>810</v>
      </c>
      <c r="I239" s="1">
        <f>VLOOKUP(Table2[[#This Row],[Employee_ID]],Table3[#All],6,FALSE)</f>
        <v>34</v>
      </c>
    </row>
    <row r="240" spans="1:9" x14ac:dyDescent="0.25">
      <c r="A240" s="1" t="s">
        <v>302</v>
      </c>
      <c r="B240" s="1">
        <v>5</v>
      </c>
      <c r="C240" s="3">
        <v>85.5</v>
      </c>
      <c r="D240" s="4">
        <v>1.1100000000000001</v>
      </c>
      <c r="E240" s="3">
        <v>4.9000000000000004</v>
      </c>
      <c r="F240" s="1">
        <v>34</v>
      </c>
      <c r="G240" s="1" t="s">
        <v>809</v>
      </c>
      <c r="H240" s="1" t="s">
        <v>810</v>
      </c>
      <c r="I240" s="1">
        <f>VLOOKUP(Table2[[#This Row],[Employee_ID]],Table3[#All],6,FALSE)</f>
        <v>10</v>
      </c>
    </row>
    <row r="241" spans="1:9" x14ac:dyDescent="0.25">
      <c r="A241" s="1" t="s">
        <v>303</v>
      </c>
      <c r="B241" s="1">
        <v>4</v>
      </c>
      <c r="C241" s="3">
        <v>74.8</v>
      </c>
      <c r="D241" s="4">
        <v>0.95299999999999996</v>
      </c>
      <c r="E241" s="3">
        <v>3.6</v>
      </c>
      <c r="F241" s="1">
        <v>92</v>
      </c>
      <c r="G241" s="1" t="s">
        <v>809</v>
      </c>
      <c r="H241" s="1" t="s">
        <v>810</v>
      </c>
      <c r="I241" s="1">
        <f>VLOOKUP(Table2[[#This Row],[Employee_ID]],Table3[#All],6,FALSE)</f>
        <v>26</v>
      </c>
    </row>
    <row r="242" spans="1:9" x14ac:dyDescent="0.25">
      <c r="A242" s="1" t="s">
        <v>304</v>
      </c>
      <c r="B242" s="1">
        <v>4</v>
      </c>
      <c r="C242" s="3">
        <v>75.599999999999994</v>
      </c>
      <c r="D242" s="4">
        <v>0.90700000000000003</v>
      </c>
      <c r="E242" s="3">
        <v>3.6</v>
      </c>
      <c r="F242" s="1">
        <v>44</v>
      </c>
      <c r="G242" s="1" t="s">
        <v>809</v>
      </c>
      <c r="H242" s="1" t="s">
        <v>810</v>
      </c>
      <c r="I242" s="1">
        <f>VLOOKUP(Table2[[#This Row],[Employee_ID]],Table3[#All],6,FALSE)</f>
        <v>5</v>
      </c>
    </row>
    <row r="243" spans="1:9" x14ac:dyDescent="0.25">
      <c r="A243" s="1" t="s">
        <v>305</v>
      </c>
      <c r="B243" s="1">
        <v>3</v>
      </c>
      <c r="C243" s="3">
        <v>63.4</v>
      </c>
      <c r="D243" s="4">
        <v>0.90600000000000003</v>
      </c>
      <c r="E243" s="3">
        <v>3.3</v>
      </c>
      <c r="F243" s="1">
        <v>24</v>
      </c>
      <c r="G243" s="1" t="s">
        <v>809</v>
      </c>
      <c r="H243" s="1" t="s">
        <v>810</v>
      </c>
      <c r="I243" s="1">
        <f>VLOOKUP(Table2[[#This Row],[Employee_ID]],Table3[#All],6,FALSE)</f>
        <v>4.5</v>
      </c>
    </row>
    <row r="244" spans="1:9" x14ac:dyDescent="0.25">
      <c r="A244" s="1" t="s">
        <v>306</v>
      </c>
      <c r="B244" s="1">
        <v>4</v>
      </c>
      <c r="C244" s="3">
        <v>78.400000000000006</v>
      </c>
      <c r="D244" s="4">
        <v>1.0189999999999999</v>
      </c>
      <c r="E244" s="3">
        <v>4.4000000000000004</v>
      </c>
      <c r="F244" s="1">
        <v>26</v>
      </c>
      <c r="G244" s="1" t="s">
        <v>809</v>
      </c>
      <c r="H244" s="1" t="s">
        <v>809</v>
      </c>
      <c r="I244" s="1">
        <f>VLOOKUP(Table2[[#This Row],[Employee_ID]],Table3[#All],6,FALSE)</f>
        <v>33.5</v>
      </c>
    </row>
    <row r="245" spans="1:9" x14ac:dyDescent="0.25">
      <c r="A245" s="1" t="s">
        <v>307</v>
      </c>
      <c r="B245" s="1">
        <v>2</v>
      </c>
      <c r="C245" s="3">
        <v>57.3</v>
      </c>
      <c r="D245" s="4">
        <v>0.76</v>
      </c>
      <c r="E245" s="3">
        <v>2.6</v>
      </c>
      <c r="F245" s="1">
        <v>37</v>
      </c>
      <c r="G245" s="1" t="s">
        <v>809</v>
      </c>
      <c r="H245" s="1" t="s">
        <v>810</v>
      </c>
      <c r="I245" s="1">
        <f>VLOOKUP(Table2[[#This Row],[Employee_ID]],Table3[#All],6,FALSE)</f>
        <v>5</v>
      </c>
    </row>
    <row r="246" spans="1:9" x14ac:dyDescent="0.25">
      <c r="A246" s="1" t="s">
        <v>308</v>
      </c>
      <c r="B246" s="1">
        <v>4</v>
      </c>
      <c r="C246" s="3">
        <v>74.2</v>
      </c>
      <c r="D246" s="4">
        <v>0.88700000000000001</v>
      </c>
      <c r="E246" s="3">
        <v>4</v>
      </c>
      <c r="F246" s="1">
        <v>37</v>
      </c>
      <c r="G246" s="1" t="s">
        <v>809</v>
      </c>
      <c r="H246" s="1" t="s">
        <v>810</v>
      </c>
      <c r="I246" s="1">
        <f>VLOOKUP(Table2[[#This Row],[Employee_ID]],Table3[#All],6,FALSE)</f>
        <v>7</v>
      </c>
    </row>
    <row r="247" spans="1:9" x14ac:dyDescent="0.25">
      <c r="A247" s="1" t="s">
        <v>309</v>
      </c>
      <c r="B247" s="1">
        <v>5</v>
      </c>
      <c r="C247" s="3">
        <v>88.9</v>
      </c>
      <c r="D247" s="4">
        <v>1.218</v>
      </c>
      <c r="E247" s="3">
        <v>5</v>
      </c>
      <c r="F247" s="1">
        <v>40</v>
      </c>
      <c r="G247" s="1" t="s">
        <v>809</v>
      </c>
      <c r="H247" s="1" t="s">
        <v>810</v>
      </c>
      <c r="I247" s="1">
        <f>VLOOKUP(Table2[[#This Row],[Employee_ID]],Table3[#All],6,FALSE)</f>
        <v>36.5</v>
      </c>
    </row>
    <row r="248" spans="1:9" x14ac:dyDescent="0.25">
      <c r="A248" s="1" t="s">
        <v>310</v>
      </c>
      <c r="B248" s="1">
        <v>3</v>
      </c>
      <c r="C248" s="3">
        <v>66.5</v>
      </c>
      <c r="D248" s="4">
        <v>0.873</v>
      </c>
      <c r="E248" s="3">
        <v>3.5</v>
      </c>
      <c r="F248" s="1">
        <v>33</v>
      </c>
      <c r="G248" s="1" t="s">
        <v>809</v>
      </c>
      <c r="H248" s="1" t="s">
        <v>810</v>
      </c>
      <c r="I248" s="1">
        <f>VLOOKUP(Table2[[#This Row],[Employee_ID]],Table3[#All],6,FALSE)</f>
        <v>18</v>
      </c>
    </row>
    <row r="249" spans="1:9" x14ac:dyDescent="0.25">
      <c r="A249" s="1" t="s">
        <v>311</v>
      </c>
      <c r="B249" s="1">
        <v>3</v>
      </c>
      <c r="C249" s="3">
        <v>72.900000000000006</v>
      </c>
      <c r="D249" s="4">
        <v>0.878</v>
      </c>
      <c r="E249" s="3">
        <v>3.8</v>
      </c>
      <c r="F249" s="1">
        <v>44</v>
      </c>
      <c r="G249" s="1" t="s">
        <v>809</v>
      </c>
      <c r="H249" s="1" t="s">
        <v>810</v>
      </c>
      <c r="I249" s="1">
        <f>VLOOKUP(Table2[[#This Row],[Employee_ID]],Table3[#All],6,FALSE)</f>
        <v>16</v>
      </c>
    </row>
    <row r="250" spans="1:9" x14ac:dyDescent="0.25">
      <c r="A250" s="1" t="s">
        <v>312</v>
      </c>
      <c r="B250" s="1">
        <v>3</v>
      </c>
      <c r="C250" s="3">
        <v>69.599999999999994</v>
      </c>
      <c r="D250" s="4">
        <v>0.78100000000000003</v>
      </c>
      <c r="E250" s="3">
        <v>3.3</v>
      </c>
      <c r="F250" s="1">
        <v>16</v>
      </c>
      <c r="G250" s="1" t="s">
        <v>810</v>
      </c>
      <c r="H250" s="1" t="s">
        <v>810</v>
      </c>
      <c r="I250" s="1">
        <f>VLOOKUP(Table2[[#This Row],[Employee_ID]],Table3[#All],6,FALSE)</f>
        <v>1</v>
      </c>
    </row>
    <row r="251" spans="1:9" x14ac:dyDescent="0.25">
      <c r="A251" s="1" t="s">
        <v>313</v>
      </c>
      <c r="B251" s="1">
        <v>3</v>
      </c>
      <c r="C251" s="3">
        <v>65.5</v>
      </c>
      <c r="D251" s="4">
        <v>0.86199999999999999</v>
      </c>
      <c r="E251" s="3">
        <v>3.2</v>
      </c>
      <c r="F251" s="1">
        <v>22</v>
      </c>
      <c r="G251" s="1" t="s">
        <v>809</v>
      </c>
      <c r="H251" s="1" t="s">
        <v>810</v>
      </c>
      <c r="I251" s="1">
        <f>VLOOKUP(Table2[[#This Row],[Employee_ID]],Table3[#All],6,FALSE)</f>
        <v>29.5</v>
      </c>
    </row>
    <row r="252" spans="1:9" x14ac:dyDescent="0.25">
      <c r="A252" s="1" t="s">
        <v>314</v>
      </c>
      <c r="B252" s="1">
        <v>3</v>
      </c>
      <c r="C252" s="3">
        <v>61.9</v>
      </c>
      <c r="D252" s="4">
        <v>0.72</v>
      </c>
      <c r="E252" s="3">
        <v>3</v>
      </c>
      <c r="F252" s="1">
        <v>22</v>
      </c>
      <c r="G252" s="1" t="s">
        <v>810</v>
      </c>
      <c r="H252" s="1" t="s">
        <v>810</v>
      </c>
      <c r="I252" s="1">
        <f>VLOOKUP(Table2[[#This Row],[Employee_ID]],Table3[#All],6,FALSE)</f>
        <v>21.5</v>
      </c>
    </row>
    <row r="253" spans="1:9" x14ac:dyDescent="0.25">
      <c r="A253" s="1" t="s">
        <v>315</v>
      </c>
      <c r="B253" s="1">
        <v>3</v>
      </c>
      <c r="C253" s="3">
        <v>66.5</v>
      </c>
      <c r="D253" s="4">
        <v>0.85399999999999998</v>
      </c>
      <c r="E253" s="3">
        <v>3</v>
      </c>
      <c r="F253" s="1">
        <v>19</v>
      </c>
      <c r="G253" s="1" t="s">
        <v>810</v>
      </c>
      <c r="H253" s="1" t="s">
        <v>809</v>
      </c>
      <c r="I253" s="1">
        <f>VLOOKUP(Table2[[#This Row],[Employee_ID]],Table3[#All],6,FALSE)</f>
        <v>3.5</v>
      </c>
    </row>
    <row r="254" spans="1:9" x14ac:dyDescent="0.25">
      <c r="A254" s="1" t="s">
        <v>316</v>
      </c>
      <c r="B254" s="1">
        <v>2</v>
      </c>
      <c r="C254" s="3">
        <v>54.1</v>
      </c>
      <c r="D254" s="4">
        <v>0.66700000000000004</v>
      </c>
      <c r="E254" s="3">
        <v>2.2000000000000002</v>
      </c>
      <c r="F254" s="1">
        <v>18</v>
      </c>
      <c r="G254" s="1" t="s">
        <v>809</v>
      </c>
      <c r="H254" s="1" t="s">
        <v>810</v>
      </c>
      <c r="I254" s="1">
        <f>VLOOKUP(Table2[[#This Row],[Employee_ID]],Table3[#All],6,FALSE)</f>
        <v>7</v>
      </c>
    </row>
    <row r="255" spans="1:9" x14ac:dyDescent="0.25">
      <c r="A255" s="1" t="s">
        <v>317</v>
      </c>
      <c r="B255" s="1">
        <v>4</v>
      </c>
      <c r="C255" s="3">
        <v>75.400000000000006</v>
      </c>
      <c r="D255" s="4">
        <v>0.97299999999999998</v>
      </c>
      <c r="E255" s="3">
        <v>4</v>
      </c>
      <c r="F255" s="1">
        <v>21</v>
      </c>
      <c r="G255" s="1" t="s">
        <v>810</v>
      </c>
      <c r="H255" s="1" t="s">
        <v>810</v>
      </c>
      <c r="I255" s="1">
        <f>VLOOKUP(Table2[[#This Row],[Employee_ID]],Table3[#All],6,FALSE)</f>
        <v>13</v>
      </c>
    </row>
    <row r="256" spans="1:9" x14ac:dyDescent="0.25">
      <c r="A256" s="1" t="s">
        <v>318</v>
      </c>
      <c r="B256" s="1">
        <v>3</v>
      </c>
      <c r="C256" s="3">
        <v>61.7</v>
      </c>
      <c r="D256" s="4">
        <v>0.78500000000000003</v>
      </c>
      <c r="E256" s="3">
        <v>3.7</v>
      </c>
      <c r="F256" s="1">
        <v>22</v>
      </c>
      <c r="G256" s="1" t="s">
        <v>809</v>
      </c>
      <c r="H256" s="1" t="s">
        <v>809</v>
      </c>
      <c r="I256" s="1">
        <f>VLOOKUP(Table2[[#This Row],[Employee_ID]],Table3[#All],6,FALSE)</f>
        <v>22</v>
      </c>
    </row>
    <row r="257" spans="1:9" x14ac:dyDescent="0.25">
      <c r="A257" s="1" t="s">
        <v>319</v>
      </c>
      <c r="B257" s="1">
        <v>4</v>
      </c>
      <c r="C257" s="3">
        <v>81.900000000000006</v>
      </c>
      <c r="D257" s="4">
        <v>1.002</v>
      </c>
      <c r="E257" s="3">
        <v>4</v>
      </c>
      <c r="F257" s="1">
        <v>8</v>
      </c>
      <c r="G257" s="1" t="s">
        <v>810</v>
      </c>
      <c r="H257" s="1" t="s">
        <v>810</v>
      </c>
      <c r="I257" s="1">
        <f>VLOOKUP(Table2[[#This Row],[Employee_ID]],Table3[#All],6,FALSE)</f>
        <v>22.5</v>
      </c>
    </row>
    <row r="258" spans="1:9" x14ac:dyDescent="0.25">
      <c r="A258" s="1" t="s">
        <v>320</v>
      </c>
      <c r="B258" s="1">
        <v>4</v>
      </c>
      <c r="C258" s="3">
        <v>80.8</v>
      </c>
      <c r="D258" s="4">
        <v>0.94099999999999995</v>
      </c>
      <c r="E258" s="3">
        <v>3.6</v>
      </c>
      <c r="F258" s="1">
        <v>50</v>
      </c>
      <c r="G258" s="1" t="s">
        <v>809</v>
      </c>
      <c r="H258" s="1" t="s">
        <v>810</v>
      </c>
      <c r="I258" s="1">
        <f>VLOOKUP(Table2[[#This Row],[Employee_ID]],Table3[#All],6,FALSE)</f>
        <v>7.5</v>
      </c>
    </row>
    <row r="259" spans="1:9" x14ac:dyDescent="0.25">
      <c r="A259" s="1" t="s">
        <v>321</v>
      </c>
      <c r="B259" s="1">
        <v>3</v>
      </c>
      <c r="C259" s="3">
        <v>49.6</v>
      </c>
      <c r="D259" s="4">
        <v>0.878</v>
      </c>
      <c r="E259" s="3">
        <v>2.6</v>
      </c>
      <c r="F259" s="1">
        <v>12</v>
      </c>
      <c r="G259" s="1" t="s">
        <v>810</v>
      </c>
      <c r="H259" s="1" t="s">
        <v>810</v>
      </c>
      <c r="I259" s="1">
        <f>VLOOKUP(Table2[[#This Row],[Employee_ID]],Table3[#All],6,FALSE)</f>
        <v>1.5</v>
      </c>
    </row>
    <row r="260" spans="1:9" x14ac:dyDescent="0.25">
      <c r="A260" s="1" t="s">
        <v>322</v>
      </c>
      <c r="B260" s="1">
        <v>3</v>
      </c>
      <c r="C260" s="3">
        <v>65</v>
      </c>
      <c r="D260" s="4">
        <v>0.79400000000000004</v>
      </c>
      <c r="E260" s="3">
        <v>3.1</v>
      </c>
      <c r="F260" s="1">
        <v>9</v>
      </c>
      <c r="G260" s="1" t="s">
        <v>810</v>
      </c>
      <c r="H260" s="1" t="s">
        <v>810</v>
      </c>
      <c r="I260" s="1">
        <f>VLOOKUP(Table2[[#This Row],[Employee_ID]],Table3[#All],6,FALSE)</f>
        <v>9</v>
      </c>
    </row>
    <row r="261" spans="1:9" x14ac:dyDescent="0.25">
      <c r="A261" s="1" t="s">
        <v>323</v>
      </c>
      <c r="B261" s="1">
        <v>3</v>
      </c>
      <c r="C261" s="3">
        <v>67.599999999999994</v>
      </c>
      <c r="D261" s="4">
        <v>0.79400000000000004</v>
      </c>
      <c r="E261" s="3">
        <v>2.8</v>
      </c>
      <c r="F261" s="1">
        <v>41</v>
      </c>
      <c r="G261" s="1" t="s">
        <v>809</v>
      </c>
      <c r="H261" s="1" t="s">
        <v>810</v>
      </c>
      <c r="I261" s="1">
        <f>VLOOKUP(Table2[[#This Row],[Employee_ID]],Table3[#All],6,FALSE)</f>
        <v>45</v>
      </c>
    </row>
    <row r="262" spans="1:9" x14ac:dyDescent="0.25">
      <c r="A262" s="1" t="s">
        <v>324</v>
      </c>
      <c r="B262" s="1">
        <v>4</v>
      </c>
      <c r="C262" s="3">
        <v>70.900000000000006</v>
      </c>
      <c r="D262" s="4">
        <v>0.98</v>
      </c>
      <c r="E262" s="3">
        <v>4.2</v>
      </c>
      <c r="F262" s="1">
        <v>35</v>
      </c>
      <c r="G262" s="1" t="s">
        <v>809</v>
      </c>
      <c r="H262" s="1" t="s">
        <v>810</v>
      </c>
      <c r="I262" s="1">
        <f>VLOOKUP(Table2[[#This Row],[Employee_ID]],Table3[#All],6,FALSE)</f>
        <v>46.5</v>
      </c>
    </row>
    <row r="263" spans="1:9" x14ac:dyDescent="0.25">
      <c r="A263" s="1" t="s">
        <v>326</v>
      </c>
      <c r="B263" s="1">
        <v>2</v>
      </c>
      <c r="C263" s="3">
        <v>57.9</v>
      </c>
      <c r="D263" s="4">
        <v>0.71699999999999997</v>
      </c>
      <c r="E263" s="3">
        <v>2.2999999999999998</v>
      </c>
      <c r="F263" s="1">
        <v>22</v>
      </c>
      <c r="G263" s="1" t="s">
        <v>810</v>
      </c>
      <c r="H263" s="1" t="s">
        <v>810</v>
      </c>
      <c r="I263" s="1">
        <f>VLOOKUP(Table2[[#This Row],[Employee_ID]],Table3[#All],6,FALSE)</f>
        <v>20.5</v>
      </c>
    </row>
    <row r="264" spans="1:9" x14ac:dyDescent="0.25">
      <c r="A264" s="1" t="s">
        <v>327</v>
      </c>
      <c r="B264" s="1">
        <v>3</v>
      </c>
      <c r="C264" s="3">
        <v>71.3</v>
      </c>
      <c r="D264" s="4">
        <v>0.77300000000000002</v>
      </c>
      <c r="E264" s="3">
        <v>3.3</v>
      </c>
      <c r="F264" s="1">
        <v>17</v>
      </c>
      <c r="G264" s="1" t="s">
        <v>809</v>
      </c>
      <c r="H264" s="1" t="s">
        <v>810</v>
      </c>
      <c r="I264" s="1">
        <f>VLOOKUP(Table2[[#This Row],[Employee_ID]],Table3[#All],6,FALSE)</f>
        <v>1</v>
      </c>
    </row>
    <row r="265" spans="1:9" x14ac:dyDescent="0.25">
      <c r="A265" s="1" t="s">
        <v>328</v>
      </c>
      <c r="B265" s="1">
        <v>3</v>
      </c>
      <c r="C265" s="3">
        <v>65.3</v>
      </c>
      <c r="D265" s="4">
        <v>0.88100000000000001</v>
      </c>
      <c r="E265" s="3">
        <v>2.7</v>
      </c>
      <c r="F265" s="1">
        <v>14</v>
      </c>
      <c r="G265" s="1" t="s">
        <v>810</v>
      </c>
      <c r="H265" s="1" t="s">
        <v>810</v>
      </c>
      <c r="I265" s="1">
        <f>VLOOKUP(Table2[[#This Row],[Employee_ID]],Table3[#All],6,FALSE)</f>
        <v>7.5</v>
      </c>
    </row>
    <row r="266" spans="1:9" x14ac:dyDescent="0.25">
      <c r="A266" s="1" t="s">
        <v>329</v>
      </c>
      <c r="B266" s="1">
        <v>4</v>
      </c>
      <c r="C266" s="3">
        <v>74.099999999999994</v>
      </c>
      <c r="D266" s="4">
        <v>1.0089999999999999</v>
      </c>
      <c r="E266" s="3">
        <v>4.2</v>
      </c>
      <c r="F266" s="1">
        <v>33</v>
      </c>
      <c r="G266" s="1" t="s">
        <v>809</v>
      </c>
      <c r="H266" s="1" t="s">
        <v>810</v>
      </c>
      <c r="I266" s="1">
        <f>VLOOKUP(Table2[[#This Row],[Employee_ID]],Table3[#All],6,FALSE)</f>
        <v>26</v>
      </c>
    </row>
    <row r="267" spans="1:9" x14ac:dyDescent="0.25">
      <c r="A267" s="1" t="s">
        <v>330</v>
      </c>
      <c r="B267" s="1">
        <v>4</v>
      </c>
      <c r="C267" s="3">
        <v>70.400000000000006</v>
      </c>
      <c r="D267" s="4">
        <v>0.91900000000000004</v>
      </c>
      <c r="E267" s="3">
        <v>4</v>
      </c>
      <c r="F267" s="1">
        <v>24</v>
      </c>
      <c r="G267" s="1" t="s">
        <v>809</v>
      </c>
      <c r="H267" s="1" t="s">
        <v>810</v>
      </c>
      <c r="I267" s="1">
        <f>VLOOKUP(Table2[[#This Row],[Employee_ID]],Table3[#All],6,FALSE)</f>
        <v>6</v>
      </c>
    </row>
    <row r="268" spans="1:9" x14ac:dyDescent="0.25">
      <c r="A268" s="1" t="s">
        <v>331</v>
      </c>
      <c r="B268" s="1">
        <v>3</v>
      </c>
      <c r="C268" s="3">
        <v>74</v>
      </c>
      <c r="D268" s="4">
        <v>0.879</v>
      </c>
      <c r="E268" s="3">
        <v>3.4</v>
      </c>
      <c r="F268" s="1">
        <v>41</v>
      </c>
      <c r="G268" s="1" t="s">
        <v>809</v>
      </c>
      <c r="H268" s="1" t="s">
        <v>809</v>
      </c>
      <c r="I268" s="1">
        <f>VLOOKUP(Table2[[#This Row],[Employee_ID]],Table3[#All],6,FALSE)</f>
        <v>14.5</v>
      </c>
    </row>
    <row r="269" spans="1:9" x14ac:dyDescent="0.25">
      <c r="A269" s="1" t="s">
        <v>332</v>
      </c>
      <c r="B269" s="1">
        <v>5</v>
      </c>
      <c r="C269" s="3">
        <v>85.4</v>
      </c>
      <c r="D269" s="4">
        <v>1.1479999999999999</v>
      </c>
      <c r="E269" s="3">
        <v>5</v>
      </c>
      <c r="F269" s="1">
        <v>40</v>
      </c>
      <c r="G269" s="1" t="s">
        <v>809</v>
      </c>
      <c r="H269" s="1" t="s">
        <v>810</v>
      </c>
      <c r="I269" s="1">
        <f>VLOOKUP(Table2[[#This Row],[Employee_ID]],Table3[#All],6,FALSE)</f>
        <v>29.5</v>
      </c>
    </row>
    <row r="270" spans="1:9" x14ac:dyDescent="0.25">
      <c r="A270" s="1" t="s">
        <v>333</v>
      </c>
      <c r="B270" s="1">
        <v>3</v>
      </c>
      <c r="C270" s="3">
        <v>65.400000000000006</v>
      </c>
      <c r="D270" s="4">
        <v>0.85299999999999998</v>
      </c>
      <c r="E270" s="3">
        <v>3.3</v>
      </c>
      <c r="F270" s="1">
        <v>25</v>
      </c>
      <c r="G270" s="1" t="s">
        <v>809</v>
      </c>
      <c r="H270" s="1" t="s">
        <v>810</v>
      </c>
      <c r="I270" s="1">
        <f>VLOOKUP(Table2[[#This Row],[Employee_ID]],Table3[#All],6,FALSE)</f>
        <v>32</v>
      </c>
    </row>
    <row r="271" spans="1:9" x14ac:dyDescent="0.25">
      <c r="A271" s="1" t="s">
        <v>334</v>
      </c>
      <c r="B271" s="1">
        <v>2</v>
      </c>
      <c r="C271" s="3">
        <v>63.5</v>
      </c>
      <c r="D271" s="4">
        <v>0.70099999999999996</v>
      </c>
      <c r="E271" s="3">
        <v>2.6</v>
      </c>
      <c r="F271" s="1">
        <v>25</v>
      </c>
      <c r="G271" s="1" t="s">
        <v>809</v>
      </c>
      <c r="H271" s="1" t="s">
        <v>810</v>
      </c>
      <c r="I271" s="1">
        <f>VLOOKUP(Table2[[#This Row],[Employee_ID]],Table3[#All],6,FALSE)</f>
        <v>37.5</v>
      </c>
    </row>
    <row r="272" spans="1:9" x14ac:dyDescent="0.25">
      <c r="A272" s="1" t="s">
        <v>335</v>
      </c>
      <c r="B272" s="1">
        <v>2</v>
      </c>
      <c r="C272" s="3">
        <v>54.5</v>
      </c>
      <c r="D272" s="4">
        <v>0.65400000000000003</v>
      </c>
      <c r="E272" s="3">
        <v>2</v>
      </c>
      <c r="F272" s="1">
        <v>44</v>
      </c>
      <c r="G272" s="1" t="s">
        <v>809</v>
      </c>
      <c r="H272" s="1" t="s">
        <v>810</v>
      </c>
      <c r="I272" s="1">
        <f>VLOOKUP(Table2[[#This Row],[Employee_ID]],Table3[#All],6,FALSE)</f>
        <v>3.5</v>
      </c>
    </row>
    <row r="273" spans="1:9" x14ac:dyDescent="0.25">
      <c r="A273" s="1" t="s">
        <v>336</v>
      </c>
      <c r="B273" s="1">
        <v>2</v>
      </c>
      <c r="C273" s="3">
        <v>56.5</v>
      </c>
      <c r="D273" s="4">
        <v>0.64300000000000002</v>
      </c>
      <c r="E273" s="3">
        <v>2</v>
      </c>
      <c r="F273" s="1">
        <v>25</v>
      </c>
      <c r="G273" s="1" t="s">
        <v>809</v>
      </c>
      <c r="H273" s="1" t="s">
        <v>810</v>
      </c>
      <c r="I273" s="1">
        <f>VLOOKUP(Table2[[#This Row],[Employee_ID]],Table3[#All],6,FALSE)</f>
        <v>1.5</v>
      </c>
    </row>
    <row r="274" spans="1:9" x14ac:dyDescent="0.25">
      <c r="A274" s="1" t="s">
        <v>337</v>
      </c>
      <c r="B274" s="1">
        <v>4</v>
      </c>
      <c r="C274" s="3">
        <v>79.7</v>
      </c>
      <c r="D274" s="4">
        <v>0.92</v>
      </c>
      <c r="E274" s="3">
        <v>3.1</v>
      </c>
      <c r="F274" s="1">
        <v>59</v>
      </c>
      <c r="G274" s="1" t="s">
        <v>809</v>
      </c>
      <c r="H274" s="1" t="s">
        <v>810</v>
      </c>
      <c r="I274" s="1">
        <f>VLOOKUP(Table2[[#This Row],[Employee_ID]],Table3[#All],6,FALSE)</f>
        <v>3</v>
      </c>
    </row>
    <row r="275" spans="1:9" x14ac:dyDescent="0.25">
      <c r="A275" s="1" t="s">
        <v>338</v>
      </c>
      <c r="B275" s="1">
        <v>3</v>
      </c>
      <c r="C275" s="3">
        <v>69.5</v>
      </c>
      <c r="D275" s="4">
        <v>0.88600000000000001</v>
      </c>
      <c r="E275" s="3">
        <v>3.1</v>
      </c>
      <c r="F275" s="1">
        <v>61</v>
      </c>
      <c r="G275" s="1" t="s">
        <v>809</v>
      </c>
      <c r="H275" s="1" t="s">
        <v>810</v>
      </c>
      <c r="I275" s="1">
        <f>VLOOKUP(Table2[[#This Row],[Employee_ID]],Table3[#All],6,FALSE)</f>
        <v>34.5</v>
      </c>
    </row>
    <row r="276" spans="1:9" x14ac:dyDescent="0.25">
      <c r="A276" s="1" t="s">
        <v>339</v>
      </c>
      <c r="B276" s="1">
        <v>3</v>
      </c>
      <c r="C276" s="3">
        <v>67</v>
      </c>
      <c r="D276" s="4">
        <v>0.91100000000000003</v>
      </c>
      <c r="E276" s="3">
        <v>3.8</v>
      </c>
      <c r="F276" s="1">
        <v>37</v>
      </c>
      <c r="G276" s="1" t="s">
        <v>809</v>
      </c>
      <c r="H276" s="1" t="s">
        <v>810</v>
      </c>
      <c r="I276" s="1">
        <f>VLOOKUP(Table2[[#This Row],[Employee_ID]],Table3[#All],6,FALSE)</f>
        <v>5</v>
      </c>
    </row>
    <row r="277" spans="1:9" x14ac:dyDescent="0.25">
      <c r="A277" s="1" t="s">
        <v>340</v>
      </c>
      <c r="B277" s="1">
        <v>3</v>
      </c>
      <c r="C277" s="3">
        <v>71.3</v>
      </c>
      <c r="D277" s="4">
        <v>0.91700000000000004</v>
      </c>
      <c r="E277" s="3">
        <v>3.3</v>
      </c>
      <c r="F277" s="1">
        <v>81</v>
      </c>
      <c r="G277" s="1" t="s">
        <v>809</v>
      </c>
      <c r="H277" s="1" t="s">
        <v>810</v>
      </c>
      <c r="I277" s="1">
        <f>VLOOKUP(Table2[[#This Row],[Employee_ID]],Table3[#All],6,FALSE)</f>
        <v>21</v>
      </c>
    </row>
    <row r="278" spans="1:9" x14ac:dyDescent="0.25">
      <c r="A278" s="1" t="s">
        <v>341</v>
      </c>
      <c r="B278" s="1">
        <v>4</v>
      </c>
      <c r="C278" s="3">
        <v>72.7</v>
      </c>
      <c r="D278" s="4">
        <v>0.91700000000000004</v>
      </c>
      <c r="E278" s="3">
        <v>4.3</v>
      </c>
      <c r="F278" s="1">
        <v>18</v>
      </c>
      <c r="G278" s="1" t="s">
        <v>809</v>
      </c>
      <c r="H278" s="1" t="s">
        <v>810</v>
      </c>
      <c r="I278" s="1">
        <f>VLOOKUP(Table2[[#This Row],[Employee_ID]],Table3[#All],6,FALSE)</f>
        <v>22.5</v>
      </c>
    </row>
    <row r="279" spans="1:9" x14ac:dyDescent="0.25">
      <c r="A279" s="1" t="s">
        <v>342</v>
      </c>
      <c r="B279" s="1">
        <v>5</v>
      </c>
      <c r="C279" s="3">
        <v>79.400000000000006</v>
      </c>
      <c r="D279" s="4">
        <v>1.101</v>
      </c>
      <c r="E279" s="3">
        <v>4.8</v>
      </c>
      <c r="F279" s="1">
        <v>45</v>
      </c>
      <c r="G279" s="1" t="s">
        <v>809</v>
      </c>
      <c r="H279" s="1" t="s">
        <v>809</v>
      </c>
      <c r="I279" s="1">
        <f>VLOOKUP(Table2[[#This Row],[Employee_ID]],Table3[#All],6,FALSE)</f>
        <v>4</v>
      </c>
    </row>
    <row r="280" spans="1:9" x14ac:dyDescent="0.25">
      <c r="A280" s="1" t="s">
        <v>343</v>
      </c>
      <c r="B280" s="1">
        <v>4</v>
      </c>
      <c r="C280" s="3">
        <v>84.4</v>
      </c>
      <c r="D280" s="4">
        <v>0.96899999999999997</v>
      </c>
      <c r="E280" s="3">
        <v>3.9</v>
      </c>
      <c r="F280" s="1">
        <v>45</v>
      </c>
      <c r="G280" s="1" t="s">
        <v>809</v>
      </c>
      <c r="H280" s="1" t="s">
        <v>810</v>
      </c>
      <c r="I280" s="1">
        <f>VLOOKUP(Table2[[#This Row],[Employee_ID]],Table3[#All],6,FALSE)</f>
        <v>28.5</v>
      </c>
    </row>
    <row r="281" spans="1:9" x14ac:dyDescent="0.25">
      <c r="A281" s="1" t="s">
        <v>344</v>
      </c>
      <c r="B281" s="1">
        <v>3</v>
      </c>
      <c r="C281" s="3">
        <v>72.7</v>
      </c>
      <c r="D281" s="4">
        <v>0.84</v>
      </c>
      <c r="E281" s="3">
        <v>3.4</v>
      </c>
      <c r="F281" s="1">
        <v>32</v>
      </c>
      <c r="G281" s="1" t="s">
        <v>809</v>
      </c>
      <c r="H281" s="1" t="s">
        <v>810</v>
      </c>
      <c r="I281" s="1">
        <f>VLOOKUP(Table2[[#This Row],[Employee_ID]],Table3[#All],6,FALSE)</f>
        <v>9.5</v>
      </c>
    </row>
    <row r="282" spans="1:9" x14ac:dyDescent="0.25">
      <c r="A282" s="1" t="s">
        <v>345</v>
      </c>
      <c r="B282" s="1">
        <v>3</v>
      </c>
      <c r="C282" s="3">
        <v>68.7</v>
      </c>
      <c r="D282" s="4">
        <v>0.75600000000000001</v>
      </c>
      <c r="E282" s="3">
        <v>2.7</v>
      </c>
      <c r="F282" s="1">
        <v>17</v>
      </c>
      <c r="G282" s="1" t="s">
        <v>810</v>
      </c>
      <c r="H282" s="1" t="s">
        <v>810</v>
      </c>
      <c r="I282" s="1">
        <f>VLOOKUP(Table2[[#This Row],[Employee_ID]],Table3[#All],6,FALSE)</f>
        <v>7.5</v>
      </c>
    </row>
    <row r="283" spans="1:9" x14ac:dyDescent="0.25">
      <c r="A283" s="1" t="s">
        <v>346</v>
      </c>
      <c r="B283" s="1">
        <v>3</v>
      </c>
      <c r="C283" s="3">
        <v>74.599999999999994</v>
      </c>
      <c r="D283" s="4">
        <v>0.81100000000000005</v>
      </c>
      <c r="E283" s="3">
        <v>3.1</v>
      </c>
      <c r="F283" s="1">
        <v>50</v>
      </c>
      <c r="G283" s="1" t="s">
        <v>809</v>
      </c>
      <c r="H283" s="1" t="s">
        <v>810</v>
      </c>
      <c r="I283" s="1">
        <f>VLOOKUP(Table2[[#This Row],[Employee_ID]],Table3[#All],6,FALSE)</f>
        <v>1</v>
      </c>
    </row>
    <row r="284" spans="1:9" x14ac:dyDescent="0.25">
      <c r="A284" s="1" t="s">
        <v>347</v>
      </c>
      <c r="B284" s="1">
        <v>3</v>
      </c>
      <c r="C284" s="3">
        <v>67.900000000000006</v>
      </c>
      <c r="D284" s="4">
        <v>0.875</v>
      </c>
      <c r="E284" s="3">
        <v>3.4</v>
      </c>
      <c r="F284" s="1">
        <v>53</v>
      </c>
      <c r="G284" s="1" t="s">
        <v>809</v>
      </c>
      <c r="H284" s="1" t="s">
        <v>810</v>
      </c>
      <c r="I284" s="1">
        <f>VLOOKUP(Table2[[#This Row],[Employee_ID]],Table3[#All],6,FALSE)</f>
        <v>15.5</v>
      </c>
    </row>
    <row r="285" spans="1:9" x14ac:dyDescent="0.25">
      <c r="A285" s="1" t="s">
        <v>348</v>
      </c>
      <c r="B285" s="1">
        <v>2</v>
      </c>
      <c r="C285" s="3">
        <v>58.6</v>
      </c>
      <c r="D285" s="4">
        <v>0.71599999999999997</v>
      </c>
      <c r="E285" s="3">
        <v>2</v>
      </c>
      <c r="F285" s="1">
        <v>18</v>
      </c>
      <c r="G285" s="1" t="s">
        <v>810</v>
      </c>
      <c r="H285" s="1" t="s">
        <v>810</v>
      </c>
      <c r="I285" s="1">
        <f>VLOOKUP(Table2[[#This Row],[Employee_ID]],Table3[#All],6,FALSE)</f>
        <v>9</v>
      </c>
    </row>
    <row r="286" spans="1:9" x14ac:dyDescent="0.25">
      <c r="A286" s="1" t="s">
        <v>349</v>
      </c>
      <c r="B286" s="1">
        <v>4</v>
      </c>
      <c r="C286" s="3">
        <v>77.400000000000006</v>
      </c>
      <c r="D286" s="4">
        <v>1.0169999999999999</v>
      </c>
      <c r="E286" s="3">
        <v>3.9</v>
      </c>
      <c r="F286" s="1">
        <v>15</v>
      </c>
      <c r="G286" s="1" t="s">
        <v>809</v>
      </c>
      <c r="H286" s="1" t="s">
        <v>810</v>
      </c>
      <c r="I286" s="1">
        <f>VLOOKUP(Table2[[#This Row],[Employee_ID]],Table3[#All],6,FALSE)</f>
        <v>13</v>
      </c>
    </row>
    <row r="287" spans="1:9" x14ac:dyDescent="0.25">
      <c r="A287" s="1" t="s">
        <v>350</v>
      </c>
      <c r="B287" s="1">
        <v>2</v>
      </c>
      <c r="C287" s="3">
        <v>61.1</v>
      </c>
      <c r="D287" s="4">
        <v>0.67</v>
      </c>
      <c r="E287" s="3">
        <v>2.2999999999999998</v>
      </c>
      <c r="F287" s="1">
        <v>11</v>
      </c>
      <c r="G287" s="1" t="s">
        <v>810</v>
      </c>
      <c r="H287" s="1" t="s">
        <v>810</v>
      </c>
      <c r="I287" s="1">
        <f>VLOOKUP(Table2[[#This Row],[Employee_ID]],Table3[#All],6,FALSE)</f>
        <v>5.5</v>
      </c>
    </row>
    <row r="288" spans="1:9" x14ac:dyDescent="0.25">
      <c r="A288" s="1" t="s">
        <v>351</v>
      </c>
      <c r="B288" s="1">
        <v>2</v>
      </c>
      <c r="C288" s="3">
        <v>48.2</v>
      </c>
      <c r="D288" s="4">
        <v>0.68100000000000005</v>
      </c>
      <c r="E288" s="3">
        <v>2.9</v>
      </c>
      <c r="F288" s="1">
        <v>28</v>
      </c>
      <c r="G288" s="1" t="s">
        <v>809</v>
      </c>
      <c r="H288" s="1" t="s">
        <v>810</v>
      </c>
      <c r="I288" s="1">
        <f>VLOOKUP(Table2[[#This Row],[Employee_ID]],Table3[#All],6,FALSE)</f>
        <v>0</v>
      </c>
    </row>
    <row r="289" spans="1:9" x14ac:dyDescent="0.25">
      <c r="A289" s="1" t="s">
        <v>352</v>
      </c>
      <c r="B289" s="1">
        <v>4</v>
      </c>
      <c r="C289" s="3">
        <v>72.099999999999994</v>
      </c>
      <c r="D289" s="4">
        <v>0.94099999999999995</v>
      </c>
      <c r="E289" s="3">
        <v>3.7</v>
      </c>
      <c r="F289" s="1">
        <v>34</v>
      </c>
      <c r="G289" s="1" t="s">
        <v>809</v>
      </c>
      <c r="H289" s="1" t="s">
        <v>810</v>
      </c>
      <c r="I289" s="1">
        <f>VLOOKUP(Table2[[#This Row],[Employee_ID]],Table3[#All],6,FALSE)</f>
        <v>2</v>
      </c>
    </row>
    <row r="290" spans="1:9" x14ac:dyDescent="0.25">
      <c r="A290" s="1" t="s">
        <v>353</v>
      </c>
      <c r="B290" s="1">
        <v>4</v>
      </c>
      <c r="C290" s="3">
        <v>74.599999999999994</v>
      </c>
      <c r="D290" s="4">
        <v>0.97899999999999998</v>
      </c>
      <c r="E290" s="3">
        <v>3.8</v>
      </c>
      <c r="F290" s="1">
        <v>33</v>
      </c>
      <c r="G290" s="1" t="s">
        <v>809</v>
      </c>
      <c r="H290" s="1" t="s">
        <v>810</v>
      </c>
      <c r="I290" s="1">
        <f>VLOOKUP(Table2[[#This Row],[Employee_ID]],Table3[#All],6,FALSE)</f>
        <v>19</v>
      </c>
    </row>
    <row r="291" spans="1:9" x14ac:dyDescent="0.25">
      <c r="A291" s="1" t="s">
        <v>354</v>
      </c>
      <c r="B291" s="1">
        <v>3</v>
      </c>
      <c r="C291" s="3">
        <v>74.7</v>
      </c>
      <c r="D291" s="4">
        <v>0.83199999999999996</v>
      </c>
      <c r="E291" s="3">
        <v>3.4</v>
      </c>
      <c r="F291" s="1">
        <v>22</v>
      </c>
      <c r="G291" s="1" t="s">
        <v>810</v>
      </c>
      <c r="H291" s="1" t="s">
        <v>810</v>
      </c>
      <c r="I291" s="1">
        <f>VLOOKUP(Table2[[#This Row],[Employee_ID]],Table3[#All],6,FALSE)</f>
        <v>7</v>
      </c>
    </row>
    <row r="292" spans="1:9" x14ac:dyDescent="0.25">
      <c r="A292" s="1" t="s">
        <v>355</v>
      </c>
      <c r="B292" s="1">
        <v>3</v>
      </c>
      <c r="C292" s="3">
        <v>59.1</v>
      </c>
      <c r="D292" s="4">
        <v>0.95</v>
      </c>
      <c r="E292" s="3">
        <v>3.7</v>
      </c>
      <c r="F292" s="1">
        <v>22</v>
      </c>
      <c r="G292" s="1" t="s">
        <v>810</v>
      </c>
      <c r="H292" s="1" t="s">
        <v>810</v>
      </c>
      <c r="I292" s="1">
        <f>VLOOKUP(Table2[[#This Row],[Employee_ID]],Table3[#All],6,FALSE)</f>
        <v>25</v>
      </c>
    </row>
    <row r="293" spans="1:9" x14ac:dyDescent="0.25">
      <c r="A293" s="1" t="s">
        <v>356</v>
      </c>
      <c r="B293" s="1">
        <v>5</v>
      </c>
      <c r="C293" s="3">
        <v>89.7</v>
      </c>
      <c r="D293" s="4">
        <v>1.1339999999999999</v>
      </c>
      <c r="E293" s="3">
        <v>5</v>
      </c>
      <c r="F293" s="1">
        <v>21</v>
      </c>
      <c r="G293" s="1" t="s">
        <v>809</v>
      </c>
      <c r="H293" s="1" t="s">
        <v>810</v>
      </c>
      <c r="I293" s="1">
        <f>VLOOKUP(Table2[[#This Row],[Employee_ID]],Table3[#All],6,FALSE)</f>
        <v>9.5</v>
      </c>
    </row>
    <row r="294" spans="1:9" x14ac:dyDescent="0.25">
      <c r="A294" s="1" t="s">
        <v>357</v>
      </c>
      <c r="B294" s="1">
        <v>4</v>
      </c>
      <c r="C294" s="3">
        <v>75.8</v>
      </c>
      <c r="D294" s="4">
        <v>0.94299999999999995</v>
      </c>
      <c r="E294" s="3">
        <v>3.9</v>
      </c>
      <c r="F294" s="1">
        <v>24</v>
      </c>
      <c r="G294" s="1" t="s">
        <v>809</v>
      </c>
      <c r="H294" s="1" t="s">
        <v>810</v>
      </c>
      <c r="I294" s="1">
        <f>VLOOKUP(Table2[[#This Row],[Employee_ID]],Table3[#All],6,FALSE)</f>
        <v>3</v>
      </c>
    </row>
    <row r="295" spans="1:9" x14ac:dyDescent="0.25">
      <c r="A295" s="1" t="s">
        <v>358</v>
      </c>
      <c r="B295" s="1">
        <v>2</v>
      </c>
      <c r="C295" s="3">
        <v>58.5</v>
      </c>
      <c r="D295" s="4">
        <v>0.69699999999999995</v>
      </c>
      <c r="E295" s="3">
        <v>2.6</v>
      </c>
      <c r="F295" s="1">
        <v>14</v>
      </c>
      <c r="G295" s="1" t="s">
        <v>810</v>
      </c>
      <c r="H295" s="1" t="s">
        <v>810</v>
      </c>
      <c r="I295" s="1">
        <f>VLOOKUP(Table2[[#This Row],[Employee_ID]],Table3[#All],6,FALSE)</f>
        <v>20</v>
      </c>
    </row>
    <row r="296" spans="1:9" x14ac:dyDescent="0.25">
      <c r="A296" s="1" t="s">
        <v>359</v>
      </c>
      <c r="B296" s="1">
        <v>4</v>
      </c>
      <c r="C296" s="3">
        <v>80.900000000000006</v>
      </c>
      <c r="D296" s="4">
        <v>0.95699999999999996</v>
      </c>
      <c r="E296" s="3">
        <v>4.3</v>
      </c>
      <c r="F296" s="1">
        <v>14</v>
      </c>
      <c r="G296" s="1" t="s">
        <v>810</v>
      </c>
      <c r="H296" s="1" t="s">
        <v>810</v>
      </c>
      <c r="I296" s="1">
        <f>VLOOKUP(Table2[[#This Row],[Employee_ID]],Table3[#All],6,FALSE)</f>
        <v>0.5</v>
      </c>
    </row>
    <row r="297" spans="1:9" x14ac:dyDescent="0.25">
      <c r="A297" s="1" t="s">
        <v>360</v>
      </c>
      <c r="B297" s="1">
        <v>2</v>
      </c>
      <c r="C297" s="3">
        <v>64.099999999999994</v>
      </c>
      <c r="D297" s="4">
        <v>0.72499999999999998</v>
      </c>
      <c r="E297" s="3">
        <v>2.2000000000000002</v>
      </c>
      <c r="F297" s="1">
        <v>29</v>
      </c>
      <c r="G297" s="1" t="s">
        <v>809</v>
      </c>
      <c r="H297" s="1" t="s">
        <v>810</v>
      </c>
      <c r="I297" s="1">
        <f>VLOOKUP(Table2[[#This Row],[Employee_ID]],Table3[#All],6,FALSE)</f>
        <v>24.5</v>
      </c>
    </row>
    <row r="298" spans="1:9" x14ac:dyDescent="0.25">
      <c r="A298" s="1" t="s">
        <v>361</v>
      </c>
      <c r="B298" s="1">
        <v>4</v>
      </c>
      <c r="C298" s="3">
        <v>74.8</v>
      </c>
      <c r="D298" s="4">
        <v>0.96699999999999997</v>
      </c>
      <c r="E298" s="3">
        <v>4.0999999999999996</v>
      </c>
      <c r="F298" s="1">
        <v>22</v>
      </c>
      <c r="G298" s="1" t="s">
        <v>809</v>
      </c>
      <c r="H298" s="1" t="s">
        <v>810</v>
      </c>
      <c r="I298" s="1">
        <f>VLOOKUP(Table2[[#This Row],[Employee_ID]],Table3[#All],6,FALSE)</f>
        <v>1</v>
      </c>
    </row>
    <row r="299" spans="1:9" x14ac:dyDescent="0.25">
      <c r="A299" s="1" t="s">
        <v>362</v>
      </c>
      <c r="B299" s="1">
        <v>4</v>
      </c>
      <c r="C299" s="3">
        <v>79.8</v>
      </c>
      <c r="D299" s="4">
        <v>0.94599999999999995</v>
      </c>
      <c r="E299" s="3">
        <v>4.0999999999999996</v>
      </c>
      <c r="F299" s="1">
        <v>13</v>
      </c>
      <c r="G299" s="1" t="s">
        <v>810</v>
      </c>
      <c r="H299" s="1" t="s">
        <v>810</v>
      </c>
      <c r="I299" s="1">
        <f>VLOOKUP(Table2[[#This Row],[Employee_ID]],Table3[#All],6,FALSE)</f>
        <v>5</v>
      </c>
    </row>
    <row r="300" spans="1:9" x14ac:dyDescent="0.25">
      <c r="A300" s="1" t="s">
        <v>363</v>
      </c>
      <c r="B300" s="1">
        <v>5</v>
      </c>
      <c r="C300" s="3">
        <v>94</v>
      </c>
      <c r="D300" s="4">
        <v>1.1819999999999999</v>
      </c>
      <c r="E300" s="3">
        <v>5</v>
      </c>
      <c r="F300" s="1">
        <v>8</v>
      </c>
      <c r="G300" s="1" t="s">
        <v>810</v>
      </c>
      <c r="H300" s="1" t="s">
        <v>809</v>
      </c>
      <c r="I300" s="1">
        <f>VLOOKUP(Table2[[#This Row],[Employee_ID]],Table3[#All],6,FALSE)</f>
        <v>10.5</v>
      </c>
    </row>
    <row r="301" spans="1:9" x14ac:dyDescent="0.25">
      <c r="A301" s="1" t="s">
        <v>364</v>
      </c>
      <c r="B301" s="1">
        <v>4</v>
      </c>
      <c r="C301" s="3">
        <v>76.5</v>
      </c>
      <c r="D301" s="4">
        <v>0.94899999999999995</v>
      </c>
      <c r="E301" s="3">
        <v>3.4</v>
      </c>
      <c r="F301" s="1">
        <v>57</v>
      </c>
      <c r="G301" s="1" t="s">
        <v>809</v>
      </c>
      <c r="H301" s="1" t="s">
        <v>810</v>
      </c>
      <c r="I301" s="1">
        <f>VLOOKUP(Table2[[#This Row],[Employee_ID]],Table3[#All],6,FALSE)</f>
        <v>8.5</v>
      </c>
    </row>
    <row r="302" spans="1:9" x14ac:dyDescent="0.25">
      <c r="A302" s="1" t="s">
        <v>365</v>
      </c>
      <c r="B302" s="1">
        <v>3</v>
      </c>
      <c r="C302" s="3">
        <v>72.5</v>
      </c>
      <c r="D302" s="4">
        <v>0.84699999999999998</v>
      </c>
      <c r="E302" s="3">
        <v>4.0999999999999996</v>
      </c>
      <c r="F302" s="1">
        <v>41</v>
      </c>
      <c r="G302" s="1" t="s">
        <v>809</v>
      </c>
      <c r="H302" s="1" t="s">
        <v>810</v>
      </c>
      <c r="I302" s="1">
        <f>VLOOKUP(Table2[[#This Row],[Employee_ID]],Table3[#All],6,FALSE)</f>
        <v>6</v>
      </c>
    </row>
    <row r="303" spans="1:9" x14ac:dyDescent="0.25">
      <c r="A303" s="1" t="s">
        <v>366</v>
      </c>
      <c r="B303" s="1">
        <v>3</v>
      </c>
      <c r="C303" s="3">
        <v>67</v>
      </c>
      <c r="D303" s="4">
        <v>0.77500000000000002</v>
      </c>
      <c r="E303" s="3">
        <v>3.1</v>
      </c>
      <c r="F303" s="1">
        <v>48</v>
      </c>
      <c r="G303" s="1" t="s">
        <v>809</v>
      </c>
      <c r="H303" s="1" t="s">
        <v>810</v>
      </c>
      <c r="I303" s="1">
        <f>VLOOKUP(Table2[[#This Row],[Employee_ID]],Table3[#All],6,FALSE)</f>
        <v>28</v>
      </c>
    </row>
    <row r="304" spans="1:9" x14ac:dyDescent="0.25">
      <c r="A304" s="1" t="s">
        <v>367</v>
      </c>
      <c r="B304" s="1">
        <v>4</v>
      </c>
      <c r="C304" s="3">
        <v>72.2</v>
      </c>
      <c r="D304" s="4">
        <v>0.95499999999999996</v>
      </c>
      <c r="E304" s="3">
        <v>4</v>
      </c>
      <c r="F304" s="1">
        <v>30</v>
      </c>
      <c r="G304" s="1" t="s">
        <v>809</v>
      </c>
      <c r="H304" s="1" t="s">
        <v>809</v>
      </c>
      <c r="I304" s="1">
        <f>VLOOKUP(Table2[[#This Row],[Employee_ID]],Table3[#All],6,FALSE)</f>
        <v>55</v>
      </c>
    </row>
    <row r="305" spans="1:9" x14ac:dyDescent="0.25">
      <c r="A305" s="1" t="s">
        <v>368</v>
      </c>
      <c r="B305" s="1">
        <v>4</v>
      </c>
      <c r="C305" s="3">
        <v>76.900000000000006</v>
      </c>
      <c r="D305" s="4">
        <v>0.998</v>
      </c>
      <c r="E305" s="3">
        <v>4.0999999999999996</v>
      </c>
      <c r="F305" s="1">
        <v>64</v>
      </c>
      <c r="G305" s="1" t="s">
        <v>809</v>
      </c>
      <c r="H305" s="1" t="s">
        <v>810</v>
      </c>
      <c r="I305" s="1">
        <f>VLOOKUP(Table2[[#This Row],[Employee_ID]],Table3[#All],6,FALSE)</f>
        <v>20.5</v>
      </c>
    </row>
    <row r="306" spans="1:9" x14ac:dyDescent="0.25">
      <c r="A306" s="1" t="s">
        <v>369</v>
      </c>
      <c r="B306" s="1">
        <v>5</v>
      </c>
      <c r="C306" s="3">
        <v>91.6</v>
      </c>
      <c r="D306" s="4">
        <v>1.0980000000000001</v>
      </c>
      <c r="E306" s="3">
        <v>4.9000000000000004</v>
      </c>
      <c r="F306" s="1">
        <v>21</v>
      </c>
      <c r="G306" s="1" t="s">
        <v>810</v>
      </c>
      <c r="H306" s="1" t="s">
        <v>810</v>
      </c>
      <c r="I306" s="1">
        <f>VLOOKUP(Table2[[#This Row],[Employee_ID]],Table3[#All],6,FALSE)</f>
        <v>2</v>
      </c>
    </row>
    <row r="307" spans="1:9" x14ac:dyDescent="0.25">
      <c r="A307" s="1" t="s">
        <v>370</v>
      </c>
      <c r="B307" s="1">
        <v>5</v>
      </c>
      <c r="C307" s="3">
        <v>84</v>
      </c>
      <c r="D307" s="4">
        <v>1.095</v>
      </c>
      <c r="E307" s="3">
        <v>4.7</v>
      </c>
      <c r="F307" s="1">
        <v>45</v>
      </c>
      <c r="G307" s="1" t="s">
        <v>809</v>
      </c>
      <c r="H307" s="1" t="s">
        <v>810</v>
      </c>
      <c r="I307" s="1">
        <f>VLOOKUP(Table2[[#This Row],[Employee_ID]],Table3[#All],6,FALSE)</f>
        <v>3</v>
      </c>
    </row>
    <row r="308" spans="1:9" x14ac:dyDescent="0.25">
      <c r="A308" s="1" t="s">
        <v>371</v>
      </c>
      <c r="B308" s="1">
        <v>4</v>
      </c>
      <c r="C308" s="3">
        <v>80.3</v>
      </c>
      <c r="D308" s="4">
        <v>0.94499999999999995</v>
      </c>
      <c r="E308" s="3">
        <v>4.0999999999999996</v>
      </c>
      <c r="F308" s="1">
        <v>20</v>
      </c>
      <c r="G308" s="1" t="s">
        <v>809</v>
      </c>
      <c r="H308" s="1" t="s">
        <v>809</v>
      </c>
      <c r="I308" s="1">
        <f>VLOOKUP(Table2[[#This Row],[Employee_ID]],Table3[#All],6,FALSE)</f>
        <v>1.5</v>
      </c>
    </row>
    <row r="309" spans="1:9" x14ac:dyDescent="0.25">
      <c r="A309" s="1" t="s">
        <v>372</v>
      </c>
      <c r="B309" s="1">
        <v>2</v>
      </c>
      <c r="C309" s="3">
        <v>59.3</v>
      </c>
      <c r="D309" s="4">
        <v>0.69099999999999995</v>
      </c>
      <c r="E309" s="3">
        <v>2.1</v>
      </c>
      <c r="F309" s="1">
        <v>25</v>
      </c>
      <c r="G309" s="1" t="s">
        <v>809</v>
      </c>
      <c r="H309" s="1" t="s">
        <v>810</v>
      </c>
      <c r="I309" s="1">
        <f>VLOOKUP(Table2[[#This Row],[Employee_ID]],Table3[#All],6,FALSE)</f>
        <v>14.5</v>
      </c>
    </row>
    <row r="310" spans="1:9" x14ac:dyDescent="0.25">
      <c r="A310" s="1" t="s">
        <v>373</v>
      </c>
      <c r="B310" s="1">
        <v>3</v>
      </c>
      <c r="C310" s="3">
        <v>77.2</v>
      </c>
      <c r="D310" s="4">
        <v>0.80500000000000005</v>
      </c>
      <c r="E310" s="3">
        <v>3.2</v>
      </c>
      <c r="F310" s="1">
        <v>27</v>
      </c>
      <c r="G310" s="1" t="s">
        <v>809</v>
      </c>
      <c r="H310" s="1" t="s">
        <v>810</v>
      </c>
      <c r="I310" s="1">
        <f>VLOOKUP(Table2[[#This Row],[Employee_ID]],Table3[#All],6,FALSE)</f>
        <v>12.5</v>
      </c>
    </row>
    <row r="311" spans="1:9" x14ac:dyDescent="0.25">
      <c r="A311" s="1" t="s">
        <v>374</v>
      </c>
      <c r="B311" s="1">
        <v>3</v>
      </c>
      <c r="C311" s="3">
        <v>74.7</v>
      </c>
      <c r="D311" s="4">
        <v>0.80400000000000005</v>
      </c>
      <c r="E311" s="3">
        <v>3.4</v>
      </c>
      <c r="F311" s="1">
        <v>36</v>
      </c>
      <c r="G311" s="1" t="s">
        <v>809</v>
      </c>
      <c r="H311" s="1" t="s">
        <v>810</v>
      </c>
      <c r="I311" s="1">
        <f>VLOOKUP(Table2[[#This Row],[Employee_ID]],Table3[#All],6,FALSE)</f>
        <v>17</v>
      </c>
    </row>
    <row r="312" spans="1:9" x14ac:dyDescent="0.25">
      <c r="A312" s="1" t="s">
        <v>375</v>
      </c>
      <c r="B312" s="1">
        <v>3</v>
      </c>
      <c r="C312" s="3">
        <v>72.400000000000006</v>
      </c>
      <c r="D312" s="4">
        <v>0.89</v>
      </c>
      <c r="E312" s="3">
        <v>3.8</v>
      </c>
      <c r="F312" s="1">
        <v>43</v>
      </c>
      <c r="G312" s="1" t="s">
        <v>809</v>
      </c>
      <c r="H312" s="1" t="s">
        <v>810</v>
      </c>
      <c r="I312" s="1">
        <f>VLOOKUP(Table2[[#This Row],[Employee_ID]],Table3[#All],6,FALSE)</f>
        <v>95</v>
      </c>
    </row>
    <row r="313" spans="1:9" x14ac:dyDescent="0.25">
      <c r="A313" s="1" t="s">
        <v>376</v>
      </c>
      <c r="B313" s="1">
        <v>3</v>
      </c>
      <c r="C313" s="3">
        <v>64.8</v>
      </c>
      <c r="D313" s="4">
        <v>0.79100000000000004</v>
      </c>
      <c r="E313" s="3">
        <v>2.5</v>
      </c>
      <c r="F313" s="1">
        <v>53</v>
      </c>
      <c r="G313" s="1" t="s">
        <v>809</v>
      </c>
      <c r="H313" s="1" t="s">
        <v>810</v>
      </c>
      <c r="I313" s="1">
        <f>VLOOKUP(Table2[[#This Row],[Employee_ID]],Table3[#All],6,FALSE)</f>
        <v>8</v>
      </c>
    </row>
    <row r="314" spans="1:9" x14ac:dyDescent="0.25">
      <c r="A314" s="1" t="s">
        <v>377</v>
      </c>
      <c r="B314" s="1">
        <v>4</v>
      </c>
      <c r="C314" s="3">
        <v>83.9</v>
      </c>
      <c r="D314" s="4">
        <v>1.077</v>
      </c>
      <c r="E314" s="3">
        <v>3.9</v>
      </c>
      <c r="F314" s="1">
        <v>54</v>
      </c>
      <c r="G314" s="1" t="s">
        <v>809</v>
      </c>
      <c r="H314" s="1" t="s">
        <v>810</v>
      </c>
      <c r="I314" s="1">
        <f>VLOOKUP(Table2[[#This Row],[Employee_ID]],Table3[#All],6,FALSE)</f>
        <v>29.5</v>
      </c>
    </row>
    <row r="315" spans="1:9" x14ac:dyDescent="0.25">
      <c r="A315" s="1" t="s">
        <v>378</v>
      </c>
      <c r="B315" s="1">
        <v>3</v>
      </c>
      <c r="C315" s="3">
        <v>72.400000000000006</v>
      </c>
      <c r="D315" s="4">
        <v>0.84899999999999998</v>
      </c>
      <c r="E315" s="3">
        <v>3.4</v>
      </c>
      <c r="F315" s="1">
        <v>25</v>
      </c>
      <c r="G315" s="1" t="s">
        <v>809</v>
      </c>
      <c r="H315" s="1" t="s">
        <v>810</v>
      </c>
      <c r="I315" s="1">
        <f>VLOOKUP(Table2[[#This Row],[Employee_ID]],Table3[#All],6,FALSE)</f>
        <v>8</v>
      </c>
    </row>
    <row r="316" spans="1:9" x14ac:dyDescent="0.25">
      <c r="A316" s="1" t="s">
        <v>379</v>
      </c>
      <c r="B316" s="1">
        <v>4</v>
      </c>
      <c r="C316" s="3">
        <v>76.400000000000006</v>
      </c>
      <c r="D316" s="4">
        <v>1.0009999999999999</v>
      </c>
      <c r="E316" s="3">
        <v>4.4000000000000004</v>
      </c>
      <c r="F316" s="1">
        <v>41</v>
      </c>
      <c r="G316" s="1" t="s">
        <v>809</v>
      </c>
      <c r="H316" s="1" t="s">
        <v>809</v>
      </c>
      <c r="I316" s="1">
        <f>VLOOKUP(Table2[[#This Row],[Employee_ID]],Table3[#All],6,FALSE)</f>
        <v>24</v>
      </c>
    </row>
    <row r="317" spans="1:9" x14ac:dyDescent="0.25">
      <c r="A317" s="1" t="s">
        <v>380</v>
      </c>
      <c r="B317" s="1">
        <v>4</v>
      </c>
      <c r="C317" s="3">
        <v>87.3</v>
      </c>
      <c r="D317" s="4">
        <v>1.026</v>
      </c>
      <c r="E317" s="3">
        <v>4.3</v>
      </c>
      <c r="F317" s="1">
        <v>55</v>
      </c>
      <c r="G317" s="1" t="s">
        <v>809</v>
      </c>
      <c r="H317" s="1" t="s">
        <v>810</v>
      </c>
      <c r="I317" s="1">
        <f>VLOOKUP(Table2[[#This Row],[Employee_ID]],Table3[#All],6,FALSE)</f>
        <v>28</v>
      </c>
    </row>
    <row r="318" spans="1:9" x14ac:dyDescent="0.25">
      <c r="A318" s="1" t="s">
        <v>381</v>
      </c>
      <c r="B318" s="1">
        <v>3</v>
      </c>
      <c r="C318" s="3">
        <v>66.400000000000006</v>
      </c>
      <c r="D318" s="4">
        <v>0.75900000000000001</v>
      </c>
      <c r="E318" s="3">
        <v>2.5</v>
      </c>
      <c r="F318" s="1">
        <v>25</v>
      </c>
      <c r="G318" s="1" t="s">
        <v>809</v>
      </c>
      <c r="H318" s="1" t="s">
        <v>810</v>
      </c>
      <c r="I318" s="1">
        <f>VLOOKUP(Table2[[#This Row],[Employee_ID]],Table3[#All],6,FALSE)</f>
        <v>8.5</v>
      </c>
    </row>
    <row r="319" spans="1:9" x14ac:dyDescent="0.25">
      <c r="A319" s="1" t="s">
        <v>382</v>
      </c>
      <c r="B319" s="1">
        <v>4</v>
      </c>
      <c r="C319" s="3">
        <v>70.900000000000006</v>
      </c>
      <c r="D319" s="4">
        <v>0.94899999999999995</v>
      </c>
      <c r="E319" s="3">
        <v>3.9</v>
      </c>
      <c r="F319" s="1">
        <v>37</v>
      </c>
      <c r="G319" s="1" t="s">
        <v>809</v>
      </c>
      <c r="H319" s="1" t="s">
        <v>809</v>
      </c>
      <c r="I319" s="1">
        <f>VLOOKUP(Table2[[#This Row],[Employee_ID]],Table3[#All],6,FALSE)</f>
        <v>9.5</v>
      </c>
    </row>
    <row r="320" spans="1:9" x14ac:dyDescent="0.25">
      <c r="A320" s="1" t="s">
        <v>383</v>
      </c>
      <c r="B320" s="1">
        <v>4</v>
      </c>
      <c r="C320" s="3">
        <v>77.900000000000006</v>
      </c>
      <c r="D320" s="4">
        <v>1.0429999999999999</v>
      </c>
      <c r="E320" s="3">
        <v>3.9</v>
      </c>
      <c r="F320" s="1">
        <v>19</v>
      </c>
      <c r="G320" s="1" t="s">
        <v>810</v>
      </c>
      <c r="H320" s="1" t="s">
        <v>810</v>
      </c>
      <c r="I320" s="1">
        <f>VLOOKUP(Table2[[#This Row],[Employee_ID]],Table3[#All],6,FALSE)</f>
        <v>8.5</v>
      </c>
    </row>
    <row r="321" spans="1:9" x14ac:dyDescent="0.25">
      <c r="A321" s="1" t="s">
        <v>384</v>
      </c>
      <c r="B321" s="1">
        <v>3</v>
      </c>
      <c r="C321" s="3">
        <v>66.5</v>
      </c>
      <c r="D321" s="4">
        <v>0.95599999999999996</v>
      </c>
      <c r="E321" s="3">
        <v>3.7</v>
      </c>
      <c r="F321" s="1">
        <v>6</v>
      </c>
      <c r="G321" s="1" t="s">
        <v>810</v>
      </c>
      <c r="H321" s="1" t="s">
        <v>810</v>
      </c>
      <c r="I321" s="1">
        <f>VLOOKUP(Table2[[#This Row],[Employee_ID]],Table3[#All],6,FALSE)</f>
        <v>7.5</v>
      </c>
    </row>
    <row r="322" spans="1:9" x14ac:dyDescent="0.25">
      <c r="A322" s="1" t="s">
        <v>385</v>
      </c>
      <c r="B322" s="1">
        <v>4</v>
      </c>
      <c r="C322" s="3">
        <v>78.400000000000006</v>
      </c>
      <c r="D322" s="4">
        <v>0.91</v>
      </c>
      <c r="E322" s="3">
        <v>4.4000000000000004</v>
      </c>
      <c r="F322" s="1">
        <v>57</v>
      </c>
      <c r="G322" s="1" t="s">
        <v>809</v>
      </c>
      <c r="H322" s="1" t="s">
        <v>810</v>
      </c>
      <c r="I322" s="1">
        <f>VLOOKUP(Table2[[#This Row],[Employee_ID]],Table3[#All],6,FALSE)</f>
        <v>25</v>
      </c>
    </row>
    <row r="323" spans="1:9" x14ac:dyDescent="0.25">
      <c r="A323" s="1" t="s">
        <v>386</v>
      </c>
      <c r="B323" s="1">
        <v>2</v>
      </c>
      <c r="C323" s="3">
        <v>57.2</v>
      </c>
      <c r="D323" s="4">
        <v>0.78600000000000003</v>
      </c>
      <c r="E323" s="3">
        <v>2.2000000000000002</v>
      </c>
      <c r="F323" s="1">
        <v>38</v>
      </c>
      <c r="G323" s="1" t="s">
        <v>809</v>
      </c>
      <c r="H323" s="1" t="s">
        <v>810</v>
      </c>
      <c r="I323" s="1">
        <f>VLOOKUP(Table2[[#This Row],[Employee_ID]],Table3[#All],6,FALSE)</f>
        <v>39</v>
      </c>
    </row>
    <row r="324" spans="1:9" x14ac:dyDescent="0.25">
      <c r="A324" s="1" t="s">
        <v>387</v>
      </c>
      <c r="B324" s="1">
        <v>3</v>
      </c>
      <c r="C324" s="3">
        <v>64.3</v>
      </c>
      <c r="D324" s="4">
        <v>0.76400000000000001</v>
      </c>
      <c r="E324" s="3">
        <v>2.4</v>
      </c>
      <c r="F324" s="1">
        <v>17</v>
      </c>
      <c r="G324" s="1" t="s">
        <v>810</v>
      </c>
      <c r="H324" s="1" t="s">
        <v>810</v>
      </c>
      <c r="I324" s="1">
        <f>VLOOKUP(Table2[[#This Row],[Employee_ID]],Table3[#All],6,FALSE)</f>
        <v>4</v>
      </c>
    </row>
    <row r="325" spans="1:9" x14ac:dyDescent="0.25">
      <c r="A325" s="1" t="s">
        <v>388</v>
      </c>
      <c r="B325" s="1">
        <v>4</v>
      </c>
      <c r="C325" s="3">
        <v>76.599999999999994</v>
      </c>
      <c r="D325" s="4">
        <v>0.92200000000000004</v>
      </c>
      <c r="E325" s="3">
        <v>3.8</v>
      </c>
      <c r="F325" s="1">
        <v>33</v>
      </c>
      <c r="G325" s="1" t="s">
        <v>809</v>
      </c>
      <c r="H325" s="1" t="s">
        <v>810</v>
      </c>
      <c r="I325" s="1">
        <f>VLOOKUP(Table2[[#This Row],[Employee_ID]],Table3[#All],6,FALSE)</f>
        <v>19</v>
      </c>
    </row>
    <row r="326" spans="1:9" x14ac:dyDescent="0.25">
      <c r="A326" s="1" t="s">
        <v>389</v>
      </c>
      <c r="B326" s="1">
        <v>1</v>
      </c>
      <c r="C326" s="3">
        <v>53.4</v>
      </c>
      <c r="D326" s="4">
        <v>0.56299999999999994</v>
      </c>
      <c r="E326" s="3">
        <v>1.6</v>
      </c>
      <c r="F326" s="1">
        <v>16</v>
      </c>
      <c r="G326" s="1" t="s">
        <v>809</v>
      </c>
      <c r="H326" s="1" t="s">
        <v>810</v>
      </c>
      <c r="I326" s="1">
        <f>VLOOKUP(Table2[[#This Row],[Employee_ID]],Table3[#All],6,FALSE)</f>
        <v>7</v>
      </c>
    </row>
    <row r="327" spans="1:9" x14ac:dyDescent="0.25">
      <c r="A327" s="1" t="s">
        <v>390</v>
      </c>
      <c r="B327" s="1">
        <v>3</v>
      </c>
      <c r="C327" s="3">
        <v>73</v>
      </c>
      <c r="D327" s="4">
        <v>0.93200000000000005</v>
      </c>
      <c r="E327" s="3">
        <v>3</v>
      </c>
      <c r="F327" s="1">
        <v>52</v>
      </c>
      <c r="G327" s="1" t="s">
        <v>809</v>
      </c>
      <c r="H327" s="1" t="s">
        <v>810</v>
      </c>
      <c r="I327" s="1">
        <f>VLOOKUP(Table2[[#This Row],[Employee_ID]],Table3[#All],6,FALSE)</f>
        <v>30.5</v>
      </c>
    </row>
    <row r="328" spans="1:9" x14ac:dyDescent="0.25">
      <c r="A328" s="1" t="s">
        <v>391</v>
      </c>
      <c r="B328" s="1">
        <v>3</v>
      </c>
      <c r="C328" s="3">
        <v>65.900000000000006</v>
      </c>
      <c r="D328" s="4">
        <v>0.84299999999999997</v>
      </c>
      <c r="E328" s="3">
        <v>2.6</v>
      </c>
      <c r="F328" s="1">
        <v>43</v>
      </c>
      <c r="G328" s="1" t="s">
        <v>809</v>
      </c>
      <c r="H328" s="1" t="s">
        <v>810</v>
      </c>
      <c r="I328" s="1">
        <f>VLOOKUP(Table2[[#This Row],[Employee_ID]],Table3[#All],6,FALSE)</f>
        <v>44</v>
      </c>
    </row>
    <row r="329" spans="1:9" x14ac:dyDescent="0.25">
      <c r="A329" s="1" t="s">
        <v>392</v>
      </c>
      <c r="B329" s="1">
        <v>4</v>
      </c>
      <c r="C329" s="3">
        <v>82.8</v>
      </c>
      <c r="D329" s="4">
        <v>0.91600000000000004</v>
      </c>
      <c r="E329" s="3">
        <v>3.9</v>
      </c>
      <c r="F329" s="1">
        <v>39</v>
      </c>
      <c r="G329" s="1" t="s">
        <v>809</v>
      </c>
      <c r="H329" s="1" t="s">
        <v>810</v>
      </c>
      <c r="I329" s="1">
        <f>VLOOKUP(Table2[[#This Row],[Employee_ID]],Table3[#All],6,FALSE)</f>
        <v>14.5</v>
      </c>
    </row>
    <row r="330" spans="1:9" x14ac:dyDescent="0.25">
      <c r="A330" s="1" t="s">
        <v>393</v>
      </c>
      <c r="B330" s="1">
        <v>5</v>
      </c>
      <c r="C330" s="3">
        <v>78.900000000000006</v>
      </c>
      <c r="D330" s="4">
        <v>1.1120000000000001</v>
      </c>
      <c r="E330" s="3">
        <v>5</v>
      </c>
      <c r="F330" s="1">
        <v>30</v>
      </c>
      <c r="G330" s="1" t="s">
        <v>809</v>
      </c>
      <c r="H330" s="1" t="s">
        <v>809</v>
      </c>
      <c r="I330" s="1">
        <f>VLOOKUP(Table2[[#This Row],[Employee_ID]],Table3[#All],6,FALSE)</f>
        <v>17</v>
      </c>
    </row>
    <row r="331" spans="1:9" x14ac:dyDescent="0.25">
      <c r="A331" s="1" t="s">
        <v>394</v>
      </c>
      <c r="B331" s="1">
        <v>5</v>
      </c>
      <c r="C331" s="3">
        <v>86.2</v>
      </c>
      <c r="D331" s="4">
        <v>1.149</v>
      </c>
      <c r="E331" s="3">
        <v>5</v>
      </c>
      <c r="F331" s="1">
        <v>83</v>
      </c>
      <c r="G331" s="1" t="s">
        <v>809</v>
      </c>
      <c r="H331" s="1" t="s">
        <v>810</v>
      </c>
      <c r="I331" s="1">
        <f>VLOOKUP(Table2[[#This Row],[Employee_ID]],Table3[#All],6,FALSE)</f>
        <v>21.5</v>
      </c>
    </row>
    <row r="332" spans="1:9" x14ac:dyDescent="0.25">
      <c r="A332" s="1" t="s">
        <v>395</v>
      </c>
      <c r="B332" s="1">
        <v>2</v>
      </c>
      <c r="C332" s="3">
        <v>59.7</v>
      </c>
      <c r="D332" s="4">
        <v>0.65600000000000003</v>
      </c>
      <c r="E332" s="3">
        <v>2.4</v>
      </c>
      <c r="F332" s="1">
        <v>13</v>
      </c>
      <c r="G332" s="1" t="s">
        <v>810</v>
      </c>
      <c r="H332" s="1" t="s">
        <v>810</v>
      </c>
      <c r="I332" s="1">
        <f>VLOOKUP(Table2[[#This Row],[Employee_ID]],Table3[#All],6,FALSE)</f>
        <v>14</v>
      </c>
    </row>
    <row r="333" spans="1:9" x14ac:dyDescent="0.25">
      <c r="A333" s="1" t="s">
        <v>396</v>
      </c>
      <c r="B333" s="1">
        <v>3</v>
      </c>
      <c r="C333" s="3">
        <v>77.8</v>
      </c>
      <c r="D333" s="4">
        <v>0.93700000000000006</v>
      </c>
      <c r="E333" s="3">
        <v>3</v>
      </c>
      <c r="F333" s="1">
        <v>38</v>
      </c>
      <c r="G333" s="1" t="s">
        <v>809</v>
      </c>
      <c r="H333" s="1" t="s">
        <v>810</v>
      </c>
      <c r="I333" s="1">
        <f>VLOOKUP(Table2[[#This Row],[Employee_ID]],Table3[#All],6,FALSE)</f>
        <v>5.5</v>
      </c>
    </row>
    <row r="334" spans="1:9" x14ac:dyDescent="0.25">
      <c r="A334" s="1" t="s">
        <v>397</v>
      </c>
      <c r="B334" s="1">
        <v>3</v>
      </c>
      <c r="C334" s="3">
        <v>75</v>
      </c>
      <c r="D334" s="4">
        <v>0.86699999999999999</v>
      </c>
      <c r="E334" s="3">
        <v>3</v>
      </c>
      <c r="F334" s="1">
        <v>22</v>
      </c>
      <c r="G334" s="1" t="s">
        <v>809</v>
      </c>
      <c r="H334" s="1" t="s">
        <v>810</v>
      </c>
      <c r="I334" s="1">
        <f>VLOOKUP(Table2[[#This Row],[Employee_ID]],Table3[#All],6,FALSE)</f>
        <v>29</v>
      </c>
    </row>
    <row r="335" spans="1:9" x14ac:dyDescent="0.25">
      <c r="A335" s="1" t="s">
        <v>398</v>
      </c>
      <c r="B335" s="1">
        <v>4</v>
      </c>
      <c r="C335" s="3">
        <v>82.3</v>
      </c>
      <c r="D335" s="4">
        <v>0.95299999999999996</v>
      </c>
      <c r="E335" s="3">
        <v>3.9</v>
      </c>
      <c r="F335" s="1">
        <v>31</v>
      </c>
      <c r="G335" s="1" t="s">
        <v>809</v>
      </c>
      <c r="H335" s="1" t="s">
        <v>810</v>
      </c>
      <c r="I335" s="1">
        <f>VLOOKUP(Table2[[#This Row],[Employee_ID]],Table3[#All],6,FALSE)</f>
        <v>7</v>
      </c>
    </row>
    <row r="336" spans="1:9" x14ac:dyDescent="0.25">
      <c r="A336" s="1" t="s">
        <v>399</v>
      </c>
      <c r="B336" s="1">
        <v>3</v>
      </c>
      <c r="C336" s="3">
        <v>70.400000000000006</v>
      </c>
      <c r="D336" s="4">
        <v>0.85099999999999998</v>
      </c>
      <c r="E336" s="3">
        <v>3.2</v>
      </c>
      <c r="F336" s="1">
        <v>60</v>
      </c>
      <c r="G336" s="1" t="s">
        <v>809</v>
      </c>
      <c r="H336" s="1" t="s">
        <v>810</v>
      </c>
      <c r="I336" s="1">
        <f>VLOOKUP(Table2[[#This Row],[Employee_ID]],Table3[#All],6,FALSE)</f>
        <v>9</v>
      </c>
    </row>
    <row r="337" spans="1:9" x14ac:dyDescent="0.25">
      <c r="A337" s="1" t="s">
        <v>400</v>
      </c>
      <c r="B337" s="1">
        <v>3</v>
      </c>
      <c r="C337" s="3">
        <v>63.6</v>
      </c>
      <c r="D337" s="4">
        <v>0.73499999999999999</v>
      </c>
      <c r="E337" s="3">
        <v>2.4</v>
      </c>
      <c r="F337" s="1">
        <v>8</v>
      </c>
      <c r="G337" s="1" t="s">
        <v>810</v>
      </c>
      <c r="H337" s="1" t="s">
        <v>810</v>
      </c>
      <c r="I337" s="1">
        <f>VLOOKUP(Table2[[#This Row],[Employee_ID]],Table3[#All],6,FALSE)</f>
        <v>10</v>
      </c>
    </row>
    <row r="338" spans="1:9" x14ac:dyDescent="0.25">
      <c r="A338" s="1" t="s">
        <v>401</v>
      </c>
      <c r="B338" s="1">
        <v>3</v>
      </c>
      <c r="C338" s="3">
        <v>64.099999999999994</v>
      </c>
      <c r="D338" s="4">
        <v>0.76800000000000002</v>
      </c>
      <c r="E338" s="3">
        <v>2.8</v>
      </c>
      <c r="F338" s="1">
        <v>31</v>
      </c>
      <c r="G338" s="1" t="s">
        <v>809</v>
      </c>
      <c r="H338" s="1" t="s">
        <v>810</v>
      </c>
      <c r="I338" s="1">
        <f>VLOOKUP(Table2[[#This Row],[Employee_ID]],Table3[#All],6,FALSE)</f>
        <v>24</v>
      </c>
    </row>
    <row r="339" spans="1:9" x14ac:dyDescent="0.25">
      <c r="A339" s="1" t="s">
        <v>402</v>
      </c>
      <c r="B339" s="1">
        <v>5</v>
      </c>
      <c r="C339" s="3">
        <v>98</v>
      </c>
      <c r="D339" s="4">
        <v>1.1859999999999999</v>
      </c>
      <c r="E339" s="3">
        <v>5</v>
      </c>
      <c r="F339" s="1">
        <v>44</v>
      </c>
      <c r="G339" s="1" t="s">
        <v>809</v>
      </c>
      <c r="H339" s="1" t="s">
        <v>810</v>
      </c>
      <c r="I339" s="1">
        <f>VLOOKUP(Table2[[#This Row],[Employee_ID]],Table3[#All],6,FALSE)</f>
        <v>2</v>
      </c>
    </row>
    <row r="340" spans="1:9" x14ac:dyDescent="0.25">
      <c r="A340" s="1" t="s">
        <v>403</v>
      </c>
      <c r="B340" s="1">
        <v>3</v>
      </c>
      <c r="C340" s="3">
        <v>65.3</v>
      </c>
      <c r="D340" s="4">
        <v>0.81100000000000005</v>
      </c>
      <c r="E340" s="3">
        <v>2.8</v>
      </c>
      <c r="F340" s="1">
        <v>23</v>
      </c>
      <c r="G340" s="1" t="s">
        <v>810</v>
      </c>
      <c r="H340" s="1" t="s">
        <v>810</v>
      </c>
      <c r="I340" s="1">
        <f>VLOOKUP(Table2[[#This Row],[Employee_ID]],Table3[#All],6,FALSE)</f>
        <v>16</v>
      </c>
    </row>
    <row r="341" spans="1:9" x14ac:dyDescent="0.25">
      <c r="A341" s="1" t="s">
        <v>404</v>
      </c>
      <c r="B341" s="1">
        <v>3</v>
      </c>
      <c r="C341" s="3">
        <v>53.9</v>
      </c>
      <c r="D341" s="4">
        <v>0.79</v>
      </c>
      <c r="E341" s="3">
        <v>3</v>
      </c>
      <c r="F341" s="1">
        <v>22</v>
      </c>
      <c r="G341" s="1" t="s">
        <v>810</v>
      </c>
      <c r="H341" s="1" t="s">
        <v>810</v>
      </c>
      <c r="I341" s="1">
        <f>VLOOKUP(Table2[[#This Row],[Employee_ID]],Table3[#All],6,FALSE)</f>
        <v>0.5</v>
      </c>
    </row>
    <row r="342" spans="1:9" x14ac:dyDescent="0.25">
      <c r="A342" s="1" t="s">
        <v>405</v>
      </c>
      <c r="B342" s="1">
        <v>4</v>
      </c>
      <c r="C342" s="3">
        <v>81.7</v>
      </c>
      <c r="D342" s="4">
        <v>1.0389999999999999</v>
      </c>
      <c r="E342" s="3">
        <v>4</v>
      </c>
      <c r="F342" s="1">
        <v>43</v>
      </c>
      <c r="G342" s="1" t="s">
        <v>809</v>
      </c>
      <c r="H342" s="1" t="s">
        <v>810</v>
      </c>
      <c r="I342" s="1">
        <f>VLOOKUP(Table2[[#This Row],[Employee_ID]],Table3[#All],6,FALSE)</f>
        <v>6</v>
      </c>
    </row>
    <row r="343" spans="1:9" x14ac:dyDescent="0.25">
      <c r="A343" s="1" t="s">
        <v>406</v>
      </c>
      <c r="B343" s="1">
        <v>3</v>
      </c>
      <c r="C343" s="3">
        <v>73.7</v>
      </c>
      <c r="D343" s="4">
        <v>0.90100000000000002</v>
      </c>
      <c r="E343" s="3">
        <v>3.6</v>
      </c>
      <c r="F343" s="1">
        <v>62</v>
      </c>
      <c r="G343" s="1" t="s">
        <v>809</v>
      </c>
      <c r="H343" s="1" t="s">
        <v>810</v>
      </c>
      <c r="I343" s="1">
        <f>VLOOKUP(Table2[[#This Row],[Employee_ID]],Table3[#All],6,FALSE)</f>
        <v>10.5</v>
      </c>
    </row>
    <row r="344" spans="1:9" x14ac:dyDescent="0.25">
      <c r="A344" s="1" t="s">
        <v>407</v>
      </c>
      <c r="B344" s="1">
        <v>4</v>
      </c>
      <c r="C344" s="3">
        <v>81.2</v>
      </c>
      <c r="D344" s="4">
        <v>1.0049999999999999</v>
      </c>
      <c r="E344" s="3">
        <v>4.5</v>
      </c>
      <c r="F344" s="1">
        <v>71</v>
      </c>
      <c r="G344" s="1" t="s">
        <v>809</v>
      </c>
      <c r="H344" s="1" t="s">
        <v>810</v>
      </c>
      <c r="I344" s="1">
        <f>VLOOKUP(Table2[[#This Row],[Employee_ID]],Table3[#All],6,FALSE)</f>
        <v>24</v>
      </c>
    </row>
    <row r="345" spans="1:9" x14ac:dyDescent="0.25">
      <c r="A345" s="1" t="s">
        <v>408</v>
      </c>
      <c r="B345" s="1">
        <v>5</v>
      </c>
      <c r="C345" s="3">
        <v>92</v>
      </c>
      <c r="D345" s="4">
        <v>1.224</v>
      </c>
      <c r="E345" s="3">
        <v>5</v>
      </c>
      <c r="F345" s="1">
        <v>27</v>
      </c>
      <c r="G345" s="1" t="s">
        <v>809</v>
      </c>
      <c r="H345" s="1" t="s">
        <v>810</v>
      </c>
      <c r="I345" s="1">
        <f>VLOOKUP(Table2[[#This Row],[Employee_ID]],Table3[#All],6,FALSE)</f>
        <v>56.5</v>
      </c>
    </row>
    <row r="346" spans="1:9" x14ac:dyDescent="0.25">
      <c r="A346" s="1" t="s">
        <v>409</v>
      </c>
      <c r="B346" s="1">
        <v>4</v>
      </c>
      <c r="C346" s="3">
        <v>78.099999999999994</v>
      </c>
      <c r="D346" s="4">
        <v>0.91200000000000003</v>
      </c>
      <c r="E346" s="3">
        <v>3.9</v>
      </c>
      <c r="F346" s="1">
        <v>43</v>
      </c>
      <c r="G346" s="1" t="s">
        <v>809</v>
      </c>
      <c r="H346" s="1" t="s">
        <v>809</v>
      </c>
      <c r="I346" s="1">
        <f>VLOOKUP(Table2[[#This Row],[Employee_ID]],Table3[#All],6,FALSE)</f>
        <v>6.5</v>
      </c>
    </row>
    <row r="347" spans="1:9" x14ac:dyDescent="0.25">
      <c r="A347" s="1" t="s">
        <v>410</v>
      </c>
      <c r="B347" s="1">
        <v>5</v>
      </c>
      <c r="C347" s="3">
        <v>98</v>
      </c>
      <c r="D347" s="4">
        <v>1.2210000000000001</v>
      </c>
      <c r="E347" s="3">
        <v>5</v>
      </c>
      <c r="F347" s="1">
        <v>22</v>
      </c>
      <c r="G347" s="1" t="s">
        <v>809</v>
      </c>
      <c r="H347" s="1" t="s">
        <v>810</v>
      </c>
      <c r="I347" s="1">
        <f>VLOOKUP(Table2[[#This Row],[Employee_ID]],Table3[#All],6,FALSE)</f>
        <v>17.5</v>
      </c>
    </row>
    <row r="348" spans="1:9" x14ac:dyDescent="0.25">
      <c r="A348" s="1" t="s">
        <v>411</v>
      </c>
      <c r="B348" s="1">
        <v>3</v>
      </c>
      <c r="C348" s="3">
        <v>65.7</v>
      </c>
      <c r="D348" s="4">
        <v>0.746</v>
      </c>
      <c r="E348" s="3">
        <v>2.9</v>
      </c>
      <c r="F348" s="1">
        <v>45</v>
      </c>
      <c r="G348" s="1" t="s">
        <v>809</v>
      </c>
      <c r="H348" s="1" t="s">
        <v>809</v>
      </c>
      <c r="I348" s="1">
        <f>VLOOKUP(Table2[[#This Row],[Employee_ID]],Table3[#All],6,FALSE)</f>
        <v>18.5</v>
      </c>
    </row>
    <row r="349" spans="1:9" x14ac:dyDescent="0.25">
      <c r="A349" s="1" t="s">
        <v>412</v>
      </c>
      <c r="B349" s="1">
        <v>1</v>
      </c>
      <c r="C349" s="3">
        <v>58.1</v>
      </c>
      <c r="D349" s="4">
        <v>0.63100000000000001</v>
      </c>
      <c r="E349" s="3">
        <v>1.6</v>
      </c>
      <c r="F349" s="1">
        <v>32</v>
      </c>
      <c r="G349" s="1" t="s">
        <v>809</v>
      </c>
      <c r="H349" s="1" t="s">
        <v>810</v>
      </c>
      <c r="I349" s="1">
        <f>VLOOKUP(Table2[[#This Row],[Employee_ID]],Table3[#All],6,FALSE)</f>
        <v>5.5</v>
      </c>
    </row>
    <row r="350" spans="1:9" x14ac:dyDescent="0.25">
      <c r="A350" s="1" t="s">
        <v>413</v>
      </c>
      <c r="B350" s="1">
        <v>4</v>
      </c>
      <c r="C350" s="3">
        <v>74.400000000000006</v>
      </c>
      <c r="D350" s="4">
        <v>0.95799999999999996</v>
      </c>
      <c r="E350" s="3">
        <v>3.5</v>
      </c>
      <c r="F350" s="1">
        <v>30</v>
      </c>
      <c r="G350" s="1" t="s">
        <v>809</v>
      </c>
      <c r="H350" s="1" t="s">
        <v>809</v>
      </c>
      <c r="I350" s="1">
        <f>VLOOKUP(Table2[[#This Row],[Employee_ID]],Table3[#All],6,FALSE)</f>
        <v>27.5</v>
      </c>
    </row>
    <row r="351" spans="1:9" x14ac:dyDescent="0.25">
      <c r="A351" s="1" t="s">
        <v>414</v>
      </c>
      <c r="B351" s="1">
        <v>3</v>
      </c>
      <c r="C351" s="3">
        <v>77.8</v>
      </c>
      <c r="D351" s="4">
        <v>0.88100000000000001</v>
      </c>
      <c r="E351" s="3">
        <v>3.4</v>
      </c>
      <c r="F351" s="1">
        <v>35</v>
      </c>
      <c r="G351" s="1" t="s">
        <v>809</v>
      </c>
      <c r="H351" s="1" t="s">
        <v>810</v>
      </c>
      <c r="I351" s="1">
        <f>VLOOKUP(Table2[[#This Row],[Employee_ID]],Table3[#All],6,FALSE)</f>
        <v>23.5</v>
      </c>
    </row>
    <row r="352" spans="1:9" x14ac:dyDescent="0.25">
      <c r="A352" s="1" t="s">
        <v>415</v>
      </c>
      <c r="B352" s="1">
        <v>3</v>
      </c>
      <c r="C352" s="3">
        <v>71.400000000000006</v>
      </c>
      <c r="D352" s="4">
        <v>0.746</v>
      </c>
      <c r="E352" s="3">
        <v>2.9</v>
      </c>
      <c r="F352" s="1">
        <v>39</v>
      </c>
      <c r="G352" s="1" t="s">
        <v>810</v>
      </c>
      <c r="H352" s="1" t="s">
        <v>810</v>
      </c>
      <c r="I352" s="1">
        <f>VLOOKUP(Table2[[#This Row],[Employee_ID]],Table3[#All],6,FALSE)</f>
        <v>6.5</v>
      </c>
    </row>
    <row r="353" spans="1:9" x14ac:dyDescent="0.25">
      <c r="A353" s="1" t="s">
        <v>416</v>
      </c>
      <c r="B353" s="1">
        <v>1</v>
      </c>
      <c r="C353" s="3">
        <v>46.7</v>
      </c>
      <c r="D353" s="4">
        <v>0.52200000000000002</v>
      </c>
      <c r="E353" s="3">
        <v>1.5</v>
      </c>
      <c r="F353" s="1">
        <v>25</v>
      </c>
      <c r="G353" s="1" t="s">
        <v>809</v>
      </c>
      <c r="H353" s="1" t="s">
        <v>810</v>
      </c>
      <c r="I353" s="1">
        <f>VLOOKUP(Table2[[#This Row],[Employee_ID]],Table3[#All],6,FALSE)</f>
        <v>16</v>
      </c>
    </row>
    <row r="354" spans="1:9" x14ac:dyDescent="0.25">
      <c r="A354" s="1" t="s">
        <v>417</v>
      </c>
      <c r="B354" s="1">
        <v>3</v>
      </c>
      <c r="C354" s="3">
        <v>66.2</v>
      </c>
      <c r="D354" s="4">
        <v>0.86599999999999999</v>
      </c>
      <c r="E354" s="3">
        <v>2.9</v>
      </c>
      <c r="F354" s="1">
        <v>35</v>
      </c>
      <c r="G354" s="1" t="s">
        <v>809</v>
      </c>
      <c r="H354" s="1" t="s">
        <v>810</v>
      </c>
      <c r="I354" s="1">
        <f>VLOOKUP(Table2[[#This Row],[Employee_ID]],Table3[#All],6,FALSE)</f>
        <v>3.5</v>
      </c>
    </row>
    <row r="355" spans="1:9" x14ac:dyDescent="0.25">
      <c r="A355" s="1" t="s">
        <v>418</v>
      </c>
      <c r="B355" s="1">
        <v>2</v>
      </c>
      <c r="C355" s="3">
        <v>63.5</v>
      </c>
      <c r="D355" s="4">
        <v>0.72199999999999998</v>
      </c>
      <c r="E355" s="3">
        <v>1.9</v>
      </c>
      <c r="F355" s="1">
        <v>33</v>
      </c>
      <c r="G355" s="1" t="s">
        <v>809</v>
      </c>
      <c r="H355" s="1" t="s">
        <v>810</v>
      </c>
      <c r="I355" s="1">
        <f>VLOOKUP(Table2[[#This Row],[Employee_ID]],Table3[#All],6,FALSE)</f>
        <v>9.5</v>
      </c>
    </row>
    <row r="356" spans="1:9" x14ac:dyDescent="0.25">
      <c r="A356" s="1" t="s">
        <v>419</v>
      </c>
      <c r="B356" s="1">
        <v>3</v>
      </c>
      <c r="C356" s="3">
        <v>70.3</v>
      </c>
      <c r="D356" s="4">
        <v>0.85199999999999998</v>
      </c>
      <c r="E356" s="3">
        <v>3.4</v>
      </c>
      <c r="F356" s="1">
        <v>39</v>
      </c>
      <c r="G356" s="1" t="s">
        <v>809</v>
      </c>
      <c r="H356" s="1" t="s">
        <v>810</v>
      </c>
      <c r="I356" s="1">
        <f>VLOOKUP(Table2[[#This Row],[Employee_ID]],Table3[#All],6,FALSE)</f>
        <v>12</v>
      </c>
    </row>
    <row r="357" spans="1:9" x14ac:dyDescent="0.25">
      <c r="A357" s="1" t="s">
        <v>420</v>
      </c>
      <c r="B357" s="1">
        <v>2</v>
      </c>
      <c r="C357" s="3">
        <v>61.2</v>
      </c>
      <c r="D357" s="4">
        <v>0.69499999999999995</v>
      </c>
      <c r="E357" s="3">
        <v>2.7</v>
      </c>
      <c r="F357" s="1">
        <v>24</v>
      </c>
      <c r="G357" s="1" t="s">
        <v>809</v>
      </c>
      <c r="H357" s="1" t="s">
        <v>810</v>
      </c>
      <c r="I357" s="1">
        <f>VLOOKUP(Table2[[#This Row],[Employee_ID]],Table3[#All],6,FALSE)</f>
        <v>0.5</v>
      </c>
    </row>
    <row r="358" spans="1:9" x14ac:dyDescent="0.25">
      <c r="A358" s="1" t="s">
        <v>421</v>
      </c>
      <c r="B358" s="1">
        <v>5</v>
      </c>
      <c r="C358" s="3">
        <v>83</v>
      </c>
      <c r="D358" s="4">
        <v>1.155</v>
      </c>
      <c r="E358" s="3">
        <v>5</v>
      </c>
      <c r="F358" s="1">
        <v>17</v>
      </c>
      <c r="G358" s="1" t="s">
        <v>810</v>
      </c>
      <c r="H358" s="1" t="s">
        <v>810</v>
      </c>
      <c r="I358" s="1">
        <f>VLOOKUP(Table2[[#This Row],[Employee_ID]],Table3[#All],6,FALSE)</f>
        <v>16</v>
      </c>
    </row>
    <row r="359" spans="1:9" x14ac:dyDescent="0.25">
      <c r="A359" s="1" t="s">
        <v>422</v>
      </c>
      <c r="B359" s="1">
        <v>5</v>
      </c>
      <c r="C359" s="3">
        <v>86.3</v>
      </c>
      <c r="D359" s="4">
        <v>1.0409999999999999</v>
      </c>
      <c r="E359" s="3">
        <v>4.8</v>
      </c>
      <c r="F359" s="1">
        <v>34</v>
      </c>
      <c r="G359" s="1" t="s">
        <v>810</v>
      </c>
      <c r="H359" s="1" t="s">
        <v>809</v>
      </c>
      <c r="I359" s="1">
        <f>VLOOKUP(Table2[[#This Row],[Employee_ID]],Table3[#All],6,FALSE)</f>
        <v>10.5</v>
      </c>
    </row>
    <row r="360" spans="1:9" x14ac:dyDescent="0.25">
      <c r="A360" s="1" t="s">
        <v>423</v>
      </c>
      <c r="B360" s="1">
        <v>2</v>
      </c>
      <c r="C360" s="3">
        <v>51</v>
      </c>
      <c r="D360" s="4">
        <v>0.72699999999999998</v>
      </c>
      <c r="E360" s="3">
        <v>2.4</v>
      </c>
      <c r="F360" s="1">
        <v>16</v>
      </c>
      <c r="G360" s="1" t="s">
        <v>810</v>
      </c>
      <c r="H360" s="1" t="s">
        <v>810</v>
      </c>
      <c r="I360" s="1">
        <f>VLOOKUP(Table2[[#This Row],[Employee_ID]],Table3[#All],6,FALSE)</f>
        <v>0</v>
      </c>
    </row>
    <row r="361" spans="1:9" x14ac:dyDescent="0.25">
      <c r="A361" s="1" t="s">
        <v>424</v>
      </c>
      <c r="B361" s="1">
        <v>3</v>
      </c>
      <c r="C361" s="3">
        <v>69.7</v>
      </c>
      <c r="D361" s="4">
        <v>0.876</v>
      </c>
      <c r="E361" s="3">
        <v>3.2</v>
      </c>
      <c r="F361" s="1">
        <v>40</v>
      </c>
      <c r="G361" s="1" t="s">
        <v>809</v>
      </c>
      <c r="H361" s="1" t="s">
        <v>810</v>
      </c>
      <c r="I361" s="1">
        <f>VLOOKUP(Table2[[#This Row],[Employee_ID]],Table3[#All],6,FALSE)</f>
        <v>9</v>
      </c>
    </row>
    <row r="362" spans="1:9" x14ac:dyDescent="0.25">
      <c r="A362" s="1" t="s">
        <v>425</v>
      </c>
      <c r="B362" s="1">
        <v>4</v>
      </c>
      <c r="C362" s="3">
        <v>75.3</v>
      </c>
      <c r="D362" s="4">
        <v>1.034</v>
      </c>
      <c r="E362" s="3">
        <v>4.3</v>
      </c>
      <c r="F362" s="1">
        <v>18</v>
      </c>
      <c r="G362" s="1" t="s">
        <v>809</v>
      </c>
      <c r="H362" s="1" t="s">
        <v>809</v>
      </c>
      <c r="I362" s="1">
        <f>VLOOKUP(Table2[[#This Row],[Employee_ID]],Table3[#All],6,FALSE)</f>
        <v>12.5</v>
      </c>
    </row>
    <row r="363" spans="1:9" x14ac:dyDescent="0.25">
      <c r="A363" s="1" t="s">
        <v>426</v>
      </c>
      <c r="B363" s="1">
        <v>5</v>
      </c>
      <c r="C363" s="3">
        <v>91.1</v>
      </c>
      <c r="D363" s="4">
        <v>1.008</v>
      </c>
      <c r="E363" s="3">
        <v>4.8</v>
      </c>
      <c r="F363" s="1">
        <v>100</v>
      </c>
      <c r="G363" s="1" t="s">
        <v>810</v>
      </c>
      <c r="H363" s="1" t="s">
        <v>809</v>
      </c>
      <c r="I363" s="1">
        <f>VLOOKUP(Table2[[#This Row],[Employee_ID]],Table3[#All],6,FALSE)</f>
        <v>40.5</v>
      </c>
    </row>
    <row r="364" spans="1:9" x14ac:dyDescent="0.25">
      <c r="A364" s="1" t="s">
        <v>427</v>
      </c>
      <c r="B364" s="1">
        <v>3</v>
      </c>
      <c r="C364" s="3">
        <v>66.099999999999994</v>
      </c>
      <c r="D364" s="4">
        <v>0.71599999999999997</v>
      </c>
      <c r="E364" s="3">
        <v>2.5</v>
      </c>
      <c r="F364" s="1">
        <v>21</v>
      </c>
      <c r="G364" s="1" t="s">
        <v>810</v>
      </c>
      <c r="H364" s="1" t="s">
        <v>810</v>
      </c>
      <c r="I364" s="1">
        <f>VLOOKUP(Table2[[#This Row],[Employee_ID]],Table3[#All],6,FALSE)</f>
        <v>9.5</v>
      </c>
    </row>
    <row r="365" spans="1:9" x14ac:dyDescent="0.25">
      <c r="A365" s="1" t="s">
        <v>428</v>
      </c>
      <c r="B365" s="1">
        <v>3</v>
      </c>
      <c r="C365" s="3">
        <v>75.099999999999994</v>
      </c>
      <c r="D365" s="4">
        <v>0.88200000000000001</v>
      </c>
      <c r="E365" s="3">
        <v>2.8</v>
      </c>
      <c r="F365" s="1">
        <v>40</v>
      </c>
      <c r="G365" s="1" t="s">
        <v>809</v>
      </c>
      <c r="H365" s="1" t="s">
        <v>810</v>
      </c>
      <c r="I365" s="1">
        <f>VLOOKUP(Table2[[#This Row],[Employee_ID]],Table3[#All],6,FALSE)</f>
        <v>14.5</v>
      </c>
    </row>
    <row r="366" spans="1:9" x14ac:dyDescent="0.25">
      <c r="A366" s="1" t="s">
        <v>429</v>
      </c>
      <c r="B366" s="1">
        <v>3</v>
      </c>
      <c r="C366" s="3">
        <v>72.3</v>
      </c>
      <c r="D366" s="4">
        <v>0.89700000000000002</v>
      </c>
      <c r="E366" s="3">
        <v>3.8</v>
      </c>
      <c r="F366" s="1">
        <v>33</v>
      </c>
      <c r="G366" s="1" t="s">
        <v>809</v>
      </c>
      <c r="H366" s="1" t="s">
        <v>810</v>
      </c>
      <c r="I366" s="1">
        <f>VLOOKUP(Table2[[#This Row],[Employee_ID]],Table3[#All],6,FALSE)</f>
        <v>8.5</v>
      </c>
    </row>
    <row r="367" spans="1:9" x14ac:dyDescent="0.25">
      <c r="A367" s="1" t="s">
        <v>430</v>
      </c>
      <c r="B367" s="1">
        <v>3</v>
      </c>
      <c r="C367" s="3">
        <v>71.2</v>
      </c>
      <c r="D367" s="4">
        <v>0.91200000000000003</v>
      </c>
      <c r="E367" s="3">
        <v>3.5</v>
      </c>
      <c r="F367" s="1">
        <v>21</v>
      </c>
      <c r="G367" s="1" t="s">
        <v>809</v>
      </c>
      <c r="H367" s="1" t="s">
        <v>810</v>
      </c>
      <c r="I367" s="1">
        <f>VLOOKUP(Table2[[#This Row],[Employee_ID]],Table3[#All],6,FALSE)</f>
        <v>43</v>
      </c>
    </row>
    <row r="368" spans="1:9" x14ac:dyDescent="0.25">
      <c r="A368" s="1" t="s">
        <v>431</v>
      </c>
      <c r="B368" s="1">
        <v>4</v>
      </c>
      <c r="C368" s="3">
        <v>80.599999999999994</v>
      </c>
      <c r="D368" s="4">
        <v>1.054</v>
      </c>
      <c r="E368" s="3">
        <v>4.4000000000000004</v>
      </c>
      <c r="F368" s="1">
        <v>37</v>
      </c>
      <c r="G368" s="1" t="s">
        <v>810</v>
      </c>
      <c r="H368" s="1" t="s">
        <v>810</v>
      </c>
      <c r="I368" s="1">
        <f>VLOOKUP(Table2[[#This Row],[Employee_ID]],Table3[#All],6,FALSE)</f>
        <v>14.5</v>
      </c>
    </row>
    <row r="369" spans="1:9" x14ac:dyDescent="0.25">
      <c r="A369" s="1" t="s">
        <v>432</v>
      </c>
      <c r="B369" s="1">
        <v>3</v>
      </c>
      <c r="C369" s="3">
        <v>79.099999999999994</v>
      </c>
      <c r="D369" s="4">
        <v>0.81299999999999994</v>
      </c>
      <c r="E369" s="3">
        <v>3.7</v>
      </c>
      <c r="F369" s="1">
        <v>59</v>
      </c>
      <c r="G369" s="1" t="s">
        <v>809</v>
      </c>
      <c r="H369" s="1" t="s">
        <v>810</v>
      </c>
      <c r="I369" s="1">
        <f>VLOOKUP(Table2[[#This Row],[Employee_ID]],Table3[#All],6,FALSE)</f>
        <v>32</v>
      </c>
    </row>
    <row r="370" spans="1:9" x14ac:dyDescent="0.25">
      <c r="A370" s="1" t="s">
        <v>433</v>
      </c>
      <c r="B370" s="1">
        <v>2</v>
      </c>
      <c r="C370" s="3">
        <v>58.8</v>
      </c>
      <c r="D370" s="4">
        <v>0.70099999999999996</v>
      </c>
      <c r="E370" s="3">
        <v>2.1</v>
      </c>
      <c r="F370" s="1">
        <v>22</v>
      </c>
      <c r="G370" s="1" t="s">
        <v>809</v>
      </c>
      <c r="H370" s="1" t="s">
        <v>810</v>
      </c>
      <c r="I370" s="1">
        <f>VLOOKUP(Table2[[#This Row],[Employee_ID]],Table3[#All],6,FALSE)</f>
        <v>14</v>
      </c>
    </row>
    <row r="371" spans="1:9" x14ac:dyDescent="0.25">
      <c r="A371" s="1" t="s">
        <v>434</v>
      </c>
      <c r="B371" s="1">
        <v>4</v>
      </c>
      <c r="C371" s="3">
        <v>72.900000000000006</v>
      </c>
      <c r="D371" s="4">
        <v>0.93899999999999995</v>
      </c>
      <c r="E371" s="3">
        <v>3.8</v>
      </c>
      <c r="F371" s="1">
        <v>39</v>
      </c>
      <c r="G371" s="1" t="s">
        <v>809</v>
      </c>
      <c r="H371" s="1" t="s">
        <v>810</v>
      </c>
      <c r="I371" s="1">
        <f>VLOOKUP(Table2[[#This Row],[Employee_ID]],Table3[#All],6,FALSE)</f>
        <v>5</v>
      </c>
    </row>
    <row r="372" spans="1:9" x14ac:dyDescent="0.25">
      <c r="A372" s="1" t="s">
        <v>435</v>
      </c>
      <c r="B372" s="1">
        <v>2</v>
      </c>
      <c r="C372" s="3">
        <v>62.8</v>
      </c>
      <c r="D372" s="4">
        <v>0.71399999999999997</v>
      </c>
      <c r="E372" s="3">
        <v>2.2000000000000002</v>
      </c>
      <c r="F372" s="1">
        <v>50</v>
      </c>
      <c r="G372" s="1" t="s">
        <v>809</v>
      </c>
      <c r="H372" s="1" t="s">
        <v>810</v>
      </c>
      <c r="I372" s="1">
        <f>VLOOKUP(Table2[[#This Row],[Employee_ID]],Table3[#All],6,FALSE)</f>
        <v>6.5</v>
      </c>
    </row>
    <row r="373" spans="1:9" x14ac:dyDescent="0.25">
      <c r="A373" s="1" t="s">
        <v>436</v>
      </c>
      <c r="B373" s="1">
        <v>2</v>
      </c>
      <c r="C373" s="3">
        <v>51.6</v>
      </c>
      <c r="D373" s="4">
        <v>0.61899999999999999</v>
      </c>
      <c r="E373" s="3">
        <v>2.4</v>
      </c>
      <c r="F373" s="1">
        <v>26</v>
      </c>
      <c r="G373" s="1" t="s">
        <v>810</v>
      </c>
      <c r="H373" s="1" t="s">
        <v>810</v>
      </c>
      <c r="I373" s="1">
        <f>VLOOKUP(Table2[[#This Row],[Employee_ID]],Table3[#All],6,FALSE)</f>
        <v>0</v>
      </c>
    </row>
    <row r="374" spans="1:9" x14ac:dyDescent="0.25">
      <c r="A374" s="1" t="s">
        <v>437</v>
      </c>
      <c r="B374" s="1">
        <v>3</v>
      </c>
      <c r="C374" s="3">
        <v>67.2</v>
      </c>
      <c r="D374" s="4">
        <v>0.91100000000000003</v>
      </c>
      <c r="E374" s="3">
        <v>4.0999999999999996</v>
      </c>
      <c r="F374" s="1">
        <v>39</v>
      </c>
      <c r="G374" s="1" t="s">
        <v>809</v>
      </c>
      <c r="H374" s="1" t="s">
        <v>810</v>
      </c>
      <c r="I374" s="1">
        <f>VLOOKUP(Table2[[#This Row],[Employee_ID]],Table3[#All],6,FALSE)</f>
        <v>35</v>
      </c>
    </row>
    <row r="375" spans="1:9" x14ac:dyDescent="0.25">
      <c r="A375" s="1" t="s">
        <v>438</v>
      </c>
      <c r="B375" s="1">
        <v>3</v>
      </c>
      <c r="C375" s="3">
        <v>67.5</v>
      </c>
      <c r="D375" s="4">
        <v>0.69</v>
      </c>
      <c r="E375" s="3">
        <v>2.5</v>
      </c>
      <c r="F375" s="1">
        <v>58</v>
      </c>
      <c r="G375" s="1" t="s">
        <v>809</v>
      </c>
      <c r="H375" s="1" t="s">
        <v>810</v>
      </c>
      <c r="I375" s="1">
        <f>VLOOKUP(Table2[[#This Row],[Employee_ID]],Table3[#All],6,FALSE)</f>
        <v>5.5</v>
      </c>
    </row>
    <row r="376" spans="1:9" x14ac:dyDescent="0.25">
      <c r="A376" s="1" t="s">
        <v>439</v>
      </c>
      <c r="B376" s="1">
        <v>3</v>
      </c>
      <c r="C376" s="3">
        <v>70.2</v>
      </c>
      <c r="D376" s="4">
        <v>0.94099999999999995</v>
      </c>
      <c r="E376" s="3">
        <v>3</v>
      </c>
      <c r="F376" s="1">
        <v>32</v>
      </c>
      <c r="G376" s="1" t="s">
        <v>809</v>
      </c>
      <c r="H376" s="1" t="s">
        <v>810</v>
      </c>
      <c r="I376" s="1">
        <f>VLOOKUP(Table2[[#This Row],[Employee_ID]],Table3[#All],6,FALSE)</f>
        <v>18.5</v>
      </c>
    </row>
    <row r="377" spans="1:9" x14ac:dyDescent="0.25">
      <c r="A377" s="1" t="s">
        <v>440</v>
      </c>
      <c r="B377" s="1">
        <v>3</v>
      </c>
      <c r="C377" s="3">
        <v>63.6</v>
      </c>
      <c r="D377" s="4">
        <v>0.72499999999999998</v>
      </c>
      <c r="E377" s="3">
        <v>2.7</v>
      </c>
      <c r="F377" s="1">
        <v>15</v>
      </c>
      <c r="G377" s="1" t="s">
        <v>810</v>
      </c>
      <c r="H377" s="1" t="s">
        <v>810</v>
      </c>
      <c r="I377" s="1">
        <f>VLOOKUP(Table2[[#This Row],[Employee_ID]],Table3[#All],6,FALSE)</f>
        <v>2.5</v>
      </c>
    </row>
    <row r="378" spans="1:9" x14ac:dyDescent="0.25">
      <c r="A378" s="1" t="s">
        <v>441</v>
      </c>
      <c r="B378" s="1">
        <v>3</v>
      </c>
      <c r="C378" s="3">
        <v>69.900000000000006</v>
      </c>
      <c r="D378" s="4">
        <v>0.80600000000000005</v>
      </c>
      <c r="E378" s="3">
        <v>2.8</v>
      </c>
      <c r="F378" s="1">
        <v>35</v>
      </c>
      <c r="G378" s="1" t="s">
        <v>809</v>
      </c>
      <c r="H378" s="1" t="s">
        <v>809</v>
      </c>
      <c r="I378" s="1">
        <f>VLOOKUP(Table2[[#This Row],[Employee_ID]],Table3[#All],6,FALSE)</f>
        <v>5</v>
      </c>
    </row>
    <row r="379" spans="1:9" x14ac:dyDescent="0.25">
      <c r="A379" s="1" t="s">
        <v>442</v>
      </c>
      <c r="B379" s="1">
        <v>3</v>
      </c>
      <c r="C379" s="3">
        <v>65.099999999999994</v>
      </c>
      <c r="D379" s="4">
        <v>0.76600000000000001</v>
      </c>
      <c r="E379" s="3">
        <v>2.7</v>
      </c>
      <c r="F379" s="1">
        <v>20</v>
      </c>
      <c r="G379" s="1" t="s">
        <v>810</v>
      </c>
      <c r="H379" s="1" t="s">
        <v>810</v>
      </c>
      <c r="I379" s="1">
        <f>VLOOKUP(Table2[[#This Row],[Employee_ID]],Table3[#All],6,FALSE)</f>
        <v>35</v>
      </c>
    </row>
    <row r="380" spans="1:9" x14ac:dyDescent="0.25">
      <c r="A380" s="1" t="s">
        <v>443</v>
      </c>
      <c r="B380" s="1">
        <v>3</v>
      </c>
      <c r="C380" s="3">
        <v>66.5</v>
      </c>
      <c r="D380" s="4">
        <v>0.752</v>
      </c>
      <c r="E380" s="3">
        <v>2.1</v>
      </c>
      <c r="F380" s="1">
        <v>100</v>
      </c>
      <c r="G380" s="1" t="s">
        <v>809</v>
      </c>
      <c r="H380" s="1" t="s">
        <v>810</v>
      </c>
      <c r="I380" s="1">
        <f>VLOOKUP(Table2[[#This Row],[Employee_ID]],Table3[#All],6,FALSE)</f>
        <v>5</v>
      </c>
    </row>
    <row r="381" spans="1:9" x14ac:dyDescent="0.25">
      <c r="A381" s="1" t="s">
        <v>444</v>
      </c>
      <c r="B381" s="1">
        <v>3</v>
      </c>
      <c r="C381" s="3">
        <v>53.5</v>
      </c>
      <c r="D381" s="4">
        <v>0.85499999999999998</v>
      </c>
      <c r="E381" s="3">
        <v>3.2</v>
      </c>
      <c r="F381" s="1">
        <v>25</v>
      </c>
      <c r="G381" s="1" t="s">
        <v>809</v>
      </c>
      <c r="H381" s="1" t="s">
        <v>810</v>
      </c>
      <c r="I381" s="1">
        <f>VLOOKUP(Table2[[#This Row],[Employee_ID]],Table3[#All],6,FALSE)</f>
        <v>1</v>
      </c>
    </row>
    <row r="382" spans="1:9" x14ac:dyDescent="0.25">
      <c r="A382" s="1" t="s">
        <v>445</v>
      </c>
      <c r="B382" s="1">
        <v>4</v>
      </c>
      <c r="C382" s="3">
        <v>74.099999999999994</v>
      </c>
      <c r="D382" s="4">
        <v>0.99399999999999999</v>
      </c>
      <c r="E382" s="3">
        <v>3.6</v>
      </c>
      <c r="F382" s="1">
        <v>34</v>
      </c>
      <c r="G382" s="1" t="s">
        <v>809</v>
      </c>
      <c r="H382" s="1" t="s">
        <v>810</v>
      </c>
      <c r="I382" s="1">
        <f>VLOOKUP(Table2[[#This Row],[Employee_ID]],Table3[#All],6,FALSE)</f>
        <v>18</v>
      </c>
    </row>
    <row r="383" spans="1:9" x14ac:dyDescent="0.25">
      <c r="A383" s="1" t="s">
        <v>446</v>
      </c>
      <c r="B383" s="1">
        <v>3</v>
      </c>
      <c r="C383" s="3">
        <v>70.8</v>
      </c>
      <c r="D383" s="4">
        <v>0.88300000000000001</v>
      </c>
      <c r="E383" s="3">
        <v>4</v>
      </c>
      <c r="F383" s="1">
        <v>21</v>
      </c>
      <c r="G383" s="1" t="s">
        <v>809</v>
      </c>
      <c r="H383" s="1" t="s">
        <v>810</v>
      </c>
      <c r="I383" s="1">
        <f>VLOOKUP(Table2[[#This Row],[Employee_ID]],Table3[#All],6,FALSE)</f>
        <v>56.5</v>
      </c>
    </row>
    <row r="384" spans="1:9" x14ac:dyDescent="0.25">
      <c r="A384" s="1" t="s">
        <v>447</v>
      </c>
      <c r="B384" s="1">
        <v>3</v>
      </c>
      <c r="C384" s="3">
        <v>73.2</v>
      </c>
      <c r="D384" s="4">
        <v>0.82899999999999996</v>
      </c>
      <c r="E384" s="3">
        <v>2.8</v>
      </c>
      <c r="F384" s="1">
        <v>57</v>
      </c>
      <c r="G384" s="1" t="s">
        <v>809</v>
      </c>
      <c r="H384" s="1" t="s">
        <v>810</v>
      </c>
      <c r="I384" s="1">
        <f>VLOOKUP(Table2[[#This Row],[Employee_ID]],Table3[#All],6,FALSE)</f>
        <v>8.5</v>
      </c>
    </row>
    <row r="385" spans="1:9" x14ac:dyDescent="0.25">
      <c r="A385" s="1" t="s">
        <v>448</v>
      </c>
      <c r="B385" s="1">
        <v>3</v>
      </c>
      <c r="C385" s="3">
        <v>60.2</v>
      </c>
      <c r="D385" s="4">
        <v>0.80300000000000005</v>
      </c>
      <c r="E385" s="3">
        <v>2.7</v>
      </c>
      <c r="F385" s="1">
        <v>16</v>
      </c>
      <c r="G385" s="1" t="s">
        <v>809</v>
      </c>
      <c r="H385" s="1" t="s">
        <v>810</v>
      </c>
      <c r="I385" s="1">
        <f>VLOOKUP(Table2[[#This Row],[Employee_ID]],Table3[#All],6,FALSE)</f>
        <v>12.5</v>
      </c>
    </row>
    <row r="386" spans="1:9" x14ac:dyDescent="0.25">
      <c r="A386" s="1" t="s">
        <v>449</v>
      </c>
      <c r="B386" s="1">
        <v>1</v>
      </c>
      <c r="C386" s="3">
        <v>53.9</v>
      </c>
      <c r="D386" s="4">
        <v>0.501</v>
      </c>
      <c r="E386" s="3">
        <v>1.4</v>
      </c>
      <c r="F386" s="1">
        <v>34</v>
      </c>
      <c r="G386" s="1" t="s">
        <v>809</v>
      </c>
      <c r="H386" s="1" t="s">
        <v>810</v>
      </c>
      <c r="I386" s="1">
        <f>VLOOKUP(Table2[[#This Row],[Employee_ID]],Table3[#All],6,FALSE)</f>
        <v>6.5</v>
      </c>
    </row>
    <row r="387" spans="1:9" x14ac:dyDescent="0.25">
      <c r="A387" s="1" t="s">
        <v>450</v>
      </c>
      <c r="B387" s="1">
        <v>3</v>
      </c>
      <c r="C387" s="3">
        <v>74.599999999999994</v>
      </c>
      <c r="D387" s="4">
        <v>0.85</v>
      </c>
      <c r="E387" s="3">
        <v>3.2</v>
      </c>
      <c r="F387" s="1">
        <v>36</v>
      </c>
      <c r="G387" s="1" t="s">
        <v>809</v>
      </c>
      <c r="H387" s="1" t="s">
        <v>810</v>
      </c>
      <c r="I387" s="1">
        <f>VLOOKUP(Table2[[#This Row],[Employee_ID]],Table3[#All],6,FALSE)</f>
        <v>22</v>
      </c>
    </row>
    <row r="388" spans="1:9" x14ac:dyDescent="0.25">
      <c r="A388" s="1" t="s">
        <v>451</v>
      </c>
      <c r="B388" s="1">
        <v>3</v>
      </c>
      <c r="C388" s="3">
        <v>70.099999999999994</v>
      </c>
      <c r="D388" s="4">
        <v>0.86199999999999999</v>
      </c>
      <c r="E388" s="3">
        <v>3.2</v>
      </c>
      <c r="F388" s="1">
        <v>66</v>
      </c>
      <c r="G388" s="1" t="s">
        <v>809</v>
      </c>
      <c r="H388" s="1" t="s">
        <v>810</v>
      </c>
      <c r="I388" s="1">
        <f>VLOOKUP(Table2[[#This Row],[Employee_ID]],Table3[#All],6,FALSE)</f>
        <v>7.5</v>
      </c>
    </row>
    <row r="389" spans="1:9" x14ac:dyDescent="0.25">
      <c r="A389" s="1" t="s">
        <v>452</v>
      </c>
      <c r="B389" s="1">
        <v>3</v>
      </c>
      <c r="C389" s="3">
        <v>72.5</v>
      </c>
      <c r="D389" s="4">
        <v>0.871</v>
      </c>
      <c r="E389" s="3">
        <v>3.6</v>
      </c>
      <c r="F389" s="1">
        <v>26</v>
      </c>
      <c r="G389" s="1" t="s">
        <v>809</v>
      </c>
      <c r="H389" s="1" t="s">
        <v>810</v>
      </c>
      <c r="I389" s="1">
        <f>VLOOKUP(Table2[[#This Row],[Employee_ID]],Table3[#All],6,FALSE)</f>
        <v>11.5</v>
      </c>
    </row>
    <row r="390" spans="1:9" x14ac:dyDescent="0.25">
      <c r="A390" s="1" t="s">
        <v>453</v>
      </c>
      <c r="B390" s="1">
        <v>5</v>
      </c>
      <c r="C390" s="3">
        <v>88.1</v>
      </c>
      <c r="D390" s="4">
        <v>1.0980000000000001</v>
      </c>
      <c r="E390" s="3">
        <v>4.8</v>
      </c>
      <c r="F390" s="1">
        <v>34</v>
      </c>
      <c r="G390" s="1" t="s">
        <v>809</v>
      </c>
      <c r="H390" s="1" t="s">
        <v>810</v>
      </c>
      <c r="I390" s="1">
        <f>VLOOKUP(Table2[[#This Row],[Employee_ID]],Table3[#All],6,FALSE)</f>
        <v>1</v>
      </c>
    </row>
    <row r="391" spans="1:9" x14ac:dyDescent="0.25">
      <c r="A391" s="1" t="s">
        <v>454</v>
      </c>
      <c r="B391" s="1">
        <v>3</v>
      </c>
      <c r="C391" s="3">
        <v>70.900000000000006</v>
      </c>
      <c r="D391" s="4">
        <v>0.90800000000000003</v>
      </c>
      <c r="E391" s="3">
        <v>3.9</v>
      </c>
      <c r="F391" s="1">
        <v>32</v>
      </c>
      <c r="G391" s="1" t="s">
        <v>809</v>
      </c>
      <c r="H391" s="1" t="s">
        <v>810</v>
      </c>
      <c r="I391" s="1">
        <f>VLOOKUP(Table2[[#This Row],[Employee_ID]],Table3[#All],6,FALSE)</f>
        <v>2</v>
      </c>
    </row>
    <row r="392" spans="1:9" x14ac:dyDescent="0.25">
      <c r="A392" s="1" t="s">
        <v>455</v>
      </c>
      <c r="B392" s="1">
        <v>4</v>
      </c>
      <c r="C392" s="3">
        <v>81.2</v>
      </c>
      <c r="D392" s="4">
        <v>0.90300000000000002</v>
      </c>
      <c r="E392" s="3">
        <v>4</v>
      </c>
      <c r="F392" s="1">
        <v>28</v>
      </c>
      <c r="G392" s="1" t="s">
        <v>809</v>
      </c>
      <c r="H392" s="1" t="s">
        <v>810</v>
      </c>
      <c r="I392" s="1">
        <f>VLOOKUP(Table2[[#This Row],[Employee_ID]],Table3[#All],6,FALSE)</f>
        <v>6</v>
      </c>
    </row>
    <row r="393" spans="1:9" x14ac:dyDescent="0.25">
      <c r="A393" s="1" t="s">
        <v>456</v>
      </c>
      <c r="B393" s="1">
        <v>3</v>
      </c>
      <c r="C393" s="3">
        <v>63.3</v>
      </c>
      <c r="D393" s="4">
        <v>0.79600000000000004</v>
      </c>
      <c r="E393" s="3">
        <v>2.6</v>
      </c>
      <c r="F393" s="1">
        <v>42</v>
      </c>
      <c r="G393" s="1" t="s">
        <v>809</v>
      </c>
      <c r="H393" s="1" t="s">
        <v>810</v>
      </c>
      <c r="I393" s="1">
        <f>VLOOKUP(Table2[[#This Row],[Employee_ID]],Table3[#All],6,FALSE)</f>
        <v>10.5</v>
      </c>
    </row>
    <row r="394" spans="1:9" x14ac:dyDescent="0.25">
      <c r="A394" s="1" t="s">
        <v>457</v>
      </c>
      <c r="B394" s="1">
        <v>3</v>
      </c>
      <c r="C394" s="3">
        <v>64</v>
      </c>
      <c r="D394" s="4">
        <v>0.88400000000000001</v>
      </c>
      <c r="E394" s="3">
        <v>3.2</v>
      </c>
      <c r="F394" s="1">
        <v>33</v>
      </c>
      <c r="G394" s="1" t="s">
        <v>809</v>
      </c>
      <c r="H394" s="1" t="s">
        <v>810</v>
      </c>
      <c r="I394" s="1">
        <f>VLOOKUP(Table2[[#This Row],[Employee_ID]],Table3[#All],6,FALSE)</f>
        <v>44</v>
      </c>
    </row>
    <row r="395" spans="1:9" x14ac:dyDescent="0.25">
      <c r="A395" s="1" t="s">
        <v>458</v>
      </c>
      <c r="B395" s="1">
        <v>4</v>
      </c>
      <c r="C395" s="3">
        <v>82.6</v>
      </c>
      <c r="D395" s="4">
        <v>0.93100000000000005</v>
      </c>
      <c r="E395" s="3">
        <v>4.2</v>
      </c>
      <c r="F395" s="1">
        <v>34</v>
      </c>
      <c r="G395" s="1" t="s">
        <v>809</v>
      </c>
      <c r="H395" s="1" t="s">
        <v>810</v>
      </c>
      <c r="I395" s="1">
        <f>VLOOKUP(Table2[[#This Row],[Employee_ID]],Table3[#All],6,FALSE)</f>
        <v>16</v>
      </c>
    </row>
    <row r="396" spans="1:9" x14ac:dyDescent="0.25">
      <c r="A396" s="1" t="s">
        <v>459</v>
      </c>
      <c r="B396" s="1">
        <v>2</v>
      </c>
      <c r="C396" s="3">
        <v>57.7</v>
      </c>
      <c r="D396" s="4">
        <v>0.71299999999999997</v>
      </c>
      <c r="E396" s="3">
        <v>2.1</v>
      </c>
      <c r="F396" s="1">
        <v>14</v>
      </c>
      <c r="G396" s="1" t="s">
        <v>810</v>
      </c>
      <c r="H396" s="1" t="s">
        <v>810</v>
      </c>
      <c r="I396" s="1">
        <f>VLOOKUP(Table2[[#This Row],[Employee_ID]],Table3[#All],6,FALSE)</f>
        <v>3.5</v>
      </c>
    </row>
    <row r="397" spans="1:9" x14ac:dyDescent="0.25">
      <c r="A397" s="1" t="s">
        <v>460</v>
      </c>
      <c r="B397" s="1">
        <v>4</v>
      </c>
      <c r="C397" s="3">
        <v>80.3</v>
      </c>
      <c r="D397" s="4">
        <v>0.94</v>
      </c>
      <c r="E397" s="3">
        <v>3.6</v>
      </c>
      <c r="F397" s="1">
        <v>37</v>
      </c>
      <c r="G397" s="1" t="s">
        <v>809</v>
      </c>
      <c r="H397" s="1" t="s">
        <v>810</v>
      </c>
      <c r="I397" s="1">
        <f>VLOOKUP(Table2[[#This Row],[Employee_ID]],Table3[#All],6,FALSE)</f>
        <v>18.5</v>
      </c>
    </row>
    <row r="398" spans="1:9" x14ac:dyDescent="0.25">
      <c r="A398" s="1" t="s">
        <v>461</v>
      </c>
      <c r="B398" s="1">
        <v>4</v>
      </c>
      <c r="C398" s="3">
        <v>75.400000000000006</v>
      </c>
      <c r="D398" s="4">
        <v>0.94199999999999995</v>
      </c>
      <c r="E398" s="3">
        <v>3.8</v>
      </c>
      <c r="F398" s="1">
        <v>50</v>
      </c>
      <c r="G398" s="1" t="s">
        <v>809</v>
      </c>
      <c r="H398" s="1" t="s">
        <v>810</v>
      </c>
      <c r="I398" s="1">
        <f>VLOOKUP(Table2[[#This Row],[Employee_ID]],Table3[#All],6,FALSE)</f>
        <v>6</v>
      </c>
    </row>
    <row r="399" spans="1:9" x14ac:dyDescent="0.25">
      <c r="A399" s="1" t="s">
        <v>462</v>
      </c>
      <c r="B399" s="1">
        <v>3</v>
      </c>
      <c r="C399" s="3">
        <v>60.8</v>
      </c>
      <c r="D399" s="4">
        <v>0.72199999999999998</v>
      </c>
      <c r="E399" s="3">
        <v>3</v>
      </c>
      <c r="F399" s="1">
        <v>25</v>
      </c>
      <c r="G399" s="1" t="s">
        <v>809</v>
      </c>
      <c r="H399" s="1" t="s">
        <v>810</v>
      </c>
      <c r="I399" s="1">
        <f>VLOOKUP(Table2[[#This Row],[Employee_ID]],Table3[#All],6,FALSE)</f>
        <v>6.5</v>
      </c>
    </row>
    <row r="400" spans="1:9" x14ac:dyDescent="0.25">
      <c r="A400" s="1" t="s">
        <v>463</v>
      </c>
      <c r="B400" s="1">
        <v>3</v>
      </c>
      <c r="C400" s="3">
        <v>66.8</v>
      </c>
      <c r="D400" s="4">
        <v>0.73099999999999998</v>
      </c>
      <c r="E400" s="3">
        <v>2.8</v>
      </c>
      <c r="F400" s="1">
        <v>71</v>
      </c>
      <c r="G400" s="1" t="s">
        <v>809</v>
      </c>
      <c r="H400" s="1" t="s">
        <v>810</v>
      </c>
      <c r="I400" s="1">
        <f>VLOOKUP(Table2[[#This Row],[Employee_ID]],Table3[#All],6,FALSE)</f>
        <v>8</v>
      </c>
    </row>
    <row r="401" spans="1:9" x14ac:dyDescent="0.25">
      <c r="A401" s="1" t="s">
        <v>464</v>
      </c>
      <c r="B401" s="1">
        <v>4</v>
      </c>
      <c r="C401" s="3">
        <v>85.3</v>
      </c>
      <c r="D401" s="4">
        <v>1.06</v>
      </c>
      <c r="E401" s="3">
        <v>4.0999999999999996</v>
      </c>
      <c r="F401" s="1">
        <v>35</v>
      </c>
      <c r="G401" s="1" t="s">
        <v>809</v>
      </c>
      <c r="H401" s="1" t="s">
        <v>810</v>
      </c>
      <c r="I401" s="1">
        <f>VLOOKUP(Table2[[#This Row],[Employee_ID]],Table3[#All],6,FALSE)</f>
        <v>26.5</v>
      </c>
    </row>
    <row r="402" spans="1:9" x14ac:dyDescent="0.25">
      <c r="A402" s="1" t="s">
        <v>465</v>
      </c>
      <c r="B402" s="1">
        <v>4</v>
      </c>
      <c r="C402" s="3">
        <v>83.4</v>
      </c>
      <c r="D402" s="4">
        <v>0.92300000000000004</v>
      </c>
      <c r="E402" s="3">
        <v>3.7</v>
      </c>
      <c r="F402" s="1">
        <v>8</v>
      </c>
      <c r="G402" s="1" t="s">
        <v>810</v>
      </c>
      <c r="H402" s="1" t="s">
        <v>810</v>
      </c>
      <c r="I402" s="1">
        <f>VLOOKUP(Table2[[#This Row],[Employee_ID]],Table3[#All],6,FALSE)</f>
        <v>39</v>
      </c>
    </row>
    <row r="403" spans="1:9" x14ac:dyDescent="0.25">
      <c r="A403" s="1" t="s">
        <v>466</v>
      </c>
      <c r="B403" s="1">
        <v>3</v>
      </c>
      <c r="C403" s="3">
        <v>69.599999999999994</v>
      </c>
      <c r="D403" s="4">
        <v>0.89300000000000002</v>
      </c>
      <c r="E403" s="3">
        <v>3.5</v>
      </c>
      <c r="F403" s="1">
        <v>15</v>
      </c>
      <c r="G403" s="1" t="s">
        <v>810</v>
      </c>
      <c r="H403" s="1" t="s">
        <v>810</v>
      </c>
      <c r="I403" s="1">
        <f>VLOOKUP(Table2[[#This Row],[Employee_ID]],Table3[#All],6,FALSE)</f>
        <v>17.5</v>
      </c>
    </row>
    <row r="404" spans="1:9" x14ac:dyDescent="0.25">
      <c r="A404" s="1" t="s">
        <v>467</v>
      </c>
      <c r="B404" s="1">
        <v>3</v>
      </c>
      <c r="C404" s="3">
        <v>65.599999999999994</v>
      </c>
      <c r="D404" s="4">
        <v>0.80400000000000005</v>
      </c>
      <c r="E404" s="3">
        <v>2.7</v>
      </c>
      <c r="F404" s="1">
        <v>80</v>
      </c>
      <c r="G404" s="1" t="s">
        <v>809</v>
      </c>
      <c r="H404" s="1" t="s">
        <v>809</v>
      </c>
      <c r="I404" s="1">
        <f>VLOOKUP(Table2[[#This Row],[Employee_ID]],Table3[#All],6,FALSE)</f>
        <v>57.5</v>
      </c>
    </row>
    <row r="405" spans="1:9" x14ac:dyDescent="0.25">
      <c r="A405" s="1" t="s">
        <v>468</v>
      </c>
      <c r="B405" s="1">
        <v>4</v>
      </c>
      <c r="C405" s="3">
        <v>75.3</v>
      </c>
      <c r="D405" s="4">
        <v>0.93400000000000005</v>
      </c>
      <c r="E405" s="3">
        <v>3.9</v>
      </c>
      <c r="F405" s="1">
        <v>20</v>
      </c>
      <c r="G405" s="1" t="s">
        <v>809</v>
      </c>
      <c r="H405" s="1" t="s">
        <v>810</v>
      </c>
      <c r="I405" s="1">
        <f>VLOOKUP(Table2[[#This Row],[Employee_ID]],Table3[#All],6,FALSE)</f>
        <v>5.5</v>
      </c>
    </row>
    <row r="406" spans="1:9" x14ac:dyDescent="0.25">
      <c r="A406" s="1" t="s">
        <v>469</v>
      </c>
      <c r="B406" s="1">
        <v>3</v>
      </c>
      <c r="C406" s="3">
        <v>65.599999999999994</v>
      </c>
      <c r="D406" s="4">
        <v>0.85099999999999998</v>
      </c>
      <c r="E406" s="3">
        <v>2.2999999999999998</v>
      </c>
      <c r="F406" s="1">
        <v>21</v>
      </c>
      <c r="G406" s="1" t="s">
        <v>810</v>
      </c>
      <c r="H406" s="1" t="s">
        <v>810</v>
      </c>
      <c r="I406" s="1">
        <f>VLOOKUP(Table2[[#This Row],[Employee_ID]],Table3[#All],6,FALSE)</f>
        <v>12</v>
      </c>
    </row>
    <row r="407" spans="1:9" x14ac:dyDescent="0.25">
      <c r="A407" s="1" t="s">
        <v>470</v>
      </c>
      <c r="B407" s="1">
        <v>3</v>
      </c>
      <c r="C407" s="3">
        <v>64.5</v>
      </c>
      <c r="D407" s="4">
        <v>0.82799999999999996</v>
      </c>
      <c r="E407" s="3">
        <v>3.1</v>
      </c>
      <c r="F407" s="1">
        <v>21</v>
      </c>
      <c r="G407" s="1" t="s">
        <v>809</v>
      </c>
      <c r="H407" s="1" t="s">
        <v>810</v>
      </c>
      <c r="I407" s="1">
        <f>VLOOKUP(Table2[[#This Row],[Employee_ID]],Table3[#All],6,FALSE)</f>
        <v>15</v>
      </c>
    </row>
    <row r="408" spans="1:9" x14ac:dyDescent="0.25">
      <c r="A408" s="1" t="s">
        <v>471</v>
      </c>
      <c r="B408" s="1">
        <v>4</v>
      </c>
      <c r="C408" s="3">
        <v>76.2</v>
      </c>
      <c r="D408" s="4">
        <v>0.94699999999999995</v>
      </c>
      <c r="E408" s="3">
        <v>3.5</v>
      </c>
      <c r="F408" s="1">
        <v>31</v>
      </c>
      <c r="G408" s="1" t="s">
        <v>809</v>
      </c>
      <c r="H408" s="1" t="s">
        <v>810</v>
      </c>
      <c r="I408" s="1">
        <f>VLOOKUP(Table2[[#This Row],[Employee_ID]],Table3[#All],6,FALSE)</f>
        <v>34.5</v>
      </c>
    </row>
    <row r="409" spans="1:9" x14ac:dyDescent="0.25">
      <c r="A409" s="1" t="s">
        <v>472</v>
      </c>
      <c r="B409" s="1">
        <v>3</v>
      </c>
      <c r="C409" s="3">
        <v>72.900000000000006</v>
      </c>
      <c r="D409" s="4">
        <v>0.74</v>
      </c>
      <c r="E409" s="3">
        <v>3.1</v>
      </c>
      <c r="F409" s="1">
        <v>44</v>
      </c>
      <c r="G409" s="1" t="s">
        <v>809</v>
      </c>
      <c r="H409" s="1" t="s">
        <v>809</v>
      </c>
      <c r="I409" s="1">
        <f>VLOOKUP(Table2[[#This Row],[Employee_ID]],Table3[#All],6,FALSE)</f>
        <v>0.5</v>
      </c>
    </row>
    <row r="410" spans="1:9" x14ac:dyDescent="0.25">
      <c r="A410" s="1" t="s">
        <v>473</v>
      </c>
      <c r="B410" s="1">
        <v>4</v>
      </c>
      <c r="C410" s="3">
        <v>86</v>
      </c>
      <c r="D410" s="4">
        <v>0.94799999999999995</v>
      </c>
      <c r="E410" s="3">
        <v>3.8</v>
      </c>
      <c r="F410" s="1">
        <v>42</v>
      </c>
      <c r="G410" s="1" t="s">
        <v>809</v>
      </c>
      <c r="H410" s="1" t="s">
        <v>810</v>
      </c>
      <c r="I410" s="1">
        <f>VLOOKUP(Table2[[#This Row],[Employee_ID]],Table3[#All],6,FALSE)</f>
        <v>14</v>
      </c>
    </row>
    <row r="411" spans="1:9" x14ac:dyDescent="0.25">
      <c r="A411" s="1" t="s">
        <v>474</v>
      </c>
      <c r="B411" s="1">
        <v>1</v>
      </c>
      <c r="C411" s="3">
        <v>57.7</v>
      </c>
      <c r="D411" s="4">
        <v>0.57299999999999995</v>
      </c>
      <c r="E411" s="3">
        <v>1.7</v>
      </c>
      <c r="F411" s="1">
        <v>48</v>
      </c>
      <c r="G411" s="1" t="s">
        <v>809</v>
      </c>
      <c r="H411" s="1" t="s">
        <v>810</v>
      </c>
      <c r="I411" s="1">
        <f>VLOOKUP(Table2[[#This Row],[Employee_ID]],Table3[#All],6,FALSE)</f>
        <v>30</v>
      </c>
    </row>
    <row r="412" spans="1:9" x14ac:dyDescent="0.25">
      <c r="A412" s="1" t="s">
        <v>475</v>
      </c>
      <c r="B412" s="1">
        <v>4</v>
      </c>
      <c r="C412" s="3">
        <v>75.599999999999994</v>
      </c>
      <c r="D412" s="4">
        <v>0.97599999999999998</v>
      </c>
      <c r="E412" s="3">
        <v>4.4000000000000004</v>
      </c>
      <c r="F412" s="1">
        <v>22</v>
      </c>
      <c r="G412" s="1" t="s">
        <v>810</v>
      </c>
      <c r="H412" s="1" t="s">
        <v>810</v>
      </c>
      <c r="I412" s="1">
        <f>VLOOKUP(Table2[[#This Row],[Employee_ID]],Table3[#All],6,FALSE)</f>
        <v>1.5</v>
      </c>
    </row>
    <row r="413" spans="1:9" x14ac:dyDescent="0.25">
      <c r="A413" s="1" t="s">
        <v>476</v>
      </c>
      <c r="B413" s="1">
        <v>3</v>
      </c>
      <c r="C413" s="3">
        <v>69.5</v>
      </c>
      <c r="D413" s="4">
        <v>0.79</v>
      </c>
      <c r="E413" s="3">
        <v>3.5</v>
      </c>
      <c r="F413" s="1">
        <v>26</v>
      </c>
      <c r="G413" s="1" t="s">
        <v>809</v>
      </c>
      <c r="H413" s="1" t="s">
        <v>810</v>
      </c>
      <c r="I413" s="1">
        <f>VLOOKUP(Table2[[#This Row],[Employee_ID]],Table3[#All],6,FALSE)</f>
        <v>7.5</v>
      </c>
    </row>
    <row r="414" spans="1:9" x14ac:dyDescent="0.25">
      <c r="A414" s="1" t="s">
        <v>477</v>
      </c>
      <c r="B414" s="1">
        <v>5</v>
      </c>
      <c r="C414" s="3">
        <v>87.3</v>
      </c>
      <c r="D414" s="4">
        <v>1.071</v>
      </c>
      <c r="E414" s="3">
        <v>4.5999999999999996</v>
      </c>
      <c r="F414" s="1">
        <v>47</v>
      </c>
      <c r="G414" s="1" t="s">
        <v>809</v>
      </c>
      <c r="H414" s="1" t="s">
        <v>810</v>
      </c>
      <c r="I414" s="1">
        <f>VLOOKUP(Table2[[#This Row],[Employee_ID]],Table3[#All],6,FALSE)</f>
        <v>18</v>
      </c>
    </row>
    <row r="415" spans="1:9" x14ac:dyDescent="0.25">
      <c r="A415" s="1" t="s">
        <v>478</v>
      </c>
      <c r="B415" s="1">
        <v>3</v>
      </c>
      <c r="C415" s="3">
        <v>70.400000000000006</v>
      </c>
      <c r="D415" s="4">
        <v>0.871</v>
      </c>
      <c r="E415" s="3">
        <v>3.6</v>
      </c>
      <c r="F415" s="1">
        <v>17</v>
      </c>
      <c r="G415" s="1" t="s">
        <v>809</v>
      </c>
      <c r="H415" s="1" t="s">
        <v>810</v>
      </c>
      <c r="I415" s="1">
        <f>VLOOKUP(Table2[[#This Row],[Employee_ID]],Table3[#All],6,FALSE)</f>
        <v>8</v>
      </c>
    </row>
    <row r="416" spans="1:9" x14ac:dyDescent="0.25">
      <c r="A416" s="1" t="s">
        <v>479</v>
      </c>
      <c r="B416" s="1">
        <v>3</v>
      </c>
      <c r="C416" s="3">
        <v>68.7</v>
      </c>
      <c r="D416" s="4">
        <v>0.75600000000000001</v>
      </c>
      <c r="E416" s="3">
        <v>3.2</v>
      </c>
      <c r="F416" s="1">
        <v>45</v>
      </c>
      <c r="G416" s="1" t="s">
        <v>809</v>
      </c>
      <c r="H416" s="1" t="s">
        <v>810</v>
      </c>
      <c r="I416" s="1">
        <f>VLOOKUP(Table2[[#This Row],[Employee_ID]],Table3[#All],6,FALSE)</f>
        <v>27</v>
      </c>
    </row>
    <row r="417" spans="1:9" x14ac:dyDescent="0.25">
      <c r="A417" s="1" t="s">
        <v>480</v>
      </c>
      <c r="B417" s="1">
        <v>3</v>
      </c>
      <c r="C417" s="3">
        <v>69.099999999999994</v>
      </c>
      <c r="D417" s="4">
        <v>0.86699999999999999</v>
      </c>
      <c r="E417" s="3">
        <v>3.5</v>
      </c>
      <c r="F417" s="1">
        <v>31</v>
      </c>
      <c r="G417" s="1" t="s">
        <v>809</v>
      </c>
      <c r="H417" s="1" t="s">
        <v>810</v>
      </c>
      <c r="I417" s="1">
        <f>VLOOKUP(Table2[[#This Row],[Employee_ID]],Table3[#All],6,FALSE)</f>
        <v>61</v>
      </c>
    </row>
    <row r="418" spans="1:9" x14ac:dyDescent="0.25">
      <c r="A418" s="1" t="s">
        <v>481</v>
      </c>
      <c r="B418" s="1">
        <v>4</v>
      </c>
      <c r="C418" s="3">
        <v>87.3</v>
      </c>
      <c r="D418" s="4">
        <v>1.006</v>
      </c>
      <c r="E418" s="3">
        <v>3.9</v>
      </c>
      <c r="F418" s="1">
        <v>33</v>
      </c>
      <c r="G418" s="1" t="s">
        <v>809</v>
      </c>
      <c r="H418" s="1" t="s">
        <v>810</v>
      </c>
      <c r="I418" s="1">
        <f>VLOOKUP(Table2[[#This Row],[Employee_ID]],Table3[#All],6,FALSE)</f>
        <v>26.5</v>
      </c>
    </row>
    <row r="419" spans="1:9" x14ac:dyDescent="0.25">
      <c r="A419" s="1" t="s">
        <v>482</v>
      </c>
      <c r="B419" s="1">
        <v>2</v>
      </c>
      <c r="C419" s="3">
        <v>62.9</v>
      </c>
      <c r="D419" s="4">
        <v>0.71199999999999997</v>
      </c>
      <c r="E419" s="3">
        <v>2.4</v>
      </c>
      <c r="F419" s="1">
        <v>40</v>
      </c>
      <c r="G419" s="1" t="s">
        <v>809</v>
      </c>
      <c r="H419" s="1" t="s">
        <v>810</v>
      </c>
      <c r="I419" s="1">
        <f>VLOOKUP(Table2[[#This Row],[Employee_ID]],Table3[#All],6,FALSE)</f>
        <v>7.5</v>
      </c>
    </row>
    <row r="420" spans="1:9" x14ac:dyDescent="0.25">
      <c r="A420" s="1" t="s">
        <v>483</v>
      </c>
      <c r="B420" s="1">
        <v>3</v>
      </c>
      <c r="C420" s="3">
        <v>63.1</v>
      </c>
      <c r="D420" s="4">
        <v>0.79100000000000004</v>
      </c>
      <c r="E420" s="3">
        <v>3.2</v>
      </c>
      <c r="F420" s="1">
        <v>54</v>
      </c>
      <c r="G420" s="1" t="s">
        <v>809</v>
      </c>
      <c r="H420" s="1" t="s">
        <v>810</v>
      </c>
      <c r="I420" s="1">
        <f>VLOOKUP(Table2[[#This Row],[Employee_ID]],Table3[#All],6,FALSE)</f>
        <v>20.5</v>
      </c>
    </row>
    <row r="421" spans="1:9" x14ac:dyDescent="0.25">
      <c r="A421" s="1" t="s">
        <v>484</v>
      </c>
      <c r="B421" s="1">
        <v>5</v>
      </c>
      <c r="C421" s="3">
        <v>86.2</v>
      </c>
      <c r="D421" s="4">
        <v>1.1930000000000001</v>
      </c>
      <c r="E421" s="3">
        <v>5</v>
      </c>
      <c r="F421" s="1">
        <v>73</v>
      </c>
      <c r="G421" s="1" t="s">
        <v>809</v>
      </c>
      <c r="H421" s="1" t="s">
        <v>809</v>
      </c>
      <c r="I421" s="1">
        <f>VLOOKUP(Table2[[#This Row],[Employee_ID]],Table3[#All],6,FALSE)</f>
        <v>82.5</v>
      </c>
    </row>
    <row r="422" spans="1:9" x14ac:dyDescent="0.25">
      <c r="A422" s="1" t="s">
        <v>485</v>
      </c>
      <c r="B422" s="1">
        <v>3</v>
      </c>
      <c r="C422" s="3">
        <v>69.3</v>
      </c>
      <c r="D422" s="4">
        <v>0.89</v>
      </c>
      <c r="E422" s="3">
        <v>3.5</v>
      </c>
      <c r="F422" s="1">
        <v>25</v>
      </c>
      <c r="G422" s="1" t="s">
        <v>809</v>
      </c>
      <c r="H422" s="1" t="s">
        <v>810</v>
      </c>
      <c r="I422" s="1">
        <f>VLOOKUP(Table2[[#This Row],[Employee_ID]],Table3[#All],6,FALSE)</f>
        <v>3.5</v>
      </c>
    </row>
    <row r="423" spans="1:9" x14ac:dyDescent="0.25">
      <c r="A423" s="1" t="s">
        <v>486</v>
      </c>
      <c r="B423" s="1">
        <v>2</v>
      </c>
      <c r="C423" s="3">
        <v>63.3</v>
      </c>
      <c r="D423" s="4">
        <v>0.66500000000000004</v>
      </c>
      <c r="E423" s="3">
        <v>2.4</v>
      </c>
      <c r="F423" s="1">
        <v>61</v>
      </c>
      <c r="G423" s="1" t="s">
        <v>809</v>
      </c>
      <c r="H423" s="1" t="s">
        <v>810</v>
      </c>
      <c r="I423" s="1">
        <f>VLOOKUP(Table2[[#This Row],[Employee_ID]],Table3[#All],6,FALSE)</f>
        <v>6</v>
      </c>
    </row>
    <row r="424" spans="1:9" x14ac:dyDescent="0.25">
      <c r="A424" s="1" t="s">
        <v>487</v>
      </c>
      <c r="B424" s="1">
        <v>3</v>
      </c>
      <c r="C424" s="3">
        <v>65.599999999999994</v>
      </c>
      <c r="D424" s="4">
        <v>0.82099999999999995</v>
      </c>
      <c r="E424" s="3">
        <v>3.5</v>
      </c>
      <c r="F424" s="1">
        <v>39</v>
      </c>
      <c r="G424" s="1" t="s">
        <v>809</v>
      </c>
      <c r="H424" s="1" t="s">
        <v>810</v>
      </c>
      <c r="I424" s="1">
        <f>VLOOKUP(Table2[[#This Row],[Employee_ID]],Table3[#All],6,FALSE)</f>
        <v>15.5</v>
      </c>
    </row>
    <row r="425" spans="1:9" x14ac:dyDescent="0.25">
      <c r="A425" s="1" t="s">
        <v>488</v>
      </c>
      <c r="B425" s="1">
        <v>2</v>
      </c>
      <c r="C425" s="3">
        <v>54.1</v>
      </c>
      <c r="D425" s="4">
        <v>0.71199999999999997</v>
      </c>
      <c r="E425" s="3">
        <v>1.8</v>
      </c>
      <c r="F425" s="1">
        <v>52</v>
      </c>
      <c r="G425" s="1" t="s">
        <v>809</v>
      </c>
      <c r="H425" s="1" t="s">
        <v>810</v>
      </c>
      <c r="I425" s="1">
        <f>VLOOKUP(Table2[[#This Row],[Employee_ID]],Table3[#All],6,FALSE)</f>
        <v>0.5</v>
      </c>
    </row>
    <row r="426" spans="1:9" x14ac:dyDescent="0.25">
      <c r="A426" s="1" t="s">
        <v>489</v>
      </c>
      <c r="B426" s="1">
        <v>3</v>
      </c>
      <c r="C426" s="3">
        <v>75</v>
      </c>
      <c r="D426" s="4">
        <v>0.89300000000000002</v>
      </c>
      <c r="E426" s="3">
        <v>3.7</v>
      </c>
      <c r="F426" s="1">
        <v>19</v>
      </c>
      <c r="G426" s="1" t="s">
        <v>809</v>
      </c>
      <c r="H426" s="1" t="s">
        <v>810</v>
      </c>
      <c r="I426" s="1">
        <f>VLOOKUP(Table2[[#This Row],[Employee_ID]],Table3[#All],6,FALSE)</f>
        <v>19.5</v>
      </c>
    </row>
    <row r="427" spans="1:9" x14ac:dyDescent="0.25">
      <c r="A427" s="1" t="s">
        <v>490</v>
      </c>
      <c r="B427" s="1">
        <v>5</v>
      </c>
      <c r="C427" s="3">
        <v>83.4</v>
      </c>
      <c r="D427" s="4">
        <v>1.0680000000000001</v>
      </c>
      <c r="E427" s="3">
        <v>4.7</v>
      </c>
      <c r="F427" s="1">
        <v>13</v>
      </c>
      <c r="G427" s="1" t="s">
        <v>810</v>
      </c>
      <c r="H427" s="1" t="s">
        <v>810</v>
      </c>
      <c r="I427" s="1">
        <f>VLOOKUP(Table2[[#This Row],[Employee_ID]],Table3[#All],6,FALSE)</f>
        <v>5</v>
      </c>
    </row>
    <row r="428" spans="1:9" x14ac:dyDescent="0.25">
      <c r="A428" s="1" t="s">
        <v>491</v>
      </c>
      <c r="B428" s="1">
        <v>3</v>
      </c>
      <c r="C428" s="3">
        <v>68.8</v>
      </c>
      <c r="D428" s="4">
        <v>0.83699999999999997</v>
      </c>
      <c r="E428" s="3">
        <v>2.5</v>
      </c>
      <c r="F428" s="1">
        <v>75</v>
      </c>
      <c r="G428" s="1" t="s">
        <v>809</v>
      </c>
      <c r="H428" s="1" t="s">
        <v>810</v>
      </c>
      <c r="I428" s="1">
        <f>VLOOKUP(Table2[[#This Row],[Employee_ID]],Table3[#All],6,FALSE)</f>
        <v>26.5</v>
      </c>
    </row>
    <row r="429" spans="1:9" x14ac:dyDescent="0.25">
      <c r="A429" s="1" t="s">
        <v>492</v>
      </c>
      <c r="B429" s="1">
        <v>5</v>
      </c>
      <c r="C429" s="3">
        <v>94.2</v>
      </c>
      <c r="D429" s="4">
        <v>1.248</v>
      </c>
      <c r="E429" s="3">
        <v>5</v>
      </c>
      <c r="F429" s="1">
        <v>26</v>
      </c>
      <c r="G429" s="1" t="s">
        <v>809</v>
      </c>
      <c r="H429" s="1" t="s">
        <v>810</v>
      </c>
      <c r="I429" s="1">
        <f>VLOOKUP(Table2[[#This Row],[Employee_ID]],Table3[#All],6,FALSE)</f>
        <v>7.5</v>
      </c>
    </row>
    <row r="430" spans="1:9" x14ac:dyDescent="0.25">
      <c r="A430" s="1" t="s">
        <v>493</v>
      </c>
      <c r="B430" s="1">
        <v>3</v>
      </c>
      <c r="C430" s="3">
        <v>73.400000000000006</v>
      </c>
      <c r="D430" s="4">
        <v>0.81699999999999995</v>
      </c>
      <c r="E430" s="3">
        <v>3.3</v>
      </c>
      <c r="F430" s="1">
        <v>50</v>
      </c>
      <c r="G430" s="1" t="s">
        <v>809</v>
      </c>
      <c r="H430" s="1" t="s">
        <v>810</v>
      </c>
      <c r="I430" s="1">
        <f>VLOOKUP(Table2[[#This Row],[Employee_ID]],Table3[#All],6,FALSE)</f>
        <v>5</v>
      </c>
    </row>
    <row r="431" spans="1:9" x14ac:dyDescent="0.25">
      <c r="A431" s="1" t="s">
        <v>494</v>
      </c>
      <c r="B431" s="1">
        <v>3</v>
      </c>
      <c r="C431" s="3">
        <v>63.2</v>
      </c>
      <c r="D431" s="4">
        <v>0.90300000000000002</v>
      </c>
      <c r="E431" s="3">
        <v>3.4</v>
      </c>
      <c r="F431" s="1">
        <v>23</v>
      </c>
      <c r="G431" s="1" t="s">
        <v>810</v>
      </c>
      <c r="H431" s="1" t="s">
        <v>810</v>
      </c>
      <c r="I431" s="1">
        <f>VLOOKUP(Table2[[#This Row],[Employee_ID]],Table3[#All],6,FALSE)</f>
        <v>5.5</v>
      </c>
    </row>
    <row r="432" spans="1:9" x14ac:dyDescent="0.25">
      <c r="A432" s="1" t="s">
        <v>495</v>
      </c>
      <c r="B432" s="1">
        <v>4</v>
      </c>
      <c r="C432" s="3">
        <v>83.4</v>
      </c>
      <c r="D432" s="4">
        <v>0.96799999999999997</v>
      </c>
      <c r="E432" s="3">
        <v>4.3</v>
      </c>
      <c r="F432" s="1">
        <v>54</v>
      </c>
      <c r="G432" s="1" t="s">
        <v>809</v>
      </c>
      <c r="H432" s="1" t="s">
        <v>810</v>
      </c>
      <c r="I432" s="1">
        <f>VLOOKUP(Table2[[#This Row],[Employee_ID]],Table3[#All],6,FALSE)</f>
        <v>17.5</v>
      </c>
    </row>
    <row r="433" spans="1:9" x14ac:dyDescent="0.25">
      <c r="A433" s="1" t="s">
        <v>496</v>
      </c>
      <c r="B433" s="1">
        <v>2</v>
      </c>
      <c r="C433" s="3">
        <v>54.5</v>
      </c>
      <c r="D433" s="4">
        <v>0.69499999999999995</v>
      </c>
      <c r="E433" s="3">
        <v>1.9</v>
      </c>
      <c r="F433" s="1">
        <v>33</v>
      </c>
      <c r="G433" s="1" t="s">
        <v>809</v>
      </c>
      <c r="H433" s="1" t="s">
        <v>810</v>
      </c>
      <c r="I433" s="1">
        <f>VLOOKUP(Table2[[#This Row],[Employee_ID]],Table3[#All],6,FALSE)</f>
        <v>5.5</v>
      </c>
    </row>
    <row r="434" spans="1:9" x14ac:dyDescent="0.25">
      <c r="A434" s="1" t="s">
        <v>497</v>
      </c>
      <c r="B434" s="1">
        <v>3</v>
      </c>
      <c r="C434" s="3">
        <v>66.8</v>
      </c>
      <c r="D434" s="4">
        <v>0.74399999999999999</v>
      </c>
      <c r="E434" s="3">
        <v>2.9</v>
      </c>
      <c r="F434" s="1">
        <v>31</v>
      </c>
      <c r="G434" s="1" t="s">
        <v>809</v>
      </c>
      <c r="H434" s="1" t="s">
        <v>810</v>
      </c>
      <c r="I434" s="1">
        <f>VLOOKUP(Table2[[#This Row],[Employee_ID]],Table3[#All],6,FALSE)</f>
        <v>9.5</v>
      </c>
    </row>
    <row r="435" spans="1:9" x14ac:dyDescent="0.25">
      <c r="A435" s="1" t="s">
        <v>498</v>
      </c>
      <c r="B435" s="1">
        <v>3</v>
      </c>
      <c r="C435" s="3">
        <v>67.5</v>
      </c>
      <c r="D435" s="4">
        <v>0.89100000000000001</v>
      </c>
      <c r="E435" s="3">
        <v>3.5</v>
      </c>
      <c r="F435" s="1">
        <v>25</v>
      </c>
      <c r="G435" s="1" t="s">
        <v>809</v>
      </c>
      <c r="H435" s="1" t="s">
        <v>810</v>
      </c>
      <c r="I435" s="1">
        <f>VLOOKUP(Table2[[#This Row],[Employee_ID]],Table3[#All],6,FALSE)</f>
        <v>32</v>
      </c>
    </row>
    <row r="436" spans="1:9" x14ac:dyDescent="0.25">
      <c r="A436" s="1" t="s">
        <v>499</v>
      </c>
      <c r="B436" s="1">
        <v>4</v>
      </c>
      <c r="C436" s="3">
        <v>80.900000000000006</v>
      </c>
      <c r="D436" s="4">
        <v>1.0900000000000001</v>
      </c>
      <c r="E436" s="3">
        <v>4.2</v>
      </c>
      <c r="F436" s="1">
        <v>21</v>
      </c>
      <c r="G436" s="1" t="s">
        <v>810</v>
      </c>
      <c r="H436" s="1" t="s">
        <v>810</v>
      </c>
      <c r="I436" s="1">
        <f>VLOOKUP(Table2[[#This Row],[Employee_ID]],Table3[#All],6,FALSE)</f>
        <v>2.5</v>
      </c>
    </row>
    <row r="437" spans="1:9" x14ac:dyDescent="0.25">
      <c r="A437" s="1" t="s">
        <v>500</v>
      </c>
      <c r="B437" s="1">
        <v>3</v>
      </c>
      <c r="C437" s="3">
        <v>60.1</v>
      </c>
      <c r="D437" s="4">
        <v>0.79700000000000004</v>
      </c>
      <c r="E437" s="3">
        <v>3.1</v>
      </c>
      <c r="F437" s="1">
        <v>16</v>
      </c>
      <c r="G437" s="1" t="s">
        <v>810</v>
      </c>
      <c r="H437" s="1" t="s">
        <v>810</v>
      </c>
      <c r="I437" s="1">
        <f>VLOOKUP(Table2[[#This Row],[Employee_ID]],Table3[#All],6,FALSE)</f>
        <v>4.5</v>
      </c>
    </row>
    <row r="438" spans="1:9" x14ac:dyDescent="0.25">
      <c r="A438" s="1" t="s">
        <v>501</v>
      </c>
      <c r="B438" s="1">
        <v>3</v>
      </c>
      <c r="C438" s="3">
        <v>68.7</v>
      </c>
      <c r="D438" s="4">
        <v>0.84599999999999997</v>
      </c>
      <c r="E438" s="3">
        <v>3.6</v>
      </c>
      <c r="F438" s="1">
        <v>68</v>
      </c>
      <c r="G438" s="1" t="s">
        <v>809</v>
      </c>
      <c r="H438" s="1" t="s">
        <v>810</v>
      </c>
      <c r="I438" s="1">
        <f>VLOOKUP(Table2[[#This Row],[Employee_ID]],Table3[#All],6,FALSE)</f>
        <v>11</v>
      </c>
    </row>
    <row r="439" spans="1:9" x14ac:dyDescent="0.25">
      <c r="A439" s="1" t="s">
        <v>502</v>
      </c>
      <c r="B439" s="1">
        <v>3</v>
      </c>
      <c r="C439" s="3">
        <v>64.3</v>
      </c>
      <c r="D439" s="4">
        <v>0.77500000000000002</v>
      </c>
      <c r="E439" s="3">
        <v>2.2000000000000002</v>
      </c>
      <c r="F439" s="1">
        <v>39</v>
      </c>
      <c r="G439" s="1" t="s">
        <v>809</v>
      </c>
      <c r="H439" s="1" t="s">
        <v>810</v>
      </c>
      <c r="I439" s="1">
        <f>VLOOKUP(Table2[[#This Row],[Employee_ID]],Table3[#All],6,FALSE)</f>
        <v>2</v>
      </c>
    </row>
    <row r="440" spans="1:9" x14ac:dyDescent="0.25">
      <c r="A440" s="1" t="s">
        <v>503</v>
      </c>
      <c r="B440" s="1">
        <v>3</v>
      </c>
      <c r="C440" s="3">
        <v>71.3</v>
      </c>
      <c r="D440" s="4">
        <v>0.874</v>
      </c>
      <c r="E440" s="3">
        <v>3.8</v>
      </c>
      <c r="F440" s="1">
        <v>31</v>
      </c>
      <c r="G440" s="1" t="s">
        <v>809</v>
      </c>
      <c r="H440" s="1" t="s">
        <v>810</v>
      </c>
      <c r="I440" s="1">
        <f>VLOOKUP(Table2[[#This Row],[Employee_ID]],Table3[#All],6,FALSE)</f>
        <v>2.5</v>
      </c>
    </row>
    <row r="441" spans="1:9" x14ac:dyDescent="0.25">
      <c r="A441" s="1" t="s">
        <v>504</v>
      </c>
      <c r="B441" s="1">
        <v>5</v>
      </c>
      <c r="C441" s="3">
        <v>87.2</v>
      </c>
      <c r="D441" s="4">
        <v>1.0409999999999999</v>
      </c>
      <c r="E441" s="3">
        <v>4.7</v>
      </c>
      <c r="F441" s="1">
        <v>44</v>
      </c>
      <c r="G441" s="1" t="s">
        <v>809</v>
      </c>
      <c r="H441" s="1" t="s">
        <v>810</v>
      </c>
      <c r="I441" s="1">
        <f>VLOOKUP(Table2[[#This Row],[Employee_ID]],Table3[#All],6,FALSE)</f>
        <v>20</v>
      </c>
    </row>
    <row r="442" spans="1:9" x14ac:dyDescent="0.25">
      <c r="A442" s="1" t="s">
        <v>505</v>
      </c>
      <c r="B442" s="1">
        <v>3</v>
      </c>
      <c r="C442" s="3">
        <v>75.2</v>
      </c>
      <c r="D442" s="4">
        <v>0.95899999999999996</v>
      </c>
      <c r="E442" s="3">
        <v>3.1</v>
      </c>
      <c r="F442" s="1">
        <v>34</v>
      </c>
      <c r="G442" s="1" t="s">
        <v>809</v>
      </c>
      <c r="H442" s="1" t="s">
        <v>810</v>
      </c>
      <c r="I442" s="1">
        <f>VLOOKUP(Table2[[#This Row],[Employee_ID]],Table3[#All],6,FALSE)</f>
        <v>69.5</v>
      </c>
    </row>
    <row r="443" spans="1:9" x14ac:dyDescent="0.25">
      <c r="A443" s="1" t="s">
        <v>506</v>
      </c>
      <c r="B443" s="1">
        <v>2</v>
      </c>
      <c r="C443" s="3">
        <v>54</v>
      </c>
      <c r="D443" s="4">
        <v>0.72499999999999998</v>
      </c>
      <c r="E443" s="3">
        <v>2.4</v>
      </c>
      <c r="F443" s="1">
        <v>67</v>
      </c>
      <c r="G443" s="1" t="s">
        <v>809</v>
      </c>
      <c r="H443" s="1" t="s">
        <v>810</v>
      </c>
      <c r="I443" s="1">
        <f>VLOOKUP(Table2[[#This Row],[Employee_ID]],Table3[#All],6,FALSE)</f>
        <v>0.5</v>
      </c>
    </row>
    <row r="444" spans="1:9" x14ac:dyDescent="0.25">
      <c r="A444" s="1" t="s">
        <v>507</v>
      </c>
      <c r="B444" s="1">
        <v>4</v>
      </c>
      <c r="C444" s="3">
        <v>78.2</v>
      </c>
      <c r="D444" s="4">
        <v>1.048</v>
      </c>
      <c r="E444" s="3">
        <v>4.5</v>
      </c>
      <c r="F444" s="1">
        <v>57</v>
      </c>
      <c r="G444" s="1" t="s">
        <v>809</v>
      </c>
      <c r="H444" s="1" t="s">
        <v>809</v>
      </c>
      <c r="I444" s="1">
        <f>VLOOKUP(Table2[[#This Row],[Employee_ID]],Table3[#All],6,FALSE)</f>
        <v>34</v>
      </c>
    </row>
    <row r="445" spans="1:9" x14ac:dyDescent="0.25">
      <c r="A445" s="1" t="s">
        <v>508</v>
      </c>
      <c r="B445" s="1">
        <v>4</v>
      </c>
      <c r="C445" s="3">
        <v>77.5</v>
      </c>
      <c r="D445" s="4">
        <v>1.0069999999999999</v>
      </c>
      <c r="E445" s="3">
        <v>4.3</v>
      </c>
      <c r="F445" s="1">
        <v>25</v>
      </c>
      <c r="G445" s="1" t="s">
        <v>809</v>
      </c>
      <c r="H445" s="1" t="s">
        <v>810</v>
      </c>
      <c r="I445" s="1">
        <f>VLOOKUP(Table2[[#This Row],[Employee_ID]],Table3[#All],6,FALSE)</f>
        <v>6.5</v>
      </c>
    </row>
    <row r="446" spans="1:9" x14ac:dyDescent="0.25">
      <c r="A446" s="1" t="s">
        <v>509</v>
      </c>
      <c r="B446" s="1">
        <v>4</v>
      </c>
      <c r="C446" s="3">
        <v>74.5</v>
      </c>
      <c r="D446" s="4">
        <v>0.99199999999999999</v>
      </c>
      <c r="E446" s="3">
        <v>4.7</v>
      </c>
      <c r="F446" s="1">
        <v>45</v>
      </c>
      <c r="G446" s="1" t="s">
        <v>809</v>
      </c>
      <c r="H446" s="1" t="s">
        <v>809</v>
      </c>
      <c r="I446" s="1">
        <f>VLOOKUP(Table2[[#This Row],[Employee_ID]],Table3[#All],6,FALSE)</f>
        <v>48.5</v>
      </c>
    </row>
    <row r="447" spans="1:9" x14ac:dyDescent="0.25">
      <c r="A447" s="1" t="s">
        <v>510</v>
      </c>
      <c r="B447" s="1">
        <v>4</v>
      </c>
      <c r="C447" s="3">
        <v>83.1</v>
      </c>
      <c r="D447" s="4">
        <v>0.97599999999999998</v>
      </c>
      <c r="E447" s="3">
        <v>4.3</v>
      </c>
      <c r="F447" s="1">
        <v>38</v>
      </c>
      <c r="G447" s="1" t="s">
        <v>809</v>
      </c>
      <c r="H447" s="1" t="s">
        <v>810</v>
      </c>
      <c r="I447" s="1">
        <f>VLOOKUP(Table2[[#This Row],[Employee_ID]],Table3[#All],6,FALSE)</f>
        <v>9.5</v>
      </c>
    </row>
    <row r="448" spans="1:9" x14ac:dyDescent="0.25">
      <c r="A448" s="1" t="s">
        <v>511</v>
      </c>
      <c r="B448" s="1">
        <v>3</v>
      </c>
      <c r="C448" s="3">
        <v>72.900000000000006</v>
      </c>
      <c r="D448" s="4">
        <v>0.84599999999999997</v>
      </c>
      <c r="E448" s="3">
        <v>3</v>
      </c>
      <c r="F448" s="1">
        <v>35</v>
      </c>
      <c r="G448" s="1" t="s">
        <v>809</v>
      </c>
      <c r="H448" s="1" t="s">
        <v>810</v>
      </c>
      <c r="I448" s="1">
        <f>VLOOKUP(Table2[[#This Row],[Employee_ID]],Table3[#All],6,FALSE)</f>
        <v>20</v>
      </c>
    </row>
    <row r="449" spans="1:9" x14ac:dyDescent="0.25">
      <c r="A449" s="1" t="s">
        <v>512</v>
      </c>
      <c r="B449" s="1">
        <v>4</v>
      </c>
      <c r="C449" s="3">
        <v>82.3</v>
      </c>
      <c r="D449" s="4">
        <v>1.077</v>
      </c>
      <c r="E449" s="3">
        <v>4.0999999999999996</v>
      </c>
      <c r="F449" s="1">
        <v>61</v>
      </c>
      <c r="G449" s="1" t="s">
        <v>809</v>
      </c>
      <c r="H449" s="1" t="s">
        <v>809</v>
      </c>
      <c r="I449" s="1">
        <f>VLOOKUP(Table2[[#This Row],[Employee_ID]],Table3[#All],6,FALSE)</f>
        <v>11.5</v>
      </c>
    </row>
    <row r="450" spans="1:9" x14ac:dyDescent="0.25">
      <c r="A450" s="1" t="s">
        <v>513</v>
      </c>
      <c r="B450" s="1">
        <v>4</v>
      </c>
      <c r="C450" s="3">
        <v>79.599999999999994</v>
      </c>
      <c r="D450" s="4">
        <v>1.083</v>
      </c>
      <c r="E450" s="3">
        <v>4.5</v>
      </c>
      <c r="F450" s="1">
        <v>25</v>
      </c>
      <c r="G450" s="1" t="s">
        <v>809</v>
      </c>
      <c r="H450" s="1" t="s">
        <v>809</v>
      </c>
      <c r="I450" s="1">
        <f>VLOOKUP(Table2[[#This Row],[Employee_ID]],Table3[#All],6,FALSE)</f>
        <v>17.5</v>
      </c>
    </row>
    <row r="451" spans="1:9" x14ac:dyDescent="0.25">
      <c r="A451" s="1" t="s">
        <v>514</v>
      </c>
      <c r="B451" s="1">
        <v>1</v>
      </c>
      <c r="C451" s="3">
        <v>48.7</v>
      </c>
      <c r="D451" s="4">
        <v>0.63600000000000001</v>
      </c>
      <c r="E451" s="3">
        <v>2.2000000000000002</v>
      </c>
      <c r="F451" s="1">
        <v>32</v>
      </c>
      <c r="G451" s="1" t="s">
        <v>809</v>
      </c>
      <c r="H451" s="1" t="s">
        <v>810</v>
      </c>
      <c r="I451" s="1">
        <f>VLOOKUP(Table2[[#This Row],[Employee_ID]],Table3[#All],6,FALSE)</f>
        <v>0.5</v>
      </c>
    </row>
    <row r="452" spans="1:9" x14ac:dyDescent="0.25">
      <c r="A452" s="1" t="s">
        <v>515</v>
      </c>
      <c r="B452" s="1">
        <v>4</v>
      </c>
      <c r="C452" s="3">
        <v>67.099999999999994</v>
      </c>
      <c r="D452" s="4">
        <v>1.032</v>
      </c>
      <c r="E452" s="3">
        <v>3.4</v>
      </c>
      <c r="F452" s="1">
        <v>22</v>
      </c>
      <c r="G452" s="1" t="s">
        <v>810</v>
      </c>
      <c r="H452" s="1" t="s">
        <v>810</v>
      </c>
      <c r="I452" s="1">
        <f>VLOOKUP(Table2[[#This Row],[Employee_ID]],Table3[#All],6,FALSE)</f>
        <v>13</v>
      </c>
    </row>
    <row r="453" spans="1:9" x14ac:dyDescent="0.25">
      <c r="A453" s="1" t="s">
        <v>516</v>
      </c>
      <c r="B453" s="1">
        <v>3</v>
      </c>
      <c r="C453" s="3">
        <v>59.5</v>
      </c>
      <c r="D453" s="4">
        <v>0.73599999999999999</v>
      </c>
      <c r="E453" s="3">
        <v>2.8</v>
      </c>
      <c r="F453" s="1">
        <v>18</v>
      </c>
      <c r="G453" s="1" t="s">
        <v>810</v>
      </c>
      <c r="H453" s="1" t="s">
        <v>810</v>
      </c>
      <c r="I453" s="1">
        <f>VLOOKUP(Table2[[#This Row],[Employee_ID]],Table3[#All],6,FALSE)</f>
        <v>17.5</v>
      </c>
    </row>
    <row r="454" spans="1:9" x14ac:dyDescent="0.25">
      <c r="A454" s="1" t="s">
        <v>517</v>
      </c>
      <c r="B454" s="1">
        <v>4</v>
      </c>
      <c r="C454" s="3">
        <v>77.599999999999994</v>
      </c>
      <c r="D454" s="4">
        <v>1.0649999999999999</v>
      </c>
      <c r="E454" s="3">
        <v>4.2</v>
      </c>
      <c r="F454" s="1">
        <v>14</v>
      </c>
      <c r="G454" s="1" t="s">
        <v>810</v>
      </c>
      <c r="H454" s="1" t="s">
        <v>810</v>
      </c>
      <c r="I454" s="1">
        <f>VLOOKUP(Table2[[#This Row],[Employee_ID]],Table3[#All],6,FALSE)</f>
        <v>52</v>
      </c>
    </row>
    <row r="455" spans="1:9" x14ac:dyDescent="0.25">
      <c r="A455" s="1" t="s">
        <v>518</v>
      </c>
      <c r="B455" s="1">
        <v>4</v>
      </c>
      <c r="C455" s="3">
        <v>76.400000000000006</v>
      </c>
      <c r="D455" s="4">
        <v>0.88900000000000001</v>
      </c>
      <c r="E455" s="3">
        <v>3.7</v>
      </c>
      <c r="F455" s="1">
        <v>45</v>
      </c>
      <c r="G455" s="1" t="s">
        <v>809</v>
      </c>
      <c r="H455" s="1" t="s">
        <v>810</v>
      </c>
      <c r="I455" s="1">
        <f>VLOOKUP(Table2[[#This Row],[Employee_ID]],Table3[#All],6,FALSE)</f>
        <v>12.5</v>
      </c>
    </row>
    <row r="456" spans="1:9" x14ac:dyDescent="0.25">
      <c r="A456" s="1" t="s">
        <v>519</v>
      </c>
      <c r="B456" s="1">
        <v>2</v>
      </c>
      <c r="C456" s="3">
        <v>53.1</v>
      </c>
      <c r="D456" s="4">
        <v>0.65600000000000003</v>
      </c>
      <c r="E456" s="3">
        <v>1.9</v>
      </c>
      <c r="F456" s="1">
        <v>9</v>
      </c>
      <c r="G456" s="1" t="s">
        <v>810</v>
      </c>
      <c r="H456" s="1" t="s">
        <v>810</v>
      </c>
      <c r="I456" s="1">
        <f>VLOOKUP(Table2[[#This Row],[Employee_ID]],Table3[#All],6,FALSE)</f>
        <v>20</v>
      </c>
    </row>
    <row r="457" spans="1:9" x14ac:dyDescent="0.25">
      <c r="A457" s="1" t="s">
        <v>520</v>
      </c>
      <c r="B457" s="1">
        <v>3</v>
      </c>
      <c r="C457" s="3">
        <v>68.2</v>
      </c>
      <c r="D457" s="4">
        <v>0.85</v>
      </c>
      <c r="E457" s="3">
        <v>3</v>
      </c>
      <c r="F457" s="1">
        <v>42</v>
      </c>
      <c r="G457" s="1" t="s">
        <v>809</v>
      </c>
      <c r="H457" s="1" t="s">
        <v>810</v>
      </c>
      <c r="I457" s="1">
        <f>VLOOKUP(Table2[[#This Row],[Employee_ID]],Table3[#All],6,FALSE)</f>
        <v>15</v>
      </c>
    </row>
    <row r="458" spans="1:9" x14ac:dyDescent="0.25">
      <c r="A458" s="1" t="s">
        <v>521</v>
      </c>
      <c r="B458" s="1">
        <v>3</v>
      </c>
      <c r="C458" s="3">
        <v>61</v>
      </c>
      <c r="D458" s="4">
        <v>0.83</v>
      </c>
      <c r="E458" s="3">
        <v>2.5</v>
      </c>
      <c r="F458" s="1">
        <v>50</v>
      </c>
      <c r="G458" s="1" t="s">
        <v>809</v>
      </c>
      <c r="H458" s="1" t="s">
        <v>810</v>
      </c>
      <c r="I458" s="1">
        <f>VLOOKUP(Table2[[#This Row],[Employee_ID]],Table3[#All],6,FALSE)</f>
        <v>10</v>
      </c>
    </row>
    <row r="459" spans="1:9" x14ac:dyDescent="0.25">
      <c r="A459" s="1" t="s">
        <v>522</v>
      </c>
      <c r="B459" s="1">
        <v>4</v>
      </c>
      <c r="C459" s="3">
        <v>76.2</v>
      </c>
      <c r="D459" s="4">
        <v>0.97699999999999998</v>
      </c>
      <c r="E459" s="3">
        <v>4.0999999999999996</v>
      </c>
      <c r="F459" s="1">
        <v>35</v>
      </c>
      <c r="G459" s="1" t="s">
        <v>810</v>
      </c>
      <c r="H459" s="1" t="s">
        <v>809</v>
      </c>
      <c r="I459" s="1">
        <f>VLOOKUP(Table2[[#This Row],[Employee_ID]],Table3[#All],6,FALSE)</f>
        <v>49.5</v>
      </c>
    </row>
    <row r="460" spans="1:9" x14ac:dyDescent="0.25">
      <c r="A460" s="1" t="s">
        <v>523</v>
      </c>
      <c r="B460" s="1">
        <v>3</v>
      </c>
      <c r="C460" s="3">
        <v>68.2</v>
      </c>
      <c r="D460" s="4">
        <v>0.82299999999999995</v>
      </c>
      <c r="E460" s="3">
        <v>2.9</v>
      </c>
      <c r="F460" s="1">
        <v>39</v>
      </c>
      <c r="G460" s="1" t="s">
        <v>809</v>
      </c>
      <c r="H460" s="1" t="s">
        <v>810</v>
      </c>
      <c r="I460" s="1">
        <f>VLOOKUP(Table2[[#This Row],[Employee_ID]],Table3[#All],6,FALSE)</f>
        <v>17</v>
      </c>
    </row>
    <row r="461" spans="1:9" x14ac:dyDescent="0.25">
      <c r="A461" s="1" t="s">
        <v>524</v>
      </c>
      <c r="B461" s="1">
        <v>3</v>
      </c>
      <c r="C461" s="3">
        <v>73.3</v>
      </c>
      <c r="D461" s="4">
        <v>0.77900000000000003</v>
      </c>
      <c r="E461" s="3">
        <v>3.3</v>
      </c>
      <c r="F461" s="1">
        <v>26</v>
      </c>
      <c r="G461" s="1" t="s">
        <v>809</v>
      </c>
      <c r="H461" s="1" t="s">
        <v>810</v>
      </c>
      <c r="I461" s="1">
        <f>VLOOKUP(Table2[[#This Row],[Employee_ID]],Table3[#All],6,FALSE)</f>
        <v>9</v>
      </c>
    </row>
    <row r="462" spans="1:9" x14ac:dyDescent="0.25">
      <c r="A462" s="1" t="s">
        <v>525</v>
      </c>
      <c r="B462" s="1">
        <v>4</v>
      </c>
      <c r="C462" s="3">
        <v>80.900000000000006</v>
      </c>
      <c r="D462" s="4">
        <v>1.05</v>
      </c>
      <c r="E462" s="3">
        <v>4.3</v>
      </c>
      <c r="F462" s="1">
        <v>70</v>
      </c>
      <c r="G462" s="1" t="s">
        <v>809</v>
      </c>
      <c r="H462" s="1" t="s">
        <v>810</v>
      </c>
      <c r="I462" s="1">
        <f>VLOOKUP(Table2[[#This Row],[Employee_ID]],Table3[#All],6,FALSE)</f>
        <v>14</v>
      </c>
    </row>
    <row r="463" spans="1:9" x14ac:dyDescent="0.25">
      <c r="A463" s="1" t="s">
        <v>526</v>
      </c>
      <c r="B463" s="1">
        <v>2</v>
      </c>
      <c r="C463" s="3">
        <v>55.1</v>
      </c>
      <c r="D463" s="4">
        <v>0.68</v>
      </c>
      <c r="E463" s="3">
        <v>2.5</v>
      </c>
      <c r="F463" s="1">
        <v>34</v>
      </c>
      <c r="G463" s="1" t="s">
        <v>809</v>
      </c>
      <c r="H463" s="1" t="s">
        <v>810</v>
      </c>
      <c r="I463" s="1">
        <f>VLOOKUP(Table2[[#This Row],[Employee_ID]],Table3[#All],6,FALSE)</f>
        <v>7</v>
      </c>
    </row>
    <row r="464" spans="1:9" x14ac:dyDescent="0.25">
      <c r="A464" s="1" t="s">
        <v>527</v>
      </c>
      <c r="B464" s="1">
        <v>1</v>
      </c>
      <c r="C464" s="3">
        <v>53</v>
      </c>
      <c r="D464" s="4">
        <v>0.53500000000000003</v>
      </c>
      <c r="E464" s="3">
        <v>1</v>
      </c>
      <c r="F464" s="1">
        <v>39</v>
      </c>
      <c r="G464" s="1" t="s">
        <v>809</v>
      </c>
      <c r="H464" s="1" t="s">
        <v>810</v>
      </c>
      <c r="I464" s="1">
        <f>VLOOKUP(Table2[[#This Row],[Employee_ID]],Table3[#All],6,FALSE)</f>
        <v>8</v>
      </c>
    </row>
    <row r="465" spans="1:9" x14ac:dyDescent="0.25">
      <c r="A465" s="1" t="s">
        <v>528</v>
      </c>
      <c r="B465" s="1">
        <v>3</v>
      </c>
      <c r="C465" s="3">
        <v>67</v>
      </c>
      <c r="D465" s="4">
        <v>0.77300000000000002</v>
      </c>
      <c r="E465" s="3">
        <v>2.5</v>
      </c>
      <c r="F465" s="1">
        <v>38</v>
      </c>
      <c r="G465" s="1" t="s">
        <v>809</v>
      </c>
      <c r="H465" s="1" t="s">
        <v>810</v>
      </c>
      <c r="I465" s="1">
        <f>VLOOKUP(Table2[[#This Row],[Employee_ID]],Table3[#All],6,FALSE)</f>
        <v>3</v>
      </c>
    </row>
    <row r="466" spans="1:9" x14ac:dyDescent="0.25">
      <c r="A466" s="1" t="s">
        <v>529</v>
      </c>
      <c r="B466" s="1">
        <v>3</v>
      </c>
      <c r="C466" s="3">
        <v>72.7</v>
      </c>
      <c r="D466" s="4">
        <v>0.77400000000000002</v>
      </c>
      <c r="E466" s="3">
        <v>3.2</v>
      </c>
      <c r="F466" s="1">
        <v>31</v>
      </c>
      <c r="G466" s="1" t="s">
        <v>810</v>
      </c>
      <c r="H466" s="1" t="s">
        <v>810</v>
      </c>
      <c r="I466" s="1">
        <f>VLOOKUP(Table2[[#This Row],[Employee_ID]],Table3[#All],6,FALSE)</f>
        <v>7</v>
      </c>
    </row>
    <row r="467" spans="1:9" x14ac:dyDescent="0.25">
      <c r="A467" s="1" t="s">
        <v>530</v>
      </c>
      <c r="B467" s="1">
        <v>5</v>
      </c>
      <c r="C467" s="3">
        <v>83.5</v>
      </c>
      <c r="D467" s="4">
        <v>1.105</v>
      </c>
      <c r="E467" s="3">
        <v>4.5</v>
      </c>
      <c r="F467" s="1">
        <v>14</v>
      </c>
      <c r="G467" s="1" t="s">
        <v>810</v>
      </c>
      <c r="H467" s="1" t="s">
        <v>810</v>
      </c>
      <c r="I467" s="1">
        <f>VLOOKUP(Table2[[#This Row],[Employee_ID]],Table3[#All],6,FALSE)</f>
        <v>10</v>
      </c>
    </row>
    <row r="468" spans="1:9" x14ac:dyDescent="0.25">
      <c r="A468" s="1" t="s">
        <v>531</v>
      </c>
      <c r="B468" s="1">
        <v>2</v>
      </c>
      <c r="C468" s="3">
        <v>59.8</v>
      </c>
      <c r="D468" s="4">
        <v>0.69899999999999995</v>
      </c>
      <c r="E468" s="3">
        <v>2.7</v>
      </c>
      <c r="F468" s="1">
        <v>26</v>
      </c>
      <c r="G468" s="1" t="s">
        <v>809</v>
      </c>
      <c r="H468" s="1" t="s">
        <v>810</v>
      </c>
      <c r="I468" s="1">
        <f>VLOOKUP(Table2[[#This Row],[Employee_ID]],Table3[#All],6,FALSE)</f>
        <v>2</v>
      </c>
    </row>
    <row r="469" spans="1:9" x14ac:dyDescent="0.25">
      <c r="A469" s="1" t="s">
        <v>532</v>
      </c>
      <c r="B469" s="1">
        <v>4</v>
      </c>
      <c r="C469" s="3">
        <v>77</v>
      </c>
      <c r="D469" s="4">
        <v>1.071</v>
      </c>
      <c r="E469" s="3">
        <v>4.4000000000000004</v>
      </c>
      <c r="F469" s="1">
        <v>64</v>
      </c>
      <c r="G469" s="1" t="s">
        <v>809</v>
      </c>
      <c r="H469" s="1" t="s">
        <v>809</v>
      </c>
      <c r="I469" s="1">
        <f>VLOOKUP(Table2[[#This Row],[Employee_ID]],Table3[#All],6,FALSE)</f>
        <v>6</v>
      </c>
    </row>
    <row r="470" spans="1:9" x14ac:dyDescent="0.25">
      <c r="A470" s="1" t="s">
        <v>533</v>
      </c>
      <c r="B470" s="1">
        <v>3</v>
      </c>
      <c r="C470" s="3">
        <v>63.2</v>
      </c>
      <c r="D470" s="4">
        <v>0.80500000000000005</v>
      </c>
      <c r="E470" s="3">
        <v>2.9</v>
      </c>
      <c r="F470" s="1">
        <v>44</v>
      </c>
      <c r="G470" s="1" t="s">
        <v>809</v>
      </c>
      <c r="H470" s="1" t="s">
        <v>810</v>
      </c>
      <c r="I470" s="1">
        <f>VLOOKUP(Table2[[#This Row],[Employee_ID]],Table3[#All],6,FALSE)</f>
        <v>7.5</v>
      </c>
    </row>
    <row r="471" spans="1:9" x14ac:dyDescent="0.25">
      <c r="A471" s="1" t="s">
        <v>534</v>
      </c>
      <c r="B471" s="1">
        <v>2</v>
      </c>
      <c r="C471" s="3">
        <v>49.6</v>
      </c>
      <c r="D471" s="4">
        <v>0.69899999999999995</v>
      </c>
      <c r="E471" s="3">
        <v>2.2999999999999998</v>
      </c>
      <c r="F471" s="1">
        <v>33</v>
      </c>
      <c r="G471" s="1" t="s">
        <v>809</v>
      </c>
      <c r="H471" s="1" t="s">
        <v>810</v>
      </c>
      <c r="I471" s="1">
        <f>VLOOKUP(Table2[[#This Row],[Employee_ID]],Table3[#All],6,FALSE)</f>
        <v>0.5</v>
      </c>
    </row>
    <row r="472" spans="1:9" x14ac:dyDescent="0.25">
      <c r="A472" s="1" t="s">
        <v>535</v>
      </c>
      <c r="B472" s="1">
        <v>4</v>
      </c>
      <c r="C472" s="3">
        <v>74</v>
      </c>
      <c r="D472" s="4">
        <v>0.91200000000000003</v>
      </c>
      <c r="E472" s="3">
        <v>3.7</v>
      </c>
      <c r="F472" s="1">
        <v>51</v>
      </c>
      <c r="G472" s="1" t="s">
        <v>810</v>
      </c>
      <c r="H472" s="1" t="s">
        <v>810</v>
      </c>
      <c r="I472" s="1">
        <f>VLOOKUP(Table2[[#This Row],[Employee_ID]],Table3[#All],6,FALSE)</f>
        <v>1</v>
      </c>
    </row>
    <row r="473" spans="1:9" x14ac:dyDescent="0.25">
      <c r="A473" s="1" t="s">
        <v>536</v>
      </c>
      <c r="B473" s="1">
        <v>3</v>
      </c>
      <c r="C473" s="3">
        <v>66.900000000000006</v>
      </c>
      <c r="D473" s="4">
        <v>0.88</v>
      </c>
      <c r="E473" s="3">
        <v>3</v>
      </c>
      <c r="F473" s="1">
        <v>37</v>
      </c>
      <c r="G473" s="1" t="s">
        <v>809</v>
      </c>
      <c r="H473" s="1" t="s">
        <v>810</v>
      </c>
      <c r="I473" s="1">
        <f>VLOOKUP(Table2[[#This Row],[Employee_ID]],Table3[#All],6,FALSE)</f>
        <v>3</v>
      </c>
    </row>
    <row r="474" spans="1:9" x14ac:dyDescent="0.25">
      <c r="A474" s="1" t="s">
        <v>537</v>
      </c>
      <c r="B474" s="1">
        <v>3</v>
      </c>
      <c r="C474" s="3">
        <v>64.3</v>
      </c>
      <c r="D474" s="4">
        <v>0.85799999999999998</v>
      </c>
      <c r="E474" s="3">
        <v>2.6</v>
      </c>
      <c r="F474" s="1">
        <v>20</v>
      </c>
      <c r="G474" s="1" t="s">
        <v>810</v>
      </c>
      <c r="H474" s="1" t="s">
        <v>809</v>
      </c>
      <c r="I474" s="1">
        <f>VLOOKUP(Table2[[#This Row],[Employee_ID]],Table3[#All],6,FALSE)</f>
        <v>1.5</v>
      </c>
    </row>
    <row r="475" spans="1:9" x14ac:dyDescent="0.25">
      <c r="A475" s="1" t="s">
        <v>538</v>
      </c>
      <c r="B475" s="1">
        <v>3</v>
      </c>
      <c r="C475" s="3">
        <v>58.7</v>
      </c>
      <c r="D475" s="4">
        <v>0.88800000000000001</v>
      </c>
      <c r="E475" s="3">
        <v>3.3</v>
      </c>
      <c r="F475" s="1">
        <v>56</v>
      </c>
      <c r="G475" s="1" t="s">
        <v>809</v>
      </c>
      <c r="H475" s="1" t="s">
        <v>810</v>
      </c>
      <c r="I475" s="1">
        <f>VLOOKUP(Table2[[#This Row],[Employee_ID]],Table3[#All],6,FALSE)</f>
        <v>1</v>
      </c>
    </row>
    <row r="476" spans="1:9" x14ac:dyDescent="0.25">
      <c r="A476" s="1" t="s">
        <v>539</v>
      </c>
      <c r="B476" s="1">
        <v>3</v>
      </c>
      <c r="C476" s="3">
        <v>68.900000000000006</v>
      </c>
      <c r="D476" s="4">
        <v>0.79700000000000004</v>
      </c>
      <c r="E476" s="3">
        <v>3.4</v>
      </c>
      <c r="F476" s="1">
        <v>41</v>
      </c>
      <c r="G476" s="1" t="s">
        <v>809</v>
      </c>
      <c r="H476" s="1" t="s">
        <v>810</v>
      </c>
      <c r="I476" s="1">
        <f>VLOOKUP(Table2[[#This Row],[Employee_ID]],Table3[#All],6,FALSE)</f>
        <v>6.5</v>
      </c>
    </row>
    <row r="477" spans="1:9" x14ac:dyDescent="0.25">
      <c r="A477" s="1" t="s">
        <v>540</v>
      </c>
      <c r="B477" s="1">
        <v>4</v>
      </c>
      <c r="C477" s="3">
        <v>75.5</v>
      </c>
      <c r="D477" s="4">
        <v>1.0029999999999999</v>
      </c>
      <c r="E477" s="3">
        <v>4.5</v>
      </c>
      <c r="F477" s="1">
        <v>45</v>
      </c>
      <c r="G477" s="1" t="s">
        <v>809</v>
      </c>
      <c r="H477" s="1" t="s">
        <v>810</v>
      </c>
      <c r="I477" s="1">
        <f>VLOOKUP(Table2[[#This Row],[Employee_ID]],Table3[#All],6,FALSE)</f>
        <v>8.5</v>
      </c>
    </row>
    <row r="478" spans="1:9" x14ac:dyDescent="0.25">
      <c r="A478" s="1" t="s">
        <v>541</v>
      </c>
      <c r="B478" s="1">
        <v>3</v>
      </c>
      <c r="C478" s="3">
        <v>71.099999999999994</v>
      </c>
      <c r="D478" s="4">
        <v>0.85</v>
      </c>
      <c r="E478" s="3">
        <v>3.4</v>
      </c>
      <c r="F478" s="1">
        <v>88</v>
      </c>
      <c r="G478" s="1" t="s">
        <v>809</v>
      </c>
      <c r="H478" s="1" t="s">
        <v>810</v>
      </c>
      <c r="I478" s="1">
        <f>VLOOKUP(Table2[[#This Row],[Employee_ID]],Table3[#All],6,FALSE)</f>
        <v>16.5</v>
      </c>
    </row>
    <row r="479" spans="1:9" x14ac:dyDescent="0.25">
      <c r="A479" s="1" t="s">
        <v>542</v>
      </c>
      <c r="B479" s="1">
        <v>3</v>
      </c>
      <c r="C479" s="3">
        <v>69.599999999999994</v>
      </c>
      <c r="D479" s="4">
        <v>0.998</v>
      </c>
      <c r="E479" s="3">
        <v>3.3</v>
      </c>
      <c r="F479" s="1">
        <v>24</v>
      </c>
      <c r="G479" s="1" t="s">
        <v>809</v>
      </c>
      <c r="H479" s="1" t="s">
        <v>809</v>
      </c>
      <c r="I479" s="1">
        <f>VLOOKUP(Table2[[#This Row],[Employee_ID]],Table3[#All],6,FALSE)</f>
        <v>19</v>
      </c>
    </row>
    <row r="480" spans="1:9" x14ac:dyDescent="0.25">
      <c r="A480" s="1" t="s">
        <v>543</v>
      </c>
      <c r="B480" s="1">
        <v>5</v>
      </c>
      <c r="C480" s="3">
        <v>88.7</v>
      </c>
      <c r="D480" s="4">
        <v>1.0740000000000001</v>
      </c>
      <c r="E480" s="3">
        <v>4.4000000000000004</v>
      </c>
      <c r="F480" s="1">
        <v>61</v>
      </c>
      <c r="G480" s="1" t="s">
        <v>809</v>
      </c>
      <c r="H480" s="1" t="s">
        <v>809</v>
      </c>
      <c r="I480" s="1">
        <f>VLOOKUP(Table2[[#This Row],[Employee_ID]],Table3[#All],6,FALSE)</f>
        <v>33</v>
      </c>
    </row>
    <row r="481" spans="1:9" x14ac:dyDescent="0.25">
      <c r="A481" s="1" t="s">
        <v>544</v>
      </c>
      <c r="B481" s="1">
        <v>3</v>
      </c>
      <c r="C481" s="3">
        <v>69.099999999999994</v>
      </c>
      <c r="D481" s="4">
        <v>0.93500000000000005</v>
      </c>
      <c r="E481" s="3">
        <v>3.7</v>
      </c>
      <c r="F481" s="1">
        <v>30</v>
      </c>
      <c r="G481" s="1" t="s">
        <v>809</v>
      </c>
      <c r="H481" s="1" t="s">
        <v>810</v>
      </c>
      <c r="I481" s="1">
        <f>VLOOKUP(Table2[[#This Row],[Employee_ID]],Table3[#All],6,FALSE)</f>
        <v>14</v>
      </c>
    </row>
    <row r="482" spans="1:9" x14ac:dyDescent="0.25">
      <c r="A482" s="1" t="s">
        <v>545</v>
      </c>
      <c r="B482" s="1">
        <v>3</v>
      </c>
      <c r="C482" s="3">
        <v>66.599999999999994</v>
      </c>
      <c r="D482" s="4">
        <v>0.73699999999999999</v>
      </c>
      <c r="E482" s="3">
        <v>2.6</v>
      </c>
      <c r="F482" s="1">
        <v>39</v>
      </c>
      <c r="G482" s="1" t="s">
        <v>809</v>
      </c>
      <c r="H482" s="1" t="s">
        <v>810</v>
      </c>
      <c r="I482" s="1">
        <f>VLOOKUP(Table2[[#This Row],[Employee_ID]],Table3[#All],6,FALSE)</f>
        <v>4.5</v>
      </c>
    </row>
    <row r="483" spans="1:9" x14ac:dyDescent="0.25">
      <c r="A483" s="1" t="s">
        <v>546</v>
      </c>
      <c r="B483" s="1">
        <v>1</v>
      </c>
      <c r="C483" s="3">
        <v>55.8</v>
      </c>
      <c r="D483" s="4">
        <v>0.60099999999999998</v>
      </c>
      <c r="E483" s="3">
        <v>2</v>
      </c>
      <c r="F483" s="1">
        <v>27</v>
      </c>
      <c r="G483" s="1" t="s">
        <v>809</v>
      </c>
      <c r="H483" s="1" t="s">
        <v>810</v>
      </c>
      <c r="I483" s="1">
        <f>VLOOKUP(Table2[[#This Row],[Employee_ID]],Table3[#All],6,FALSE)</f>
        <v>11.5</v>
      </c>
    </row>
    <row r="484" spans="1:9" x14ac:dyDescent="0.25">
      <c r="A484" s="1" t="s">
        <v>547</v>
      </c>
      <c r="B484" s="1">
        <v>2</v>
      </c>
      <c r="C484" s="3">
        <v>58.1</v>
      </c>
      <c r="D484" s="4">
        <v>0.71099999999999997</v>
      </c>
      <c r="E484" s="3">
        <v>2.5</v>
      </c>
      <c r="F484" s="1">
        <v>56</v>
      </c>
      <c r="G484" s="1" t="s">
        <v>809</v>
      </c>
      <c r="H484" s="1" t="s">
        <v>810</v>
      </c>
      <c r="I484" s="1">
        <f>VLOOKUP(Table2[[#This Row],[Employee_ID]],Table3[#All],6,FALSE)</f>
        <v>1</v>
      </c>
    </row>
    <row r="485" spans="1:9" x14ac:dyDescent="0.25">
      <c r="A485" s="1" t="s">
        <v>548</v>
      </c>
      <c r="B485" s="1">
        <v>4</v>
      </c>
      <c r="C485" s="3">
        <v>77.3</v>
      </c>
      <c r="D485" s="4">
        <v>1.113</v>
      </c>
      <c r="E485" s="3">
        <v>4.5999999999999996</v>
      </c>
      <c r="F485" s="1">
        <v>15</v>
      </c>
      <c r="G485" s="1" t="s">
        <v>809</v>
      </c>
      <c r="H485" s="1" t="s">
        <v>809</v>
      </c>
      <c r="I485" s="1">
        <f>VLOOKUP(Table2[[#This Row],[Employee_ID]],Table3[#All],6,FALSE)</f>
        <v>11</v>
      </c>
    </row>
    <row r="486" spans="1:9" x14ac:dyDescent="0.25">
      <c r="A486" s="1" t="s">
        <v>549</v>
      </c>
      <c r="B486" s="1">
        <v>5</v>
      </c>
      <c r="C486" s="3">
        <v>80.5</v>
      </c>
      <c r="D486" s="4">
        <v>1.101</v>
      </c>
      <c r="E486" s="3">
        <v>4.9000000000000004</v>
      </c>
      <c r="F486" s="1">
        <v>36</v>
      </c>
      <c r="G486" s="1" t="s">
        <v>809</v>
      </c>
      <c r="H486" s="1" t="s">
        <v>809</v>
      </c>
      <c r="I486" s="1">
        <f>VLOOKUP(Table2[[#This Row],[Employee_ID]],Table3[#All],6,FALSE)</f>
        <v>20</v>
      </c>
    </row>
    <row r="487" spans="1:9" x14ac:dyDescent="0.25">
      <c r="A487" s="1" t="s">
        <v>550</v>
      </c>
      <c r="B487" s="1">
        <v>3</v>
      </c>
      <c r="C487" s="3">
        <v>63.5</v>
      </c>
      <c r="D487" s="4">
        <v>0.78800000000000003</v>
      </c>
      <c r="E487" s="3">
        <v>3</v>
      </c>
      <c r="F487" s="1">
        <v>25</v>
      </c>
      <c r="G487" s="1" t="s">
        <v>810</v>
      </c>
      <c r="H487" s="1" t="s">
        <v>810</v>
      </c>
      <c r="I487" s="1">
        <f>VLOOKUP(Table2[[#This Row],[Employee_ID]],Table3[#All],6,FALSE)</f>
        <v>4</v>
      </c>
    </row>
    <row r="488" spans="1:9" x14ac:dyDescent="0.25">
      <c r="A488" s="1" t="s">
        <v>551</v>
      </c>
      <c r="B488" s="1">
        <v>3</v>
      </c>
      <c r="C488" s="3">
        <v>75.400000000000006</v>
      </c>
      <c r="D488" s="4">
        <v>0.88400000000000001</v>
      </c>
      <c r="E488" s="3">
        <v>3.1</v>
      </c>
      <c r="F488" s="1">
        <v>28</v>
      </c>
      <c r="G488" s="1" t="s">
        <v>809</v>
      </c>
      <c r="H488" s="1" t="s">
        <v>810</v>
      </c>
      <c r="I488" s="1">
        <f>VLOOKUP(Table2[[#This Row],[Employee_ID]],Table3[#All],6,FALSE)</f>
        <v>7.5</v>
      </c>
    </row>
    <row r="489" spans="1:9" x14ac:dyDescent="0.25">
      <c r="A489" s="1" t="s">
        <v>552</v>
      </c>
      <c r="B489" s="1">
        <v>1</v>
      </c>
      <c r="C489" s="3">
        <v>38</v>
      </c>
      <c r="D489" s="4">
        <v>0.52600000000000002</v>
      </c>
      <c r="E489" s="3">
        <v>1.4</v>
      </c>
      <c r="F489" s="1">
        <v>36</v>
      </c>
      <c r="G489" s="1" t="s">
        <v>809</v>
      </c>
      <c r="H489" s="1" t="s">
        <v>810</v>
      </c>
      <c r="I489" s="1">
        <f>VLOOKUP(Table2[[#This Row],[Employee_ID]],Table3[#All],6,FALSE)</f>
        <v>1.5</v>
      </c>
    </row>
    <row r="490" spans="1:9" x14ac:dyDescent="0.25">
      <c r="A490" s="1" t="s">
        <v>553</v>
      </c>
      <c r="B490" s="1">
        <v>4</v>
      </c>
      <c r="C490" s="3">
        <v>78.599999999999994</v>
      </c>
      <c r="D490" s="4">
        <v>0.96899999999999997</v>
      </c>
      <c r="E490" s="3">
        <v>4.2</v>
      </c>
      <c r="F490" s="1">
        <v>38</v>
      </c>
      <c r="G490" s="1" t="s">
        <v>809</v>
      </c>
      <c r="H490" s="1" t="s">
        <v>810</v>
      </c>
      <c r="I490" s="1">
        <f>VLOOKUP(Table2[[#This Row],[Employee_ID]],Table3[#All],6,FALSE)</f>
        <v>5</v>
      </c>
    </row>
    <row r="491" spans="1:9" x14ac:dyDescent="0.25">
      <c r="A491" s="1" t="s">
        <v>554</v>
      </c>
      <c r="B491" s="1">
        <v>4</v>
      </c>
      <c r="C491" s="3">
        <v>78.2</v>
      </c>
      <c r="D491" s="4">
        <v>0.95499999999999996</v>
      </c>
      <c r="E491" s="3">
        <v>4.2</v>
      </c>
      <c r="F491" s="1">
        <v>46</v>
      </c>
      <c r="G491" s="1" t="s">
        <v>809</v>
      </c>
      <c r="H491" s="1" t="s">
        <v>810</v>
      </c>
      <c r="I491" s="1">
        <f>VLOOKUP(Table2[[#This Row],[Employee_ID]],Table3[#All],6,FALSE)</f>
        <v>14.5</v>
      </c>
    </row>
    <row r="492" spans="1:9" x14ac:dyDescent="0.25">
      <c r="A492" s="1" t="s">
        <v>555</v>
      </c>
      <c r="B492" s="1">
        <v>3</v>
      </c>
      <c r="C492" s="3">
        <v>61.7</v>
      </c>
      <c r="D492" s="4">
        <v>0.73499999999999999</v>
      </c>
      <c r="E492" s="3">
        <v>3</v>
      </c>
      <c r="F492" s="1">
        <v>12</v>
      </c>
      <c r="G492" s="1" t="s">
        <v>810</v>
      </c>
      <c r="H492" s="1" t="s">
        <v>809</v>
      </c>
      <c r="I492" s="1">
        <f>VLOOKUP(Table2[[#This Row],[Employee_ID]],Table3[#All],6,FALSE)</f>
        <v>15.5</v>
      </c>
    </row>
    <row r="493" spans="1:9" x14ac:dyDescent="0.25">
      <c r="A493" s="1" t="s">
        <v>556</v>
      </c>
      <c r="B493" s="1">
        <v>3</v>
      </c>
      <c r="C493" s="3">
        <v>66.7</v>
      </c>
      <c r="D493" s="4">
        <v>0.78</v>
      </c>
      <c r="E493" s="3">
        <v>3.1</v>
      </c>
      <c r="F493" s="1">
        <v>75</v>
      </c>
      <c r="G493" s="1" t="s">
        <v>809</v>
      </c>
      <c r="H493" s="1" t="s">
        <v>810</v>
      </c>
      <c r="I493" s="1">
        <f>VLOOKUP(Table2[[#This Row],[Employee_ID]],Table3[#All],6,FALSE)</f>
        <v>24.5</v>
      </c>
    </row>
    <row r="494" spans="1:9" x14ac:dyDescent="0.25">
      <c r="A494" s="1" t="s">
        <v>557</v>
      </c>
      <c r="B494" s="1">
        <v>4</v>
      </c>
      <c r="C494" s="3">
        <v>84.3</v>
      </c>
      <c r="D494" s="4">
        <v>0.97499999999999998</v>
      </c>
      <c r="E494" s="3">
        <v>4.5</v>
      </c>
      <c r="F494" s="1">
        <v>36</v>
      </c>
      <c r="G494" s="1" t="s">
        <v>809</v>
      </c>
      <c r="H494" s="1" t="s">
        <v>810</v>
      </c>
      <c r="I494" s="1">
        <f>VLOOKUP(Table2[[#This Row],[Employee_ID]],Table3[#All],6,FALSE)</f>
        <v>3.5</v>
      </c>
    </row>
    <row r="495" spans="1:9" x14ac:dyDescent="0.25">
      <c r="A495" s="1" t="s">
        <v>558</v>
      </c>
      <c r="B495" s="1">
        <v>4</v>
      </c>
      <c r="C495" s="3">
        <v>80.900000000000006</v>
      </c>
      <c r="D495" s="4">
        <v>1.0880000000000001</v>
      </c>
      <c r="E495" s="3">
        <v>4.4000000000000004</v>
      </c>
      <c r="F495" s="1">
        <v>18</v>
      </c>
      <c r="G495" s="1" t="s">
        <v>810</v>
      </c>
      <c r="H495" s="1" t="s">
        <v>810</v>
      </c>
      <c r="I495" s="1">
        <f>VLOOKUP(Table2[[#This Row],[Employee_ID]],Table3[#All],6,FALSE)</f>
        <v>8</v>
      </c>
    </row>
    <row r="496" spans="1:9" x14ac:dyDescent="0.25">
      <c r="A496" s="1" t="s">
        <v>559</v>
      </c>
      <c r="B496" s="1">
        <v>5</v>
      </c>
      <c r="C496" s="3">
        <v>89</v>
      </c>
      <c r="D496" s="4">
        <v>1.161</v>
      </c>
      <c r="E496" s="3">
        <v>4.8</v>
      </c>
      <c r="F496" s="1">
        <v>53</v>
      </c>
      <c r="G496" s="1" t="s">
        <v>809</v>
      </c>
      <c r="H496" s="1" t="s">
        <v>810</v>
      </c>
      <c r="I496" s="1">
        <f>VLOOKUP(Table2[[#This Row],[Employee_ID]],Table3[#All],6,FALSE)</f>
        <v>24.5</v>
      </c>
    </row>
    <row r="497" spans="1:9" x14ac:dyDescent="0.25">
      <c r="A497" s="1" t="s">
        <v>560</v>
      </c>
      <c r="B497" s="1">
        <v>5</v>
      </c>
      <c r="C497" s="3">
        <v>86</v>
      </c>
      <c r="D497" s="4">
        <v>1.167</v>
      </c>
      <c r="E497" s="3">
        <v>5</v>
      </c>
      <c r="F497" s="1">
        <v>69</v>
      </c>
      <c r="G497" s="1" t="s">
        <v>809</v>
      </c>
      <c r="H497" s="1" t="s">
        <v>809</v>
      </c>
      <c r="I497" s="1">
        <f>VLOOKUP(Table2[[#This Row],[Employee_ID]],Table3[#All],6,FALSE)</f>
        <v>13.5</v>
      </c>
    </row>
    <row r="498" spans="1:9" x14ac:dyDescent="0.25">
      <c r="A498" s="1" t="s">
        <v>561</v>
      </c>
      <c r="B498" s="1">
        <v>3</v>
      </c>
      <c r="C498" s="3">
        <v>67.7</v>
      </c>
      <c r="D498" s="4">
        <v>0.72599999999999998</v>
      </c>
      <c r="E498" s="3">
        <v>2.9</v>
      </c>
      <c r="F498" s="1">
        <v>20</v>
      </c>
      <c r="G498" s="1" t="s">
        <v>810</v>
      </c>
      <c r="H498" s="1" t="s">
        <v>810</v>
      </c>
      <c r="I498" s="1">
        <f>VLOOKUP(Table2[[#This Row],[Employee_ID]],Table3[#All],6,FALSE)</f>
        <v>19</v>
      </c>
    </row>
    <row r="499" spans="1:9" x14ac:dyDescent="0.25">
      <c r="A499" s="1" t="s">
        <v>562</v>
      </c>
      <c r="B499" s="1">
        <v>1</v>
      </c>
      <c r="C499" s="3">
        <v>56.8</v>
      </c>
      <c r="D499" s="4">
        <v>0.59499999999999997</v>
      </c>
      <c r="E499" s="3">
        <v>1.8</v>
      </c>
      <c r="F499" s="1">
        <v>18</v>
      </c>
      <c r="G499" s="1" t="s">
        <v>809</v>
      </c>
      <c r="H499" s="1" t="s">
        <v>810</v>
      </c>
      <c r="I499" s="1">
        <f>VLOOKUP(Table2[[#This Row],[Employee_ID]],Table3[#All],6,FALSE)</f>
        <v>28</v>
      </c>
    </row>
    <row r="500" spans="1:9" x14ac:dyDescent="0.25">
      <c r="A500" s="1" t="s">
        <v>563</v>
      </c>
      <c r="B500" s="1">
        <v>4</v>
      </c>
      <c r="C500" s="3">
        <v>75.3</v>
      </c>
      <c r="D500" s="4">
        <v>0.89900000000000002</v>
      </c>
      <c r="E500" s="3">
        <v>3.8</v>
      </c>
      <c r="F500" s="1">
        <v>28</v>
      </c>
      <c r="G500" s="1" t="s">
        <v>809</v>
      </c>
      <c r="H500" s="1" t="s">
        <v>810</v>
      </c>
      <c r="I500" s="1">
        <f>VLOOKUP(Table2[[#This Row],[Employee_ID]],Table3[#All],6,FALSE)</f>
        <v>10</v>
      </c>
    </row>
    <row r="501" spans="1:9" x14ac:dyDescent="0.25">
      <c r="A501" s="1" t="s">
        <v>564</v>
      </c>
      <c r="B501" s="1">
        <v>3</v>
      </c>
      <c r="C501" s="3">
        <v>59.8</v>
      </c>
      <c r="D501" s="4">
        <v>0.79</v>
      </c>
      <c r="E501" s="3">
        <v>2.6</v>
      </c>
      <c r="F501" s="1">
        <v>37</v>
      </c>
      <c r="G501" s="1" t="s">
        <v>809</v>
      </c>
      <c r="H501" s="1" t="s">
        <v>810</v>
      </c>
      <c r="I501" s="1">
        <f>VLOOKUP(Table2[[#This Row],[Employee_ID]],Table3[#All],6,FALSE)</f>
        <v>28</v>
      </c>
    </row>
    <row r="502" spans="1:9" x14ac:dyDescent="0.25">
      <c r="A502" s="1" t="s">
        <v>565</v>
      </c>
      <c r="B502" s="1">
        <v>4</v>
      </c>
      <c r="C502" s="3">
        <v>77.5</v>
      </c>
      <c r="D502" s="4">
        <v>0.90100000000000002</v>
      </c>
      <c r="E502" s="3">
        <v>4</v>
      </c>
      <c r="F502" s="1">
        <v>30</v>
      </c>
      <c r="G502" s="1" t="s">
        <v>809</v>
      </c>
      <c r="H502" s="1" t="s">
        <v>810</v>
      </c>
      <c r="I502" s="1">
        <f>VLOOKUP(Table2[[#This Row],[Employee_ID]],Table3[#All],6,FALSE)</f>
        <v>3.5</v>
      </c>
    </row>
    <row r="503" spans="1:9" x14ac:dyDescent="0.25">
      <c r="A503" s="1" t="s">
        <v>566</v>
      </c>
      <c r="B503" s="1">
        <v>3</v>
      </c>
      <c r="C503" s="3">
        <v>63.6</v>
      </c>
      <c r="D503" s="4">
        <v>0.85199999999999998</v>
      </c>
      <c r="E503" s="3">
        <v>2.8</v>
      </c>
      <c r="F503" s="1">
        <v>27</v>
      </c>
      <c r="G503" s="1" t="s">
        <v>809</v>
      </c>
      <c r="H503" s="1" t="s">
        <v>810</v>
      </c>
      <c r="I503" s="1">
        <f>VLOOKUP(Table2[[#This Row],[Employee_ID]],Table3[#All],6,FALSE)</f>
        <v>41.5</v>
      </c>
    </row>
    <row r="504" spans="1:9" x14ac:dyDescent="0.25">
      <c r="A504" s="1" t="s">
        <v>567</v>
      </c>
      <c r="B504" s="1">
        <v>2</v>
      </c>
      <c r="C504" s="3">
        <v>65.5</v>
      </c>
      <c r="D504" s="4">
        <v>0.68600000000000005</v>
      </c>
      <c r="E504" s="3">
        <v>2.5</v>
      </c>
      <c r="F504" s="1">
        <v>32</v>
      </c>
      <c r="G504" s="1" t="s">
        <v>810</v>
      </c>
      <c r="H504" s="1" t="s">
        <v>810</v>
      </c>
      <c r="I504" s="1">
        <f>VLOOKUP(Table2[[#This Row],[Employee_ID]],Table3[#All],6,FALSE)</f>
        <v>11.5</v>
      </c>
    </row>
    <row r="505" spans="1:9" x14ac:dyDescent="0.25">
      <c r="A505" s="1" t="s">
        <v>568</v>
      </c>
      <c r="B505" s="1">
        <v>3</v>
      </c>
      <c r="C505" s="3">
        <v>67.599999999999994</v>
      </c>
      <c r="D505" s="4">
        <v>0.81799999999999995</v>
      </c>
      <c r="E505" s="3">
        <v>2.8</v>
      </c>
      <c r="F505" s="1">
        <v>29</v>
      </c>
      <c r="G505" s="1" t="s">
        <v>809</v>
      </c>
      <c r="H505" s="1" t="s">
        <v>810</v>
      </c>
      <c r="I505" s="1">
        <f>VLOOKUP(Table2[[#This Row],[Employee_ID]],Table3[#All],6,FALSE)</f>
        <v>20</v>
      </c>
    </row>
    <row r="506" spans="1:9" x14ac:dyDescent="0.25">
      <c r="A506" s="1" t="s">
        <v>569</v>
      </c>
      <c r="B506" s="1">
        <v>4</v>
      </c>
      <c r="C506" s="3">
        <v>78.900000000000006</v>
      </c>
      <c r="D506" s="4">
        <v>1</v>
      </c>
      <c r="E506" s="3">
        <v>4.5999999999999996</v>
      </c>
      <c r="F506" s="1">
        <v>18</v>
      </c>
      <c r="G506" s="1" t="s">
        <v>810</v>
      </c>
      <c r="H506" s="1" t="s">
        <v>809</v>
      </c>
      <c r="I506" s="1">
        <f>VLOOKUP(Table2[[#This Row],[Employee_ID]],Table3[#All],6,FALSE)</f>
        <v>0.5</v>
      </c>
    </row>
    <row r="507" spans="1:9" x14ac:dyDescent="0.25">
      <c r="A507" s="1" t="s">
        <v>570</v>
      </c>
      <c r="B507" s="1">
        <v>4</v>
      </c>
      <c r="C507" s="3">
        <v>73.900000000000006</v>
      </c>
      <c r="D507" s="4">
        <v>0.92100000000000004</v>
      </c>
      <c r="E507" s="3">
        <v>3.7</v>
      </c>
      <c r="F507" s="1">
        <v>18</v>
      </c>
      <c r="G507" s="1" t="s">
        <v>810</v>
      </c>
      <c r="H507" s="1" t="s">
        <v>810</v>
      </c>
      <c r="I507" s="1">
        <f>VLOOKUP(Table2[[#This Row],[Employee_ID]],Table3[#All],6,FALSE)</f>
        <v>17.5</v>
      </c>
    </row>
    <row r="508" spans="1:9" x14ac:dyDescent="0.25">
      <c r="A508" s="1" t="s">
        <v>571</v>
      </c>
      <c r="B508" s="1">
        <v>2</v>
      </c>
      <c r="C508" s="3">
        <v>48.8</v>
      </c>
      <c r="D508" s="4">
        <v>0.64600000000000002</v>
      </c>
      <c r="E508" s="3">
        <v>2.4</v>
      </c>
      <c r="F508" s="1">
        <v>19</v>
      </c>
      <c r="G508" s="1" t="s">
        <v>810</v>
      </c>
      <c r="H508" s="1" t="s">
        <v>810</v>
      </c>
      <c r="I508" s="1">
        <f>VLOOKUP(Table2[[#This Row],[Employee_ID]],Table3[#All],6,FALSE)</f>
        <v>0</v>
      </c>
    </row>
    <row r="509" spans="1:9" x14ac:dyDescent="0.25">
      <c r="A509" s="1" t="s">
        <v>572</v>
      </c>
      <c r="B509" s="1">
        <v>3</v>
      </c>
      <c r="C509" s="3">
        <v>59.6</v>
      </c>
      <c r="D509" s="4">
        <v>0.81499999999999995</v>
      </c>
      <c r="E509" s="3">
        <v>2.8</v>
      </c>
      <c r="F509" s="1">
        <v>25</v>
      </c>
      <c r="G509" s="1" t="s">
        <v>809</v>
      </c>
      <c r="H509" s="1" t="s">
        <v>810</v>
      </c>
      <c r="I509" s="1">
        <f>VLOOKUP(Table2[[#This Row],[Employee_ID]],Table3[#All],6,FALSE)</f>
        <v>21</v>
      </c>
    </row>
    <row r="510" spans="1:9" x14ac:dyDescent="0.25">
      <c r="A510" s="1" t="s">
        <v>573</v>
      </c>
      <c r="B510" s="1">
        <v>2</v>
      </c>
      <c r="C510" s="3">
        <v>51.5</v>
      </c>
      <c r="D510" s="4">
        <v>0.76300000000000001</v>
      </c>
      <c r="E510" s="3">
        <v>2.4</v>
      </c>
      <c r="F510" s="1">
        <v>16</v>
      </c>
      <c r="G510" s="1" t="s">
        <v>809</v>
      </c>
      <c r="H510" s="1" t="s">
        <v>810</v>
      </c>
      <c r="I510" s="1">
        <f>VLOOKUP(Table2[[#This Row],[Employee_ID]],Table3[#All],6,FALSE)</f>
        <v>4.5</v>
      </c>
    </row>
    <row r="511" spans="1:9" x14ac:dyDescent="0.25">
      <c r="A511" s="1" t="s">
        <v>574</v>
      </c>
      <c r="B511" s="1">
        <v>4</v>
      </c>
      <c r="C511" s="3">
        <v>80.099999999999994</v>
      </c>
      <c r="D511" s="4">
        <v>0.98699999999999999</v>
      </c>
      <c r="E511" s="3">
        <v>4</v>
      </c>
      <c r="F511" s="1">
        <v>74</v>
      </c>
      <c r="G511" s="1" t="s">
        <v>809</v>
      </c>
      <c r="H511" s="1" t="s">
        <v>810</v>
      </c>
      <c r="I511" s="1">
        <f>VLOOKUP(Table2[[#This Row],[Employee_ID]],Table3[#All],6,FALSE)</f>
        <v>7.5</v>
      </c>
    </row>
    <row r="512" spans="1:9" x14ac:dyDescent="0.25">
      <c r="A512" s="1" t="s">
        <v>575</v>
      </c>
      <c r="B512" s="1">
        <v>2</v>
      </c>
      <c r="C512" s="3">
        <v>56</v>
      </c>
      <c r="D512" s="4">
        <v>0.74399999999999999</v>
      </c>
      <c r="E512" s="3">
        <v>2.5</v>
      </c>
      <c r="F512" s="1">
        <v>9</v>
      </c>
      <c r="G512" s="1" t="s">
        <v>810</v>
      </c>
      <c r="H512" s="1" t="s">
        <v>810</v>
      </c>
      <c r="I512" s="1">
        <f>VLOOKUP(Table2[[#This Row],[Employee_ID]],Table3[#All],6,FALSE)</f>
        <v>1.5</v>
      </c>
    </row>
    <row r="513" spans="1:9" x14ac:dyDescent="0.25">
      <c r="A513" s="1" t="s">
        <v>576</v>
      </c>
      <c r="B513" s="1">
        <v>3</v>
      </c>
      <c r="C513" s="3">
        <v>70.099999999999994</v>
      </c>
      <c r="D513" s="4">
        <v>0.85699999999999998</v>
      </c>
      <c r="E513" s="3">
        <v>3</v>
      </c>
      <c r="F513" s="1">
        <v>42</v>
      </c>
      <c r="G513" s="1" t="s">
        <v>809</v>
      </c>
      <c r="H513" s="1" t="s">
        <v>810</v>
      </c>
      <c r="I513" s="1">
        <f>VLOOKUP(Table2[[#This Row],[Employee_ID]],Table3[#All],6,FALSE)</f>
        <v>0.5</v>
      </c>
    </row>
    <row r="514" spans="1:9" x14ac:dyDescent="0.25">
      <c r="A514" s="1" t="s">
        <v>577</v>
      </c>
      <c r="B514" s="1">
        <v>4</v>
      </c>
      <c r="C514" s="3">
        <v>74.7</v>
      </c>
      <c r="D514" s="4">
        <v>0.95199999999999996</v>
      </c>
      <c r="E514" s="3">
        <v>3.9</v>
      </c>
      <c r="F514" s="1">
        <v>66</v>
      </c>
      <c r="G514" s="1" t="s">
        <v>809</v>
      </c>
      <c r="H514" s="1" t="s">
        <v>810</v>
      </c>
      <c r="I514" s="1">
        <f>VLOOKUP(Table2[[#This Row],[Employee_ID]],Table3[#All],6,FALSE)</f>
        <v>23.5</v>
      </c>
    </row>
    <row r="515" spans="1:9" x14ac:dyDescent="0.25">
      <c r="A515" s="1" t="s">
        <v>578</v>
      </c>
      <c r="B515" s="1">
        <v>3</v>
      </c>
      <c r="C515" s="3">
        <v>66.599999999999994</v>
      </c>
      <c r="D515" s="4">
        <v>0.83399999999999996</v>
      </c>
      <c r="E515" s="3">
        <v>3.8</v>
      </c>
      <c r="F515" s="1">
        <v>28</v>
      </c>
      <c r="G515" s="1" t="s">
        <v>809</v>
      </c>
      <c r="H515" s="1" t="s">
        <v>809</v>
      </c>
      <c r="I515" s="1">
        <f>VLOOKUP(Table2[[#This Row],[Employee_ID]],Table3[#All],6,FALSE)</f>
        <v>5.5</v>
      </c>
    </row>
    <row r="516" spans="1:9" x14ac:dyDescent="0.25">
      <c r="A516" s="1" t="s">
        <v>579</v>
      </c>
      <c r="B516" s="1">
        <v>3</v>
      </c>
      <c r="C516" s="3">
        <v>71.8</v>
      </c>
      <c r="D516" s="4">
        <v>0.83599999999999997</v>
      </c>
      <c r="E516" s="3">
        <v>3.5</v>
      </c>
      <c r="F516" s="1">
        <v>21</v>
      </c>
      <c r="G516" s="1" t="s">
        <v>809</v>
      </c>
      <c r="H516" s="1" t="s">
        <v>810</v>
      </c>
      <c r="I516" s="1">
        <f>VLOOKUP(Table2[[#This Row],[Employee_ID]],Table3[#All],6,FALSE)</f>
        <v>6</v>
      </c>
    </row>
    <row r="517" spans="1:9" x14ac:dyDescent="0.25">
      <c r="A517" s="1" t="s">
        <v>580</v>
      </c>
      <c r="B517" s="1">
        <v>5</v>
      </c>
      <c r="C517" s="3">
        <v>83.5</v>
      </c>
      <c r="D517" s="4">
        <v>1.1040000000000001</v>
      </c>
      <c r="E517" s="3">
        <v>4.5999999999999996</v>
      </c>
      <c r="F517" s="1">
        <v>35</v>
      </c>
      <c r="G517" s="1" t="s">
        <v>809</v>
      </c>
      <c r="H517" s="1" t="s">
        <v>810</v>
      </c>
      <c r="I517" s="1">
        <f>VLOOKUP(Table2[[#This Row],[Employee_ID]],Table3[#All],6,FALSE)</f>
        <v>14.5</v>
      </c>
    </row>
    <row r="518" spans="1:9" x14ac:dyDescent="0.25">
      <c r="A518" s="1" t="s">
        <v>581</v>
      </c>
      <c r="B518" s="1">
        <v>3</v>
      </c>
      <c r="C518" s="3">
        <v>68.8</v>
      </c>
      <c r="D518" s="4">
        <v>0.83199999999999996</v>
      </c>
      <c r="E518" s="3">
        <v>2.8</v>
      </c>
      <c r="F518" s="1">
        <v>80</v>
      </c>
      <c r="G518" s="1" t="s">
        <v>809</v>
      </c>
      <c r="H518" s="1" t="s">
        <v>810</v>
      </c>
      <c r="I518" s="1">
        <f>VLOOKUP(Table2[[#This Row],[Employee_ID]],Table3[#All],6,FALSE)</f>
        <v>21</v>
      </c>
    </row>
    <row r="519" spans="1:9" x14ac:dyDescent="0.25">
      <c r="A519" s="1" t="s">
        <v>582</v>
      </c>
      <c r="B519" s="1">
        <v>4</v>
      </c>
      <c r="C519" s="3">
        <v>83.6</v>
      </c>
      <c r="D519" s="4">
        <v>0.97899999999999998</v>
      </c>
      <c r="E519" s="3">
        <v>4.0999999999999996</v>
      </c>
      <c r="F519" s="1">
        <v>63</v>
      </c>
      <c r="G519" s="1" t="s">
        <v>809</v>
      </c>
      <c r="H519" s="1" t="s">
        <v>810</v>
      </c>
      <c r="I519" s="1">
        <f>VLOOKUP(Table2[[#This Row],[Employee_ID]],Table3[#All],6,FALSE)</f>
        <v>19</v>
      </c>
    </row>
    <row r="520" spans="1:9" x14ac:dyDescent="0.25">
      <c r="A520" s="1" t="s">
        <v>583</v>
      </c>
      <c r="B520" s="1">
        <v>4</v>
      </c>
      <c r="C520" s="3">
        <v>71.900000000000006</v>
      </c>
      <c r="D520" s="4">
        <v>0.96099999999999997</v>
      </c>
      <c r="E520" s="3">
        <v>3.9</v>
      </c>
      <c r="F520" s="1">
        <v>55</v>
      </c>
      <c r="G520" s="1" t="s">
        <v>809</v>
      </c>
      <c r="H520" s="1" t="s">
        <v>810</v>
      </c>
      <c r="I520" s="1">
        <f>VLOOKUP(Table2[[#This Row],[Employee_ID]],Table3[#All],6,FALSE)</f>
        <v>56.5</v>
      </c>
    </row>
    <row r="521" spans="1:9" x14ac:dyDescent="0.25">
      <c r="A521" s="1" t="s">
        <v>584</v>
      </c>
      <c r="B521" s="1">
        <v>4</v>
      </c>
      <c r="C521" s="3">
        <v>74.7</v>
      </c>
      <c r="D521" s="4">
        <v>0.96699999999999997</v>
      </c>
      <c r="E521" s="3">
        <v>3.9</v>
      </c>
      <c r="F521" s="1">
        <v>24</v>
      </c>
      <c r="G521" s="1" t="s">
        <v>809</v>
      </c>
      <c r="H521" s="1" t="s">
        <v>810</v>
      </c>
      <c r="I521" s="1">
        <f>VLOOKUP(Table2[[#This Row],[Employee_ID]],Table3[#All],6,FALSE)</f>
        <v>15</v>
      </c>
    </row>
    <row r="522" spans="1:9" x14ac:dyDescent="0.25">
      <c r="A522" s="1" t="s">
        <v>585</v>
      </c>
      <c r="B522" s="1">
        <v>4</v>
      </c>
      <c r="C522" s="3">
        <v>79.400000000000006</v>
      </c>
      <c r="D522" s="4">
        <v>0.94199999999999995</v>
      </c>
      <c r="E522" s="3">
        <v>3.3</v>
      </c>
      <c r="F522" s="1">
        <v>50</v>
      </c>
      <c r="G522" s="1" t="s">
        <v>809</v>
      </c>
      <c r="H522" s="1" t="s">
        <v>809</v>
      </c>
      <c r="I522" s="1">
        <f>VLOOKUP(Table2[[#This Row],[Employee_ID]],Table3[#All],6,FALSE)</f>
        <v>1.5</v>
      </c>
    </row>
    <row r="523" spans="1:9" x14ac:dyDescent="0.25">
      <c r="A523" s="1" t="s">
        <v>586</v>
      </c>
      <c r="B523" s="1">
        <v>4</v>
      </c>
      <c r="C523" s="3">
        <v>82.1</v>
      </c>
      <c r="D523" s="4">
        <v>0.997</v>
      </c>
      <c r="E523" s="3">
        <v>4.5</v>
      </c>
      <c r="F523" s="1">
        <v>14</v>
      </c>
      <c r="G523" s="1" t="s">
        <v>810</v>
      </c>
      <c r="H523" s="1" t="s">
        <v>810</v>
      </c>
      <c r="I523" s="1">
        <f>VLOOKUP(Table2[[#This Row],[Employee_ID]],Table3[#All],6,FALSE)</f>
        <v>5</v>
      </c>
    </row>
    <row r="524" spans="1:9" x14ac:dyDescent="0.25">
      <c r="A524" s="1" t="s">
        <v>587</v>
      </c>
      <c r="B524" s="1">
        <v>5</v>
      </c>
      <c r="C524" s="3">
        <v>90.1</v>
      </c>
      <c r="D524" s="4">
        <v>1.095</v>
      </c>
      <c r="E524" s="3">
        <v>4.4000000000000004</v>
      </c>
      <c r="F524" s="1">
        <v>100</v>
      </c>
      <c r="G524" s="1" t="s">
        <v>809</v>
      </c>
      <c r="H524" s="1" t="s">
        <v>810</v>
      </c>
      <c r="I524" s="1">
        <f>VLOOKUP(Table2[[#This Row],[Employee_ID]],Table3[#All],6,FALSE)</f>
        <v>2.5</v>
      </c>
    </row>
    <row r="525" spans="1:9" x14ac:dyDescent="0.25">
      <c r="A525" s="1" t="s">
        <v>588</v>
      </c>
      <c r="B525" s="1">
        <v>3</v>
      </c>
      <c r="C525" s="3">
        <v>64.3</v>
      </c>
      <c r="D525" s="4">
        <v>0.78900000000000003</v>
      </c>
      <c r="E525" s="3">
        <v>3.2</v>
      </c>
      <c r="F525" s="1">
        <v>10</v>
      </c>
      <c r="G525" s="1" t="s">
        <v>810</v>
      </c>
      <c r="H525" s="1" t="s">
        <v>810</v>
      </c>
      <c r="I525" s="1">
        <f>VLOOKUP(Table2[[#This Row],[Employee_ID]],Table3[#All],6,FALSE)</f>
        <v>8.5</v>
      </c>
    </row>
    <row r="526" spans="1:9" x14ac:dyDescent="0.25">
      <c r="A526" s="1" t="s">
        <v>589</v>
      </c>
      <c r="B526" s="1">
        <v>5</v>
      </c>
      <c r="C526" s="3">
        <v>87</v>
      </c>
      <c r="D526" s="4">
        <v>1.091</v>
      </c>
      <c r="E526" s="3">
        <v>4.5999999999999996</v>
      </c>
      <c r="F526" s="1">
        <v>31</v>
      </c>
      <c r="G526" s="1" t="s">
        <v>809</v>
      </c>
      <c r="H526" s="1" t="s">
        <v>809</v>
      </c>
      <c r="I526" s="1">
        <f>VLOOKUP(Table2[[#This Row],[Employee_ID]],Table3[#All],6,FALSE)</f>
        <v>4</v>
      </c>
    </row>
    <row r="527" spans="1:9" x14ac:dyDescent="0.25">
      <c r="A527" s="1" t="s">
        <v>590</v>
      </c>
      <c r="B527" s="1">
        <v>3</v>
      </c>
      <c r="C527" s="3">
        <v>62.2</v>
      </c>
      <c r="D527" s="4">
        <v>0.80300000000000005</v>
      </c>
      <c r="E527" s="3">
        <v>2.7</v>
      </c>
      <c r="F527" s="1">
        <v>12</v>
      </c>
      <c r="G527" s="1" t="s">
        <v>810</v>
      </c>
      <c r="H527" s="1" t="s">
        <v>810</v>
      </c>
      <c r="I527" s="1">
        <f>VLOOKUP(Table2[[#This Row],[Employee_ID]],Table3[#All],6,FALSE)</f>
        <v>1</v>
      </c>
    </row>
    <row r="528" spans="1:9" x14ac:dyDescent="0.25">
      <c r="A528" s="1" t="s">
        <v>591</v>
      </c>
      <c r="B528" s="1">
        <v>3</v>
      </c>
      <c r="C528" s="3">
        <v>72.099999999999994</v>
      </c>
      <c r="D528" s="4">
        <v>0.84499999999999997</v>
      </c>
      <c r="E528" s="3">
        <v>3</v>
      </c>
      <c r="F528" s="1">
        <v>25</v>
      </c>
      <c r="G528" s="1" t="s">
        <v>809</v>
      </c>
      <c r="H528" s="1" t="s">
        <v>810</v>
      </c>
      <c r="I528" s="1">
        <f>VLOOKUP(Table2[[#This Row],[Employee_ID]],Table3[#All],6,FALSE)</f>
        <v>9</v>
      </c>
    </row>
    <row r="529" spans="1:9" x14ac:dyDescent="0.25">
      <c r="A529" s="1" t="s">
        <v>592</v>
      </c>
      <c r="B529" s="1">
        <v>4</v>
      </c>
      <c r="C529" s="3">
        <v>79.099999999999994</v>
      </c>
      <c r="D529" s="4">
        <v>0.89200000000000002</v>
      </c>
      <c r="E529" s="3">
        <v>4.0999999999999996</v>
      </c>
      <c r="F529" s="1">
        <v>32</v>
      </c>
      <c r="G529" s="1" t="s">
        <v>809</v>
      </c>
      <c r="H529" s="1" t="s">
        <v>810</v>
      </c>
      <c r="I529" s="1">
        <f>VLOOKUP(Table2[[#This Row],[Employee_ID]],Table3[#All],6,FALSE)</f>
        <v>5.5</v>
      </c>
    </row>
    <row r="530" spans="1:9" x14ac:dyDescent="0.25">
      <c r="A530" s="1" t="s">
        <v>593</v>
      </c>
      <c r="B530" s="1">
        <v>3</v>
      </c>
      <c r="C530" s="3">
        <v>71.3</v>
      </c>
      <c r="D530" s="4">
        <v>0.82199999999999995</v>
      </c>
      <c r="E530" s="3">
        <v>3.7</v>
      </c>
      <c r="F530" s="1">
        <v>42</v>
      </c>
      <c r="G530" s="1" t="s">
        <v>809</v>
      </c>
      <c r="H530" s="1" t="s">
        <v>810</v>
      </c>
      <c r="I530" s="1">
        <f>VLOOKUP(Table2[[#This Row],[Employee_ID]],Table3[#All],6,FALSE)</f>
        <v>9.5</v>
      </c>
    </row>
    <row r="531" spans="1:9" x14ac:dyDescent="0.25">
      <c r="A531" s="1" t="s">
        <v>594</v>
      </c>
      <c r="B531" s="1">
        <v>3</v>
      </c>
      <c r="C531" s="3">
        <v>68.900000000000006</v>
      </c>
      <c r="D531" s="4">
        <v>0.78100000000000003</v>
      </c>
      <c r="E531" s="3">
        <v>2.9</v>
      </c>
      <c r="F531" s="1">
        <v>38</v>
      </c>
      <c r="G531" s="1" t="s">
        <v>809</v>
      </c>
      <c r="H531" s="1" t="s">
        <v>810</v>
      </c>
      <c r="I531" s="1">
        <f>VLOOKUP(Table2[[#This Row],[Employee_ID]],Table3[#All],6,FALSE)</f>
        <v>16</v>
      </c>
    </row>
    <row r="532" spans="1:9" x14ac:dyDescent="0.25">
      <c r="A532" s="1" t="s">
        <v>595</v>
      </c>
      <c r="B532" s="1">
        <v>4</v>
      </c>
      <c r="C532" s="3">
        <v>78.8</v>
      </c>
      <c r="D532" s="4">
        <v>0.96</v>
      </c>
      <c r="E532" s="3">
        <v>3.8</v>
      </c>
      <c r="F532" s="1">
        <v>52</v>
      </c>
      <c r="G532" s="1" t="s">
        <v>809</v>
      </c>
      <c r="H532" s="1" t="s">
        <v>810</v>
      </c>
      <c r="I532" s="1">
        <f>VLOOKUP(Table2[[#This Row],[Employee_ID]],Table3[#All],6,FALSE)</f>
        <v>32.5</v>
      </c>
    </row>
    <row r="533" spans="1:9" x14ac:dyDescent="0.25">
      <c r="A533" s="1" t="s">
        <v>596</v>
      </c>
      <c r="B533" s="1">
        <v>3</v>
      </c>
      <c r="C533" s="3">
        <v>62.2</v>
      </c>
      <c r="D533" s="4">
        <v>0.79500000000000004</v>
      </c>
      <c r="E533" s="3">
        <v>2.9</v>
      </c>
      <c r="F533" s="1">
        <v>24</v>
      </c>
      <c r="G533" s="1" t="s">
        <v>809</v>
      </c>
      <c r="H533" s="1" t="s">
        <v>810</v>
      </c>
      <c r="I533" s="1">
        <f>VLOOKUP(Table2[[#This Row],[Employee_ID]],Table3[#All],6,FALSE)</f>
        <v>4</v>
      </c>
    </row>
    <row r="534" spans="1:9" x14ac:dyDescent="0.25">
      <c r="A534" s="1" t="s">
        <v>597</v>
      </c>
      <c r="B534" s="1">
        <v>3</v>
      </c>
      <c r="C534" s="3">
        <v>72.3</v>
      </c>
      <c r="D534" s="4">
        <v>0.94199999999999995</v>
      </c>
      <c r="E534" s="3">
        <v>3.5</v>
      </c>
      <c r="F534" s="1">
        <v>62</v>
      </c>
      <c r="G534" s="1" t="s">
        <v>809</v>
      </c>
      <c r="H534" s="1" t="s">
        <v>810</v>
      </c>
      <c r="I534" s="1">
        <f>VLOOKUP(Table2[[#This Row],[Employee_ID]],Table3[#All],6,FALSE)</f>
        <v>33</v>
      </c>
    </row>
    <row r="535" spans="1:9" x14ac:dyDescent="0.25">
      <c r="A535" s="1" t="s">
        <v>598</v>
      </c>
      <c r="B535" s="1">
        <v>2</v>
      </c>
      <c r="C535" s="3">
        <v>55.5</v>
      </c>
      <c r="D535" s="4">
        <v>0.63600000000000001</v>
      </c>
      <c r="E535" s="3">
        <v>2.1</v>
      </c>
      <c r="F535" s="1">
        <v>8</v>
      </c>
      <c r="G535" s="1" t="s">
        <v>810</v>
      </c>
      <c r="H535" s="1" t="s">
        <v>810</v>
      </c>
      <c r="I535" s="1">
        <f>VLOOKUP(Table2[[#This Row],[Employee_ID]],Table3[#All],6,FALSE)</f>
        <v>10</v>
      </c>
    </row>
    <row r="536" spans="1:9" x14ac:dyDescent="0.25">
      <c r="A536" s="1" t="s">
        <v>599</v>
      </c>
      <c r="B536" s="1">
        <v>3</v>
      </c>
      <c r="C536" s="3">
        <v>70.900000000000006</v>
      </c>
      <c r="D536" s="4">
        <v>0.84699999999999998</v>
      </c>
      <c r="E536" s="3">
        <v>3.9</v>
      </c>
      <c r="F536" s="1">
        <v>28</v>
      </c>
      <c r="G536" s="1" t="s">
        <v>809</v>
      </c>
      <c r="H536" s="1" t="s">
        <v>809</v>
      </c>
      <c r="I536" s="1">
        <f>VLOOKUP(Table2[[#This Row],[Employee_ID]],Table3[#All],6,FALSE)</f>
        <v>11.5</v>
      </c>
    </row>
    <row r="537" spans="1:9" x14ac:dyDescent="0.25">
      <c r="A537" s="1" t="s">
        <v>600</v>
      </c>
      <c r="B537" s="1">
        <v>4</v>
      </c>
      <c r="C537" s="3">
        <v>80.3</v>
      </c>
      <c r="D537" s="4">
        <v>1.0609999999999999</v>
      </c>
      <c r="E537" s="3">
        <v>4.5</v>
      </c>
      <c r="F537" s="1">
        <v>38</v>
      </c>
      <c r="G537" s="1" t="s">
        <v>809</v>
      </c>
      <c r="H537" s="1" t="s">
        <v>810</v>
      </c>
      <c r="I537" s="1">
        <f>VLOOKUP(Table2[[#This Row],[Employee_ID]],Table3[#All],6,FALSE)</f>
        <v>5.5</v>
      </c>
    </row>
    <row r="538" spans="1:9" x14ac:dyDescent="0.25">
      <c r="A538" s="1" t="s">
        <v>601</v>
      </c>
      <c r="B538" s="1">
        <v>3</v>
      </c>
      <c r="C538" s="3">
        <v>58.3</v>
      </c>
      <c r="D538" s="4">
        <v>0.76700000000000002</v>
      </c>
      <c r="E538" s="3">
        <v>3</v>
      </c>
      <c r="F538" s="1">
        <v>16</v>
      </c>
      <c r="G538" s="1" t="s">
        <v>810</v>
      </c>
      <c r="H538" s="1" t="s">
        <v>810</v>
      </c>
      <c r="I538" s="1">
        <f>VLOOKUP(Table2[[#This Row],[Employee_ID]],Table3[#All],6,FALSE)</f>
        <v>5</v>
      </c>
    </row>
    <row r="539" spans="1:9" x14ac:dyDescent="0.25">
      <c r="A539" s="1" t="s">
        <v>602</v>
      </c>
      <c r="B539" s="1">
        <v>3</v>
      </c>
      <c r="C539" s="3">
        <v>79.3</v>
      </c>
      <c r="D539" s="4">
        <v>0.85</v>
      </c>
      <c r="E539" s="3">
        <v>3</v>
      </c>
      <c r="F539" s="1">
        <v>35</v>
      </c>
      <c r="G539" s="1" t="s">
        <v>809</v>
      </c>
      <c r="H539" s="1" t="s">
        <v>810</v>
      </c>
      <c r="I539" s="1">
        <f>VLOOKUP(Table2[[#This Row],[Employee_ID]],Table3[#All],6,FALSE)</f>
        <v>63.5</v>
      </c>
    </row>
    <row r="540" spans="1:9" x14ac:dyDescent="0.25">
      <c r="A540" s="1" t="s">
        <v>603</v>
      </c>
      <c r="B540" s="1">
        <v>3</v>
      </c>
      <c r="C540" s="3">
        <v>65.5</v>
      </c>
      <c r="D540" s="4">
        <v>0.84099999999999997</v>
      </c>
      <c r="E540" s="3">
        <v>2.6</v>
      </c>
      <c r="F540" s="1">
        <v>44</v>
      </c>
      <c r="G540" s="1" t="s">
        <v>809</v>
      </c>
      <c r="H540" s="1" t="s">
        <v>810</v>
      </c>
      <c r="I540" s="1">
        <f>VLOOKUP(Table2[[#This Row],[Employee_ID]],Table3[#All],6,FALSE)</f>
        <v>2.5</v>
      </c>
    </row>
    <row r="541" spans="1:9" x14ac:dyDescent="0.25">
      <c r="A541" s="1" t="s">
        <v>604</v>
      </c>
      <c r="B541" s="1">
        <v>3</v>
      </c>
      <c r="C541" s="3">
        <v>70.5</v>
      </c>
      <c r="D541" s="4">
        <v>0.76100000000000001</v>
      </c>
      <c r="E541" s="3">
        <v>2.4</v>
      </c>
      <c r="F541" s="1">
        <v>17</v>
      </c>
      <c r="G541" s="1" t="s">
        <v>809</v>
      </c>
      <c r="H541" s="1" t="s">
        <v>810</v>
      </c>
      <c r="I541" s="1">
        <f>VLOOKUP(Table2[[#This Row],[Employee_ID]],Table3[#All],6,FALSE)</f>
        <v>30.5</v>
      </c>
    </row>
    <row r="542" spans="1:9" x14ac:dyDescent="0.25">
      <c r="A542" s="1" t="s">
        <v>605</v>
      </c>
      <c r="B542" s="1">
        <v>4</v>
      </c>
      <c r="C542" s="3">
        <v>83</v>
      </c>
      <c r="D542" s="4">
        <v>0.98099999999999998</v>
      </c>
      <c r="E542" s="3">
        <v>4.4000000000000004</v>
      </c>
      <c r="F542" s="1">
        <v>35</v>
      </c>
      <c r="G542" s="1" t="s">
        <v>809</v>
      </c>
      <c r="H542" s="1" t="s">
        <v>809</v>
      </c>
      <c r="I542" s="1">
        <f>VLOOKUP(Table2[[#This Row],[Employee_ID]],Table3[#All],6,FALSE)</f>
        <v>11.5</v>
      </c>
    </row>
    <row r="543" spans="1:9" x14ac:dyDescent="0.25">
      <c r="A543" s="1" t="s">
        <v>606</v>
      </c>
      <c r="B543" s="1">
        <v>4</v>
      </c>
      <c r="C543" s="3">
        <v>75.2</v>
      </c>
      <c r="D543" s="4">
        <v>0.96399999999999997</v>
      </c>
      <c r="E543" s="3">
        <v>4.4000000000000004</v>
      </c>
      <c r="F543" s="1">
        <v>69</v>
      </c>
      <c r="G543" s="1" t="s">
        <v>809</v>
      </c>
      <c r="H543" s="1" t="s">
        <v>810</v>
      </c>
      <c r="I543" s="1">
        <f>VLOOKUP(Table2[[#This Row],[Employee_ID]],Table3[#All],6,FALSE)</f>
        <v>16.5</v>
      </c>
    </row>
    <row r="544" spans="1:9" x14ac:dyDescent="0.25">
      <c r="A544" s="1" t="s">
        <v>607</v>
      </c>
      <c r="B544" s="1">
        <v>3</v>
      </c>
      <c r="C544" s="3">
        <v>73.5</v>
      </c>
      <c r="D544" s="4">
        <v>0.78700000000000003</v>
      </c>
      <c r="E544" s="3">
        <v>3.3</v>
      </c>
      <c r="F544" s="1">
        <v>22</v>
      </c>
      <c r="G544" s="1" t="s">
        <v>810</v>
      </c>
      <c r="H544" s="1" t="s">
        <v>810</v>
      </c>
      <c r="I544" s="1">
        <f>VLOOKUP(Table2[[#This Row],[Employee_ID]],Table3[#All],6,FALSE)</f>
        <v>0</v>
      </c>
    </row>
    <row r="545" spans="1:9" x14ac:dyDescent="0.25">
      <c r="A545" s="1" t="s">
        <v>608</v>
      </c>
      <c r="B545" s="1">
        <v>4</v>
      </c>
      <c r="C545" s="3">
        <v>74.5</v>
      </c>
      <c r="D545" s="4">
        <v>0.98699999999999999</v>
      </c>
      <c r="E545" s="3">
        <v>3.7</v>
      </c>
      <c r="F545" s="1">
        <v>36</v>
      </c>
      <c r="G545" s="1" t="s">
        <v>809</v>
      </c>
      <c r="H545" s="1" t="s">
        <v>810</v>
      </c>
      <c r="I545" s="1">
        <f>VLOOKUP(Table2[[#This Row],[Employee_ID]],Table3[#All],6,FALSE)</f>
        <v>15</v>
      </c>
    </row>
    <row r="546" spans="1:9" x14ac:dyDescent="0.25">
      <c r="A546" s="1" t="s">
        <v>609</v>
      </c>
      <c r="B546" s="1">
        <v>4</v>
      </c>
      <c r="C546" s="3">
        <v>79.3</v>
      </c>
      <c r="D546" s="4">
        <v>0.995</v>
      </c>
      <c r="E546" s="3">
        <v>3.7</v>
      </c>
      <c r="F546" s="1">
        <v>35</v>
      </c>
      <c r="G546" s="1" t="s">
        <v>809</v>
      </c>
      <c r="H546" s="1" t="s">
        <v>810</v>
      </c>
      <c r="I546" s="1">
        <f>VLOOKUP(Table2[[#This Row],[Employee_ID]],Table3[#All],6,FALSE)</f>
        <v>17.5</v>
      </c>
    </row>
    <row r="547" spans="1:9" x14ac:dyDescent="0.25">
      <c r="A547" s="1" t="s">
        <v>610</v>
      </c>
      <c r="B547" s="1">
        <v>3</v>
      </c>
      <c r="C547" s="3">
        <v>69.400000000000006</v>
      </c>
      <c r="D547" s="4">
        <v>0.77800000000000002</v>
      </c>
      <c r="E547" s="3">
        <v>3</v>
      </c>
      <c r="F547" s="1">
        <v>50</v>
      </c>
      <c r="G547" s="1" t="s">
        <v>809</v>
      </c>
      <c r="H547" s="1" t="s">
        <v>810</v>
      </c>
      <c r="I547" s="1">
        <f>VLOOKUP(Table2[[#This Row],[Employee_ID]],Table3[#All],6,FALSE)</f>
        <v>6.5</v>
      </c>
    </row>
    <row r="548" spans="1:9" x14ac:dyDescent="0.25">
      <c r="A548" s="1" t="s">
        <v>611</v>
      </c>
      <c r="B548" s="1">
        <v>3</v>
      </c>
      <c r="C548" s="3">
        <v>59.8</v>
      </c>
      <c r="D548" s="4">
        <v>0.74</v>
      </c>
      <c r="E548" s="3">
        <v>2.7</v>
      </c>
      <c r="F548" s="1">
        <v>26</v>
      </c>
      <c r="G548" s="1" t="s">
        <v>809</v>
      </c>
      <c r="H548" s="1" t="s">
        <v>810</v>
      </c>
      <c r="I548" s="1">
        <f>VLOOKUP(Table2[[#This Row],[Employee_ID]],Table3[#All],6,FALSE)</f>
        <v>7.5</v>
      </c>
    </row>
    <row r="549" spans="1:9" x14ac:dyDescent="0.25">
      <c r="A549" s="1" t="s">
        <v>612</v>
      </c>
      <c r="B549" s="1">
        <v>3</v>
      </c>
      <c r="C549" s="3">
        <v>60.4</v>
      </c>
      <c r="D549" s="4">
        <v>0.83099999999999996</v>
      </c>
      <c r="E549" s="3">
        <v>2.7</v>
      </c>
      <c r="F549" s="1">
        <v>16</v>
      </c>
      <c r="G549" s="1" t="s">
        <v>810</v>
      </c>
      <c r="H549" s="1" t="s">
        <v>810</v>
      </c>
      <c r="I549" s="1">
        <f>VLOOKUP(Table2[[#This Row],[Employee_ID]],Table3[#All],6,FALSE)</f>
        <v>47</v>
      </c>
    </row>
    <row r="550" spans="1:9" x14ac:dyDescent="0.25">
      <c r="A550" s="1" t="s">
        <v>613</v>
      </c>
      <c r="B550" s="1">
        <v>2</v>
      </c>
      <c r="C550" s="3">
        <v>55.3</v>
      </c>
      <c r="D550" s="4">
        <v>0.67200000000000004</v>
      </c>
      <c r="E550" s="3">
        <v>2.2999999999999998</v>
      </c>
      <c r="F550" s="1">
        <v>34</v>
      </c>
      <c r="G550" s="1" t="s">
        <v>809</v>
      </c>
      <c r="H550" s="1" t="s">
        <v>810</v>
      </c>
      <c r="I550" s="1">
        <f>VLOOKUP(Table2[[#This Row],[Employee_ID]],Table3[#All],6,FALSE)</f>
        <v>9.5</v>
      </c>
    </row>
    <row r="551" spans="1:9" x14ac:dyDescent="0.25">
      <c r="A551" s="1" t="s">
        <v>614</v>
      </c>
      <c r="B551" s="1">
        <v>4</v>
      </c>
      <c r="C551" s="3">
        <v>74.599999999999994</v>
      </c>
      <c r="D551" s="4">
        <v>0.98099999999999998</v>
      </c>
      <c r="E551" s="3">
        <v>4</v>
      </c>
      <c r="F551" s="1">
        <v>47</v>
      </c>
      <c r="G551" s="1" t="s">
        <v>809</v>
      </c>
      <c r="H551" s="1" t="s">
        <v>810</v>
      </c>
      <c r="I551" s="1">
        <f>VLOOKUP(Table2[[#This Row],[Employee_ID]],Table3[#All],6,FALSE)</f>
        <v>10</v>
      </c>
    </row>
    <row r="552" spans="1:9" x14ac:dyDescent="0.25">
      <c r="A552" s="1" t="s">
        <v>615</v>
      </c>
      <c r="B552" s="1">
        <v>3</v>
      </c>
      <c r="C552" s="3">
        <v>77.7</v>
      </c>
      <c r="D552" s="4">
        <v>0.85499999999999998</v>
      </c>
      <c r="E552" s="3">
        <v>3</v>
      </c>
      <c r="F552" s="1">
        <v>40</v>
      </c>
      <c r="G552" s="1" t="s">
        <v>809</v>
      </c>
      <c r="H552" s="1" t="s">
        <v>809</v>
      </c>
      <c r="I552" s="1">
        <f>VLOOKUP(Table2[[#This Row],[Employee_ID]],Table3[#All],6,FALSE)</f>
        <v>20</v>
      </c>
    </row>
    <row r="553" spans="1:9" x14ac:dyDescent="0.25">
      <c r="A553" s="1" t="s">
        <v>616</v>
      </c>
      <c r="B553" s="1">
        <v>3</v>
      </c>
      <c r="C553" s="3">
        <v>61.6</v>
      </c>
      <c r="D553" s="4">
        <v>0.8</v>
      </c>
      <c r="E553" s="3">
        <v>3</v>
      </c>
      <c r="F553" s="1">
        <v>28</v>
      </c>
      <c r="G553" s="1" t="s">
        <v>809</v>
      </c>
      <c r="H553" s="1" t="s">
        <v>810</v>
      </c>
      <c r="I553" s="1">
        <f>VLOOKUP(Table2[[#This Row],[Employee_ID]],Table3[#All],6,FALSE)</f>
        <v>23</v>
      </c>
    </row>
    <row r="554" spans="1:9" x14ac:dyDescent="0.25">
      <c r="A554" s="1" t="s">
        <v>617</v>
      </c>
      <c r="B554" s="1">
        <v>4</v>
      </c>
      <c r="C554" s="3">
        <v>84.2</v>
      </c>
      <c r="D554" s="4">
        <v>0.93300000000000005</v>
      </c>
      <c r="E554" s="3">
        <v>4</v>
      </c>
      <c r="F554" s="1">
        <v>31</v>
      </c>
      <c r="G554" s="1" t="s">
        <v>809</v>
      </c>
      <c r="H554" s="1" t="s">
        <v>809</v>
      </c>
      <c r="I554" s="1">
        <f>VLOOKUP(Table2[[#This Row],[Employee_ID]],Table3[#All],6,FALSE)</f>
        <v>13.5</v>
      </c>
    </row>
    <row r="555" spans="1:9" x14ac:dyDescent="0.25">
      <c r="A555" s="1" t="s">
        <v>618</v>
      </c>
      <c r="B555" s="1">
        <v>3</v>
      </c>
      <c r="C555" s="3">
        <v>62.5</v>
      </c>
      <c r="D555" s="4">
        <v>0.82599999999999996</v>
      </c>
      <c r="E555" s="3">
        <v>2.6</v>
      </c>
      <c r="F555" s="1">
        <v>23</v>
      </c>
      <c r="G555" s="1" t="s">
        <v>810</v>
      </c>
      <c r="H555" s="1" t="s">
        <v>810</v>
      </c>
      <c r="I555" s="1">
        <f>VLOOKUP(Table2[[#This Row],[Employee_ID]],Table3[#All],6,FALSE)</f>
        <v>7.5</v>
      </c>
    </row>
    <row r="556" spans="1:9" x14ac:dyDescent="0.25">
      <c r="A556" s="1" t="s">
        <v>619</v>
      </c>
      <c r="B556" s="1">
        <v>1</v>
      </c>
      <c r="C556" s="3">
        <v>48.4</v>
      </c>
      <c r="D556" s="4">
        <v>0.65600000000000003</v>
      </c>
      <c r="E556" s="3">
        <v>1.9</v>
      </c>
      <c r="F556" s="1">
        <v>41</v>
      </c>
      <c r="G556" s="1" t="s">
        <v>809</v>
      </c>
      <c r="H556" s="1" t="s">
        <v>810</v>
      </c>
      <c r="I556" s="1">
        <f>VLOOKUP(Table2[[#This Row],[Employee_ID]],Table3[#All],6,FALSE)</f>
        <v>0</v>
      </c>
    </row>
    <row r="557" spans="1:9" x14ac:dyDescent="0.25">
      <c r="A557" s="1" t="s">
        <v>620</v>
      </c>
      <c r="B557" s="1">
        <v>3</v>
      </c>
      <c r="C557" s="3">
        <v>66.599999999999994</v>
      </c>
      <c r="D557" s="4">
        <v>0.80200000000000005</v>
      </c>
      <c r="E557" s="3">
        <v>3.2</v>
      </c>
      <c r="F557" s="1">
        <v>39</v>
      </c>
      <c r="G557" s="1" t="s">
        <v>810</v>
      </c>
      <c r="H557" s="1" t="s">
        <v>810</v>
      </c>
      <c r="I557" s="1">
        <f>VLOOKUP(Table2[[#This Row],[Employee_ID]],Table3[#All],6,FALSE)</f>
        <v>10</v>
      </c>
    </row>
    <row r="558" spans="1:9" x14ac:dyDescent="0.25">
      <c r="A558" s="1" t="s">
        <v>621</v>
      </c>
      <c r="B558" s="1">
        <v>5</v>
      </c>
      <c r="C558" s="3">
        <v>86.7</v>
      </c>
      <c r="D558" s="4">
        <v>1.117</v>
      </c>
      <c r="E558" s="3">
        <v>4.5</v>
      </c>
      <c r="F558" s="1">
        <v>55</v>
      </c>
      <c r="G558" s="1" t="s">
        <v>809</v>
      </c>
      <c r="H558" s="1" t="s">
        <v>810</v>
      </c>
      <c r="I558" s="1">
        <f>VLOOKUP(Table2[[#This Row],[Employee_ID]],Table3[#All],6,FALSE)</f>
        <v>25.5</v>
      </c>
    </row>
    <row r="559" spans="1:9" x14ac:dyDescent="0.25">
      <c r="A559" s="1" t="s">
        <v>622</v>
      </c>
      <c r="B559" s="1">
        <v>3</v>
      </c>
      <c r="C559" s="3">
        <v>72.400000000000006</v>
      </c>
      <c r="D559" s="4">
        <v>0.92500000000000004</v>
      </c>
      <c r="E559" s="3">
        <v>3.3</v>
      </c>
      <c r="F559" s="1">
        <v>59</v>
      </c>
      <c r="G559" s="1" t="s">
        <v>809</v>
      </c>
      <c r="H559" s="1" t="s">
        <v>810</v>
      </c>
      <c r="I559" s="1">
        <f>VLOOKUP(Table2[[#This Row],[Employee_ID]],Table3[#All],6,FALSE)</f>
        <v>38.5</v>
      </c>
    </row>
    <row r="560" spans="1:9" x14ac:dyDescent="0.25">
      <c r="A560" s="1" t="s">
        <v>623</v>
      </c>
      <c r="B560" s="1">
        <v>4</v>
      </c>
      <c r="C560" s="3">
        <v>74.3</v>
      </c>
      <c r="D560" s="4">
        <v>0.94299999999999995</v>
      </c>
      <c r="E560" s="3">
        <v>3.5</v>
      </c>
      <c r="F560" s="1">
        <v>47</v>
      </c>
      <c r="G560" s="1" t="s">
        <v>809</v>
      </c>
      <c r="H560" s="1" t="s">
        <v>810</v>
      </c>
      <c r="I560" s="1">
        <f>VLOOKUP(Table2[[#This Row],[Employee_ID]],Table3[#All],6,FALSE)</f>
        <v>9</v>
      </c>
    </row>
    <row r="561" spans="1:9" x14ac:dyDescent="0.25">
      <c r="A561" s="1" t="s">
        <v>624</v>
      </c>
      <c r="B561" s="1">
        <v>4</v>
      </c>
      <c r="C561" s="3">
        <v>72.2</v>
      </c>
      <c r="D561" s="4">
        <v>0.93899999999999995</v>
      </c>
      <c r="E561" s="3">
        <v>3.6</v>
      </c>
      <c r="F561" s="1">
        <v>21</v>
      </c>
      <c r="G561" s="1" t="s">
        <v>809</v>
      </c>
      <c r="H561" s="1" t="s">
        <v>810</v>
      </c>
      <c r="I561" s="1">
        <f>VLOOKUP(Table2[[#This Row],[Employee_ID]],Table3[#All],6,FALSE)</f>
        <v>22</v>
      </c>
    </row>
    <row r="562" spans="1:9" x14ac:dyDescent="0.25">
      <c r="A562" s="1" t="s">
        <v>625</v>
      </c>
      <c r="B562" s="1">
        <v>3</v>
      </c>
      <c r="C562" s="3">
        <v>70.7</v>
      </c>
      <c r="D562" s="4">
        <v>0.77600000000000002</v>
      </c>
      <c r="E562" s="3">
        <v>2.4</v>
      </c>
      <c r="F562" s="1">
        <v>43</v>
      </c>
      <c r="G562" s="1" t="s">
        <v>809</v>
      </c>
      <c r="H562" s="1" t="s">
        <v>810</v>
      </c>
      <c r="I562" s="1">
        <f>VLOOKUP(Table2[[#This Row],[Employee_ID]],Table3[#All],6,FALSE)</f>
        <v>9.5</v>
      </c>
    </row>
    <row r="563" spans="1:9" x14ac:dyDescent="0.25">
      <c r="A563" s="1" t="s">
        <v>626</v>
      </c>
      <c r="B563" s="1">
        <v>4</v>
      </c>
      <c r="C563" s="3">
        <v>70.5</v>
      </c>
      <c r="D563" s="4">
        <v>0.93200000000000005</v>
      </c>
      <c r="E563" s="3">
        <v>4</v>
      </c>
      <c r="F563" s="1">
        <v>25</v>
      </c>
      <c r="G563" s="1" t="s">
        <v>809</v>
      </c>
      <c r="H563" s="1" t="s">
        <v>809</v>
      </c>
      <c r="I563" s="1">
        <f>VLOOKUP(Table2[[#This Row],[Employee_ID]],Table3[#All],6,FALSE)</f>
        <v>3</v>
      </c>
    </row>
    <row r="564" spans="1:9" x14ac:dyDescent="0.25">
      <c r="A564" s="1" t="s">
        <v>627</v>
      </c>
      <c r="B564" s="1">
        <v>4</v>
      </c>
      <c r="C564" s="3">
        <v>77</v>
      </c>
      <c r="D564" s="4">
        <v>0.97699999999999998</v>
      </c>
      <c r="E564" s="3">
        <v>4.3</v>
      </c>
      <c r="F564" s="1">
        <v>36</v>
      </c>
      <c r="G564" s="1" t="s">
        <v>809</v>
      </c>
      <c r="H564" s="1" t="s">
        <v>810</v>
      </c>
      <c r="I564" s="1">
        <f>VLOOKUP(Table2[[#This Row],[Employee_ID]],Table3[#All],6,FALSE)</f>
        <v>4</v>
      </c>
    </row>
    <row r="565" spans="1:9" x14ac:dyDescent="0.25">
      <c r="A565" s="1" t="s">
        <v>628</v>
      </c>
      <c r="B565" s="1">
        <v>5</v>
      </c>
      <c r="C565" s="3">
        <v>94</v>
      </c>
      <c r="D565" s="4">
        <v>1.1359999999999999</v>
      </c>
      <c r="E565" s="3">
        <v>5</v>
      </c>
      <c r="F565" s="1">
        <v>38</v>
      </c>
      <c r="G565" s="1" t="s">
        <v>809</v>
      </c>
      <c r="H565" s="1" t="s">
        <v>810</v>
      </c>
      <c r="I565" s="1">
        <f>VLOOKUP(Table2[[#This Row],[Employee_ID]],Table3[#All],6,FALSE)</f>
        <v>34.5</v>
      </c>
    </row>
    <row r="566" spans="1:9" x14ac:dyDescent="0.25">
      <c r="A566" s="1" t="s">
        <v>629</v>
      </c>
      <c r="B566" s="1">
        <v>3</v>
      </c>
      <c r="C566" s="3">
        <v>73.5</v>
      </c>
      <c r="D566" s="4">
        <v>0.89400000000000002</v>
      </c>
      <c r="E566" s="3">
        <v>3.5</v>
      </c>
      <c r="F566" s="1">
        <v>48</v>
      </c>
      <c r="G566" s="1" t="s">
        <v>809</v>
      </c>
      <c r="H566" s="1" t="s">
        <v>810</v>
      </c>
      <c r="I566" s="1">
        <f>VLOOKUP(Table2[[#This Row],[Employee_ID]],Table3[#All],6,FALSE)</f>
        <v>63.5</v>
      </c>
    </row>
    <row r="567" spans="1:9" x14ac:dyDescent="0.25">
      <c r="A567" s="1" t="s">
        <v>630</v>
      </c>
      <c r="B567" s="1">
        <v>4</v>
      </c>
      <c r="C567" s="3">
        <v>76.900000000000006</v>
      </c>
      <c r="D567" s="4">
        <v>0.93</v>
      </c>
      <c r="E567" s="3">
        <v>4.5999999999999996</v>
      </c>
      <c r="F567" s="1">
        <v>23</v>
      </c>
      <c r="G567" s="1" t="s">
        <v>809</v>
      </c>
      <c r="H567" s="1" t="s">
        <v>809</v>
      </c>
      <c r="I567" s="1">
        <f>VLOOKUP(Table2[[#This Row],[Employee_ID]],Table3[#All],6,FALSE)</f>
        <v>14</v>
      </c>
    </row>
    <row r="568" spans="1:9" x14ac:dyDescent="0.25">
      <c r="A568" s="1" t="s">
        <v>631</v>
      </c>
      <c r="B568" s="1">
        <v>4</v>
      </c>
      <c r="C568" s="3">
        <v>77.3</v>
      </c>
      <c r="D568" s="4">
        <v>0.99199999999999999</v>
      </c>
      <c r="E568" s="3">
        <v>4.3</v>
      </c>
      <c r="F568" s="1">
        <v>34</v>
      </c>
      <c r="G568" s="1" t="s">
        <v>809</v>
      </c>
      <c r="H568" s="1" t="s">
        <v>810</v>
      </c>
      <c r="I568" s="1">
        <f>VLOOKUP(Table2[[#This Row],[Employee_ID]],Table3[#All],6,FALSE)</f>
        <v>25.5</v>
      </c>
    </row>
    <row r="569" spans="1:9" x14ac:dyDescent="0.25">
      <c r="A569" s="1" t="s">
        <v>632</v>
      </c>
      <c r="B569" s="1">
        <v>4</v>
      </c>
      <c r="C569" s="3">
        <v>77.099999999999994</v>
      </c>
      <c r="D569" s="4">
        <v>0.92200000000000004</v>
      </c>
      <c r="E569" s="3">
        <v>3.4</v>
      </c>
      <c r="F569" s="1">
        <v>58</v>
      </c>
      <c r="G569" s="1" t="s">
        <v>810</v>
      </c>
      <c r="H569" s="1" t="s">
        <v>809</v>
      </c>
      <c r="I569" s="1">
        <f>VLOOKUP(Table2[[#This Row],[Employee_ID]],Table3[#All],6,FALSE)</f>
        <v>13.5</v>
      </c>
    </row>
    <row r="570" spans="1:9" x14ac:dyDescent="0.25">
      <c r="A570" s="1" t="s">
        <v>633</v>
      </c>
      <c r="B570" s="1">
        <v>5</v>
      </c>
      <c r="C570" s="3">
        <v>96</v>
      </c>
      <c r="D570" s="4">
        <v>1.149</v>
      </c>
      <c r="E570" s="3">
        <v>5</v>
      </c>
      <c r="F570" s="1">
        <v>74</v>
      </c>
      <c r="G570" s="1" t="s">
        <v>809</v>
      </c>
      <c r="H570" s="1" t="s">
        <v>810</v>
      </c>
      <c r="I570" s="1">
        <f>VLOOKUP(Table2[[#This Row],[Employee_ID]],Table3[#All],6,FALSE)</f>
        <v>22.5</v>
      </c>
    </row>
    <row r="571" spans="1:9" x14ac:dyDescent="0.25">
      <c r="A571" s="1" t="s">
        <v>634</v>
      </c>
      <c r="B571" s="1">
        <v>5</v>
      </c>
      <c r="C571" s="3">
        <v>85.1</v>
      </c>
      <c r="D571" s="4">
        <v>1.1479999999999999</v>
      </c>
      <c r="E571" s="3">
        <v>4.5</v>
      </c>
      <c r="F571" s="1">
        <v>18</v>
      </c>
      <c r="G571" s="1" t="s">
        <v>810</v>
      </c>
      <c r="H571" s="1" t="s">
        <v>810</v>
      </c>
      <c r="I571" s="1">
        <f>VLOOKUP(Table2[[#This Row],[Employee_ID]],Table3[#All],6,FALSE)</f>
        <v>16.5</v>
      </c>
    </row>
    <row r="572" spans="1:9" x14ac:dyDescent="0.25">
      <c r="A572" s="1" t="s">
        <v>635</v>
      </c>
      <c r="B572" s="1">
        <v>5</v>
      </c>
      <c r="C572" s="3">
        <v>85.1</v>
      </c>
      <c r="D572" s="4">
        <v>1.0740000000000001</v>
      </c>
      <c r="E572" s="3">
        <v>4.5999999999999996</v>
      </c>
      <c r="F572" s="1">
        <v>65</v>
      </c>
      <c r="G572" s="1" t="s">
        <v>809</v>
      </c>
      <c r="H572" s="1" t="s">
        <v>810</v>
      </c>
      <c r="I572" s="1">
        <f>VLOOKUP(Table2[[#This Row],[Employee_ID]],Table3[#All],6,FALSE)</f>
        <v>25.5</v>
      </c>
    </row>
    <row r="573" spans="1:9" x14ac:dyDescent="0.25">
      <c r="A573" s="1" t="s">
        <v>636</v>
      </c>
      <c r="B573" s="1">
        <v>2</v>
      </c>
      <c r="C573" s="3">
        <v>63.9</v>
      </c>
      <c r="D573" s="4">
        <v>0.65900000000000003</v>
      </c>
      <c r="E573" s="3">
        <v>2.5</v>
      </c>
      <c r="F573" s="1">
        <v>23</v>
      </c>
      <c r="G573" s="1" t="s">
        <v>810</v>
      </c>
      <c r="H573" s="1" t="s">
        <v>810</v>
      </c>
      <c r="I573" s="1">
        <f>VLOOKUP(Table2[[#This Row],[Employee_ID]],Table3[#All],6,FALSE)</f>
        <v>4</v>
      </c>
    </row>
    <row r="574" spans="1:9" x14ac:dyDescent="0.25">
      <c r="A574" s="1" t="s">
        <v>637</v>
      </c>
      <c r="B574" s="1">
        <v>3</v>
      </c>
      <c r="C574" s="3">
        <v>61.2</v>
      </c>
      <c r="D574" s="4">
        <v>0.78200000000000003</v>
      </c>
      <c r="E574" s="3">
        <v>3.2</v>
      </c>
      <c r="F574" s="1">
        <v>26</v>
      </c>
      <c r="G574" s="1" t="s">
        <v>809</v>
      </c>
      <c r="H574" s="1" t="s">
        <v>809</v>
      </c>
      <c r="I574" s="1">
        <f>VLOOKUP(Table2[[#This Row],[Employee_ID]],Table3[#All],6,FALSE)</f>
        <v>6.5</v>
      </c>
    </row>
    <row r="575" spans="1:9" x14ac:dyDescent="0.25">
      <c r="A575" s="1" t="s">
        <v>638</v>
      </c>
      <c r="B575" s="1">
        <v>4</v>
      </c>
      <c r="C575" s="3">
        <v>77.599999999999994</v>
      </c>
      <c r="D575" s="4">
        <v>0.97299999999999998</v>
      </c>
      <c r="E575" s="3">
        <v>3.6</v>
      </c>
      <c r="F575" s="1">
        <v>18</v>
      </c>
      <c r="G575" s="1" t="s">
        <v>809</v>
      </c>
      <c r="H575" s="1" t="s">
        <v>810</v>
      </c>
      <c r="I575" s="1">
        <f>VLOOKUP(Table2[[#This Row],[Employee_ID]],Table3[#All],6,FALSE)</f>
        <v>13.5</v>
      </c>
    </row>
    <row r="576" spans="1:9" x14ac:dyDescent="0.25">
      <c r="A576" s="1" t="s">
        <v>639</v>
      </c>
      <c r="B576" s="1">
        <v>3</v>
      </c>
      <c r="C576" s="3">
        <v>70</v>
      </c>
      <c r="D576" s="4">
        <v>0.83499999999999996</v>
      </c>
      <c r="E576" s="3">
        <v>3.7</v>
      </c>
      <c r="F576" s="1">
        <v>43</v>
      </c>
      <c r="G576" s="1" t="s">
        <v>809</v>
      </c>
      <c r="H576" s="1" t="s">
        <v>810</v>
      </c>
      <c r="I576" s="1">
        <f>VLOOKUP(Table2[[#This Row],[Employee_ID]],Table3[#All],6,FALSE)</f>
        <v>10</v>
      </c>
    </row>
    <row r="577" spans="1:9" x14ac:dyDescent="0.25">
      <c r="A577" s="1" t="s">
        <v>640</v>
      </c>
      <c r="B577" s="1">
        <v>1</v>
      </c>
      <c r="C577" s="3">
        <v>50.5</v>
      </c>
      <c r="D577" s="4">
        <v>0.65800000000000003</v>
      </c>
      <c r="E577" s="3">
        <v>1.6</v>
      </c>
      <c r="F577" s="1">
        <v>44</v>
      </c>
      <c r="G577" s="1" t="s">
        <v>809</v>
      </c>
      <c r="H577" s="1" t="s">
        <v>810</v>
      </c>
      <c r="I577" s="1">
        <f>VLOOKUP(Table2[[#This Row],[Employee_ID]],Table3[#All],6,FALSE)</f>
        <v>7.5</v>
      </c>
    </row>
    <row r="578" spans="1:9" x14ac:dyDescent="0.25">
      <c r="A578" s="1" t="s">
        <v>641</v>
      </c>
      <c r="B578" s="1">
        <v>4</v>
      </c>
      <c r="C578" s="3">
        <v>71.8</v>
      </c>
      <c r="D578" s="4">
        <v>0.94</v>
      </c>
      <c r="E578" s="3">
        <v>3.6</v>
      </c>
      <c r="F578" s="1">
        <v>16</v>
      </c>
      <c r="G578" s="1" t="s">
        <v>810</v>
      </c>
      <c r="H578" s="1" t="s">
        <v>810</v>
      </c>
      <c r="I578" s="1">
        <f>VLOOKUP(Table2[[#This Row],[Employee_ID]],Table3[#All],6,FALSE)</f>
        <v>4.5</v>
      </c>
    </row>
    <row r="579" spans="1:9" x14ac:dyDescent="0.25">
      <c r="A579" s="1" t="s">
        <v>642</v>
      </c>
      <c r="B579" s="1">
        <v>5</v>
      </c>
      <c r="C579" s="3">
        <v>80.8</v>
      </c>
      <c r="D579" s="4">
        <v>1.113</v>
      </c>
      <c r="E579" s="3">
        <v>4.7</v>
      </c>
      <c r="F579" s="1">
        <v>8</v>
      </c>
      <c r="G579" s="1" t="s">
        <v>810</v>
      </c>
      <c r="H579" s="1" t="s">
        <v>809</v>
      </c>
      <c r="I579" s="1">
        <f>VLOOKUP(Table2[[#This Row],[Employee_ID]],Table3[#All],6,FALSE)</f>
        <v>18</v>
      </c>
    </row>
    <row r="580" spans="1:9" x14ac:dyDescent="0.25">
      <c r="A580" s="1" t="s">
        <v>643</v>
      </c>
      <c r="B580" s="1">
        <v>4</v>
      </c>
      <c r="C580" s="3">
        <v>80.8</v>
      </c>
      <c r="D580" s="4">
        <v>1.048</v>
      </c>
      <c r="E580" s="3">
        <v>4.7</v>
      </c>
      <c r="F580" s="1">
        <v>40</v>
      </c>
      <c r="G580" s="1" t="s">
        <v>809</v>
      </c>
      <c r="H580" s="1" t="s">
        <v>810</v>
      </c>
      <c r="I580" s="1">
        <f>VLOOKUP(Table2[[#This Row],[Employee_ID]],Table3[#All],6,FALSE)</f>
        <v>18.5</v>
      </c>
    </row>
    <row r="581" spans="1:9" x14ac:dyDescent="0.25">
      <c r="A581" s="1" t="s">
        <v>644</v>
      </c>
      <c r="B581" s="1">
        <v>3</v>
      </c>
      <c r="C581" s="3">
        <v>58.5</v>
      </c>
      <c r="D581" s="4">
        <v>0.84199999999999997</v>
      </c>
      <c r="E581" s="3">
        <v>3.9</v>
      </c>
      <c r="F581" s="1">
        <v>33</v>
      </c>
      <c r="G581" s="1" t="s">
        <v>809</v>
      </c>
      <c r="H581" s="1" t="s">
        <v>810</v>
      </c>
      <c r="I581" s="1">
        <f>VLOOKUP(Table2[[#This Row],[Employee_ID]],Table3[#All],6,FALSE)</f>
        <v>0.5</v>
      </c>
    </row>
    <row r="582" spans="1:9" x14ac:dyDescent="0.25">
      <c r="A582" s="1" t="s">
        <v>645</v>
      </c>
      <c r="B582" s="1">
        <v>3</v>
      </c>
      <c r="C582" s="3">
        <v>64.099999999999994</v>
      </c>
      <c r="D582" s="4">
        <v>0.82799999999999996</v>
      </c>
      <c r="E582" s="3">
        <v>3.6</v>
      </c>
      <c r="F582" s="1">
        <v>16</v>
      </c>
      <c r="G582" s="1" t="s">
        <v>810</v>
      </c>
      <c r="H582" s="1" t="s">
        <v>810</v>
      </c>
      <c r="I582" s="1">
        <f>VLOOKUP(Table2[[#This Row],[Employee_ID]],Table3[#All],6,FALSE)</f>
        <v>18.5</v>
      </c>
    </row>
    <row r="583" spans="1:9" x14ac:dyDescent="0.25">
      <c r="A583" s="1" t="s">
        <v>646</v>
      </c>
      <c r="B583" s="1">
        <v>3</v>
      </c>
      <c r="C583" s="3">
        <v>69.7</v>
      </c>
      <c r="D583" s="4">
        <v>0.77700000000000002</v>
      </c>
      <c r="E583" s="3">
        <v>3.7</v>
      </c>
      <c r="F583" s="1">
        <v>48</v>
      </c>
      <c r="G583" s="1" t="s">
        <v>809</v>
      </c>
      <c r="H583" s="1" t="s">
        <v>810</v>
      </c>
      <c r="I583" s="1">
        <f>VLOOKUP(Table2[[#This Row],[Employee_ID]],Table3[#All],6,FALSE)</f>
        <v>12</v>
      </c>
    </row>
    <row r="584" spans="1:9" x14ac:dyDescent="0.25">
      <c r="A584" s="1" t="s">
        <v>647</v>
      </c>
      <c r="B584" s="1">
        <v>4</v>
      </c>
      <c r="C584" s="3">
        <v>80.099999999999994</v>
      </c>
      <c r="D584" s="4">
        <v>0.95599999999999996</v>
      </c>
      <c r="E584" s="3">
        <v>3.9</v>
      </c>
      <c r="F584" s="1">
        <v>24</v>
      </c>
      <c r="G584" s="1" t="s">
        <v>809</v>
      </c>
      <c r="H584" s="1" t="s">
        <v>810</v>
      </c>
      <c r="I584" s="1">
        <f>VLOOKUP(Table2[[#This Row],[Employee_ID]],Table3[#All],6,FALSE)</f>
        <v>5</v>
      </c>
    </row>
    <row r="585" spans="1:9" x14ac:dyDescent="0.25">
      <c r="A585" s="1" t="s">
        <v>648</v>
      </c>
      <c r="B585" s="1">
        <v>3</v>
      </c>
      <c r="C585" s="3">
        <v>74</v>
      </c>
      <c r="D585" s="4">
        <v>0.89700000000000002</v>
      </c>
      <c r="E585" s="3">
        <v>3.7</v>
      </c>
      <c r="F585" s="1">
        <v>49</v>
      </c>
      <c r="G585" s="1" t="s">
        <v>809</v>
      </c>
      <c r="H585" s="1" t="s">
        <v>810</v>
      </c>
      <c r="I585" s="1">
        <f>VLOOKUP(Table2[[#This Row],[Employee_ID]],Table3[#All],6,FALSE)</f>
        <v>13</v>
      </c>
    </row>
    <row r="586" spans="1:9" x14ac:dyDescent="0.25">
      <c r="A586" s="1" t="s">
        <v>649</v>
      </c>
      <c r="B586" s="1">
        <v>3</v>
      </c>
      <c r="C586" s="3">
        <v>68.599999999999994</v>
      </c>
      <c r="D586" s="4">
        <v>0.90500000000000003</v>
      </c>
      <c r="E586" s="3">
        <v>3.2</v>
      </c>
      <c r="F586" s="1">
        <v>49</v>
      </c>
      <c r="G586" s="1" t="s">
        <v>809</v>
      </c>
      <c r="H586" s="1" t="s">
        <v>810</v>
      </c>
      <c r="I586" s="1">
        <f>VLOOKUP(Table2[[#This Row],[Employee_ID]],Table3[#All],6,FALSE)</f>
        <v>2</v>
      </c>
    </row>
    <row r="587" spans="1:9" x14ac:dyDescent="0.25">
      <c r="A587" s="1" t="s">
        <v>650</v>
      </c>
      <c r="B587" s="1">
        <v>3</v>
      </c>
      <c r="C587" s="3">
        <v>67.099999999999994</v>
      </c>
      <c r="D587" s="4">
        <v>0.85699999999999998</v>
      </c>
      <c r="E587" s="3">
        <v>2.8</v>
      </c>
      <c r="F587" s="1">
        <v>22</v>
      </c>
      <c r="G587" s="1" t="s">
        <v>809</v>
      </c>
      <c r="H587" s="1" t="s">
        <v>810</v>
      </c>
      <c r="I587" s="1">
        <f>VLOOKUP(Table2[[#This Row],[Employee_ID]],Table3[#All],6,FALSE)</f>
        <v>9</v>
      </c>
    </row>
    <row r="588" spans="1:9" x14ac:dyDescent="0.25">
      <c r="A588" s="1" t="s">
        <v>651</v>
      </c>
      <c r="B588" s="1">
        <v>4</v>
      </c>
      <c r="C588" s="3">
        <v>78.900000000000006</v>
      </c>
      <c r="D588" s="4">
        <v>1.038</v>
      </c>
      <c r="E588" s="3">
        <v>4.7</v>
      </c>
      <c r="F588" s="1">
        <v>27</v>
      </c>
      <c r="G588" s="1" t="s">
        <v>809</v>
      </c>
      <c r="H588" s="1" t="s">
        <v>809</v>
      </c>
      <c r="I588" s="1">
        <f>VLOOKUP(Table2[[#This Row],[Employee_ID]],Table3[#All],6,FALSE)</f>
        <v>12</v>
      </c>
    </row>
    <row r="589" spans="1:9" x14ac:dyDescent="0.25">
      <c r="A589" s="1" t="s">
        <v>652</v>
      </c>
      <c r="B589" s="1">
        <v>4</v>
      </c>
      <c r="C589" s="3">
        <v>76.400000000000006</v>
      </c>
      <c r="D589" s="4">
        <v>0.96</v>
      </c>
      <c r="E589" s="3">
        <v>4</v>
      </c>
      <c r="F589" s="1">
        <v>33</v>
      </c>
      <c r="G589" s="1" t="s">
        <v>809</v>
      </c>
      <c r="H589" s="1" t="s">
        <v>810</v>
      </c>
      <c r="I589" s="1">
        <f>VLOOKUP(Table2[[#This Row],[Employee_ID]],Table3[#All],6,FALSE)</f>
        <v>6</v>
      </c>
    </row>
    <row r="590" spans="1:9" x14ac:dyDescent="0.25">
      <c r="A590" s="1" t="s">
        <v>653</v>
      </c>
      <c r="B590" s="1">
        <v>3</v>
      </c>
      <c r="C590" s="3">
        <v>71</v>
      </c>
      <c r="D590" s="4">
        <v>0.84599999999999997</v>
      </c>
      <c r="E590" s="3">
        <v>2.5</v>
      </c>
      <c r="F590" s="1">
        <v>31</v>
      </c>
      <c r="G590" s="1" t="s">
        <v>809</v>
      </c>
      <c r="H590" s="1" t="s">
        <v>810</v>
      </c>
      <c r="I590" s="1">
        <f>VLOOKUP(Table2[[#This Row],[Employee_ID]],Table3[#All],6,FALSE)</f>
        <v>7</v>
      </c>
    </row>
    <row r="591" spans="1:9" x14ac:dyDescent="0.25">
      <c r="A591" s="1" t="s">
        <v>654</v>
      </c>
      <c r="B591" s="1">
        <v>4</v>
      </c>
      <c r="C591" s="3">
        <v>83.1</v>
      </c>
      <c r="D591" s="4">
        <v>1.024</v>
      </c>
      <c r="E591" s="3">
        <v>4.4000000000000004</v>
      </c>
      <c r="F591" s="1">
        <v>48</v>
      </c>
      <c r="G591" s="1" t="s">
        <v>809</v>
      </c>
      <c r="H591" s="1" t="s">
        <v>810</v>
      </c>
      <c r="I591" s="1">
        <f>VLOOKUP(Table2[[#This Row],[Employee_ID]],Table3[#All],6,FALSE)</f>
        <v>21</v>
      </c>
    </row>
    <row r="592" spans="1:9" x14ac:dyDescent="0.25">
      <c r="A592" s="1" t="s">
        <v>655</v>
      </c>
      <c r="B592" s="1">
        <v>5</v>
      </c>
      <c r="C592" s="3">
        <v>92</v>
      </c>
      <c r="D592" s="4">
        <v>1.2350000000000001</v>
      </c>
      <c r="E592" s="3">
        <v>5</v>
      </c>
      <c r="F592" s="1">
        <v>78</v>
      </c>
      <c r="G592" s="1" t="s">
        <v>809</v>
      </c>
      <c r="H592" s="1" t="s">
        <v>810</v>
      </c>
      <c r="I592" s="1">
        <f>VLOOKUP(Table2[[#This Row],[Employee_ID]],Table3[#All],6,FALSE)</f>
        <v>27</v>
      </c>
    </row>
    <row r="593" spans="1:9" x14ac:dyDescent="0.25">
      <c r="A593" s="1" t="s">
        <v>656</v>
      </c>
      <c r="B593" s="1">
        <v>4</v>
      </c>
      <c r="C593" s="3">
        <v>75.599999999999994</v>
      </c>
      <c r="D593" s="4">
        <v>0.998</v>
      </c>
      <c r="E593" s="3">
        <v>3.5</v>
      </c>
      <c r="F593" s="1">
        <v>48</v>
      </c>
      <c r="G593" s="1" t="s">
        <v>809</v>
      </c>
      <c r="H593" s="1" t="s">
        <v>810</v>
      </c>
      <c r="I593" s="1">
        <f>VLOOKUP(Table2[[#This Row],[Employee_ID]],Table3[#All],6,FALSE)</f>
        <v>95</v>
      </c>
    </row>
    <row r="594" spans="1:9" x14ac:dyDescent="0.25">
      <c r="A594" s="1" t="s">
        <v>657</v>
      </c>
      <c r="B594" s="1">
        <v>3</v>
      </c>
      <c r="C594" s="3">
        <v>63.8</v>
      </c>
      <c r="D594" s="4">
        <v>0.86599999999999999</v>
      </c>
      <c r="E594" s="3">
        <v>2.8</v>
      </c>
      <c r="F594" s="1">
        <v>69</v>
      </c>
      <c r="G594" s="1" t="s">
        <v>809</v>
      </c>
      <c r="H594" s="1" t="s">
        <v>810</v>
      </c>
      <c r="I594" s="1">
        <f>VLOOKUP(Table2[[#This Row],[Employee_ID]],Table3[#All],6,FALSE)</f>
        <v>4</v>
      </c>
    </row>
    <row r="595" spans="1:9" x14ac:dyDescent="0.25">
      <c r="A595" s="1" t="s">
        <v>658</v>
      </c>
      <c r="B595" s="1">
        <v>5</v>
      </c>
      <c r="C595" s="3">
        <v>84.6</v>
      </c>
      <c r="D595" s="4">
        <v>1.079</v>
      </c>
      <c r="E595" s="3">
        <v>4.5999999999999996</v>
      </c>
      <c r="F595" s="1">
        <v>43</v>
      </c>
      <c r="G595" s="1" t="s">
        <v>809</v>
      </c>
      <c r="H595" s="1" t="s">
        <v>810</v>
      </c>
      <c r="I595" s="1">
        <f>VLOOKUP(Table2[[#This Row],[Employee_ID]],Table3[#All],6,FALSE)</f>
        <v>86.5</v>
      </c>
    </row>
    <row r="596" spans="1:9" x14ac:dyDescent="0.25">
      <c r="A596" s="1" t="s">
        <v>659</v>
      </c>
      <c r="B596" s="1">
        <v>4</v>
      </c>
      <c r="C596" s="3">
        <v>80.599999999999994</v>
      </c>
      <c r="D596" s="4">
        <v>1.048</v>
      </c>
      <c r="E596" s="3">
        <v>4.5999999999999996</v>
      </c>
      <c r="F596" s="1">
        <v>37</v>
      </c>
      <c r="G596" s="1" t="s">
        <v>809</v>
      </c>
      <c r="H596" s="1" t="s">
        <v>810</v>
      </c>
      <c r="I596" s="1">
        <f>VLOOKUP(Table2[[#This Row],[Employee_ID]],Table3[#All],6,FALSE)</f>
        <v>15</v>
      </c>
    </row>
    <row r="597" spans="1:9" x14ac:dyDescent="0.25">
      <c r="A597" s="1" t="s">
        <v>660</v>
      </c>
      <c r="B597" s="1">
        <v>2</v>
      </c>
      <c r="C597" s="3">
        <v>62.9</v>
      </c>
      <c r="D597" s="4">
        <v>0.73299999999999998</v>
      </c>
      <c r="E597" s="3">
        <v>1.8</v>
      </c>
      <c r="F597" s="1">
        <v>57</v>
      </c>
      <c r="G597" s="1" t="s">
        <v>809</v>
      </c>
      <c r="H597" s="1" t="s">
        <v>810</v>
      </c>
      <c r="I597" s="1">
        <f>VLOOKUP(Table2[[#This Row],[Employee_ID]],Table3[#All],6,FALSE)</f>
        <v>24.5</v>
      </c>
    </row>
    <row r="598" spans="1:9" x14ac:dyDescent="0.25">
      <c r="A598" s="1" t="s">
        <v>661</v>
      </c>
      <c r="B598" s="1">
        <v>4</v>
      </c>
      <c r="C598" s="3">
        <v>78.3</v>
      </c>
      <c r="D598" s="4">
        <v>0.88900000000000001</v>
      </c>
      <c r="E598" s="3">
        <v>3.8</v>
      </c>
      <c r="F598" s="1">
        <v>78</v>
      </c>
      <c r="G598" s="1" t="s">
        <v>809</v>
      </c>
      <c r="H598" s="1" t="s">
        <v>810</v>
      </c>
      <c r="I598" s="1">
        <f>VLOOKUP(Table2[[#This Row],[Employee_ID]],Table3[#All],6,FALSE)</f>
        <v>6.5</v>
      </c>
    </row>
    <row r="599" spans="1:9" x14ac:dyDescent="0.25">
      <c r="A599" s="1" t="s">
        <v>662</v>
      </c>
      <c r="B599" s="1">
        <v>2</v>
      </c>
      <c r="C599" s="3">
        <v>55.8</v>
      </c>
      <c r="D599" s="4">
        <v>0.63800000000000001</v>
      </c>
      <c r="E599" s="3">
        <v>1.8</v>
      </c>
      <c r="F599" s="1">
        <v>20</v>
      </c>
      <c r="G599" s="1" t="s">
        <v>810</v>
      </c>
      <c r="H599" s="1" t="s">
        <v>810</v>
      </c>
      <c r="I599" s="1">
        <f>VLOOKUP(Table2[[#This Row],[Employee_ID]],Table3[#All],6,FALSE)</f>
        <v>20</v>
      </c>
    </row>
    <row r="600" spans="1:9" x14ac:dyDescent="0.25">
      <c r="A600" s="1" t="s">
        <v>663</v>
      </c>
      <c r="B600" s="1">
        <v>3</v>
      </c>
      <c r="C600" s="3">
        <v>73.099999999999994</v>
      </c>
      <c r="D600" s="4">
        <v>0.83499999999999996</v>
      </c>
      <c r="E600" s="3">
        <v>3.4</v>
      </c>
      <c r="F600" s="1">
        <v>27</v>
      </c>
      <c r="G600" s="1" t="s">
        <v>809</v>
      </c>
      <c r="H600" s="1" t="s">
        <v>810</v>
      </c>
      <c r="I600" s="1">
        <f>VLOOKUP(Table2[[#This Row],[Employee_ID]],Table3[#All],6,FALSE)</f>
        <v>4.5</v>
      </c>
    </row>
    <row r="601" spans="1:9" x14ac:dyDescent="0.25">
      <c r="A601" s="1" t="s">
        <v>664</v>
      </c>
      <c r="B601" s="1">
        <v>3</v>
      </c>
      <c r="C601" s="3">
        <v>66.8</v>
      </c>
      <c r="D601" s="4">
        <v>0.83299999999999996</v>
      </c>
      <c r="E601" s="3">
        <v>3.3</v>
      </c>
      <c r="F601" s="1">
        <v>12</v>
      </c>
      <c r="G601" s="1" t="s">
        <v>810</v>
      </c>
      <c r="H601" s="1" t="s">
        <v>810</v>
      </c>
      <c r="I601" s="1">
        <f>VLOOKUP(Table2[[#This Row],[Employee_ID]],Table3[#All],6,FALSE)</f>
        <v>19.5</v>
      </c>
    </row>
    <row r="602" spans="1:9" x14ac:dyDescent="0.25">
      <c r="A602" s="1" t="s">
        <v>665</v>
      </c>
      <c r="B602" s="1">
        <v>4</v>
      </c>
      <c r="C602" s="3">
        <v>76.2</v>
      </c>
      <c r="D602" s="4">
        <v>1.0249999999999999</v>
      </c>
      <c r="E602" s="3">
        <v>3.6</v>
      </c>
      <c r="F602" s="1">
        <v>49</v>
      </c>
      <c r="G602" s="1" t="s">
        <v>809</v>
      </c>
      <c r="H602" s="1" t="s">
        <v>810</v>
      </c>
      <c r="I602" s="1">
        <f>VLOOKUP(Table2[[#This Row],[Employee_ID]],Table3[#All],6,FALSE)</f>
        <v>32.5</v>
      </c>
    </row>
    <row r="603" spans="1:9" x14ac:dyDescent="0.25">
      <c r="A603" s="1" t="s">
        <v>666</v>
      </c>
      <c r="B603" s="1">
        <v>3</v>
      </c>
      <c r="C603" s="3">
        <v>64.3</v>
      </c>
      <c r="D603" s="4">
        <v>0.78800000000000003</v>
      </c>
      <c r="E603" s="3">
        <v>2.2999999999999998</v>
      </c>
      <c r="F603" s="1">
        <v>51</v>
      </c>
      <c r="G603" s="1" t="s">
        <v>809</v>
      </c>
      <c r="H603" s="1" t="s">
        <v>810</v>
      </c>
      <c r="I603" s="1">
        <f>VLOOKUP(Table2[[#This Row],[Employee_ID]],Table3[#All],6,FALSE)</f>
        <v>2.5</v>
      </c>
    </row>
    <row r="604" spans="1:9" x14ac:dyDescent="0.25">
      <c r="A604" s="1" t="s">
        <v>667</v>
      </c>
      <c r="B604" s="1">
        <v>2</v>
      </c>
      <c r="C604" s="3">
        <v>59</v>
      </c>
      <c r="D604" s="4">
        <v>0.752</v>
      </c>
      <c r="E604" s="3">
        <v>2.1</v>
      </c>
      <c r="F604" s="1">
        <v>41</v>
      </c>
      <c r="G604" s="1" t="s">
        <v>809</v>
      </c>
      <c r="H604" s="1" t="s">
        <v>810</v>
      </c>
      <c r="I604" s="1">
        <f>VLOOKUP(Table2[[#This Row],[Employee_ID]],Table3[#All],6,FALSE)</f>
        <v>0</v>
      </c>
    </row>
    <row r="605" spans="1:9" x14ac:dyDescent="0.25">
      <c r="A605" s="1" t="s">
        <v>668</v>
      </c>
      <c r="B605" s="1">
        <v>3</v>
      </c>
      <c r="C605" s="3">
        <v>64.900000000000006</v>
      </c>
      <c r="D605" s="4">
        <v>0.71199999999999997</v>
      </c>
      <c r="E605" s="3">
        <v>2.8</v>
      </c>
      <c r="F605" s="1">
        <v>45</v>
      </c>
      <c r="G605" s="1" t="s">
        <v>809</v>
      </c>
      <c r="H605" s="1" t="s">
        <v>810</v>
      </c>
      <c r="I605" s="1">
        <f>VLOOKUP(Table2[[#This Row],[Employee_ID]],Table3[#All],6,FALSE)</f>
        <v>5.5</v>
      </c>
    </row>
    <row r="606" spans="1:9" x14ac:dyDescent="0.25">
      <c r="A606" s="1" t="s">
        <v>669</v>
      </c>
      <c r="B606" s="1">
        <v>3</v>
      </c>
      <c r="C606" s="3">
        <v>76.099999999999994</v>
      </c>
      <c r="D606" s="4">
        <v>0.90400000000000003</v>
      </c>
      <c r="E606" s="3">
        <v>3</v>
      </c>
      <c r="F606" s="1">
        <v>93</v>
      </c>
      <c r="G606" s="1" t="s">
        <v>809</v>
      </c>
      <c r="H606" s="1" t="s">
        <v>810</v>
      </c>
      <c r="I606" s="1">
        <f>VLOOKUP(Table2[[#This Row],[Employee_ID]],Table3[#All],6,FALSE)</f>
        <v>88</v>
      </c>
    </row>
    <row r="607" spans="1:9" x14ac:dyDescent="0.25">
      <c r="A607" s="1" t="s">
        <v>670</v>
      </c>
      <c r="B607" s="1">
        <v>3</v>
      </c>
      <c r="C607" s="3">
        <v>62.9</v>
      </c>
      <c r="D607" s="4">
        <v>0.79</v>
      </c>
      <c r="E607" s="3">
        <v>3.2</v>
      </c>
      <c r="F607" s="1">
        <v>41</v>
      </c>
      <c r="G607" s="1" t="s">
        <v>809</v>
      </c>
      <c r="H607" s="1" t="s">
        <v>810</v>
      </c>
      <c r="I607" s="1">
        <f>VLOOKUP(Table2[[#This Row],[Employee_ID]],Table3[#All],6,FALSE)</f>
        <v>19.5</v>
      </c>
    </row>
    <row r="608" spans="1:9" x14ac:dyDescent="0.25">
      <c r="A608" s="1" t="s">
        <v>671</v>
      </c>
      <c r="B608" s="1">
        <v>4</v>
      </c>
      <c r="C608" s="3">
        <v>79.099999999999994</v>
      </c>
      <c r="D608" s="4">
        <v>0.88400000000000001</v>
      </c>
      <c r="E608" s="3">
        <v>4.0999999999999996</v>
      </c>
      <c r="F608" s="1">
        <v>63</v>
      </c>
      <c r="G608" s="1" t="s">
        <v>809</v>
      </c>
      <c r="H608" s="1" t="s">
        <v>810</v>
      </c>
      <c r="I608" s="1">
        <f>VLOOKUP(Table2[[#This Row],[Employee_ID]],Table3[#All],6,FALSE)</f>
        <v>29.5</v>
      </c>
    </row>
    <row r="609" spans="1:9" x14ac:dyDescent="0.25">
      <c r="A609" s="1" t="s">
        <v>672</v>
      </c>
      <c r="B609" s="1">
        <v>4</v>
      </c>
      <c r="C609" s="3">
        <v>79.900000000000006</v>
      </c>
      <c r="D609" s="4">
        <v>1.018</v>
      </c>
      <c r="E609" s="3">
        <v>4.2</v>
      </c>
      <c r="F609" s="1">
        <v>47</v>
      </c>
      <c r="G609" s="1" t="s">
        <v>809</v>
      </c>
      <c r="H609" s="1" t="s">
        <v>810</v>
      </c>
      <c r="I609" s="1">
        <f>VLOOKUP(Table2[[#This Row],[Employee_ID]],Table3[#All],6,FALSE)</f>
        <v>10.5</v>
      </c>
    </row>
    <row r="610" spans="1:9" x14ac:dyDescent="0.25">
      <c r="A610" s="1" t="s">
        <v>673</v>
      </c>
      <c r="B610" s="1">
        <v>4</v>
      </c>
      <c r="C610" s="3">
        <v>80.099999999999994</v>
      </c>
      <c r="D610" s="4">
        <v>0.97499999999999998</v>
      </c>
      <c r="E610" s="3">
        <v>4.5999999999999996</v>
      </c>
      <c r="F610" s="1">
        <v>39</v>
      </c>
      <c r="G610" s="1" t="s">
        <v>809</v>
      </c>
      <c r="H610" s="1" t="s">
        <v>809</v>
      </c>
      <c r="I610" s="1">
        <f>VLOOKUP(Table2[[#This Row],[Employee_ID]],Table3[#All],6,FALSE)</f>
        <v>24.5</v>
      </c>
    </row>
    <row r="611" spans="1:9" x14ac:dyDescent="0.25">
      <c r="A611" s="1" t="s">
        <v>674</v>
      </c>
      <c r="B611" s="1">
        <v>3</v>
      </c>
      <c r="C611" s="3">
        <v>60.7</v>
      </c>
      <c r="D611" s="4">
        <v>0.77100000000000002</v>
      </c>
      <c r="E611" s="3">
        <v>2.8</v>
      </c>
      <c r="F611" s="1">
        <v>10</v>
      </c>
      <c r="G611" s="1" t="s">
        <v>810</v>
      </c>
      <c r="H611" s="1" t="s">
        <v>810</v>
      </c>
      <c r="I611" s="1">
        <f>VLOOKUP(Table2[[#This Row],[Employee_ID]],Table3[#All],6,FALSE)</f>
        <v>7.5</v>
      </c>
    </row>
    <row r="612" spans="1:9" x14ac:dyDescent="0.25">
      <c r="A612" s="1" t="s">
        <v>675</v>
      </c>
      <c r="B612" s="1">
        <v>2</v>
      </c>
      <c r="C612" s="3">
        <v>57.1</v>
      </c>
      <c r="D612" s="4">
        <v>0.68899999999999995</v>
      </c>
      <c r="E612" s="3">
        <v>2.9</v>
      </c>
      <c r="F612" s="1">
        <v>14</v>
      </c>
      <c r="G612" s="1" t="s">
        <v>810</v>
      </c>
      <c r="H612" s="1" t="s">
        <v>810</v>
      </c>
      <c r="I612" s="1">
        <f>VLOOKUP(Table2[[#This Row],[Employee_ID]],Table3[#All],6,FALSE)</f>
        <v>10</v>
      </c>
    </row>
    <row r="613" spans="1:9" x14ac:dyDescent="0.25">
      <c r="A613" s="1" t="s">
        <v>676</v>
      </c>
      <c r="B613" s="1">
        <v>3</v>
      </c>
      <c r="C613" s="3">
        <v>61.8</v>
      </c>
      <c r="D613" s="4">
        <v>0.82599999999999996</v>
      </c>
      <c r="E613" s="3">
        <v>3.2</v>
      </c>
      <c r="F613" s="1">
        <v>16</v>
      </c>
      <c r="G613" s="1" t="s">
        <v>809</v>
      </c>
      <c r="H613" s="1" t="s">
        <v>810</v>
      </c>
      <c r="I613" s="1">
        <f>VLOOKUP(Table2[[#This Row],[Employee_ID]],Table3[#All],6,FALSE)</f>
        <v>0.5</v>
      </c>
    </row>
    <row r="614" spans="1:9" x14ac:dyDescent="0.25">
      <c r="A614" s="1" t="s">
        <v>677</v>
      </c>
      <c r="B614" s="1">
        <v>2</v>
      </c>
      <c r="C614" s="3">
        <v>56.2</v>
      </c>
      <c r="D614" s="4">
        <v>0.70099999999999996</v>
      </c>
      <c r="E614" s="3">
        <v>1.7</v>
      </c>
      <c r="F614" s="1">
        <v>27</v>
      </c>
      <c r="G614" s="1" t="s">
        <v>809</v>
      </c>
      <c r="H614" s="1" t="s">
        <v>810</v>
      </c>
      <c r="I614" s="1">
        <f>VLOOKUP(Table2[[#This Row],[Employee_ID]],Table3[#All],6,FALSE)</f>
        <v>4.5</v>
      </c>
    </row>
    <row r="615" spans="1:9" x14ac:dyDescent="0.25">
      <c r="A615" s="1" t="s">
        <v>678</v>
      </c>
      <c r="B615" s="1">
        <v>4</v>
      </c>
      <c r="C615" s="3">
        <v>77.5</v>
      </c>
      <c r="D615" s="4">
        <v>0.96299999999999997</v>
      </c>
      <c r="E615" s="3">
        <v>3.8</v>
      </c>
      <c r="F615" s="1">
        <v>51</v>
      </c>
      <c r="G615" s="1" t="s">
        <v>809</v>
      </c>
      <c r="H615" s="1" t="s">
        <v>810</v>
      </c>
      <c r="I615" s="1">
        <f>VLOOKUP(Table2[[#This Row],[Employee_ID]],Table3[#All],6,FALSE)</f>
        <v>18.5</v>
      </c>
    </row>
    <row r="616" spans="1:9" x14ac:dyDescent="0.25">
      <c r="A616" s="1" t="s">
        <v>679</v>
      </c>
      <c r="B616" s="1">
        <v>4</v>
      </c>
      <c r="C616" s="3">
        <v>74.5</v>
      </c>
      <c r="D616" s="4">
        <v>1.008</v>
      </c>
      <c r="E616" s="3">
        <v>3.5</v>
      </c>
      <c r="F616" s="1">
        <v>15</v>
      </c>
      <c r="G616" s="1" t="s">
        <v>810</v>
      </c>
      <c r="H616" s="1" t="s">
        <v>810</v>
      </c>
      <c r="I616" s="1">
        <f>VLOOKUP(Table2[[#This Row],[Employee_ID]],Table3[#All],6,FALSE)</f>
        <v>50</v>
      </c>
    </row>
    <row r="617" spans="1:9" x14ac:dyDescent="0.25">
      <c r="A617" s="1" t="s">
        <v>680</v>
      </c>
      <c r="B617" s="1">
        <v>5</v>
      </c>
      <c r="C617" s="3">
        <v>87.6</v>
      </c>
      <c r="D617" s="4">
        <v>1.044</v>
      </c>
      <c r="E617" s="3">
        <v>4.3</v>
      </c>
      <c r="F617" s="1">
        <v>99</v>
      </c>
      <c r="G617" s="1" t="s">
        <v>809</v>
      </c>
      <c r="H617" s="1" t="s">
        <v>810</v>
      </c>
      <c r="I617" s="1">
        <f>VLOOKUP(Table2[[#This Row],[Employee_ID]],Table3[#All],6,FALSE)</f>
        <v>16</v>
      </c>
    </row>
    <row r="618" spans="1:9" x14ac:dyDescent="0.25">
      <c r="A618" s="1" t="s">
        <v>681</v>
      </c>
      <c r="B618" s="1">
        <v>4</v>
      </c>
      <c r="C618" s="3">
        <v>77.2</v>
      </c>
      <c r="D618" s="4">
        <v>1.0109999999999999</v>
      </c>
      <c r="E618" s="3">
        <v>4.9000000000000004</v>
      </c>
      <c r="F618" s="1">
        <v>37</v>
      </c>
      <c r="G618" s="1" t="s">
        <v>809</v>
      </c>
      <c r="H618" s="1" t="s">
        <v>810</v>
      </c>
      <c r="I618" s="1">
        <f>VLOOKUP(Table2[[#This Row],[Employee_ID]],Table3[#All],6,FALSE)</f>
        <v>3</v>
      </c>
    </row>
    <row r="619" spans="1:9" x14ac:dyDescent="0.25">
      <c r="A619" s="1" t="s">
        <v>682</v>
      </c>
      <c r="B619" s="1">
        <v>4</v>
      </c>
      <c r="C619" s="3">
        <v>82.3</v>
      </c>
      <c r="D619" s="4">
        <v>0.94799999999999995</v>
      </c>
      <c r="E619" s="3">
        <v>3.7</v>
      </c>
      <c r="F619" s="1">
        <v>22</v>
      </c>
      <c r="G619" s="1" t="s">
        <v>809</v>
      </c>
      <c r="H619" s="1" t="s">
        <v>810</v>
      </c>
      <c r="I619" s="1">
        <f>VLOOKUP(Table2[[#This Row],[Employee_ID]],Table3[#All],6,FALSE)</f>
        <v>10.5</v>
      </c>
    </row>
    <row r="620" spans="1:9" x14ac:dyDescent="0.25">
      <c r="A620" s="1" t="s">
        <v>683</v>
      </c>
      <c r="B620" s="1">
        <v>2</v>
      </c>
      <c r="C620" s="3">
        <v>58.8</v>
      </c>
      <c r="D620" s="4">
        <v>0.69799999999999995</v>
      </c>
      <c r="E620" s="3">
        <v>2.4</v>
      </c>
      <c r="F620" s="1">
        <v>21</v>
      </c>
      <c r="G620" s="1" t="s">
        <v>810</v>
      </c>
      <c r="H620" s="1" t="s">
        <v>810</v>
      </c>
      <c r="I620" s="1">
        <f>VLOOKUP(Table2[[#This Row],[Employee_ID]],Table3[#All],6,FALSE)</f>
        <v>52.5</v>
      </c>
    </row>
    <row r="621" spans="1:9" x14ac:dyDescent="0.25">
      <c r="A621" s="1" t="s">
        <v>684</v>
      </c>
      <c r="B621" s="1">
        <v>3</v>
      </c>
      <c r="C621" s="3">
        <v>68.900000000000006</v>
      </c>
      <c r="D621" s="4">
        <v>0.72499999999999998</v>
      </c>
      <c r="E621" s="3">
        <v>2.5</v>
      </c>
      <c r="F621" s="1">
        <v>87</v>
      </c>
      <c r="G621" s="1" t="s">
        <v>809</v>
      </c>
      <c r="H621" s="1" t="s">
        <v>810</v>
      </c>
      <c r="I621" s="1">
        <f>VLOOKUP(Table2[[#This Row],[Employee_ID]],Table3[#All],6,FALSE)</f>
        <v>17.5</v>
      </c>
    </row>
    <row r="622" spans="1:9" x14ac:dyDescent="0.25">
      <c r="A622" s="1" t="s">
        <v>685</v>
      </c>
      <c r="B622" s="1">
        <v>2</v>
      </c>
      <c r="C622" s="3">
        <v>62.4</v>
      </c>
      <c r="D622" s="4">
        <v>0.67300000000000004</v>
      </c>
      <c r="E622" s="3">
        <v>2.2999999999999998</v>
      </c>
      <c r="F622" s="1">
        <v>32</v>
      </c>
      <c r="G622" s="1" t="s">
        <v>809</v>
      </c>
      <c r="H622" s="1" t="s">
        <v>810</v>
      </c>
      <c r="I622" s="1">
        <f>VLOOKUP(Table2[[#This Row],[Employee_ID]],Table3[#All],6,FALSE)</f>
        <v>18</v>
      </c>
    </row>
    <row r="623" spans="1:9" x14ac:dyDescent="0.25">
      <c r="A623" s="1" t="s">
        <v>686</v>
      </c>
      <c r="B623" s="1">
        <v>3</v>
      </c>
      <c r="C623" s="3">
        <v>74.400000000000006</v>
      </c>
      <c r="D623" s="4">
        <v>0.88200000000000001</v>
      </c>
      <c r="E623" s="3">
        <v>3.3</v>
      </c>
      <c r="F623" s="1">
        <v>38</v>
      </c>
      <c r="G623" s="1" t="s">
        <v>809</v>
      </c>
      <c r="H623" s="1" t="s">
        <v>810</v>
      </c>
      <c r="I623" s="1">
        <f>VLOOKUP(Table2[[#This Row],[Employee_ID]],Table3[#All],6,FALSE)</f>
        <v>15</v>
      </c>
    </row>
    <row r="624" spans="1:9" x14ac:dyDescent="0.25">
      <c r="A624" s="1" t="s">
        <v>687</v>
      </c>
      <c r="B624" s="1">
        <v>4</v>
      </c>
      <c r="C624" s="3">
        <v>78.099999999999994</v>
      </c>
      <c r="D624" s="4">
        <v>0.89100000000000001</v>
      </c>
      <c r="E624" s="3">
        <v>3.8</v>
      </c>
      <c r="F624" s="1">
        <v>58</v>
      </c>
      <c r="G624" s="1" t="s">
        <v>809</v>
      </c>
      <c r="H624" s="1" t="s">
        <v>810</v>
      </c>
      <c r="I624" s="1">
        <f>VLOOKUP(Table2[[#This Row],[Employee_ID]],Table3[#All],6,FALSE)</f>
        <v>12</v>
      </c>
    </row>
    <row r="625" spans="1:9" x14ac:dyDescent="0.25">
      <c r="A625" s="1" t="s">
        <v>688</v>
      </c>
      <c r="B625" s="1">
        <v>3</v>
      </c>
      <c r="C625" s="3">
        <v>64</v>
      </c>
      <c r="D625" s="4">
        <v>0.79400000000000004</v>
      </c>
      <c r="E625" s="3">
        <v>3.2</v>
      </c>
      <c r="F625" s="1">
        <v>17</v>
      </c>
      <c r="G625" s="1" t="s">
        <v>810</v>
      </c>
      <c r="H625" s="1" t="s">
        <v>810</v>
      </c>
      <c r="I625" s="1">
        <f>VLOOKUP(Table2[[#This Row],[Employee_ID]],Table3[#All],6,FALSE)</f>
        <v>13.5</v>
      </c>
    </row>
    <row r="626" spans="1:9" x14ac:dyDescent="0.25">
      <c r="A626" s="1" t="s">
        <v>689</v>
      </c>
      <c r="B626" s="1">
        <v>3</v>
      </c>
      <c r="C626" s="3">
        <v>66.900000000000006</v>
      </c>
      <c r="D626" s="4">
        <v>0.78600000000000003</v>
      </c>
      <c r="E626" s="3">
        <v>2.7</v>
      </c>
      <c r="F626" s="1">
        <v>23</v>
      </c>
      <c r="G626" s="1" t="s">
        <v>809</v>
      </c>
      <c r="H626" s="1" t="s">
        <v>810</v>
      </c>
      <c r="I626" s="1">
        <f>VLOOKUP(Table2[[#This Row],[Employee_ID]],Table3[#All],6,FALSE)</f>
        <v>2.5</v>
      </c>
    </row>
    <row r="627" spans="1:9" x14ac:dyDescent="0.25">
      <c r="A627" s="1" t="s">
        <v>690</v>
      </c>
      <c r="B627" s="1">
        <v>5</v>
      </c>
      <c r="C627" s="3">
        <v>84.3</v>
      </c>
      <c r="D627" s="4">
        <v>1.052</v>
      </c>
      <c r="E627" s="3">
        <v>4.5999999999999996</v>
      </c>
      <c r="F627" s="1">
        <v>34</v>
      </c>
      <c r="G627" s="1" t="s">
        <v>809</v>
      </c>
      <c r="H627" s="1" t="s">
        <v>810</v>
      </c>
      <c r="I627" s="1">
        <f>VLOOKUP(Table2[[#This Row],[Employee_ID]],Table3[#All],6,FALSE)</f>
        <v>50.5</v>
      </c>
    </row>
    <row r="628" spans="1:9" x14ac:dyDescent="0.25">
      <c r="A628" s="1" t="s">
        <v>691</v>
      </c>
      <c r="B628" s="1">
        <v>4</v>
      </c>
      <c r="C628" s="3">
        <v>78.2</v>
      </c>
      <c r="D628" s="4">
        <v>1.0269999999999999</v>
      </c>
      <c r="E628" s="3">
        <v>3.7</v>
      </c>
      <c r="F628" s="1">
        <v>37</v>
      </c>
      <c r="G628" s="1" t="s">
        <v>809</v>
      </c>
      <c r="H628" s="1" t="s">
        <v>810</v>
      </c>
      <c r="I628" s="1">
        <f>VLOOKUP(Table2[[#This Row],[Employee_ID]],Table3[#All],6,FALSE)</f>
        <v>57</v>
      </c>
    </row>
    <row r="629" spans="1:9" x14ac:dyDescent="0.25">
      <c r="A629" s="1" t="s">
        <v>692</v>
      </c>
      <c r="B629" s="1">
        <v>3</v>
      </c>
      <c r="C629" s="3">
        <v>73.5</v>
      </c>
      <c r="D629" s="4">
        <v>0.72499999999999998</v>
      </c>
      <c r="E629" s="3">
        <v>2.6</v>
      </c>
      <c r="F629" s="1">
        <v>28</v>
      </c>
      <c r="G629" s="1" t="s">
        <v>809</v>
      </c>
      <c r="H629" s="1" t="s">
        <v>809</v>
      </c>
      <c r="I629" s="1">
        <f>VLOOKUP(Table2[[#This Row],[Employee_ID]],Table3[#All],6,FALSE)</f>
        <v>31</v>
      </c>
    </row>
    <row r="630" spans="1:9" x14ac:dyDescent="0.25">
      <c r="A630" s="1" t="s">
        <v>693</v>
      </c>
      <c r="B630" s="1">
        <v>2</v>
      </c>
      <c r="C630" s="3">
        <v>54.3</v>
      </c>
      <c r="D630" s="4">
        <v>0.65600000000000003</v>
      </c>
      <c r="E630" s="3">
        <v>1.9</v>
      </c>
      <c r="F630" s="1">
        <v>36</v>
      </c>
      <c r="G630" s="1" t="s">
        <v>809</v>
      </c>
      <c r="H630" s="1" t="s">
        <v>810</v>
      </c>
      <c r="I630" s="1">
        <f>VLOOKUP(Table2[[#This Row],[Employee_ID]],Table3[#All],6,FALSE)</f>
        <v>23</v>
      </c>
    </row>
    <row r="631" spans="1:9" x14ac:dyDescent="0.25">
      <c r="A631" s="1" t="s">
        <v>694</v>
      </c>
      <c r="B631" s="1">
        <v>4</v>
      </c>
      <c r="C631" s="3">
        <v>82.5</v>
      </c>
      <c r="D631" s="4">
        <v>1.018</v>
      </c>
      <c r="E631" s="3">
        <v>4.8</v>
      </c>
      <c r="F631" s="1">
        <v>23</v>
      </c>
      <c r="G631" s="1" t="s">
        <v>810</v>
      </c>
      <c r="H631" s="1" t="s">
        <v>810</v>
      </c>
      <c r="I631" s="1">
        <f>VLOOKUP(Table2[[#This Row],[Employee_ID]],Table3[#All],6,FALSE)</f>
        <v>75</v>
      </c>
    </row>
    <row r="632" spans="1:9" x14ac:dyDescent="0.25">
      <c r="A632" s="1" t="s">
        <v>695</v>
      </c>
      <c r="B632" s="1">
        <v>4</v>
      </c>
      <c r="C632" s="3">
        <v>75.5</v>
      </c>
      <c r="D632" s="4">
        <v>0.879</v>
      </c>
      <c r="E632" s="3">
        <v>3.9</v>
      </c>
      <c r="F632" s="1">
        <v>25</v>
      </c>
      <c r="G632" s="1" t="s">
        <v>809</v>
      </c>
      <c r="H632" s="1" t="s">
        <v>810</v>
      </c>
      <c r="I632" s="1">
        <f>VLOOKUP(Table2[[#This Row],[Employee_ID]],Table3[#All],6,FALSE)</f>
        <v>20.5</v>
      </c>
    </row>
    <row r="633" spans="1:9" x14ac:dyDescent="0.25">
      <c r="A633" s="1" t="s">
        <v>696</v>
      </c>
      <c r="B633" s="1">
        <v>2</v>
      </c>
      <c r="C633" s="3">
        <v>61.9</v>
      </c>
      <c r="D633" s="4">
        <v>0.73899999999999999</v>
      </c>
      <c r="E633" s="3">
        <v>2.4</v>
      </c>
      <c r="F633" s="1">
        <v>58</v>
      </c>
      <c r="G633" s="1" t="s">
        <v>809</v>
      </c>
      <c r="H633" s="1" t="s">
        <v>810</v>
      </c>
      <c r="I633" s="1">
        <f>VLOOKUP(Table2[[#This Row],[Employee_ID]],Table3[#All],6,FALSE)</f>
        <v>44.5</v>
      </c>
    </row>
    <row r="634" spans="1:9" x14ac:dyDescent="0.25">
      <c r="A634" s="1" t="s">
        <v>697</v>
      </c>
      <c r="B634" s="1">
        <v>4</v>
      </c>
      <c r="C634" s="3">
        <v>77.900000000000006</v>
      </c>
      <c r="D634" s="4">
        <v>1.032</v>
      </c>
      <c r="E634" s="3">
        <v>4.0999999999999996</v>
      </c>
      <c r="F634" s="1">
        <v>30</v>
      </c>
      <c r="G634" s="1" t="s">
        <v>809</v>
      </c>
      <c r="H634" s="1" t="s">
        <v>810</v>
      </c>
      <c r="I634" s="1">
        <f>VLOOKUP(Table2[[#This Row],[Employee_ID]],Table3[#All],6,FALSE)</f>
        <v>13.5</v>
      </c>
    </row>
    <row r="635" spans="1:9" x14ac:dyDescent="0.25">
      <c r="A635" s="1" t="s">
        <v>698</v>
      </c>
      <c r="B635" s="1">
        <v>3</v>
      </c>
      <c r="C635" s="3">
        <v>64.7</v>
      </c>
      <c r="D635" s="4">
        <v>0.81499999999999995</v>
      </c>
      <c r="E635" s="3">
        <v>3</v>
      </c>
      <c r="F635" s="1">
        <v>61</v>
      </c>
      <c r="G635" s="1" t="s">
        <v>809</v>
      </c>
      <c r="H635" s="1" t="s">
        <v>810</v>
      </c>
      <c r="I635" s="1">
        <f>VLOOKUP(Table2[[#This Row],[Employee_ID]],Table3[#All],6,FALSE)</f>
        <v>12</v>
      </c>
    </row>
    <row r="636" spans="1:9" x14ac:dyDescent="0.25">
      <c r="A636" s="1" t="s">
        <v>699</v>
      </c>
      <c r="B636" s="1">
        <v>5</v>
      </c>
      <c r="C636" s="3">
        <v>82.5</v>
      </c>
      <c r="D636" s="4">
        <v>1.0920000000000001</v>
      </c>
      <c r="E636" s="3">
        <v>4.7</v>
      </c>
      <c r="F636" s="1">
        <v>63</v>
      </c>
      <c r="G636" s="1" t="s">
        <v>809</v>
      </c>
      <c r="H636" s="1" t="s">
        <v>810</v>
      </c>
      <c r="I636" s="1">
        <f>VLOOKUP(Table2[[#This Row],[Employee_ID]],Table3[#All],6,FALSE)</f>
        <v>9.5</v>
      </c>
    </row>
    <row r="637" spans="1:9" x14ac:dyDescent="0.25">
      <c r="A637" s="1" t="s">
        <v>700</v>
      </c>
      <c r="B637" s="1">
        <v>2</v>
      </c>
      <c r="C637" s="3">
        <v>52.5</v>
      </c>
      <c r="D637" s="4">
        <v>0.69399999999999995</v>
      </c>
      <c r="E637" s="3">
        <v>1.9</v>
      </c>
      <c r="F637" s="1">
        <v>24</v>
      </c>
      <c r="G637" s="1" t="s">
        <v>809</v>
      </c>
      <c r="H637" s="1" t="s">
        <v>810</v>
      </c>
      <c r="I637" s="1">
        <f>VLOOKUP(Table2[[#This Row],[Employee_ID]],Table3[#All],6,FALSE)</f>
        <v>12</v>
      </c>
    </row>
    <row r="638" spans="1:9" x14ac:dyDescent="0.25">
      <c r="A638" s="1" t="s">
        <v>701</v>
      </c>
      <c r="B638" s="1">
        <v>5</v>
      </c>
      <c r="C638" s="3">
        <v>84.4</v>
      </c>
      <c r="D638" s="4">
        <v>1.1120000000000001</v>
      </c>
      <c r="E638" s="3">
        <v>4.4000000000000004</v>
      </c>
      <c r="F638" s="1">
        <v>65</v>
      </c>
      <c r="G638" s="1" t="s">
        <v>809</v>
      </c>
      <c r="H638" s="1" t="s">
        <v>810</v>
      </c>
      <c r="I638" s="1">
        <f>VLOOKUP(Table2[[#This Row],[Employee_ID]],Table3[#All],6,FALSE)</f>
        <v>17</v>
      </c>
    </row>
    <row r="639" spans="1:9" x14ac:dyDescent="0.25">
      <c r="A639" s="1" t="s">
        <v>702</v>
      </c>
      <c r="B639" s="1">
        <v>3</v>
      </c>
      <c r="C639" s="3">
        <v>69.900000000000006</v>
      </c>
      <c r="D639" s="4">
        <v>0.9</v>
      </c>
      <c r="E639" s="3">
        <v>3.7</v>
      </c>
      <c r="F639" s="1">
        <v>23</v>
      </c>
      <c r="G639" s="1" t="s">
        <v>810</v>
      </c>
      <c r="H639" s="1" t="s">
        <v>810</v>
      </c>
      <c r="I639" s="1">
        <f>VLOOKUP(Table2[[#This Row],[Employee_ID]],Table3[#All],6,FALSE)</f>
        <v>8.5</v>
      </c>
    </row>
    <row r="640" spans="1:9" x14ac:dyDescent="0.25">
      <c r="A640" s="1" t="s">
        <v>703</v>
      </c>
      <c r="B640" s="1">
        <v>3</v>
      </c>
      <c r="C640" s="3">
        <v>64.7</v>
      </c>
      <c r="D640" s="4">
        <v>0.79900000000000004</v>
      </c>
      <c r="E640" s="3">
        <v>3</v>
      </c>
      <c r="F640" s="1">
        <v>39</v>
      </c>
      <c r="G640" s="1" t="s">
        <v>809</v>
      </c>
      <c r="H640" s="1" t="s">
        <v>810</v>
      </c>
      <c r="I640" s="1">
        <f>VLOOKUP(Table2[[#This Row],[Employee_ID]],Table3[#All],6,FALSE)</f>
        <v>6</v>
      </c>
    </row>
    <row r="641" spans="1:9" x14ac:dyDescent="0.25">
      <c r="A641" s="1" t="s">
        <v>704</v>
      </c>
      <c r="B641" s="1">
        <v>3</v>
      </c>
      <c r="C641" s="3">
        <v>74.3</v>
      </c>
      <c r="D641" s="4">
        <v>0.91100000000000003</v>
      </c>
      <c r="E641" s="3">
        <v>3.6</v>
      </c>
      <c r="F641" s="1">
        <v>35</v>
      </c>
      <c r="G641" s="1" t="s">
        <v>809</v>
      </c>
      <c r="H641" s="1" t="s">
        <v>810</v>
      </c>
      <c r="I641" s="1">
        <f>VLOOKUP(Table2[[#This Row],[Employee_ID]],Table3[#All],6,FALSE)</f>
        <v>9.5</v>
      </c>
    </row>
    <row r="642" spans="1:9" x14ac:dyDescent="0.25">
      <c r="A642" s="1" t="s">
        <v>705</v>
      </c>
      <c r="B642" s="1">
        <v>4</v>
      </c>
      <c r="C642" s="3">
        <v>73.8</v>
      </c>
      <c r="D642" s="4">
        <v>1.012</v>
      </c>
      <c r="E642" s="3">
        <v>4.2</v>
      </c>
      <c r="F642" s="1">
        <v>24</v>
      </c>
      <c r="G642" s="1" t="s">
        <v>809</v>
      </c>
      <c r="H642" s="1" t="s">
        <v>810</v>
      </c>
      <c r="I642" s="1">
        <f>VLOOKUP(Table2[[#This Row],[Employee_ID]],Table3[#All],6,FALSE)</f>
        <v>9.5</v>
      </c>
    </row>
    <row r="643" spans="1:9" x14ac:dyDescent="0.25">
      <c r="A643" s="1" t="s">
        <v>706</v>
      </c>
      <c r="B643" s="1">
        <v>3</v>
      </c>
      <c r="C643" s="3">
        <v>73.8</v>
      </c>
      <c r="D643" s="4">
        <v>0.90900000000000003</v>
      </c>
      <c r="E643" s="3">
        <v>3.6</v>
      </c>
      <c r="F643" s="1">
        <v>13</v>
      </c>
      <c r="G643" s="1" t="s">
        <v>810</v>
      </c>
      <c r="H643" s="1" t="s">
        <v>810</v>
      </c>
      <c r="I643" s="1">
        <f>VLOOKUP(Table2[[#This Row],[Employee_ID]],Table3[#All],6,FALSE)</f>
        <v>3</v>
      </c>
    </row>
    <row r="644" spans="1:9" x14ac:dyDescent="0.25">
      <c r="A644" s="1" t="s">
        <v>707</v>
      </c>
      <c r="B644" s="1">
        <v>2</v>
      </c>
      <c r="C644" s="3">
        <v>65.599999999999994</v>
      </c>
      <c r="D644" s="4">
        <v>0.68799999999999994</v>
      </c>
      <c r="E644" s="3">
        <v>2.2999999999999998</v>
      </c>
      <c r="F644" s="1">
        <v>30</v>
      </c>
      <c r="G644" s="1" t="s">
        <v>809</v>
      </c>
      <c r="H644" s="1" t="s">
        <v>810</v>
      </c>
      <c r="I644" s="1">
        <f>VLOOKUP(Table2[[#This Row],[Employee_ID]],Table3[#All],6,FALSE)</f>
        <v>1.5</v>
      </c>
    </row>
    <row r="645" spans="1:9" x14ac:dyDescent="0.25">
      <c r="A645" s="1" t="s">
        <v>708</v>
      </c>
      <c r="B645" s="1">
        <v>2</v>
      </c>
      <c r="C645" s="3">
        <v>54.3</v>
      </c>
      <c r="D645" s="4">
        <v>0.76700000000000002</v>
      </c>
      <c r="E645" s="3">
        <v>2.6</v>
      </c>
      <c r="F645" s="1">
        <v>30</v>
      </c>
      <c r="G645" s="1" t="s">
        <v>809</v>
      </c>
      <c r="H645" s="1" t="s">
        <v>810</v>
      </c>
      <c r="I645" s="1">
        <f>VLOOKUP(Table2[[#This Row],[Employee_ID]],Table3[#All],6,FALSE)</f>
        <v>31</v>
      </c>
    </row>
    <row r="646" spans="1:9" x14ac:dyDescent="0.25">
      <c r="A646" s="1" t="s">
        <v>709</v>
      </c>
      <c r="B646" s="1">
        <v>3</v>
      </c>
      <c r="C646" s="3">
        <v>80.099999999999994</v>
      </c>
      <c r="D646" s="4">
        <v>0.84899999999999998</v>
      </c>
      <c r="E646" s="3">
        <v>3.1</v>
      </c>
      <c r="F646" s="1">
        <v>65</v>
      </c>
      <c r="G646" s="1" t="s">
        <v>809</v>
      </c>
      <c r="H646" s="1" t="s">
        <v>810</v>
      </c>
      <c r="I646" s="1">
        <f>VLOOKUP(Table2[[#This Row],[Employee_ID]],Table3[#All],6,FALSE)</f>
        <v>95</v>
      </c>
    </row>
    <row r="647" spans="1:9" x14ac:dyDescent="0.25">
      <c r="A647" s="1" t="s">
        <v>710</v>
      </c>
      <c r="B647" s="1">
        <v>3</v>
      </c>
      <c r="C647" s="3">
        <v>74.900000000000006</v>
      </c>
      <c r="D647" s="4">
        <v>0.88600000000000001</v>
      </c>
      <c r="E647" s="3">
        <v>3.5</v>
      </c>
      <c r="F647" s="1">
        <v>48</v>
      </c>
      <c r="G647" s="1" t="s">
        <v>809</v>
      </c>
      <c r="H647" s="1" t="s">
        <v>810</v>
      </c>
      <c r="I647" s="1">
        <f>VLOOKUP(Table2[[#This Row],[Employee_ID]],Table3[#All],6,FALSE)</f>
        <v>23</v>
      </c>
    </row>
    <row r="648" spans="1:9" x14ac:dyDescent="0.25">
      <c r="A648" s="1" t="s">
        <v>711</v>
      </c>
      <c r="B648" s="1">
        <v>2</v>
      </c>
      <c r="C648" s="3">
        <v>62.4</v>
      </c>
      <c r="D648" s="4">
        <v>0.63500000000000001</v>
      </c>
      <c r="E648" s="3">
        <v>2.4</v>
      </c>
      <c r="F648" s="1">
        <v>20</v>
      </c>
      <c r="G648" s="1" t="s">
        <v>810</v>
      </c>
      <c r="H648" s="1" t="s">
        <v>810</v>
      </c>
      <c r="I648" s="1">
        <f>VLOOKUP(Table2[[#This Row],[Employee_ID]],Table3[#All],6,FALSE)</f>
        <v>34.5</v>
      </c>
    </row>
    <row r="649" spans="1:9" x14ac:dyDescent="0.25">
      <c r="A649" s="1" t="s">
        <v>712</v>
      </c>
      <c r="B649" s="1">
        <v>4</v>
      </c>
      <c r="C649" s="3">
        <v>82.1</v>
      </c>
      <c r="D649" s="4">
        <v>1.026</v>
      </c>
      <c r="E649" s="3">
        <v>4.3</v>
      </c>
      <c r="F649" s="1">
        <v>15</v>
      </c>
      <c r="G649" s="1" t="s">
        <v>810</v>
      </c>
      <c r="H649" s="1" t="s">
        <v>810</v>
      </c>
      <c r="I649" s="1">
        <f>VLOOKUP(Table2[[#This Row],[Employee_ID]],Table3[#All],6,FALSE)</f>
        <v>4</v>
      </c>
    </row>
    <row r="650" spans="1:9" x14ac:dyDescent="0.25">
      <c r="A650" s="1" t="s">
        <v>713</v>
      </c>
      <c r="B650" s="1">
        <v>2</v>
      </c>
      <c r="C650" s="3">
        <v>57</v>
      </c>
      <c r="D650" s="4">
        <v>0.66300000000000003</v>
      </c>
      <c r="E650" s="3">
        <v>2.1</v>
      </c>
      <c r="F650" s="1">
        <v>14</v>
      </c>
      <c r="G650" s="1" t="s">
        <v>809</v>
      </c>
      <c r="H650" s="1" t="s">
        <v>810</v>
      </c>
      <c r="I650" s="1">
        <f>VLOOKUP(Table2[[#This Row],[Employee_ID]],Table3[#All],6,FALSE)</f>
        <v>3.5</v>
      </c>
    </row>
    <row r="651" spans="1:9" x14ac:dyDescent="0.25">
      <c r="A651" s="1" t="s">
        <v>714</v>
      </c>
      <c r="B651" s="1">
        <v>2</v>
      </c>
      <c r="C651" s="3">
        <v>55.7</v>
      </c>
      <c r="D651" s="4">
        <v>0.61099999999999999</v>
      </c>
      <c r="E651" s="3">
        <v>2.8</v>
      </c>
      <c r="F651" s="1">
        <v>50</v>
      </c>
      <c r="G651" s="1" t="s">
        <v>809</v>
      </c>
      <c r="H651" s="1" t="s">
        <v>810</v>
      </c>
      <c r="I651" s="1">
        <f>VLOOKUP(Table2[[#This Row],[Employee_ID]],Table3[#All],6,FALSE)</f>
        <v>17</v>
      </c>
    </row>
    <row r="652" spans="1:9" x14ac:dyDescent="0.25">
      <c r="A652" s="1" t="s">
        <v>715</v>
      </c>
      <c r="B652" s="1">
        <v>1</v>
      </c>
      <c r="C652" s="3">
        <v>46.2</v>
      </c>
      <c r="D652" s="4">
        <v>0.497</v>
      </c>
      <c r="E652" s="3">
        <v>1.7</v>
      </c>
      <c r="F652" s="1">
        <v>19</v>
      </c>
      <c r="G652" s="1" t="s">
        <v>810</v>
      </c>
      <c r="H652" s="1" t="s">
        <v>810</v>
      </c>
      <c r="I652" s="1">
        <f>VLOOKUP(Table2[[#This Row],[Employee_ID]],Table3[#All],6,FALSE)</f>
        <v>16.5</v>
      </c>
    </row>
    <row r="653" spans="1:9" x14ac:dyDescent="0.25">
      <c r="A653" s="1" t="s">
        <v>716</v>
      </c>
      <c r="B653" s="1">
        <v>3</v>
      </c>
      <c r="C653" s="3">
        <v>69</v>
      </c>
      <c r="D653" s="4">
        <v>0.91400000000000003</v>
      </c>
      <c r="E653" s="3">
        <v>3.6</v>
      </c>
      <c r="F653" s="1">
        <v>40</v>
      </c>
      <c r="G653" s="1" t="s">
        <v>809</v>
      </c>
      <c r="H653" s="1" t="s">
        <v>810</v>
      </c>
      <c r="I653" s="1">
        <f>VLOOKUP(Table2[[#This Row],[Employee_ID]],Table3[#All],6,FALSE)</f>
        <v>10</v>
      </c>
    </row>
    <row r="654" spans="1:9" x14ac:dyDescent="0.25">
      <c r="A654" s="1" t="s">
        <v>717</v>
      </c>
      <c r="B654" s="1">
        <v>3</v>
      </c>
      <c r="C654" s="3">
        <v>70.8</v>
      </c>
      <c r="D654" s="4">
        <v>0.82199999999999995</v>
      </c>
      <c r="E654" s="3">
        <v>3.6</v>
      </c>
      <c r="F654" s="1">
        <v>27</v>
      </c>
      <c r="G654" s="1" t="s">
        <v>809</v>
      </c>
      <c r="H654" s="1" t="s">
        <v>810</v>
      </c>
      <c r="I654" s="1">
        <f>VLOOKUP(Table2[[#This Row],[Employee_ID]],Table3[#All],6,FALSE)</f>
        <v>40</v>
      </c>
    </row>
    <row r="655" spans="1:9" x14ac:dyDescent="0.25">
      <c r="A655" s="1" t="s">
        <v>718</v>
      </c>
      <c r="B655" s="1">
        <v>4</v>
      </c>
      <c r="C655" s="3">
        <v>72.400000000000006</v>
      </c>
      <c r="D655" s="4">
        <v>0.94299999999999995</v>
      </c>
      <c r="E655" s="3">
        <v>3.7</v>
      </c>
      <c r="F655" s="1">
        <v>14</v>
      </c>
      <c r="G655" s="1" t="s">
        <v>810</v>
      </c>
      <c r="H655" s="1" t="s">
        <v>810</v>
      </c>
      <c r="I655" s="1">
        <f>VLOOKUP(Table2[[#This Row],[Employee_ID]],Table3[#All],6,FALSE)</f>
        <v>16.5</v>
      </c>
    </row>
    <row r="656" spans="1:9" x14ac:dyDescent="0.25">
      <c r="A656" s="1" t="s">
        <v>719</v>
      </c>
      <c r="B656" s="1">
        <v>3</v>
      </c>
      <c r="C656" s="3">
        <v>64.2</v>
      </c>
      <c r="D656" s="4">
        <v>0.72899999999999998</v>
      </c>
      <c r="E656" s="3">
        <v>3.2</v>
      </c>
      <c r="F656" s="1">
        <v>28</v>
      </c>
      <c r="G656" s="1" t="s">
        <v>809</v>
      </c>
      <c r="H656" s="1" t="s">
        <v>810</v>
      </c>
      <c r="I656" s="1">
        <f>VLOOKUP(Table2[[#This Row],[Employee_ID]],Table3[#All],6,FALSE)</f>
        <v>8</v>
      </c>
    </row>
    <row r="657" spans="1:9" x14ac:dyDescent="0.25">
      <c r="A657" s="1" t="s">
        <v>720</v>
      </c>
      <c r="B657" s="1">
        <v>3</v>
      </c>
      <c r="C657" s="3">
        <v>68.5</v>
      </c>
      <c r="D657" s="4">
        <v>0.90900000000000003</v>
      </c>
      <c r="E657" s="3">
        <v>3.3</v>
      </c>
      <c r="F657" s="1">
        <v>38</v>
      </c>
      <c r="G657" s="1" t="s">
        <v>809</v>
      </c>
      <c r="H657" s="1" t="s">
        <v>810</v>
      </c>
      <c r="I657" s="1">
        <f>VLOOKUP(Table2[[#This Row],[Employee_ID]],Table3[#All],6,FALSE)</f>
        <v>61</v>
      </c>
    </row>
    <row r="658" spans="1:9" x14ac:dyDescent="0.25">
      <c r="A658" s="1" t="s">
        <v>721</v>
      </c>
      <c r="B658" s="1">
        <v>3</v>
      </c>
      <c r="C658" s="3">
        <v>62.7</v>
      </c>
      <c r="D658" s="4">
        <v>0.78300000000000003</v>
      </c>
      <c r="E658" s="3">
        <v>3.1</v>
      </c>
      <c r="F658" s="1">
        <v>8</v>
      </c>
      <c r="G658" s="1" t="s">
        <v>810</v>
      </c>
      <c r="H658" s="1" t="s">
        <v>810</v>
      </c>
      <c r="I658" s="1">
        <f>VLOOKUP(Table2[[#This Row],[Employee_ID]],Table3[#All],6,FALSE)</f>
        <v>19.5</v>
      </c>
    </row>
    <row r="659" spans="1:9" x14ac:dyDescent="0.25">
      <c r="A659" s="1" t="s">
        <v>722</v>
      </c>
      <c r="B659" s="1">
        <v>3</v>
      </c>
      <c r="C659" s="3">
        <v>76.5</v>
      </c>
      <c r="D659" s="4">
        <v>0.90200000000000002</v>
      </c>
      <c r="E659" s="3">
        <v>3.5</v>
      </c>
      <c r="F659" s="1">
        <v>49</v>
      </c>
      <c r="G659" s="1" t="s">
        <v>809</v>
      </c>
      <c r="H659" s="1" t="s">
        <v>810</v>
      </c>
      <c r="I659" s="1">
        <f>VLOOKUP(Table2[[#This Row],[Employee_ID]],Table3[#All],6,FALSE)</f>
        <v>18</v>
      </c>
    </row>
    <row r="660" spans="1:9" x14ac:dyDescent="0.25">
      <c r="A660" s="1" t="s">
        <v>723</v>
      </c>
      <c r="B660" s="1">
        <v>3</v>
      </c>
      <c r="C660" s="3">
        <v>77.8</v>
      </c>
      <c r="D660" s="4">
        <v>0.84799999999999998</v>
      </c>
      <c r="E660" s="3">
        <v>3</v>
      </c>
      <c r="F660" s="1">
        <v>50</v>
      </c>
      <c r="G660" s="1" t="s">
        <v>809</v>
      </c>
      <c r="H660" s="1" t="s">
        <v>810</v>
      </c>
      <c r="I660" s="1">
        <f>VLOOKUP(Table2[[#This Row],[Employee_ID]],Table3[#All],6,FALSE)</f>
        <v>25</v>
      </c>
    </row>
    <row r="661" spans="1:9" x14ac:dyDescent="0.25">
      <c r="A661" s="1" t="s">
        <v>724</v>
      </c>
      <c r="B661" s="1">
        <v>3</v>
      </c>
      <c r="C661" s="3">
        <v>74.7</v>
      </c>
      <c r="D661" s="4">
        <v>0.78300000000000003</v>
      </c>
      <c r="E661" s="3">
        <v>3.1</v>
      </c>
      <c r="F661" s="1">
        <v>43</v>
      </c>
      <c r="G661" s="1" t="s">
        <v>809</v>
      </c>
      <c r="H661" s="1" t="s">
        <v>810</v>
      </c>
      <c r="I661" s="1">
        <f>VLOOKUP(Table2[[#This Row],[Employee_ID]],Table3[#All],6,FALSE)</f>
        <v>13.5</v>
      </c>
    </row>
    <row r="662" spans="1:9" x14ac:dyDescent="0.25">
      <c r="A662" s="1" t="s">
        <v>725</v>
      </c>
      <c r="B662" s="1">
        <v>3</v>
      </c>
      <c r="C662" s="3">
        <v>68.099999999999994</v>
      </c>
      <c r="D662" s="4">
        <v>0.83099999999999996</v>
      </c>
      <c r="E662" s="3">
        <v>3.5</v>
      </c>
      <c r="F662" s="1">
        <v>34</v>
      </c>
      <c r="G662" s="1" t="s">
        <v>809</v>
      </c>
      <c r="H662" s="1" t="s">
        <v>810</v>
      </c>
      <c r="I662" s="1">
        <f>VLOOKUP(Table2[[#This Row],[Employee_ID]],Table3[#All],6,FALSE)</f>
        <v>47</v>
      </c>
    </row>
    <row r="663" spans="1:9" x14ac:dyDescent="0.25">
      <c r="A663" s="1" t="s">
        <v>726</v>
      </c>
      <c r="B663" s="1">
        <v>4</v>
      </c>
      <c r="C663" s="3">
        <v>76.8</v>
      </c>
      <c r="D663" s="4">
        <v>0.91800000000000004</v>
      </c>
      <c r="E663" s="3">
        <v>3.8</v>
      </c>
      <c r="F663" s="1">
        <v>47</v>
      </c>
      <c r="G663" s="1" t="s">
        <v>809</v>
      </c>
      <c r="H663" s="1" t="s">
        <v>810</v>
      </c>
      <c r="I663" s="1">
        <f>VLOOKUP(Table2[[#This Row],[Employee_ID]],Table3[#All],6,FALSE)</f>
        <v>17.5</v>
      </c>
    </row>
    <row r="664" spans="1:9" x14ac:dyDescent="0.25">
      <c r="A664" s="1" t="s">
        <v>727</v>
      </c>
      <c r="B664" s="1">
        <v>5</v>
      </c>
      <c r="C664" s="3">
        <v>84.8</v>
      </c>
      <c r="D664" s="4">
        <v>1.1990000000000001</v>
      </c>
      <c r="E664" s="3">
        <v>5</v>
      </c>
      <c r="F664" s="1">
        <v>31</v>
      </c>
      <c r="G664" s="1" t="s">
        <v>809</v>
      </c>
      <c r="H664" s="1" t="s">
        <v>810</v>
      </c>
      <c r="I664" s="1">
        <f>VLOOKUP(Table2[[#This Row],[Employee_ID]],Table3[#All],6,FALSE)</f>
        <v>45</v>
      </c>
    </row>
    <row r="665" spans="1:9" x14ac:dyDescent="0.25">
      <c r="A665" s="1" t="s">
        <v>728</v>
      </c>
      <c r="B665" s="1">
        <v>1</v>
      </c>
      <c r="C665" s="3">
        <v>55.1</v>
      </c>
      <c r="D665" s="4">
        <v>0.56399999999999995</v>
      </c>
      <c r="E665" s="3">
        <v>1.1000000000000001</v>
      </c>
      <c r="F665" s="1">
        <v>13</v>
      </c>
      <c r="G665" s="1" t="s">
        <v>810</v>
      </c>
      <c r="H665" s="1" t="s">
        <v>810</v>
      </c>
      <c r="I665" s="1">
        <f>VLOOKUP(Table2[[#This Row],[Employee_ID]],Table3[#All],6,FALSE)</f>
        <v>9</v>
      </c>
    </row>
    <row r="666" spans="1:9" x14ac:dyDescent="0.25">
      <c r="A666" s="1" t="s">
        <v>729</v>
      </c>
      <c r="B666" s="1">
        <v>2</v>
      </c>
      <c r="C666" s="3">
        <v>57</v>
      </c>
      <c r="D666" s="4">
        <v>0.68899999999999995</v>
      </c>
      <c r="E666" s="3">
        <v>2.1</v>
      </c>
      <c r="F666" s="1">
        <v>10</v>
      </c>
      <c r="G666" s="1" t="s">
        <v>810</v>
      </c>
      <c r="H666" s="1" t="s">
        <v>810</v>
      </c>
      <c r="I666" s="1">
        <f>VLOOKUP(Table2[[#This Row],[Employee_ID]],Table3[#All],6,FALSE)</f>
        <v>6.5</v>
      </c>
    </row>
    <row r="667" spans="1:9" x14ac:dyDescent="0.25">
      <c r="A667" s="1" t="s">
        <v>730</v>
      </c>
      <c r="B667" s="1">
        <v>4</v>
      </c>
      <c r="C667" s="3">
        <v>73.599999999999994</v>
      </c>
      <c r="D667" s="4">
        <v>0.95399999999999996</v>
      </c>
      <c r="E667" s="3">
        <v>3.6</v>
      </c>
      <c r="F667" s="1">
        <v>25</v>
      </c>
      <c r="G667" s="1" t="s">
        <v>809</v>
      </c>
      <c r="H667" s="1" t="s">
        <v>810</v>
      </c>
      <c r="I667" s="1">
        <f>VLOOKUP(Table2[[#This Row],[Employee_ID]],Table3[#All],6,FALSE)</f>
        <v>13.5</v>
      </c>
    </row>
    <row r="668" spans="1:9" x14ac:dyDescent="0.25">
      <c r="A668" s="1" t="s">
        <v>731</v>
      </c>
      <c r="B668" s="1">
        <v>4</v>
      </c>
      <c r="C668" s="3">
        <v>70.7</v>
      </c>
      <c r="D668" s="4">
        <v>1.044</v>
      </c>
      <c r="E668" s="3">
        <v>3.6</v>
      </c>
      <c r="F668" s="1">
        <v>17</v>
      </c>
      <c r="G668" s="1" t="s">
        <v>809</v>
      </c>
      <c r="H668" s="1" t="s">
        <v>810</v>
      </c>
      <c r="I668" s="1">
        <f>VLOOKUP(Table2[[#This Row],[Employee_ID]],Table3[#All],6,FALSE)</f>
        <v>11</v>
      </c>
    </row>
    <row r="669" spans="1:9" x14ac:dyDescent="0.25">
      <c r="A669" s="1" t="s">
        <v>732</v>
      </c>
      <c r="B669" s="1">
        <v>4</v>
      </c>
      <c r="C669" s="3">
        <v>76.099999999999994</v>
      </c>
      <c r="D669" s="4">
        <v>0.93500000000000005</v>
      </c>
      <c r="E669" s="3">
        <v>4.0999999999999996</v>
      </c>
      <c r="F669" s="1">
        <v>41</v>
      </c>
      <c r="G669" s="1" t="s">
        <v>809</v>
      </c>
      <c r="H669" s="1" t="s">
        <v>810</v>
      </c>
      <c r="I669" s="1">
        <f>VLOOKUP(Table2[[#This Row],[Employee_ID]],Table3[#All],6,FALSE)</f>
        <v>34</v>
      </c>
    </row>
    <row r="670" spans="1:9" x14ac:dyDescent="0.25">
      <c r="A670" s="1" t="s">
        <v>733</v>
      </c>
      <c r="B670" s="1">
        <v>3</v>
      </c>
      <c r="C670" s="3">
        <v>58.2</v>
      </c>
      <c r="D670" s="4">
        <v>0.748</v>
      </c>
      <c r="E670" s="3">
        <v>2.8</v>
      </c>
      <c r="F670" s="1">
        <v>33</v>
      </c>
      <c r="G670" s="1" t="s">
        <v>809</v>
      </c>
      <c r="H670" s="1" t="s">
        <v>810</v>
      </c>
      <c r="I670" s="1">
        <f>VLOOKUP(Table2[[#This Row],[Employee_ID]],Table3[#All],6,FALSE)</f>
        <v>35</v>
      </c>
    </row>
    <row r="671" spans="1:9" x14ac:dyDescent="0.25">
      <c r="A671" s="1" t="s">
        <v>734</v>
      </c>
      <c r="B671" s="1">
        <v>3</v>
      </c>
      <c r="C671" s="3">
        <v>67.7</v>
      </c>
      <c r="D671" s="4">
        <v>0.91100000000000003</v>
      </c>
      <c r="E671" s="3">
        <v>3.8</v>
      </c>
      <c r="F671" s="1">
        <v>47</v>
      </c>
      <c r="G671" s="1" t="s">
        <v>809</v>
      </c>
      <c r="H671" s="1" t="s">
        <v>810</v>
      </c>
      <c r="I671" s="1">
        <f>VLOOKUP(Table2[[#This Row],[Employee_ID]],Table3[#All],6,FALSE)</f>
        <v>6</v>
      </c>
    </row>
    <row r="672" spans="1:9" x14ac:dyDescent="0.25">
      <c r="A672" s="1" t="s">
        <v>735</v>
      </c>
      <c r="B672" s="1">
        <v>2</v>
      </c>
      <c r="C672" s="3">
        <v>62.6</v>
      </c>
      <c r="D672" s="4">
        <v>0.71599999999999997</v>
      </c>
      <c r="E672" s="3">
        <v>2.1</v>
      </c>
      <c r="F672" s="1">
        <v>9</v>
      </c>
      <c r="G672" s="1" t="s">
        <v>810</v>
      </c>
      <c r="H672" s="1" t="s">
        <v>810</v>
      </c>
      <c r="I672" s="1">
        <f>VLOOKUP(Table2[[#This Row],[Employee_ID]],Table3[#All],6,FALSE)</f>
        <v>7.5</v>
      </c>
    </row>
    <row r="673" spans="1:9" x14ac:dyDescent="0.25">
      <c r="A673" s="1" t="s">
        <v>736</v>
      </c>
      <c r="B673" s="1">
        <v>3</v>
      </c>
      <c r="C673" s="3">
        <v>64.8</v>
      </c>
      <c r="D673" s="4">
        <v>0.73399999999999999</v>
      </c>
      <c r="E673" s="3">
        <v>3.6</v>
      </c>
      <c r="F673" s="1">
        <v>11</v>
      </c>
      <c r="G673" s="1" t="s">
        <v>810</v>
      </c>
      <c r="H673" s="1" t="s">
        <v>810</v>
      </c>
      <c r="I673" s="1">
        <f>VLOOKUP(Table2[[#This Row],[Employee_ID]],Table3[#All],6,FALSE)</f>
        <v>7</v>
      </c>
    </row>
    <row r="674" spans="1:9" x14ac:dyDescent="0.25">
      <c r="A674" s="1" t="s">
        <v>737</v>
      </c>
      <c r="B674" s="1">
        <v>2</v>
      </c>
      <c r="C674" s="3">
        <v>57.1</v>
      </c>
      <c r="D674" s="4">
        <v>0.745</v>
      </c>
      <c r="E674" s="3">
        <v>2.2999999999999998</v>
      </c>
      <c r="F674" s="1">
        <v>19</v>
      </c>
      <c r="G674" s="1" t="s">
        <v>810</v>
      </c>
      <c r="H674" s="1" t="s">
        <v>810</v>
      </c>
      <c r="I674" s="1">
        <f>VLOOKUP(Table2[[#This Row],[Employee_ID]],Table3[#All],6,FALSE)</f>
        <v>21</v>
      </c>
    </row>
    <row r="675" spans="1:9" x14ac:dyDescent="0.25">
      <c r="A675" s="1" t="s">
        <v>738</v>
      </c>
      <c r="B675" s="1">
        <v>2</v>
      </c>
      <c r="C675" s="3">
        <v>56.3</v>
      </c>
      <c r="D675" s="4">
        <v>0.73699999999999999</v>
      </c>
      <c r="E675" s="3">
        <v>2.4</v>
      </c>
      <c r="F675" s="1">
        <v>8</v>
      </c>
      <c r="G675" s="1" t="s">
        <v>810</v>
      </c>
      <c r="H675" s="1" t="s">
        <v>810</v>
      </c>
      <c r="I675" s="1">
        <f>VLOOKUP(Table2[[#This Row],[Employee_ID]],Table3[#All],6,FALSE)</f>
        <v>6</v>
      </c>
    </row>
    <row r="676" spans="1:9" x14ac:dyDescent="0.25">
      <c r="A676" s="1" t="s">
        <v>739</v>
      </c>
      <c r="B676" s="1">
        <v>2</v>
      </c>
      <c r="C676" s="3">
        <v>55.5</v>
      </c>
      <c r="D676" s="4">
        <v>0.62</v>
      </c>
      <c r="E676" s="3">
        <v>2.2000000000000002</v>
      </c>
      <c r="F676" s="1">
        <v>9</v>
      </c>
      <c r="G676" s="1" t="s">
        <v>810</v>
      </c>
      <c r="H676" s="1" t="s">
        <v>810</v>
      </c>
      <c r="I676" s="1">
        <f>VLOOKUP(Table2[[#This Row],[Employee_ID]],Table3[#All],6,FALSE)</f>
        <v>4.5</v>
      </c>
    </row>
    <row r="677" spans="1:9" x14ac:dyDescent="0.25">
      <c r="A677" s="1" t="s">
        <v>740</v>
      </c>
      <c r="B677" s="1">
        <v>3</v>
      </c>
      <c r="C677" s="3">
        <v>64.8</v>
      </c>
      <c r="D677" s="4">
        <v>0.74</v>
      </c>
      <c r="E677" s="3">
        <v>2.6</v>
      </c>
      <c r="F677" s="1">
        <v>19</v>
      </c>
      <c r="G677" s="1" t="s">
        <v>809</v>
      </c>
      <c r="H677" s="1" t="s">
        <v>810</v>
      </c>
      <c r="I677" s="1">
        <f>VLOOKUP(Table2[[#This Row],[Employee_ID]],Table3[#All],6,FALSE)</f>
        <v>6.5</v>
      </c>
    </row>
    <row r="678" spans="1:9" x14ac:dyDescent="0.25">
      <c r="A678" s="1" t="s">
        <v>741</v>
      </c>
      <c r="B678" s="1">
        <v>3</v>
      </c>
      <c r="C678" s="3">
        <v>65.400000000000006</v>
      </c>
      <c r="D678" s="4">
        <v>0.77800000000000002</v>
      </c>
      <c r="E678" s="3">
        <v>3</v>
      </c>
      <c r="F678" s="1">
        <v>54</v>
      </c>
      <c r="G678" s="1" t="s">
        <v>809</v>
      </c>
      <c r="H678" s="1" t="s">
        <v>810</v>
      </c>
      <c r="I678" s="1">
        <f>VLOOKUP(Table2[[#This Row],[Employee_ID]],Table3[#All],6,FALSE)</f>
        <v>27.5</v>
      </c>
    </row>
    <row r="679" spans="1:9" x14ac:dyDescent="0.25">
      <c r="A679" s="1" t="s">
        <v>742</v>
      </c>
      <c r="B679" s="1">
        <v>1</v>
      </c>
      <c r="C679" s="3">
        <v>50.9</v>
      </c>
      <c r="D679" s="4">
        <v>0.63300000000000001</v>
      </c>
      <c r="E679" s="3">
        <v>2.1</v>
      </c>
      <c r="F679" s="1">
        <v>28</v>
      </c>
      <c r="G679" s="1" t="s">
        <v>809</v>
      </c>
      <c r="H679" s="1" t="s">
        <v>810</v>
      </c>
      <c r="I679" s="1">
        <f>VLOOKUP(Table2[[#This Row],[Employee_ID]],Table3[#All],6,FALSE)</f>
        <v>49.5</v>
      </c>
    </row>
    <row r="680" spans="1:9" x14ac:dyDescent="0.25">
      <c r="A680" s="1" t="s">
        <v>743</v>
      </c>
      <c r="B680" s="1">
        <v>3</v>
      </c>
      <c r="C680" s="3">
        <v>62.1</v>
      </c>
      <c r="D680" s="4">
        <v>0.77900000000000003</v>
      </c>
      <c r="E680" s="3">
        <v>2.4</v>
      </c>
      <c r="F680" s="1">
        <v>32</v>
      </c>
      <c r="G680" s="1" t="s">
        <v>809</v>
      </c>
      <c r="H680" s="1" t="s">
        <v>810</v>
      </c>
      <c r="I680" s="1">
        <f>VLOOKUP(Table2[[#This Row],[Employee_ID]],Table3[#All],6,FALSE)</f>
        <v>4.5</v>
      </c>
    </row>
    <row r="681" spans="1:9" x14ac:dyDescent="0.25">
      <c r="A681" s="1" t="s">
        <v>744</v>
      </c>
      <c r="B681" s="1">
        <v>3</v>
      </c>
      <c r="C681" s="3">
        <v>64.7</v>
      </c>
      <c r="D681" s="4">
        <v>0.79800000000000004</v>
      </c>
      <c r="E681" s="3">
        <v>2.2999999999999998</v>
      </c>
      <c r="F681" s="1">
        <v>17</v>
      </c>
      <c r="G681" s="1" t="s">
        <v>810</v>
      </c>
      <c r="H681" s="1" t="s">
        <v>810</v>
      </c>
      <c r="I681" s="1">
        <f>VLOOKUP(Table2[[#This Row],[Employee_ID]],Table3[#All],6,FALSE)</f>
        <v>20</v>
      </c>
    </row>
    <row r="682" spans="1:9" x14ac:dyDescent="0.25">
      <c r="A682" s="1" t="s">
        <v>745</v>
      </c>
      <c r="B682" s="1">
        <v>4</v>
      </c>
      <c r="C682" s="3">
        <v>71.7</v>
      </c>
      <c r="D682" s="4">
        <v>0.94499999999999995</v>
      </c>
      <c r="E682" s="3">
        <v>3.6</v>
      </c>
      <c r="F682" s="1">
        <v>43</v>
      </c>
      <c r="G682" s="1" t="s">
        <v>809</v>
      </c>
      <c r="H682" s="1" t="s">
        <v>810</v>
      </c>
      <c r="I682" s="1">
        <f>VLOOKUP(Table2[[#This Row],[Employee_ID]],Table3[#All],6,FALSE)</f>
        <v>8</v>
      </c>
    </row>
    <row r="683" spans="1:9" x14ac:dyDescent="0.25">
      <c r="A683" s="1" t="s">
        <v>746</v>
      </c>
      <c r="B683" s="1">
        <v>3</v>
      </c>
      <c r="C683" s="3">
        <v>65.599999999999994</v>
      </c>
      <c r="D683" s="4">
        <v>0.74399999999999999</v>
      </c>
      <c r="E683" s="3">
        <v>2.6</v>
      </c>
      <c r="F683" s="1">
        <v>18</v>
      </c>
      <c r="G683" s="1" t="s">
        <v>809</v>
      </c>
      <c r="H683" s="1" t="s">
        <v>810</v>
      </c>
      <c r="I683" s="1">
        <f>VLOOKUP(Table2[[#This Row],[Employee_ID]],Table3[#All],6,FALSE)</f>
        <v>6.5</v>
      </c>
    </row>
    <row r="684" spans="1:9" x14ac:dyDescent="0.25">
      <c r="A684" s="1" t="s">
        <v>747</v>
      </c>
      <c r="B684" s="1">
        <v>4</v>
      </c>
      <c r="C684" s="3">
        <v>72.5</v>
      </c>
      <c r="D684" s="4">
        <v>0.90600000000000003</v>
      </c>
      <c r="E684" s="3">
        <v>3.9</v>
      </c>
      <c r="F684" s="1">
        <v>18</v>
      </c>
      <c r="G684" s="1" t="s">
        <v>809</v>
      </c>
      <c r="H684" s="1" t="s">
        <v>810</v>
      </c>
      <c r="I684" s="1">
        <f>VLOOKUP(Table2[[#This Row],[Employee_ID]],Table3[#All],6,FALSE)</f>
        <v>5</v>
      </c>
    </row>
    <row r="685" spans="1:9" x14ac:dyDescent="0.25">
      <c r="A685" s="1" t="s">
        <v>748</v>
      </c>
      <c r="B685" s="1">
        <v>4</v>
      </c>
      <c r="C685" s="3">
        <v>73.400000000000006</v>
      </c>
      <c r="D685" s="4">
        <v>0.95199999999999996</v>
      </c>
      <c r="E685" s="3">
        <v>3.6</v>
      </c>
      <c r="F685" s="1">
        <v>34</v>
      </c>
      <c r="G685" s="1" t="s">
        <v>809</v>
      </c>
      <c r="H685" s="1" t="s">
        <v>810</v>
      </c>
      <c r="I685" s="1">
        <f>VLOOKUP(Table2[[#This Row],[Employee_ID]],Table3[#All],6,FALSE)</f>
        <v>26</v>
      </c>
    </row>
    <row r="686" spans="1:9" x14ac:dyDescent="0.25">
      <c r="A686" s="1" t="s">
        <v>749</v>
      </c>
      <c r="B686" s="1">
        <v>4</v>
      </c>
      <c r="C686" s="3">
        <v>74</v>
      </c>
      <c r="D686" s="4">
        <v>0.96299999999999997</v>
      </c>
      <c r="E686" s="3">
        <v>3.9</v>
      </c>
      <c r="F686" s="1">
        <v>26</v>
      </c>
      <c r="G686" s="1" t="s">
        <v>809</v>
      </c>
      <c r="H686" s="1" t="s">
        <v>810</v>
      </c>
      <c r="I686" s="1">
        <f>VLOOKUP(Table2[[#This Row],[Employee_ID]],Table3[#All],6,FALSE)</f>
        <v>20.5</v>
      </c>
    </row>
    <row r="687" spans="1:9" x14ac:dyDescent="0.25">
      <c r="A687" s="1" t="s">
        <v>750</v>
      </c>
      <c r="B687" s="1">
        <v>2</v>
      </c>
      <c r="C687" s="3">
        <v>61.6</v>
      </c>
      <c r="D687" s="4">
        <v>0.68100000000000005</v>
      </c>
      <c r="E687" s="3">
        <v>2.5</v>
      </c>
      <c r="F687" s="1">
        <v>38</v>
      </c>
      <c r="G687" s="1" t="s">
        <v>809</v>
      </c>
      <c r="H687" s="1" t="s">
        <v>810</v>
      </c>
      <c r="I687" s="1">
        <f>VLOOKUP(Table2[[#This Row],[Employee_ID]],Table3[#All],6,FALSE)</f>
        <v>15</v>
      </c>
    </row>
    <row r="688" spans="1:9" x14ac:dyDescent="0.25">
      <c r="A688" s="1" t="s">
        <v>751</v>
      </c>
      <c r="B688" s="1">
        <v>3</v>
      </c>
      <c r="C688" s="3">
        <v>61.7</v>
      </c>
      <c r="D688" s="4">
        <v>0.81599999999999995</v>
      </c>
      <c r="E688" s="3">
        <v>3.3</v>
      </c>
      <c r="F688" s="1">
        <v>20</v>
      </c>
      <c r="G688" s="1" t="s">
        <v>809</v>
      </c>
      <c r="H688" s="1" t="s">
        <v>810</v>
      </c>
      <c r="I688" s="1">
        <f>VLOOKUP(Table2[[#This Row],[Employee_ID]],Table3[#All],6,FALSE)</f>
        <v>3</v>
      </c>
    </row>
    <row r="689" spans="1:9" x14ac:dyDescent="0.25">
      <c r="A689" s="1" t="s">
        <v>752</v>
      </c>
      <c r="B689" s="1">
        <v>3</v>
      </c>
      <c r="C689" s="3">
        <v>68.7</v>
      </c>
      <c r="D689" s="4">
        <v>0.89600000000000002</v>
      </c>
      <c r="E689" s="3">
        <v>4</v>
      </c>
      <c r="F689" s="1">
        <v>47</v>
      </c>
      <c r="G689" s="1" t="s">
        <v>809</v>
      </c>
      <c r="H689" s="1" t="s">
        <v>810</v>
      </c>
      <c r="I689" s="1">
        <f>VLOOKUP(Table2[[#This Row],[Employee_ID]],Table3[#All],6,FALSE)</f>
        <v>48.5</v>
      </c>
    </row>
    <row r="690" spans="1:9" x14ac:dyDescent="0.25">
      <c r="A690" s="1" t="s">
        <v>753</v>
      </c>
      <c r="B690" s="1">
        <v>5</v>
      </c>
      <c r="C690" s="3">
        <v>84.3</v>
      </c>
      <c r="D690" s="4">
        <v>1.111</v>
      </c>
      <c r="E690" s="3">
        <v>4.9000000000000004</v>
      </c>
      <c r="F690" s="1">
        <v>51</v>
      </c>
      <c r="G690" s="1" t="s">
        <v>809</v>
      </c>
      <c r="H690" s="1" t="s">
        <v>810</v>
      </c>
      <c r="I690" s="1">
        <f>VLOOKUP(Table2[[#This Row],[Employee_ID]],Table3[#All],6,FALSE)</f>
        <v>17.5</v>
      </c>
    </row>
    <row r="691" spans="1:9" x14ac:dyDescent="0.25">
      <c r="A691" s="1" t="s">
        <v>754</v>
      </c>
      <c r="B691" s="1">
        <v>3</v>
      </c>
      <c r="C691" s="3">
        <v>64.7</v>
      </c>
      <c r="D691" s="4">
        <v>0.73099999999999998</v>
      </c>
      <c r="E691" s="3">
        <v>3.3</v>
      </c>
      <c r="F691" s="1">
        <v>12</v>
      </c>
      <c r="G691" s="1" t="s">
        <v>810</v>
      </c>
      <c r="H691" s="1" t="s">
        <v>810</v>
      </c>
      <c r="I691" s="1">
        <f>VLOOKUP(Table2[[#This Row],[Employee_ID]],Table3[#All],6,FALSE)</f>
        <v>1.5</v>
      </c>
    </row>
    <row r="692" spans="1:9" x14ac:dyDescent="0.25">
      <c r="A692" s="1" t="s">
        <v>755</v>
      </c>
      <c r="B692" s="1">
        <v>2</v>
      </c>
      <c r="C692" s="3">
        <v>64.900000000000006</v>
      </c>
      <c r="D692" s="4">
        <v>0.68200000000000005</v>
      </c>
      <c r="E692" s="3">
        <v>2.2000000000000002</v>
      </c>
      <c r="F692" s="1">
        <v>43</v>
      </c>
      <c r="G692" s="1" t="s">
        <v>809</v>
      </c>
      <c r="H692" s="1" t="s">
        <v>810</v>
      </c>
      <c r="I692" s="1">
        <f>VLOOKUP(Table2[[#This Row],[Employee_ID]],Table3[#All],6,FALSE)</f>
        <v>15.5</v>
      </c>
    </row>
    <row r="693" spans="1:9" x14ac:dyDescent="0.25">
      <c r="A693" s="1" t="s">
        <v>756</v>
      </c>
      <c r="B693" s="1">
        <v>3</v>
      </c>
      <c r="C693" s="3">
        <v>63.1</v>
      </c>
      <c r="D693" s="4">
        <v>0.86799999999999999</v>
      </c>
      <c r="E693" s="3">
        <v>2.9</v>
      </c>
      <c r="F693" s="1">
        <v>18</v>
      </c>
      <c r="G693" s="1" t="s">
        <v>809</v>
      </c>
      <c r="H693" s="1" t="s">
        <v>810</v>
      </c>
      <c r="I693" s="1">
        <f>VLOOKUP(Table2[[#This Row],[Employee_ID]],Table3[#All],6,FALSE)</f>
        <v>17.5</v>
      </c>
    </row>
    <row r="694" spans="1:9" x14ac:dyDescent="0.25">
      <c r="A694" s="1" t="s">
        <v>757</v>
      </c>
      <c r="B694" s="1">
        <v>4</v>
      </c>
      <c r="C694" s="3">
        <v>81.099999999999994</v>
      </c>
      <c r="D694" s="4">
        <v>1.091</v>
      </c>
      <c r="E694" s="3">
        <v>4.4000000000000004</v>
      </c>
      <c r="F694" s="1">
        <v>31</v>
      </c>
      <c r="G694" s="1" t="s">
        <v>809</v>
      </c>
      <c r="H694" s="1" t="s">
        <v>810</v>
      </c>
      <c r="I694" s="1">
        <f>VLOOKUP(Table2[[#This Row],[Employee_ID]],Table3[#All],6,FALSE)</f>
        <v>6</v>
      </c>
    </row>
    <row r="695" spans="1:9" x14ac:dyDescent="0.25">
      <c r="A695" s="1" t="s">
        <v>758</v>
      </c>
      <c r="B695" s="1">
        <v>3</v>
      </c>
      <c r="C695" s="3">
        <v>70.3</v>
      </c>
      <c r="D695" s="4">
        <v>0.82699999999999996</v>
      </c>
      <c r="E695" s="3">
        <v>3.7</v>
      </c>
      <c r="F695" s="1">
        <v>20</v>
      </c>
      <c r="G695" s="1" t="s">
        <v>809</v>
      </c>
      <c r="H695" s="1" t="s">
        <v>810</v>
      </c>
      <c r="I695" s="1">
        <f>VLOOKUP(Table2[[#This Row],[Employee_ID]],Table3[#All],6,FALSE)</f>
        <v>28</v>
      </c>
    </row>
    <row r="696" spans="1:9" x14ac:dyDescent="0.25">
      <c r="A696" s="1" t="s">
        <v>759</v>
      </c>
      <c r="B696" s="1">
        <v>3</v>
      </c>
      <c r="C696" s="3">
        <v>66.7</v>
      </c>
      <c r="D696" s="4">
        <v>0.79400000000000004</v>
      </c>
      <c r="E696" s="3">
        <v>2.8</v>
      </c>
      <c r="F696" s="1">
        <v>41</v>
      </c>
      <c r="G696" s="1" t="s">
        <v>809</v>
      </c>
      <c r="H696" s="1" t="s">
        <v>810</v>
      </c>
      <c r="I696" s="1">
        <f>VLOOKUP(Table2[[#This Row],[Employee_ID]],Table3[#All],6,FALSE)</f>
        <v>4</v>
      </c>
    </row>
    <row r="697" spans="1:9" x14ac:dyDescent="0.25">
      <c r="A697" s="1" t="s">
        <v>760</v>
      </c>
      <c r="B697" s="1">
        <v>2</v>
      </c>
      <c r="C697" s="3">
        <v>51.4</v>
      </c>
      <c r="D697" s="4">
        <v>0.73699999999999999</v>
      </c>
      <c r="E697" s="3">
        <v>2.2000000000000002</v>
      </c>
      <c r="F697" s="1">
        <v>17</v>
      </c>
      <c r="G697" s="1" t="s">
        <v>809</v>
      </c>
      <c r="H697" s="1" t="s">
        <v>810</v>
      </c>
      <c r="I697" s="1">
        <f>VLOOKUP(Table2[[#This Row],[Employee_ID]],Table3[#All],6,FALSE)</f>
        <v>8</v>
      </c>
    </row>
    <row r="698" spans="1:9" x14ac:dyDescent="0.25">
      <c r="A698" s="1" t="s">
        <v>761</v>
      </c>
      <c r="B698" s="1">
        <v>5</v>
      </c>
      <c r="C698" s="3">
        <v>87.3</v>
      </c>
      <c r="D698" s="4">
        <v>1.0349999999999999</v>
      </c>
      <c r="E698" s="3">
        <v>4.5</v>
      </c>
      <c r="F698" s="1">
        <v>23</v>
      </c>
      <c r="G698" s="1" t="s">
        <v>809</v>
      </c>
      <c r="H698" s="1" t="s">
        <v>810</v>
      </c>
      <c r="I698" s="1">
        <f>VLOOKUP(Table2[[#This Row],[Employee_ID]],Table3[#All],6,FALSE)</f>
        <v>1.5</v>
      </c>
    </row>
    <row r="699" spans="1:9" x14ac:dyDescent="0.25">
      <c r="A699" s="1" t="s">
        <v>762</v>
      </c>
      <c r="B699" s="1">
        <v>5</v>
      </c>
      <c r="C699" s="3">
        <v>85.2</v>
      </c>
      <c r="D699" s="4">
        <v>1.2170000000000001</v>
      </c>
      <c r="E699" s="3">
        <v>5</v>
      </c>
      <c r="F699" s="1">
        <v>39</v>
      </c>
      <c r="G699" s="1" t="s">
        <v>809</v>
      </c>
      <c r="H699" s="1" t="s">
        <v>810</v>
      </c>
      <c r="I699" s="1">
        <f>VLOOKUP(Table2[[#This Row],[Employee_ID]],Table3[#All],6,FALSE)</f>
        <v>6</v>
      </c>
    </row>
    <row r="700" spans="1:9" x14ac:dyDescent="0.25">
      <c r="A700" s="1" t="s">
        <v>763</v>
      </c>
      <c r="B700" s="1">
        <v>4</v>
      </c>
      <c r="C700" s="3">
        <v>72.099999999999994</v>
      </c>
      <c r="D700" s="4">
        <v>1.01</v>
      </c>
      <c r="E700" s="3">
        <v>3.7</v>
      </c>
      <c r="F700" s="1">
        <v>24</v>
      </c>
      <c r="G700" s="1" t="s">
        <v>809</v>
      </c>
      <c r="H700" s="1" t="s">
        <v>810</v>
      </c>
      <c r="I700" s="1">
        <f>VLOOKUP(Table2[[#This Row],[Employee_ID]],Table3[#All],6,FALSE)</f>
        <v>36.5</v>
      </c>
    </row>
    <row r="701" spans="1:9" x14ac:dyDescent="0.25">
      <c r="A701" s="1" t="s">
        <v>764</v>
      </c>
      <c r="B701" s="1">
        <v>4</v>
      </c>
      <c r="C701" s="3">
        <v>87.4</v>
      </c>
      <c r="D701" s="4">
        <v>0.96699999999999997</v>
      </c>
      <c r="E701" s="3">
        <v>4.5</v>
      </c>
      <c r="F701" s="1">
        <v>33</v>
      </c>
      <c r="G701" s="1" t="s">
        <v>809</v>
      </c>
      <c r="H701" s="1" t="s">
        <v>810</v>
      </c>
      <c r="I701" s="1">
        <f>VLOOKUP(Table2[[#This Row],[Employee_ID]],Table3[#All],6,FALSE)</f>
        <v>14.5</v>
      </c>
    </row>
    <row r="702" spans="1:9" x14ac:dyDescent="0.25">
      <c r="A702" s="1" t="s">
        <v>765</v>
      </c>
      <c r="B702" s="1">
        <v>3</v>
      </c>
      <c r="C702" s="3">
        <v>66</v>
      </c>
      <c r="D702" s="4">
        <v>0.83399999999999996</v>
      </c>
      <c r="E702" s="3">
        <v>3.3</v>
      </c>
      <c r="F702" s="1">
        <v>24</v>
      </c>
      <c r="G702" s="1" t="s">
        <v>809</v>
      </c>
      <c r="H702" s="1" t="s">
        <v>810</v>
      </c>
      <c r="I702" s="1">
        <f>VLOOKUP(Table2[[#This Row],[Employee_ID]],Table3[#All],6,FALSE)</f>
        <v>2</v>
      </c>
    </row>
    <row r="703" spans="1:9" x14ac:dyDescent="0.25">
      <c r="A703" s="1" t="s">
        <v>766</v>
      </c>
      <c r="B703" s="1">
        <v>3</v>
      </c>
      <c r="C703" s="3">
        <v>69.8</v>
      </c>
      <c r="D703" s="4">
        <v>0.89300000000000002</v>
      </c>
      <c r="E703" s="3">
        <v>3.2</v>
      </c>
      <c r="F703" s="1">
        <v>20</v>
      </c>
      <c r="G703" s="1" t="s">
        <v>809</v>
      </c>
      <c r="H703" s="1" t="s">
        <v>810</v>
      </c>
      <c r="I703" s="1">
        <f>VLOOKUP(Table2[[#This Row],[Employee_ID]],Table3[#All],6,FALSE)</f>
        <v>52.5</v>
      </c>
    </row>
    <row r="704" spans="1:9" x14ac:dyDescent="0.25">
      <c r="A704" s="1" t="s">
        <v>767</v>
      </c>
      <c r="B704" s="1">
        <v>3</v>
      </c>
      <c r="C704" s="3">
        <v>75.599999999999994</v>
      </c>
      <c r="D704" s="4">
        <v>0.92600000000000005</v>
      </c>
      <c r="E704" s="3">
        <v>3.3</v>
      </c>
      <c r="F704" s="1">
        <v>21</v>
      </c>
      <c r="G704" s="1" t="s">
        <v>809</v>
      </c>
      <c r="H704" s="1" t="s">
        <v>810</v>
      </c>
      <c r="I704" s="1">
        <f>VLOOKUP(Table2[[#This Row],[Employee_ID]],Table3[#All],6,FALSE)</f>
        <v>51.5</v>
      </c>
    </row>
    <row r="705" spans="1:9" x14ac:dyDescent="0.25">
      <c r="A705" s="1" t="s">
        <v>768</v>
      </c>
      <c r="B705" s="1">
        <v>3</v>
      </c>
      <c r="C705" s="3">
        <v>66</v>
      </c>
      <c r="D705" s="4">
        <v>0.83799999999999997</v>
      </c>
      <c r="E705" s="3">
        <v>3.2</v>
      </c>
      <c r="F705" s="1">
        <v>19</v>
      </c>
      <c r="G705" s="1" t="s">
        <v>809</v>
      </c>
      <c r="H705" s="1" t="s">
        <v>810</v>
      </c>
      <c r="I705" s="1">
        <f>VLOOKUP(Table2[[#This Row],[Employee_ID]],Table3[#All],6,FALSE)</f>
        <v>6.5</v>
      </c>
    </row>
    <row r="706" spans="1:9" x14ac:dyDescent="0.25">
      <c r="A706" s="1" t="s">
        <v>769</v>
      </c>
      <c r="B706" s="1">
        <v>1</v>
      </c>
      <c r="C706" s="3">
        <v>52.6</v>
      </c>
      <c r="D706" s="4">
        <v>0.53300000000000003</v>
      </c>
      <c r="E706" s="3">
        <v>1.5</v>
      </c>
      <c r="F706" s="1">
        <v>31</v>
      </c>
      <c r="G706" s="1" t="s">
        <v>809</v>
      </c>
      <c r="H706" s="1" t="s">
        <v>810</v>
      </c>
      <c r="I706" s="1">
        <f>VLOOKUP(Table2[[#This Row],[Employee_ID]],Table3[#All],6,FALSE)</f>
        <v>2</v>
      </c>
    </row>
    <row r="707" spans="1:9" x14ac:dyDescent="0.25">
      <c r="A707" s="1" t="s">
        <v>770</v>
      </c>
      <c r="B707" s="1">
        <v>1</v>
      </c>
      <c r="C707" s="3">
        <v>48.1</v>
      </c>
      <c r="D707" s="4">
        <v>0.54200000000000004</v>
      </c>
      <c r="E707" s="3">
        <v>1.2</v>
      </c>
      <c r="F707" s="1">
        <v>12</v>
      </c>
      <c r="G707" s="1" t="s">
        <v>809</v>
      </c>
      <c r="H707" s="1" t="s">
        <v>810</v>
      </c>
      <c r="I707" s="1">
        <f>VLOOKUP(Table2[[#This Row],[Employee_ID]],Table3[#All],6,FALSE)</f>
        <v>8.5</v>
      </c>
    </row>
    <row r="708" spans="1:9" x14ac:dyDescent="0.25">
      <c r="A708" s="1" t="s">
        <v>771</v>
      </c>
      <c r="B708" s="1">
        <v>3</v>
      </c>
      <c r="C708" s="3">
        <v>71</v>
      </c>
      <c r="D708" s="4">
        <v>0.872</v>
      </c>
      <c r="E708" s="3">
        <v>4.0999999999999996</v>
      </c>
      <c r="F708" s="1">
        <v>18</v>
      </c>
      <c r="G708" s="1" t="s">
        <v>809</v>
      </c>
      <c r="H708" s="1" t="s">
        <v>810</v>
      </c>
      <c r="I708" s="1">
        <f>VLOOKUP(Table2[[#This Row],[Employee_ID]],Table3[#All],6,FALSE)</f>
        <v>43.5</v>
      </c>
    </row>
    <row r="709" spans="1:9" x14ac:dyDescent="0.25">
      <c r="A709" s="1" t="s">
        <v>772</v>
      </c>
      <c r="B709" s="1">
        <v>3</v>
      </c>
      <c r="C709" s="3">
        <v>64.5</v>
      </c>
      <c r="D709" s="4">
        <v>0.78900000000000003</v>
      </c>
      <c r="E709" s="3">
        <v>3.2</v>
      </c>
      <c r="F709" s="1">
        <v>18</v>
      </c>
      <c r="G709" s="1" t="s">
        <v>809</v>
      </c>
      <c r="H709" s="1" t="s">
        <v>810</v>
      </c>
      <c r="I709" s="1">
        <f>VLOOKUP(Table2[[#This Row],[Employee_ID]],Table3[#All],6,FALSE)</f>
        <v>4.5</v>
      </c>
    </row>
    <row r="710" spans="1:9" x14ac:dyDescent="0.25">
      <c r="A710" s="1" t="s">
        <v>773</v>
      </c>
      <c r="B710" s="1">
        <v>3</v>
      </c>
      <c r="C710" s="3">
        <v>65.599999999999994</v>
      </c>
      <c r="D710" s="4">
        <v>0.82299999999999995</v>
      </c>
      <c r="E710" s="3">
        <v>2.1</v>
      </c>
      <c r="F710" s="1">
        <v>29</v>
      </c>
      <c r="G710" s="1" t="s">
        <v>809</v>
      </c>
      <c r="H710" s="1" t="s">
        <v>810</v>
      </c>
      <c r="I710" s="1">
        <f>VLOOKUP(Table2[[#This Row],[Employee_ID]],Table3[#All],6,FALSE)</f>
        <v>2</v>
      </c>
    </row>
    <row r="711" spans="1:9" x14ac:dyDescent="0.25">
      <c r="A711" s="1" t="s">
        <v>774</v>
      </c>
      <c r="B711" s="1">
        <v>3</v>
      </c>
      <c r="C711" s="3">
        <v>67.8</v>
      </c>
      <c r="D711" s="4">
        <v>0.80600000000000005</v>
      </c>
      <c r="E711" s="3">
        <v>3.2</v>
      </c>
      <c r="F711" s="1">
        <v>13</v>
      </c>
      <c r="G711" s="1" t="s">
        <v>809</v>
      </c>
      <c r="H711" s="1" t="s">
        <v>810</v>
      </c>
      <c r="I711" s="1">
        <f>VLOOKUP(Table2[[#This Row],[Employee_ID]],Table3[#All],6,FALSE)</f>
        <v>4</v>
      </c>
    </row>
    <row r="712" spans="1:9" x14ac:dyDescent="0.25">
      <c r="A712" s="1" t="s">
        <v>775</v>
      </c>
      <c r="B712" s="1">
        <v>3</v>
      </c>
      <c r="C712" s="3">
        <v>63</v>
      </c>
      <c r="D712" s="4">
        <v>0.73499999999999999</v>
      </c>
      <c r="E712" s="3">
        <v>2.6</v>
      </c>
      <c r="F712" s="1">
        <v>13</v>
      </c>
      <c r="G712" s="1" t="s">
        <v>809</v>
      </c>
      <c r="H712" s="1" t="s">
        <v>810</v>
      </c>
      <c r="I712" s="1">
        <f>VLOOKUP(Table2[[#This Row],[Employee_ID]],Table3[#All],6,FALSE)</f>
        <v>3</v>
      </c>
    </row>
    <row r="713" spans="1:9" x14ac:dyDescent="0.25">
      <c r="A713" s="1" t="s">
        <v>776</v>
      </c>
      <c r="B713" s="1">
        <v>3</v>
      </c>
      <c r="C713" s="3">
        <v>63</v>
      </c>
      <c r="D713" s="4">
        <v>0.80200000000000005</v>
      </c>
      <c r="E713" s="3">
        <v>2.4</v>
      </c>
      <c r="F713" s="1">
        <v>15</v>
      </c>
      <c r="G713" s="1" t="s">
        <v>809</v>
      </c>
      <c r="H713" s="1" t="s">
        <v>810</v>
      </c>
      <c r="I713" s="1">
        <f>VLOOKUP(Table2[[#This Row],[Employee_ID]],Table3[#All],6,FALSE)</f>
        <v>6</v>
      </c>
    </row>
    <row r="714" spans="1:9" x14ac:dyDescent="0.25">
      <c r="A714" s="1" t="s">
        <v>777</v>
      </c>
      <c r="B714" s="1">
        <v>2</v>
      </c>
      <c r="C714" s="3">
        <v>52.8</v>
      </c>
      <c r="D714" s="4">
        <v>0.66700000000000004</v>
      </c>
      <c r="E714" s="3">
        <v>1.9</v>
      </c>
      <c r="F714" s="1">
        <v>12</v>
      </c>
      <c r="G714" s="1" t="s">
        <v>810</v>
      </c>
      <c r="H714" s="1" t="s">
        <v>810</v>
      </c>
      <c r="I714" s="1">
        <f>VLOOKUP(Table2[[#This Row],[Employee_ID]],Table3[#All],6,FALSE)</f>
        <v>17.5</v>
      </c>
    </row>
    <row r="715" spans="1:9" x14ac:dyDescent="0.25">
      <c r="A715" s="1" t="s">
        <v>778</v>
      </c>
      <c r="B715" s="1">
        <v>3</v>
      </c>
      <c r="C715" s="3">
        <v>70.400000000000006</v>
      </c>
      <c r="D715" s="4">
        <v>0.90900000000000003</v>
      </c>
      <c r="E715" s="3">
        <v>3.7</v>
      </c>
      <c r="F715" s="1">
        <v>23</v>
      </c>
      <c r="G715" s="1" t="s">
        <v>809</v>
      </c>
      <c r="H715" s="1" t="s">
        <v>810</v>
      </c>
      <c r="I715" s="1">
        <f>VLOOKUP(Table2[[#This Row],[Employee_ID]],Table3[#All],6,FALSE)</f>
        <v>55</v>
      </c>
    </row>
    <row r="716" spans="1:9" x14ac:dyDescent="0.25">
      <c r="A716" s="1" t="s">
        <v>780</v>
      </c>
      <c r="B716" s="1">
        <v>2</v>
      </c>
      <c r="C716" s="3">
        <v>53.9</v>
      </c>
      <c r="D716" s="4">
        <v>0.66300000000000003</v>
      </c>
      <c r="E716" s="3">
        <v>2</v>
      </c>
      <c r="F716" s="1">
        <v>10</v>
      </c>
      <c r="G716" s="1" t="s">
        <v>809</v>
      </c>
      <c r="H716" s="1" t="s">
        <v>810</v>
      </c>
      <c r="I716" s="1">
        <f>VLOOKUP(Table2[[#This Row],[Employee_ID]],Table3[#All],6,FALSE)</f>
        <v>5.5</v>
      </c>
    </row>
    <row r="717" spans="1:9" x14ac:dyDescent="0.25">
      <c r="A717" s="1" t="s">
        <v>781</v>
      </c>
      <c r="B717" s="1">
        <v>2</v>
      </c>
      <c r="C717" s="3">
        <v>59.7</v>
      </c>
      <c r="D717" s="4">
        <v>0.66</v>
      </c>
      <c r="E717" s="3">
        <v>3</v>
      </c>
      <c r="F717" s="1">
        <v>8</v>
      </c>
      <c r="G717" s="1" t="s">
        <v>810</v>
      </c>
      <c r="H717" s="1" t="s">
        <v>810</v>
      </c>
      <c r="I717" s="1">
        <f>VLOOKUP(Table2[[#This Row],[Employee_ID]],Table3[#All],6,FALSE)</f>
        <v>2.5</v>
      </c>
    </row>
    <row r="718" spans="1:9" x14ac:dyDescent="0.25">
      <c r="A718" s="1" t="s">
        <v>782</v>
      </c>
      <c r="B718" s="1">
        <v>3</v>
      </c>
      <c r="C718" s="3">
        <v>65.900000000000006</v>
      </c>
      <c r="D718" s="4">
        <v>0.80800000000000005</v>
      </c>
      <c r="E718" s="3">
        <v>3.1</v>
      </c>
      <c r="F718" s="1">
        <v>23</v>
      </c>
      <c r="G718" s="1" t="s">
        <v>809</v>
      </c>
      <c r="H718" s="1" t="s">
        <v>810</v>
      </c>
      <c r="I718" s="1">
        <f>VLOOKUP(Table2[[#This Row],[Employee_ID]],Table3[#All],6,FALSE)</f>
        <v>16.5</v>
      </c>
    </row>
    <row r="719" spans="1:9" x14ac:dyDescent="0.25">
      <c r="A719" s="1" t="s">
        <v>783</v>
      </c>
      <c r="B719" s="1">
        <v>3</v>
      </c>
      <c r="C719" s="3">
        <v>62.3</v>
      </c>
      <c r="D719" s="4">
        <v>0.747</v>
      </c>
      <c r="E719" s="3">
        <v>3.3</v>
      </c>
      <c r="F719" s="1">
        <v>7</v>
      </c>
      <c r="G719" s="1" t="s">
        <v>810</v>
      </c>
      <c r="H719" s="1" t="s">
        <v>810</v>
      </c>
      <c r="I719" s="1">
        <f>VLOOKUP(Table2[[#This Row],[Employee_ID]],Table3[#All],6,FALSE)</f>
        <v>31.5</v>
      </c>
    </row>
    <row r="720" spans="1:9" x14ac:dyDescent="0.25">
      <c r="A720" s="1" t="s">
        <v>784</v>
      </c>
      <c r="B720" s="1">
        <v>3</v>
      </c>
      <c r="C720" s="3">
        <v>66.099999999999994</v>
      </c>
      <c r="D720" s="4">
        <v>0.83099999999999996</v>
      </c>
      <c r="E720" s="3">
        <v>3.3</v>
      </c>
      <c r="F720" s="1">
        <v>13</v>
      </c>
      <c r="G720" s="1" t="s">
        <v>809</v>
      </c>
      <c r="H720" s="1" t="s">
        <v>810</v>
      </c>
      <c r="I720" s="1">
        <f>VLOOKUP(Table2[[#This Row],[Employee_ID]],Table3[#All],6,FALSE)</f>
        <v>61.5</v>
      </c>
    </row>
    <row r="721" spans="1:9" x14ac:dyDescent="0.25">
      <c r="A721" s="1" t="s">
        <v>785</v>
      </c>
      <c r="B721" s="1">
        <v>3</v>
      </c>
      <c r="C721" s="3">
        <v>66.8</v>
      </c>
      <c r="D721" s="4">
        <v>0.82599999999999996</v>
      </c>
      <c r="E721" s="3">
        <v>2.6</v>
      </c>
      <c r="F721" s="1">
        <v>24</v>
      </c>
      <c r="G721" s="1" t="s">
        <v>809</v>
      </c>
      <c r="H721" s="1" t="s">
        <v>810</v>
      </c>
      <c r="I721" s="1">
        <f>VLOOKUP(Table2[[#This Row],[Employee_ID]],Table3[#All],6,FALSE)</f>
        <v>6</v>
      </c>
    </row>
    <row r="722" spans="1:9" x14ac:dyDescent="0.25">
      <c r="A722" s="1" t="s">
        <v>786</v>
      </c>
      <c r="B722" s="1">
        <v>3</v>
      </c>
      <c r="C722" s="3">
        <v>65</v>
      </c>
      <c r="D722" s="4">
        <v>0.78900000000000003</v>
      </c>
      <c r="E722" s="3">
        <v>3</v>
      </c>
      <c r="F722" s="1">
        <v>9</v>
      </c>
      <c r="G722" s="1" t="s">
        <v>810</v>
      </c>
      <c r="H722" s="1" t="s">
        <v>810</v>
      </c>
      <c r="I722" s="1">
        <f>VLOOKUP(Table2[[#This Row],[Employee_ID]],Table3[#All],6,FALSE)</f>
        <v>0</v>
      </c>
    </row>
    <row r="723" spans="1:9" x14ac:dyDescent="0.25">
      <c r="A723" s="1" t="s">
        <v>787</v>
      </c>
      <c r="B723" s="1">
        <v>1</v>
      </c>
      <c r="C723" s="3">
        <v>49.1</v>
      </c>
      <c r="D723" s="4">
        <v>0.65400000000000003</v>
      </c>
      <c r="E723" s="3">
        <v>1.8</v>
      </c>
      <c r="F723" s="1">
        <v>9</v>
      </c>
      <c r="G723" s="1" t="s">
        <v>810</v>
      </c>
      <c r="H723" s="1" t="s">
        <v>810</v>
      </c>
      <c r="I723" s="1">
        <f>VLOOKUP(Table2[[#This Row],[Employee_ID]],Table3[#All],6,FALSE)</f>
        <v>5.5</v>
      </c>
    </row>
    <row r="724" spans="1:9" x14ac:dyDescent="0.25">
      <c r="A724" s="1" t="s">
        <v>788</v>
      </c>
      <c r="B724" s="1">
        <v>3</v>
      </c>
      <c r="C724" s="3">
        <v>69.8</v>
      </c>
      <c r="D724" s="4">
        <v>0.82299999999999995</v>
      </c>
      <c r="E724" s="3">
        <v>2.9</v>
      </c>
      <c r="F724" s="1">
        <v>15</v>
      </c>
      <c r="G724" s="1" t="s">
        <v>809</v>
      </c>
      <c r="H724" s="1" t="s">
        <v>810</v>
      </c>
      <c r="I724" s="1">
        <f>VLOOKUP(Table2[[#This Row],[Employee_ID]],Table3[#All],6,FALSE)</f>
        <v>10</v>
      </c>
    </row>
    <row r="725" spans="1:9" x14ac:dyDescent="0.25">
      <c r="A725" s="1" t="s">
        <v>789</v>
      </c>
      <c r="B725" s="1">
        <v>3</v>
      </c>
      <c r="C725" s="3">
        <v>65.3</v>
      </c>
      <c r="D725" s="4">
        <v>0.83</v>
      </c>
      <c r="E725" s="3">
        <v>3.2</v>
      </c>
      <c r="F725" s="1">
        <v>13</v>
      </c>
      <c r="G725" s="1" t="s">
        <v>809</v>
      </c>
      <c r="H725" s="1" t="s">
        <v>810</v>
      </c>
      <c r="I725" s="1">
        <f>VLOOKUP(Table2[[#This Row],[Employee_ID]],Table3[#All],6,FALSE)</f>
        <v>7.5</v>
      </c>
    </row>
    <row r="726" spans="1:9" x14ac:dyDescent="0.25">
      <c r="A726" s="1" t="s">
        <v>790</v>
      </c>
      <c r="B726" s="1">
        <v>4</v>
      </c>
      <c r="C726" s="3">
        <v>69.900000000000006</v>
      </c>
      <c r="D726" s="4">
        <v>1.012</v>
      </c>
      <c r="E726" s="3">
        <v>4.2</v>
      </c>
      <c r="F726" s="1">
        <v>7</v>
      </c>
      <c r="G726" s="1" t="s">
        <v>810</v>
      </c>
      <c r="H726" s="1" t="s">
        <v>810</v>
      </c>
      <c r="I726" s="1">
        <f>VLOOKUP(Table2[[#This Row],[Employee_ID]],Table3[#All],6,FALSE)</f>
        <v>2.5</v>
      </c>
    </row>
    <row r="727" spans="1:9" x14ac:dyDescent="0.25">
      <c r="A727" s="1" t="s">
        <v>791</v>
      </c>
      <c r="B727" s="1">
        <v>3</v>
      </c>
      <c r="C727" s="3">
        <v>67.5</v>
      </c>
      <c r="D727" s="4">
        <v>0.95699999999999996</v>
      </c>
      <c r="E727" s="3">
        <v>3.7</v>
      </c>
      <c r="F727" s="1">
        <v>10</v>
      </c>
      <c r="G727" s="1" t="s">
        <v>809</v>
      </c>
      <c r="H727" s="1" t="s">
        <v>810</v>
      </c>
      <c r="I727" s="1">
        <f>VLOOKUP(Table2[[#This Row],[Employee_ID]],Table3[#All],6,FALSE)</f>
        <v>2.5</v>
      </c>
    </row>
    <row r="728" spans="1:9" x14ac:dyDescent="0.25">
      <c r="A728" s="1" t="s">
        <v>792</v>
      </c>
      <c r="B728" s="1">
        <v>1</v>
      </c>
      <c r="C728" s="3">
        <v>45.2</v>
      </c>
      <c r="D728" s="4">
        <v>0.53600000000000003</v>
      </c>
      <c r="E728" s="3">
        <v>1</v>
      </c>
      <c r="F728" s="1">
        <v>9</v>
      </c>
      <c r="G728" s="1" t="s">
        <v>809</v>
      </c>
      <c r="H728" s="1" t="s">
        <v>810</v>
      </c>
      <c r="I728" s="1">
        <f>VLOOKUP(Table2[[#This Row],[Employee_ID]],Table3[#All],6,FALSE)</f>
        <v>21.5</v>
      </c>
    </row>
    <row r="729" spans="1:9" x14ac:dyDescent="0.25">
      <c r="A729" s="1" t="s">
        <v>793</v>
      </c>
      <c r="B729" s="1">
        <v>4</v>
      </c>
      <c r="C729" s="3">
        <v>71.400000000000006</v>
      </c>
      <c r="D729" s="4">
        <v>1.0569999999999999</v>
      </c>
      <c r="E729" s="3">
        <v>3.7</v>
      </c>
      <c r="F729" s="1">
        <v>30</v>
      </c>
      <c r="G729" s="1" t="s">
        <v>809</v>
      </c>
      <c r="H729" s="1" t="s">
        <v>810</v>
      </c>
      <c r="I729" s="1">
        <f>VLOOKUP(Table2[[#This Row],[Employee_ID]],Table3[#All],6,FALSE)</f>
        <v>18.5</v>
      </c>
    </row>
    <row r="730" spans="1:9" x14ac:dyDescent="0.25">
      <c r="A730" s="1" t="s">
        <v>794</v>
      </c>
      <c r="B730" s="1">
        <v>3</v>
      </c>
      <c r="C730" s="3">
        <v>68.8</v>
      </c>
      <c r="D730" s="4">
        <v>0.94499999999999995</v>
      </c>
      <c r="E730" s="3">
        <v>3.4</v>
      </c>
      <c r="F730" s="1">
        <v>18</v>
      </c>
      <c r="G730" s="1" t="s">
        <v>809</v>
      </c>
      <c r="H730" s="1" t="s">
        <v>810</v>
      </c>
      <c r="I730" s="1">
        <f>VLOOKUP(Table2[[#This Row],[Employee_ID]],Table3[#All],6,FALSE)</f>
        <v>4.5</v>
      </c>
    </row>
    <row r="731" spans="1:9" x14ac:dyDescent="0.25">
      <c r="A731" s="1" t="s">
        <v>795</v>
      </c>
      <c r="B731" s="1">
        <v>3</v>
      </c>
      <c r="C731" s="3">
        <v>64.8</v>
      </c>
      <c r="D731" s="4">
        <v>0.72699999999999998</v>
      </c>
      <c r="E731" s="3">
        <v>2.6</v>
      </c>
      <c r="F731" s="1">
        <v>16</v>
      </c>
      <c r="G731" s="1" t="s">
        <v>809</v>
      </c>
      <c r="H731" s="1" t="s">
        <v>810</v>
      </c>
      <c r="I731" s="1">
        <f>VLOOKUP(Table2[[#This Row],[Employee_ID]],Table3[#All],6,FALSE)</f>
        <v>53</v>
      </c>
    </row>
    <row r="732" spans="1:9" x14ac:dyDescent="0.25">
      <c r="A732" s="1" t="s">
        <v>796</v>
      </c>
      <c r="B732" s="1">
        <v>3</v>
      </c>
      <c r="C732" s="3">
        <v>62.7</v>
      </c>
      <c r="D732" s="4">
        <v>0.89200000000000002</v>
      </c>
      <c r="E732" s="3">
        <v>3.4</v>
      </c>
      <c r="F732" s="1">
        <v>7</v>
      </c>
      <c r="G732" s="1" t="s">
        <v>809</v>
      </c>
      <c r="H732" s="1" t="s">
        <v>810</v>
      </c>
      <c r="I732" s="1">
        <f>VLOOKUP(Table2[[#This Row],[Employee_ID]],Table3[#All],6,FALSE)</f>
        <v>22</v>
      </c>
    </row>
    <row r="733" spans="1:9" x14ac:dyDescent="0.25">
      <c r="A733" s="1" t="s">
        <v>797</v>
      </c>
      <c r="B733" s="1">
        <v>3</v>
      </c>
      <c r="C733" s="3">
        <v>67.2</v>
      </c>
      <c r="D733" s="4">
        <v>0.93500000000000005</v>
      </c>
      <c r="E733" s="3">
        <v>4</v>
      </c>
      <c r="F733" s="1">
        <v>11</v>
      </c>
      <c r="G733" s="1" t="s">
        <v>809</v>
      </c>
      <c r="H733" s="1" t="s">
        <v>810</v>
      </c>
      <c r="I733" s="1">
        <f>VLOOKUP(Table2[[#This Row],[Employee_ID]],Table3[#All],6,FALSE)</f>
        <v>4.5</v>
      </c>
    </row>
    <row r="734" spans="1:9" x14ac:dyDescent="0.25">
      <c r="A734" s="1" t="s">
        <v>798</v>
      </c>
      <c r="B734" s="1">
        <v>3</v>
      </c>
      <c r="C734" s="3">
        <v>64.3</v>
      </c>
      <c r="D734" s="4">
        <v>0.83599999999999997</v>
      </c>
      <c r="E734" s="3">
        <v>3.1</v>
      </c>
      <c r="F734" s="1">
        <v>8</v>
      </c>
      <c r="G734" s="1" t="s">
        <v>809</v>
      </c>
      <c r="H734" s="1" t="s">
        <v>810</v>
      </c>
      <c r="I734" s="1">
        <f>VLOOKUP(Table2[[#This Row],[Employee_ID]],Table3[#All],6,FALSE)</f>
        <v>29</v>
      </c>
    </row>
    <row r="735" spans="1:9" x14ac:dyDescent="0.25">
      <c r="A735" s="1" t="s">
        <v>799</v>
      </c>
      <c r="B735" s="1">
        <v>3</v>
      </c>
      <c r="C735" s="3">
        <v>68.099999999999994</v>
      </c>
      <c r="D735" s="4">
        <v>0.77600000000000002</v>
      </c>
      <c r="E735" s="3">
        <v>3</v>
      </c>
      <c r="F735" s="1">
        <v>6</v>
      </c>
      <c r="G735" s="1" t="s">
        <v>809</v>
      </c>
      <c r="H735" s="1" t="s">
        <v>810</v>
      </c>
      <c r="I735" s="1">
        <f>VLOOKUP(Table2[[#This Row],[Employee_ID]],Table3[#All],6,FALSE)</f>
        <v>11</v>
      </c>
    </row>
    <row r="736" spans="1:9" x14ac:dyDescent="0.25">
      <c r="A736" s="1" t="s">
        <v>800</v>
      </c>
      <c r="B736" s="1">
        <v>2</v>
      </c>
      <c r="C736" s="3">
        <v>56.3</v>
      </c>
      <c r="D736" s="4">
        <v>0.70899999999999996</v>
      </c>
      <c r="E736" s="3">
        <v>2.1</v>
      </c>
      <c r="F736" s="1">
        <v>3</v>
      </c>
      <c r="G736" s="1" t="s">
        <v>810</v>
      </c>
      <c r="H736" s="1" t="s">
        <v>810</v>
      </c>
      <c r="I736" s="1">
        <f>VLOOKUP(Table2[[#This Row],[Employee_ID]],Table3[#All],6,FALSE)</f>
        <v>10.5</v>
      </c>
    </row>
    <row r="737" spans="1:9" x14ac:dyDescent="0.25">
      <c r="A737" s="1" t="s">
        <v>801</v>
      </c>
      <c r="B737" s="1">
        <v>3</v>
      </c>
      <c r="C737" s="3">
        <v>67.400000000000006</v>
      </c>
      <c r="D737" s="4">
        <v>0.85</v>
      </c>
      <c r="E737" s="3">
        <v>3</v>
      </c>
      <c r="F737" s="1">
        <v>7</v>
      </c>
      <c r="G737" s="1" t="s">
        <v>809</v>
      </c>
      <c r="H737" s="1" t="s">
        <v>810</v>
      </c>
      <c r="I737" s="1">
        <f>VLOOKUP(Table2[[#This Row],[Employee_ID]],Table3[#All],6,FALSE)</f>
        <v>27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47495-FE14-47BB-90A5-B8D07601A807}">
  <dimension ref="A1:F737"/>
  <sheetViews>
    <sheetView topLeftCell="A704" workbookViewId="0">
      <selection activeCell="E12" sqref="E12"/>
    </sheetView>
  </sheetViews>
  <sheetFormatPr defaultRowHeight="15" x14ac:dyDescent="0.25"/>
  <cols>
    <col min="1" max="1" width="14.85546875" customWidth="1"/>
    <col min="2" max="2" width="15.85546875" customWidth="1"/>
    <col min="3" max="3" width="15.140625" customWidth="1"/>
    <col min="4" max="4" width="15.85546875" customWidth="1"/>
    <col min="5" max="5" width="12" customWidth="1"/>
    <col min="6" max="6" width="17.7109375" customWidth="1"/>
  </cols>
  <sheetData>
    <row r="1" spans="1:6" x14ac:dyDescent="0.25">
      <c r="A1" t="s">
        <v>0</v>
      </c>
      <c r="B1" t="s">
        <v>811</v>
      </c>
      <c r="C1" t="s">
        <v>812</v>
      </c>
      <c r="D1" t="s">
        <v>813</v>
      </c>
      <c r="E1" t="s">
        <v>814</v>
      </c>
      <c r="F1" t="s">
        <v>815</v>
      </c>
    </row>
    <row r="2" spans="1:6" x14ac:dyDescent="0.25">
      <c r="A2" s="1" t="s">
        <v>9</v>
      </c>
      <c r="B2" s="1">
        <v>64</v>
      </c>
      <c r="C2" s="1">
        <v>62</v>
      </c>
      <c r="D2" s="1">
        <v>2</v>
      </c>
      <c r="E2" s="1">
        <v>4</v>
      </c>
      <c r="F2" s="3">
        <v>8</v>
      </c>
    </row>
    <row r="3" spans="1:6" x14ac:dyDescent="0.25">
      <c r="A3" s="1" t="s">
        <v>16</v>
      </c>
      <c r="B3" s="1">
        <v>64</v>
      </c>
      <c r="C3" s="1">
        <v>64</v>
      </c>
      <c r="D3" s="1">
        <v>0</v>
      </c>
      <c r="E3" s="1">
        <v>3</v>
      </c>
      <c r="F3" s="3">
        <v>9</v>
      </c>
    </row>
    <row r="4" spans="1:6" x14ac:dyDescent="0.25">
      <c r="A4" s="1" t="s">
        <v>20</v>
      </c>
      <c r="B4" s="1">
        <v>64</v>
      </c>
      <c r="C4" s="1">
        <v>62</v>
      </c>
      <c r="D4" s="1">
        <v>2</v>
      </c>
      <c r="E4" s="1">
        <v>3</v>
      </c>
      <c r="F4" s="3">
        <v>26.5</v>
      </c>
    </row>
    <row r="5" spans="1:6" x14ac:dyDescent="0.25">
      <c r="A5" s="1" t="s">
        <v>23</v>
      </c>
      <c r="B5" s="1">
        <v>64</v>
      </c>
      <c r="C5" s="1">
        <v>64</v>
      </c>
      <c r="D5" s="1">
        <v>0</v>
      </c>
      <c r="E5" s="1">
        <v>3</v>
      </c>
      <c r="F5" s="3">
        <v>15</v>
      </c>
    </row>
    <row r="6" spans="1:6" x14ac:dyDescent="0.25">
      <c r="A6" s="1" t="s">
        <v>27</v>
      </c>
      <c r="B6" s="1">
        <v>64</v>
      </c>
      <c r="C6" s="1">
        <v>60</v>
      </c>
      <c r="D6" s="1">
        <v>4</v>
      </c>
      <c r="E6" s="1">
        <v>1</v>
      </c>
      <c r="F6" s="3">
        <v>9</v>
      </c>
    </row>
    <row r="7" spans="1:6" x14ac:dyDescent="0.25">
      <c r="A7" s="1" t="s">
        <v>30</v>
      </c>
      <c r="B7" s="1">
        <v>64</v>
      </c>
      <c r="C7" s="1">
        <v>61</v>
      </c>
      <c r="D7" s="1">
        <v>3</v>
      </c>
      <c r="E7" s="1">
        <v>4</v>
      </c>
      <c r="F7" s="3">
        <v>4.5</v>
      </c>
    </row>
    <row r="8" spans="1:6" x14ac:dyDescent="0.25">
      <c r="A8" s="1" t="s">
        <v>34</v>
      </c>
      <c r="B8" s="1">
        <v>64</v>
      </c>
      <c r="C8" s="1">
        <v>64</v>
      </c>
      <c r="D8" s="1">
        <v>0</v>
      </c>
      <c r="E8" s="1">
        <v>4</v>
      </c>
      <c r="F8" s="3">
        <v>17.5</v>
      </c>
    </row>
    <row r="9" spans="1:6" x14ac:dyDescent="0.25">
      <c r="A9" s="1" t="s">
        <v>36</v>
      </c>
      <c r="B9" s="1">
        <v>64</v>
      </c>
      <c r="C9" s="1">
        <v>62</v>
      </c>
      <c r="D9" s="1">
        <v>2</v>
      </c>
      <c r="E9" s="1">
        <v>1</v>
      </c>
      <c r="F9" s="3">
        <v>3.5</v>
      </c>
    </row>
    <row r="10" spans="1:6" x14ac:dyDescent="0.25">
      <c r="A10" s="1" t="s">
        <v>39</v>
      </c>
      <c r="B10" s="1">
        <v>64</v>
      </c>
      <c r="C10" s="1">
        <v>63</v>
      </c>
      <c r="D10" s="1">
        <v>1</v>
      </c>
      <c r="E10" s="1">
        <v>4</v>
      </c>
      <c r="F10" s="3">
        <v>21</v>
      </c>
    </row>
    <row r="11" spans="1:6" x14ac:dyDescent="0.25">
      <c r="A11" s="1" t="s">
        <v>40</v>
      </c>
      <c r="B11" s="1">
        <v>64</v>
      </c>
      <c r="C11" s="1">
        <v>60</v>
      </c>
      <c r="D11" s="1">
        <v>4</v>
      </c>
      <c r="E11" s="1">
        <v>3</v>
      </c>
      <c r="F11" s="3">
        <v>25.5</v>
      </c>
    </row>
    <row r="12" spans="1:6" x14ac:dyDescent="0.25">
      <c r="A12" s="1" t="s">
        <v>41</v>
      </c>
      <c r="B12" s="1">
        <v>64</v>
      </c>
      <c r="C12" s="1">
        <v>63</v>
      </c>
      <c r="D12" s="1">
        <v>1</v>
      </c>
      <c r="E12" s="1">
        <v>3</v>
      </c>
      <c r="F12" s="3">
        <v>5.5</v>
      </c>
    </row>
    <row r="13" spans="1:6" x14ac:dyDescent="0.25">
      <c r="A13" s="1" t="s">
        <v>45</v>
      </c>
      <c r="B13" s="1">
        <v>64</v>
      </c>
      <c r="C13" s="1">
        <v>64</v>
      </c>
      <c r="D13" s="1">
        <v>0</v>
      </c>
      <c r="E13" s="1">
        <v>0</v>
      </c>
      <c r="F13" s="3">
        <v>15.5</v>
      </c>
    </row>
    <row r="14" spans="1:6" x14ac:dyDescent="0.25">
      <c r="A14" s="1" t="s">
        <v>46</v>
      </c>
      <c r="B14" s="1">
        <v>64</v>
      </c>
      <c r="C14" s="1">
        <v>64</v>
      </c>
      <c r="D14" s="1">
        <v>0</v>
      </c>
      <c r="E14" s="1">
        <v>2</v>
      </c>
      <c r="F14" s="3">
        <v>4.5</v>
      </c>
    </row>
    <row r="15" spans="1:6" x14ac:dyDescent="0.25">
      <c r="A15" s="1" t="s">
        <v>49</v>
      </c>
      <c r="B15" s="1">
        <v>64</v>
      </c>
      <c r="C15" s="1">
        <v>34</v>
      </c>
      <c r="D15" s="1">
        <v>30</v>
      </c>
      <c r="E15" s="1">
        <v>1</v>
      </c>
      <c r="F15" s="3">
        <v>1.5</v>
      </c>
    </row>
    <row r="16" spans="1:6" x14ac:dyDescent="0.25">
      <c r="A16" s="1" t="s">
        <v>52</v>
      </c>
      <c r="B16" s="1">
        <v>64</v>
      </c>
      <c r="C16" s="1">
        <v>62</v>
      </c>
      <c r="D16" s="1">
        <v>2</v>
      </c>
      <c r="E16" s="1">
        <v>1</v>
      </c>
      <c r="F16" s="3">
        <v>3.5</v>
      </c>
    </row>
    <row r="17" spans="1:6" x14ac:dyDescent="0.25">
      <c r="A17" s="1" t="s">
        <v>53</v>
      </c>
      <c r="B17" s="1">
        <v>64</v>
      </c>
      <c r="C17" s="1">
        <v>63</v>
      </c>
      <c r="D17" s="1">
        <v>1</v>
      </c>
      <c r="E17" s="1">
        <v>1</v>
      </c>
      <c r="F17" s="3">
        <v>3.5</v>
      </c>
    </row>
    <row r="18" spans="1:6" x14ac:dyDescent="0.25">
      <c r="A18" s="1" t="s">
        <v>55</v>
      </c>
      <c r="B18" s="1">
        <v>64</v>
      </c>
      <c r="C18" s="1">
        <v>64</v>
      </c>
      <c r="D18" s="1">
        <v>0</v>
      </c>
      <c r="E18" s="1">
        <v>4</v>
      </c>
      <c r="F18" s="3">
        <v>10.5</v>
      </c>
    </row>
    <row r="19" spans="1:6" x14ac:dyDescent="0.25">
      <c r="A19" s="1" t="s">
        <v>57</v>
      </c>
      <c r="B19" s="1">
        <v>64</v>
      </c>
      <c r="C19" s="1">
        <v>63</v>
      </c>
      <c r="D19" s="1">
        <v>1</v>
      </c>
      <c r="E19" s="1">
        <v>2</v>
      </c>
      <c r="F19" s="3">
        <v>3.5</v>
      </c>
    </row>
    <row r="20" spans="1:6" x14ac:dyDescent="0.25">
      <c r="A20" s="1" t="s">
        <v>58</v>
      </c>
      <c r="B20" s="1">
        <v>64</v>
      </c>
      <c r="C20" s="1">
        <v>63</v>
      </c>
      <c r="D20" s="1">
        <v>1</v>
      </c>
      <c r="E20" s="1">
        <v>2</v>
      </c>
      <c r="F20" s="3">
        <v>4.5</v>
      </c>
    </row>
    <row r="21" spans="1:6" x14ac:dyDescent="0.25">
      <c r="A21" s="1" t="s">
        <v>59</v>
      </c>
      <c r="B21" s="1">
        <v>64</v>
      </c>
      <c r="C21" s="1">
        <v>59</v>
      </c>
      <c r="D21" s="1">
        <v>5</v>
      </c>
      <c r="E21" s="1">
        <v>3</v>
      </c>
      <c r="F21" s="3">
        <v>27</v>
      </c>
    </row>
    <row r="22" spans="1:6" x14ac:dyDescent="0.25">
      <c r="A22" s="1" t="s">
        <v>61</v>
      </c>
      <c r="B22" s="1">
        <v>64</v>
      </c>
      <c r="C22" s="1">
        <v>63</v>
      </c>
      <c r="D22" s="1">
        <v>1</v>
      </c>
      <c r="E22" s="1">
        <v>5</v>
      </c>
      <c r="F22" s="3">
        <v>34</v>
      </c>
    </row>
    <row r="23" spans="1:6" x14ac:dyDescent="0.25">
      <c r="A23" s="1" t="s">
        <v>62</v>
      </c>
      <c r="B23" s="1">
        <v>64</v>
      </c>
      <c r="C23" s="1">
        <v>60</v>
      </c>
      <c r="D23" s="1">
        <v>4</v>
      </c>
      <c r="E23" s="1">
        <v>2</v>
      </c>
      <c r="F23" s="3">
        <v>6.5</v>
      </c>
    </row>
    <row r="24" spans="1:6" x14ac:dyDescent="0.25">
      <c r="A24" s="1" t="s">
        <v>64</v>
      </c>
      <c r="B24" s="1">
        <v>64</v>
      </c>
      <c r="C24" s="1">
        <v>64</v>
      </c>
      <c r="D24" s="1">
        <v>0</v>
      </c>
      <c r="E24" s="1">
        <v>6</v>
      </c>
      <c r="F24" s="3">
        <v>1.5</v>
      </c>
    </row>
    <row r="25" spans="1:6" x14ac:dyDescent="0.25">
      <c r="A25" s="1" t="s">
        <v>66</v>
      </c>
      <c r="B25" s="1">
        <v>64</v>
      </c>
      <c r="C25" s="1">
        <v>58</v>
      </c>
      <c r="D25" s="1">
        <v>6</v>
      </c>
      <c r="E25" s="1">
        <v>1</v>
      </c>
      <c r="F25" s="3">
        <v>5</v>
      </c>
    </row>
    <row r="26" spans="1:6" x14ac:dyDescent="0.25">
      <c r="A26" s="1" t="s">
        <v>68</v>
      </c>
      <c r="B26" s="1">
        <v>64</v>
      </c>
      <c r="C26" s="1">
        <v>64</v>
      </c>
      <c r="D26" s="1">
        <v>0</v>
      </c>
      <c r="E26" s="1">
        <v>2</v>
      </c>
      <c r="F26" s="3">
        <v>8.5</v>
      </c>
    </row>
    <row r="27" spans="1:6" x14ac:dyDescent="0.25">
      <c r="A27" s="1" t="s">
        <v>71</v>
      </c>
      <c r="B27" s="1">
        <v>64</v>
      </c>
      <c r="C27" s="1">
        <v>62</v>
      </c>
      <c r="D27" s="1">
        <v>2</v>
      </c>
      <c r="E27" s="1">
        <v>5</v>
      </c>
      <c r="F27" s="3">
        <v>2</v>
      </c>
    </row>
    <row r="28" spans="1:6" x14ac:dyDescent="0.25">
      <c r="A28" s="1" t="s">
        <v>72</v>
      </c>
      <c r="B28" s="1">
        <v>64</v>
      </c>
      <c r="C28" s="1">
        <v>62</v>
      </c>
      <c r="D28" s="1">
        <v>2</v>
      </c>
      <c r="E28" s="1">
        <v>2</v>
      </c>
      <c r="F28" s="3">
        <v>6</v>
      </c>
    </row>
    <row r="29" spans="1:6" x14ac:dyDescent="0.25">
      <c r="A29" s="1" t="s">
        <v>73</v>
      </c>
      <c r="B29" s="1">
        <v>64</v>
      </c>
      <c r="C29" s="1">
        <v>64</v>
      </c>
      <c r="D29" s="1">
        <v>0</v>
      </c>
      <c r="E29" s="1">
        <v>3</v>
      </c>
      <c r="F29" s="3">
        <v>16</v>
      </c>
    </row>
    <row r="30" spans="1:6" x14ac:dyDescent="0.25">
      <c r="A30" s="1" t="s">
        <v>74</v>
      </c>
      <c r="B30" s="1">
        <v>64</v>
      </c>
      <c r="C30" s="1">
        <v>64</v>
      </c>
      <c r="D30" s="1">
        <v>0</v>
      </c>
      <c r="E30" s="1">
        <v>1</v>
      </c>
      <c r="F30" s="3">
        <v>23.5</v>
      </c>
    </row>
    <row r="31" spans="1:6" x14ac:dyDescent="0.25">
      <c r="A31" s="1" t="s">
        <v>75</v>
      </c>
      <c r="B31" s="1">
        <v>64</v>
      </c>
      <c r="C31" s="1">
        <v>63</v>
      </c>
      <c r="D31" s="1">
        <v>1</v>
      </c>
      <c r="E31" s="1">
        <v>6</v>
      </c>
      <c r="F31" s="3">
        <v>17</v>
      </c>
    </row>
    <row r="32" spans="1:6" x14ac:dyDescent="0.25">
      <c r="A32" s="1" t="s">
        <v>76</v>
      </c>
      <c r="B32" s="1">
        <v>64</v>
      </c>
      <c r="C32" s="1">
        <v>16</v>
      </c>
      <c r="D32" s="1">
        <v>48</v>
      </c>
      <c r="E32" s="1">
        <v>0</v>
      </c>
      <c r="F32" s="3">
        <v>0</v>
      </c>
    </row>
    <row r="33" spans="1:6" x14ac:dyDescent="0.25">
      <c r="A33" s="1" t="s">
        <v>77</v>
      </c>
      <c r="B33" s="1">
        <v>64</v>
      </c>
      <c r="C33" s="1">
        <v>59</v>
      </c>
      <c r="D33" s="1">
        <v>5</v>
      </c>
      <c r="E33" s="1">
        <v>3</v>
      </c>
      <c r="F33" s="3">
        <v>64</v>
      </c>
    </row>
    <row r="34" spans="1:6" x14ac:dyDescent="0.25">
      <c r="A34" s="1" t="s">
        <v>78</v>
      </c>
      <c r="B34" s="1">
        <v>64</v>
      </c>
      <c r="C34" s="1">
        <v>62</v>
      </c>
      <c r="D34" s="1">
        <v>2</v>
      </c>
      <c r="E34" s="1">
        <v>2</v>
      </c>
      <c r="F34" s="3">
        <v>14.5</v>
      </c>
    </row>
    <row r="35" spans="1:6" x14ac:dyDescent="0.25">
      <c r="A35" s="1" t="s">
        <v>79</v>
      </c>
      <c r="B35" s="1">
        <v>64</v>
      </c>
      <c r="C35" s="1">
        <v>63</v>
      </c>
      <c r="D35" s="1">
        <v>1</v>
      </c>
      <c r="E35" s="1">
        <v>1</v>
      </c>
      <c r="F35" s="3">
        <v>12.5</v>
      </c>
    </row>
    <row r="36" spans="1:6" x14ac:dyDescent="0.25">
      <c r="A36" s="1" t="s">
        <v>80</v>
      </c>
      <c r="B36" s="1">
        <v>64</v>
      </c>
      <c r="C36" s="1">
        <v>62</v>
      </c>
      <c r="D36" s="1">
        <v>2</v>
      </c>
      <c r="E36" s="1">
        <v>2</v>
      </c>
      <c r="F36" s="3">
        <v>22.5</v>
      </c>
    </row>
    <row r="37" spans="1:6" x14ac:dyDescent="0.25">
      <c r="A37" s="1" t="s">
        <v>81</v>
      </c>
      <c r="B37" s="1">
        <v>64</v>
      </c>
      <c r="C37" s="1">
        <v>63</v>
      </c>
      <c r="D37" s="1">
        <v>1</v>
      </c>
      <c r="E37" s="1">
        <v>0</v>
      </c>
      <c r="F37" s="3">
        <v>40.5</v>
      </c>
    </row>
    <row r="38" spans="1:6" x14ac:dyDescent="0.25">
      <c r="A38" s="1" t="s">
        <v>82</v>
      </c>
      <c r="B38" s="1">
        <v>64</v>
      </c>
      <c r="C38" s="1">
        <v>60</v>
      </c>
      <c r="D38" s="1">
        <v>4</v>
      </c>
      <c r="E38" s="1">
        <v>4</v>
      </c>
      <c r="F38" s="3">
        <v>44.5</v>
      </c>
    </row>
    <row r="39" spans="1:6" x14ac:dyDescent="0.25">
      <c r="A39" s="1" t="s">
        <v>84</v>
      </c>
      <c r="B39" s="1">
        <v>64</v>
      </c>
      <c r="C39" s="1">
        <v>60</v>
      </c>
      <c r="D39" s="1">
        <v>4</v>
      </c>
      <c r="E39" s="1">
        <v>1</v>
      </c>
      <c r="F39" s="3">
        <v>9</v>
      </c>
    </row>
    <row r="40" spans="1:6" x14ac:dyDescent="0.25">
      <c r="A40" s="1" t="s">
        <v>86</v>
      </c>
      <c r="B40" s="1">
        <v>64</v>
      </c>
      <c r="C40" s="1">
        <v>58</v>
      </c>
      <c r="D40" s="1">
        <v>6</v>
      </c>
      <c r="E40" s="1">
        <v>3</v>
      </c>
      <c r="F40" s="3">
        <v>3.5</v>
      </c>
    </row>
    <row r="41" spans="1:6" x14ac:dyDescent="0.25">
      <c r="A41" s="1" t="s">
        <v>87</v>
      </c>
      <c r="B41" s="1">
        <v>64</v>
      </c>
      <c r="C41" s="1">
        <v>63</v>
      </c>
      <c r="D41" s="1">
        <v>1</v>
      </c>
      <c r="E41" s="1">
        <v>6</v>
      </c>
      <c r="F41" s="3">
        <v>6</v>
      </c>
    </row>
    <row r="42" spans="1:6" x14ac:dyDescent="0.25">
      <c r="A42" s="1" t="s">
        <v>88</v>
      </c>
      <c r="B42" s="1">
        <v>64</v>
      </c>
      <c r="C42" s="1">
        <v>47</v>
      </c>
      <c r="D42" s="1">
        <v>17</v>
      </c>
      <c r="E42" s="1">
        <v>3</v>
      </c>
      <c r="F42" s="3">
        <v>18.5</v>
      </c>
    </row>
    <row r="43" spans="1:6" x14ac:dyDescent="0.25">
      <c r="A43" s="1" t="s">
        <v>90</v>
      </c>
      <c r="B43" s="1">
        <v>64</v>
      </c>
      <c r="C43" s="1">
        <v>60</v>
      </c>
      <c r="D43" s="1">
        <v>4</v>
      </c>
      <c r="E43" s="1">
        <v>2</v>
      </c>
      <c r="F43" s="3">
        <v>15</v>
      </c>
    </row>
    <row r="44" spans="1:6" x14ac:dyDescent="0.25">
      <c r="A44" s="1" t="s">
        <v>91</v>
      </c>
      <c r="B44" s="1">
        <v>64</v>
      </c>
      <c r="C44" s="1">
        <v>64</v>
      </c>
      <c r="D44" s="1">
        <v>0</v>
      </c>
      <c r="E44" s="1">
        <v>4</v>
      </c>
      <c r="F44" s="3">
        <v>27</v>
      </c>
    </row>
    <row r="45" spans="1:6" x14ac:dyDescent="0.25">
      <c r="A45" s="1" t="s">
        <v>92</v>
      </c>
      <c r="B45" s="1">
        <v>64</v>
      </c>
      <c r="C45" s="1">
        <v>64</v>
      </c>
      <c r="D45" s="1">
        <v>0</v>
      </c>
      <c r="E45" s="1">
        <v>1</v>
      </c>
      <c r="F45" s="3">
        <v>14</v>
      </c>
    </row>
    <row r="46" spans="1:6" x14ac:dyDescent="0.25">
      <c r="A46" s="1" t="s">
        <v>93</v>
      </c>
      <c r="B46" s="1">
        <v>64</v>
      </c>
      <c r="C46" s="1">
        <v>63</v>
      </c>
      <c r="D46" s="1">
        <v>1</v>
      </c>
      <c r="E46" s="1">
        <v>2</v>
      </c>
      <c r="F46" s="3">
        <v>65</v>
      </c>
    </row>
    <row r="47" spans="1:6" x14ac:dyDescent="0.25">
      <c r="A47" s="1" t="s">
        <v>94</v>
      </c>
      <c r="B47" s="1">
        <v>64</v>
      </c>
      <c r="C47" s="1">
        <v>62</v>
      </c>
      <c r="D47" s="1">
        <v>2</v>
      </c>
      <c r="E47" s="1">
        <v>3</v>
      </c>
      <c r="F47" s="3">
        <v>0.5</v>
      </c>
    </row>
    <row r="48" spans="1:6" x14ac:dyDescent="0.25">
      <c r="A48" s="1" t="s">
        <v>96</v>
      </c>
      <c r="B48" s="1">
        <v>64</v>
      </c>
      <c r="C48" s="1">
        <v>64</v>
      </c>
      <c r="D48" s="1">
        <v>0</v>
      </c>
      <c r="E48" s="1">
        <v>0</v>
      </c>
      <c r="F48" s="3">
        <v>2.5</v>
      </c>
    </row>
    <row r="49" spans="1:6" x14ac:dyDescent="0.25">
      <c r="A49" s="1" t="s">
        <v>97</v>
      </c>
      <c r="B49" s="1">
        <v>64</v>
      </c>
      <c r="C49" s="1">
        <v>62</v>
      </c>
      <c r="D49" s="1">
        <v>2</v>
      </c>
      <c r="E49" s="1">
        <v>1</v>
      </c>
      <c r="F49" s="3">
        <v>15.5</v>
      </c>
    </row>
    <row r="50" spans="1:6" x14ac:dyDescent="0.25">
      <c r="A50" s="1" t="s">
        <v>98</v>
      </c>
      <c r="B50" s="1">
        <v>64</v>
      </c>
      <c r="C50" s="1">
        <v>62</v>
      </c>
      <c r="D50" s="1">
        <v>2</v>
      </c>
      <c r="E50" s="1">
        <v>2</v>
      </c>
      <c r="F50" s="3">
        <v>0.5</v>
      </c>
    </row>
    <row r="51" spans="1:6" x14ac:dyDescent="0.25">
      <c r="A51" s="1" t="s">
        <v>100</v>
      </c>
      <c r="B51" s="1">
        <v>64</v>
      </c>
      <c r="C51" s="1">
        <v>63</v>
      </c>
      <c r="D51" s="1">
        <v>1</v>
      </c>
      <c r="E51" s="1">
        <v>3</v>
      </c>
      <c r="F51" s="3">
        <v>36</v>
      </c>
    </row>
    <row r="52" spans="1:6" x14ac:dyDescent="0.25">
      <c r="A52" s="1" t="s">
        <v>101</v>
      </c>
      <c r="B52" s="1">
        <v>64</v>
      </c>
      <c r="C52" s="1">
        <v>64</v>
      </c>
      <c r="D52" s="1">
        <v>0</v>
      </c>
      <c r="E52" s="1">
        <v>1</v>
      </c>
      <c r="F52" s="3">
        <v>34.5</v>
      </c>
    </row>
    <row r="53" spans="1:6" x14ac:dyDescent="0.25">
      <c r="A53" s="1" t="s">
        <v>102</v>
      </c>
      <c r="B53" s="1">
        <v>64</v>
      </c>
      <c r="C53" s="1">
        <v>63</v>
      </c>
      <c r="D53" s="1">
        <v>1</v>
      </c>
      <c r="E53" s="1">
        <v>2</v>
      </c>
      <c r="F53" s="3">
        <v>4</v>
      </c>
    </row>
    <row r="54" spans="1:6" x14ac:dyDescent="0.25">
      <c r="A54" s="1" t="s">
        <v>103</v>
      </c>
      <c r="B54" s="1">
        <v>64</v>
      </c>
      <c r="C54" s="1">
        <v>63</v>
      </c>
      <c r="D54" s="1">
        <v>1</v>
      </c>
      <c r="E54" s="1">
        <v>2</v>
      </c>
      <c r="F54" s="3">
        <v>7</v>
      </c>
    </row>
    <row r="55" spans="1:6" x14ac:dyDescent="0.25">
      <c r="A55" s="1" t="s">
        <v>104</v>
      </c>
      <c r="B55" s="1">
        <v>64</v>
      </c>
      <c r="C55" s="1">
        <v>64</v>
      </c>
      <c r="D55" s="1">
        <v>0</v>
      </c>
      <c r="E55" s="1">
        <v>3</v>
      </c>
      <c r="F55" s="3">
        <v>23.5</v>
      </c>
    </row>
    <row r="56" spans="1:6" x14ac:dyDescent="0.25">
      <c r="A56" s="1" t="s">
        <v>105</v>
      </c>
      <c r="B56" s="1">
        <v>64</v>
      </c>
      <c r="C56" s="1">
        <v>60</v>
      </c>
      <c r="D56" s="1">
        <v>4</v>
      </c>
      <c r="E56" s="1">
        <v>2</v>
      </c>
      <c r="F56" s="3">
        <v>6.5</v>
      </c>
    </row>
    <row r="57" spans="1:6" x14ac:dyDescent="0.25">
      <c r="A57" s="1" t="s">
        <v>106</v>
      </c>
      <c r="B57" s="1">
        <v>64</v>
      </c>
      <c r="C57" s="1">
        <v>64</v>
      </c>
      <c r="D57" s="1">
        <v>0</v>
      </c>
      <c r="E57" s="1">
        <v>4</v>
      </c>
      <c r="F57" s="3">
        <v>1</v>
      </c>
    </row>
    <row r="58" spans="1:6" x14ac:dyDescent="0.25">
      <c r="A58" s="1" t="s">
        <v>107</v>
      </c>
      <c r="B58" s="1">
        <v>64</v>
      </c>
      <c r="C58" s="1">
        <v>61</v>
      </c>
      <c r="D58" s="1">
        <v>3</v>
      </c>
      <c r="E58" s="1">
        <v>0</v>
      </c>
      <c r="F58" s="3">
        <v>18.5</v>
      </c>
    </row>
    <row r="59" spans="1:6" x14ac:dyDescent="0.25">
      <c r="A59" s="1" t="s">
        <v>108</v>
      </c>
      <c r="B59" s="1">
        <v>64</v>
      </c>
      <c r="C59" s="1">
        <v>64</v>
      </c>
      <c r="D59" s="1">
        <v>0</v>
      </c>
      <c r="E59" s="1">
        <v>2</v>
      </c>
      <c r="F59" s="3">
        <v>5.5</v>
      </c>
    </row>
    <row r="60" spans="1:6" x14ac:dyDescent="0.25">
      <c r="A60" s="1" t="s">
        <v>109</v>
      </c>
      <c r="B60" s="1">
        <v>64</v>
      </c>
      <c r="C60" s="1">
        <v>61</v>
      </c>
      <c r="D60" s="1">
        <v>3</v>
      </c>
      <c r="E60" s="1">
        <v>4</v>
      </c>
      <c r="F60" s="3">
        <v>29</v>
      </c>
    </row>
    <row r="61" spans="1:6" x14ac:dyDescent="0.25">
      <c r="A61" s="1" t="s">
        <v>110</v>
      </c>
      <c r="B61" s="1">
        <v>64</v>
      </c>
      <c r="C61" s="1">
        <v>63</v>
      </c>
      <c r="D61" s="1">
        <v>1</v>
      </c>
      <c r="E61" s="1">
        <v>3</v>
      </c>
      <c r="F61" s="3">
        <v>3.5</v>
      </c>
    </row>
    <row r="62" spans="1:6" x14ac:dyDescent="0.25">
      <c r="A62" s="1" t="s">
        <v>111</v>
      </c>
      <c r="B62" s="1">
        <v>64</v>
      </c>
      <c r="C62" s="1">
        <v>64</v>
      </c>
      <c r="D62" s="1">
        <v>0</v>
      </c>
      <c r="E62" s="1">
        <v>6</v>
      </c>
      <c r="F62" s="3">
        <v>9</v>
      </c>
    </row>
    <row r="63" spans="1:6" x14ac:dyDescent="0.25">
      <c r="A63" s="1" t="s">
        <v>112</v>
      </c>
      <c r="B63" s="1">
        <v>64</v>
      </c>
      <c r="C63" s="1">
        <v>61</v>
      </c>
      <c r="D63" s="1">
        <v>3</v>
      </c>
      <c r="E63" s="1">
        <v>3</v>
      </c>
      <c r="F63" s="3">
        <v>14</v>
      </c>
    </row>
    <row r="64" spans="1:6" x14ac:dyDescent="0.25">
      <c r="A64" s="1" t="s">
        <v>114</v>
      </c>
      <c r="B64" s="1">
        <v>64</v>
      </c>
      <c r="C64" s="1">
        <v>61</v>
      </c>
      <c r="D64" s="1">
        <v>3</v>
      </c>
      <c r="E64" s="1">
        <v>3</v>
      </c>
      <c r="F64" s="3">
        <v>27</v>
      </c>
    </row>
    <row r="65" spans="1:6" x14ac:dyDescent="0.25">
      <c r="A65" s="1" t="s">
        <v>115</v>
      </c>
      <c r="B65" s="1">
        <v>64</v>
      </c>
      <c r="C65" s="1">
        <v>59</v>
      </c>
      <c r="D65" s="1">
        <v>5</v>
      </c>
      <c r="E65" s="1">
        <v>0</v>
      </c>
      <c r="F65" s="3">
        <v>7.5</v>
      </c>
    </row>
    <row r="66" spans="1:6" x14ac:dyDescent="0.25">
      <c r="A66" s="1" t="s">
        <v>116</v>
      </c>
      <c r="B66" s="1">
        <v>64</v>
      </c>
      <c r="C66" s="1">
        <v>63</v>
      </c>
      <c r="D66" s="1">
        <v>1</v>
      </c>
      <c r="E66" s="1">
        <v>2</v>
      </c>
      <c r="F66" s="3">
        <v>6</v>
      </c>
    </row>
    <row r="67" spans="1:6" x14ac:dyDescent="0.25">
      <c r="A67" s="1" t="s">
        <v>117</v>
      </c>
      <c r="B67" s="1">
        <v>64</v>
      </c>
      <c r="C67" s="1">
        <v>59</v>
      </c>
      <c r="D67" s="1">
        <v>5</v>
      </c>
      <c r="E67" s="1">
        <v>1</v>
      </c>
      <c r="F67" s="3">
        <v>17.5</v>
      </c>
    </row>
    <row r="68" spans="1:6" x14ac:dyDescent="0.25">
      <c r="A68" s="1" t="s">
        <v>118</v>
      </c>
      <c r="B68" s="1">
        <v>64</v>
      </c>
      <c r="C68" s="1">
        <v>59</v>
      </c>
      <c r="D68" s="1">
        <v>5</v>
      </c>
      <c r="E68" s="1">
        <v>5</v>
      </c>
      <c r="F68" s="3">
        <v>3</v>
      </c>
    </row>
    <row r="69" spans="1:6" x14ac:dyDescent="0.25">
      <c r="A69" s="1" t="s">
        <v>119</v>
      </c>
      <c r="B69" s="1">
        <v>64</v>
      </c>
      <c r="C69" s="1">
        <v>62</v>
      </c>
      <c r="D69" s="1">
        <v>2</v>
      </c>
      <c r="E69" s="1">
        <v>4</v>
      </c>
      <c r="F69" s="3">
        <v>56</v>
      </c>
    </row>
    <row r="70" spans="1:6" x14ac:dyDescent="0.25">
      <c r="A70" s="1" t="s">
        <v>120</v>
      </c>
      <c r="B70" s="1">
        <v>64</v>
      </c>
      <c r="C70" s="1">
        <v>59</v>
      </c>
      <c r="D70" s="1">
        <v>5</v>
      </c>
      <c r="E70" s="1">
        <v>1</v>
      </c>
      <c r="F70" s="3">
        <v>22.5</v>
      </c>
    </row>
    <row r="71" spans="1:6" x14ac:dyDescent="0.25">
      <c r="A71" s="1" t="s">
        <v>122</v>
      </c>
      <c r="B71" s="1">
        <v>64</v>
      </c>
      <c r="C71" s="1">
        <v>61</v>
      </c>
      <c r="D71" s="1">
        <v>3</v>
      </c>
      <c r="E71" s="1">
        <v>2</v>
      </c>
      <c r="F71" s="3">
        <v>28</v>
      </c>
    </row>
    <row r="72" spans="1:6" x14ac:dyDescent="0.25">
      <c r="A72" s="1" t="s">
        <v>123</v>
      </c>
      <c r="B72" s="1">
        <v>64</v>
      </c>
      <c r="C72" s="1">
        <v>58</v>
      </c>
      <c r="D72" s="1">
        <v>6</v>
      </c>
      <c r="E72" s="1">
        <v>1</v>
      </c>
      <c r="F72" s="3">
        <v>1.5</v>
      </c>
    </row>
    <row r="73" spans="1:6" x14ac:dyDescent="0.25">
      <c r="A73" s="1" t="s">
        <v>124</v>
      </c>
      <c r="B73" s="1">
        <v>64</v>
      </c>
      <c r="C73" s="1">
        <v>63</v>
      </c>
      <c r="D73" s="1">
        <v>1</v>
      </c>
      <c r="E73" s="1">
        <v>3</v>
      </c>
      <c r="F73" s="3">
        <v>63.5</v>
      </c>
    </row>
    <row r="74" spans="1:6" x14ac:dyDescent="0.25">
      <c r="A74" s="1" t="s">
        <v>126</v>
      </c>
      <c r="B74" s="1">
        <v>64</v>
      </c>
      <c r="C74" s="1">
        <v>64</v>
      </c>
      <c r="D74" s="1">
        <v>0</v>
      </c>
      <c r="E74" s="1">
        <v>3</v>
      </c>
      <c r="F74" s="3">
        <v>25.5</v>
      </c>
    </row>
    <row r="75" spans="1:6" x14ac:dyDescent="0.25">
      <c r="A75" s="1" t="s">
        <v>127</v>
      </c>
      <c r="B75" s="1">
        <v>64</v>
      </c>
      <c r="C75" s="1">
        <v>64</v>
      </c>
      <c r="D75" s="1">
        <v>0</v>
      </c>
      <c r="E75" s="1">
        <v>5</v>
      </c>
      <c r="F75" s="3">
        <v>21</v>
      </c>
    </row>
    <row r="76" spans="1:6" x14ac:dyDescent="0.25">
      <c r="A76" s="1" t="s">
        <v>128</v>
      </c>
      <c r="B76" s="1">
        <v>64</v>
      </c>
      <c r="C76" s="1">
        <v>63</v>
      </c>
      <c r="D76" s="1">
        <v>1</v>
      </c>
      <c r="E76" s="1">
        <v>0</v>
      </c>
      <c r="F76" s="3">
        <v>10.5</v>
      </c>
    </row>
    <row r="77" spans="1:6" x14ac:dyDescent="0.25">
      <c r="A77" s="1" t="s">
        <v>130</v>
      </c>
      <c r="B77" s="1">
        <v>64</v>
      </c>
      <c r="C77" s="1">
        <v>63</v>
      </c>
      <c r="D77" s="1">
        <v>1</v>
      </c>
      <c r="E77" s="1">
        <v>1</v>
      </c>
      <c r="F77" s="3">
        <v>9</v>
      </c>
    </row>
    <row r="78" spans="1:6" x14ac:dyDescent="0.25">
      <c r="A78" s="1" t="s">
        <v>131</v>
      </c>
      <c r="B78" s="1">
        <v>64</v>
      </c>
      <c r="C78" s="1">
        <v>61</v>
      </c>
      <c r="D78" s="1">
        <v>3</v>
      </c>
      <c r="E78" s="1">
        <v>2</v>
      </c>
      <c r="F78" s="3">
        <v>4</v>
      </c>
    </row>
    <row r="79" spans="1:6" x14ac:dyDescent="0.25">
      <c r="A79" s="1" t="s">
        <v>132</v>
      </c>
      <c r="B79" s="1">
        <v>64</v>
      </c>
      <c r="C79" s="1">
        <v>60</v>
      </c>
      <c r="D79" s="1">
        <v>4</v>
      </c>
      <c r="E79" s="1">
        <v>2</v>
      </c>
      <c r="F79" s="3">
        <v>9</v>
      </c>
    </row>
    <row r="80" spans="1:6" x14ac:dyDescent="0.25">
      <c r="A80" s="1" t="s">
        <v>133</v>
      </c>
      <c r="B80" s="1">
        <v>64</v>
      </c>
      <c r="C80" s="1">
        <v>62</v>
      </c>
      <c r="D80" s="1">
        <v>2</v>
      </c>
      <c r="E80" s="1">
        <v>2</v>
      </c>
      <c r="F80" s="3">
        <v>1</v>
      </c>
    </row>
    <row r="81" spans="1:6" x14ac:dyDescent="0.25">
      <c r="A81" s="1" t="s">
        <v>134</v>
      </c>
      <c r="B81" s="1">
        <v>64</v>
      </c>
      <c r="C81" s="1">
        <v>60</v>
      </c>
      <c r="D81" s="1">
        <v>4</v>
      </c>
      <c r="E81" s="1">
        <v>2</v>
      </c>
      <c r="F81" s="3">
        <v>3.5</v>
      </c>
    </row>
    <row r="82" spans="1:6" x14ac:dyDescent="0.25">
      <c r="A82" s="1" t="s">
        <v>135</v>
      </c>
      <c r="B82" s="1">
        <v>64</v>
      </c>
      <c r="C82" s="1">
        <v>64</v>
      </c>
      <c r="D82" s="1">
        <v>0</v>
      </c>
      <c r="E82" s="1">
        <v>2</v>
      </c>
      <c r="F82" s="3">
        <v>7</v>
      </c>
    </row>
    <row r="83" spans="1:6" x14ac:dyDescent="0.25">
      <c r="A83" s="1" t="s">
        <v>136</v>
      </c>
      <c r="B83" s="1">
        <v>64</v>
      </c>
      <c r="C83" s="1">
        <v>64</v>
      </c>
      <c r="D83" s="1">
        <v>0</v>
      </c>
      <c r="E83" s="1">
        <v>3</v>
      </c>
      <c r="F83" s="3">
        <v>11</v>
      </c>
    </row>
    <row r="84" spans="1:6" x14ac:dyDescent="0.25">
      <c r="A84" s="1" t="s">
        <v>137</v>
      </c>
      <c r="B84" s="1">
        <v>64</v>
      </c>
      <c r="C84" s="1">
        <v>64</v>
      </c>
      <c r="D84" s="1">
        <v>0</v>
      </c>
      <c r="E84" s="1">
        <v>2</v>
      </c>
      <c r="F84" s="3">
        <v>10.5</v>
      </c>
    </row>
    <row r="85" spans="1:6" x14ac:dyDescent="0.25">
      <c r="A85" s="1" t="s">
        <v>138</v>
      </c>
      <c r="B85" s="1">
        <v>64</v>
      </c>
      <c r="C85" s="1">
        <v>64</v>
      </c>
      <c r="D85" s="1">
        <v>0</v>
      </c>
      <c r="E85" s="1">
        <v>1</v>
      </c>
      <c r="F85" s="3">
        <v>44.5</v>
      </c>
    </row>
    <row r="86" spans="1:6" x14ac:dyDescent="0.25">
      <c r="A86" s="1" t="s">
        <v>139</v>
      </c>
      <c r="B86" s="1">
        <v>64</v>
      </c>
      <c r="C86" s="1">
        <v>61</v>
      </c>
      <c r="D86" s="1">
        <v>3</v>
      </c>
      <c r="E86" s="1">
        <v>4</v>
      </c>
      <c r="F86" s="3">
        <v>15.5</v>
      </c>
    </row>
    <row r="87" spans="1:6" x14ac:dyDescent="0.25">
      <c r="A87" s="1" t="s">
        <v>140</v>
      </c>
      <c r="B87" s="1">
        <v>64</v>
      </c>
      <c r="C87" s="1">
        <v>61</v>
      </c>
      <c r="D87" s="1">
        <v>3</v>
      </c>
      <c r="E87" s="1">
        <v>7</v>
      </c>
      <c r="F87" s="3">
        <v>5.5</v>
      </c>
    </row>
    <row r="88" spans="1:6" x14ac:dyDescent="0.25">
      <c r="A88" s="1" t="s">
        <v>141</v>
      </c>
      <c r="B88" s="1">
        <v>64</v>
      </c>
      <c r="C88" s="1">
        <v>62</v>
      </c>
      <c r="D88" s="1">
        <v>2</v>
      </c>
      <c r="E88" s="1">
        <v>9</v>
      </c>
      <c r="F88" s="3">
        <v>10.5</v>
      </c>
    </row>
    <row r="89" spans="1:6" x14ac:dyDescent="0.25">
      <c r="A89" s="1" t="s">
        <v>142</v>
      </c>
      <c r="B89" s="1">
        <v>64</v>
      </c>
      <c r="C89" s="1">
        <v>63</v>
      </c>
      <c r="D89" s="1">
        <v>1</v>
      </c>
      <c r="E89" s="1">
        <v>1</v>
      </c>
      <c r="F89" s="3">
        <v>6.5</v>
      </c>
    </row>
    <row r="90" spans="1:6" x14ac:dyDescent="0.25">
      <c r="A90" s="1" t="s">
        <v>143</v>
      </c>
      <c r="B90" s="1">
        <v>64</v>
      </c>
      <c r="C90" s="1">
        <v>61</v>
      </c>
      <c r="D90" s="1">
        <v>3</v>
      </c>
      <c r="E90" s="1">
        <v>5</v>
      </c>
      <c r="F90" s="3">
        <v>3</v>
      </c>
    </row>
    <row r="91" spans="1:6" x14ac:dyDescent="0.25">
      <c r="A91" s="1" t="s">
        <v>144</v>
      </c>
      <c r="B91" s="1">
        <v>64</v>
      </c>
      <c r="C91" s="1">
        <v>61</v>
      </c>
      <c r="D91" s="1">
        <v>3</v>
      </c>
      <c r="E91" s="1">
        <v>1</v>
      </c>
      <c r="F91" s="3">
        <v>59.5</v>
      </c>
    </row>
    <row r="92" spans="1:6" x14ac:dyDescent="0.25">
      <c r="A92" s="1" t="s">
        <v>145</v>
      </c>
      <c r="B92" s="1">
        <v>64</v>
      </c>
      <c r="C92" s="1">
        <v>61</v>
      </c>
      <c r="D92" s="1">
        <v>3</v>
      </c>
      <c r="E92" s="1">
        <v>5</v>
      </c>
      <c r="F92" s="3">
        <v>5.5</v>
      </c>
    </row>
    <row r="93" spans="1:6" x14ac:dyDescent="0.25">
      <c r="A93" s="1" t="s">
        <v>147</v>
      </c>
      <c r="B93" s="1">
        <v>64</v>
      </c>
      <c r="C93" s="1">
        <v>60</v>
      </c>
      <c r="D93" s="1">
        <v>4</v>
      </c>
      <c r="E93" s="1">
        <v>3</v>
      </c>
      <c r="F93" s="3">
        <v>12</v>
      </c>
    </row>
    <row r="94" spans="1:6" x14ac:dyDescent="0.25">
      <c r="A94" s="1" t="s">
        <v>148</v>
      </c>
      <c r="B94" s="1">
        <v>64</v>
      </c>
      <c r="C94" s="1">
        <v>61</v>
      </c>
      <c r="D94" s="1">
        <v>3</v>
      </c>
      <c r="E94" s="1">
        <v>6</v>
      </c>
      <c r="F94" s="3">
        <v>9.5</v>
      </c>
    </row>
    <row r="95" spans="1:6" x14ac:dyDescent="0.25">
      <c r="A95" s="1" t="s">
        <v>149</v>
      </c>
      <c r="B95" s="1">
        <v>64</v>
      </c>
      <c r="C95" s="1">
        <v>58</v>
      </c>
      <c r="D95" s="1">
        <v>6</v>
      </c>
      <c r="E95" s="1">
        <v>2</v>
      </c>
      <c r="F95" s="3">
        <v>7.5</v>
      </c>
    </row>
    <row r="96" spans="1:6" x14ac:dyDescent="0.25">
      <c r="A96" s="1" t="s">
        <v>152</v>
      </c>
      <c r="B96" s="1">
        <v>64</v>
      </c>
      <c r="C96" s="1">
        <v>64</v>
      </c>
      <c r="D96" s="1">
        <v>0</v>
      </c>
      <c r="E96" s="1">
        <v>4</v>
      </c>
      <c r="F96" s="3">
        <v>3.5</v>
      </c>
    </row>
    <row r="97" spans="1:6" x14ac:dyDescent="0.25">
      <c r="A97" s="1" t="s">
        <v>153</v>
      </c>
      <c r="B97" s="1">
        <v>64</v>
      </c>
      <c r="C97" s="1">
        <v>61</v>
      </c>
      <c r="D97" s="1">
        <v>3</v>
      </c>
      <c r="E97" s="1">
        <v>4</v>
      </c>
      <c r="F97" s="3">
        <v>3.5</v>
      </c>
    </row>
    <row r="98" spans="1:6" x14ac:dyDescent="0.25">
      <c r="A98" s="1" t="s">
        <v>154</v>
      </c>
      <c r="B98" s="1">
        <v>64</v>
      </c>
      <c r="C98" s="1">
        <v>63</v>
      </c>
      <c r="D98" s="1">
        <v>1</v>
      </c>
      <c r="E98" s="1">
        <v>1</v>
      </c>
      <c r="F98" s="3">
        <v>33.5</v>
      </c>
    </row>
    <row r="99" spans="1:6" x14ac:dyDescent="0.25">
      <c r="A99" s="1" t="s">
        <v>155</v>
      </c>
      <c r="B99" s="1">
        <v>64</v>
      </c>
      <c r="C99" s="1">
        <v>64</v>
      </c>
      <c r="D99" s="1">
        <v>0</v>
      </c>
      <c r="E99" s="1">
        <v>0</v>
      </c>
      <c r="F99" s="3">
        <v>4.5</v>
      </c>
    </row>
    <row r="100" spans="1:6" x14ac:dyDescent="0.25">
      <c r="A100" s="1" t="s">
        <v>156</v>
      </c>
      <c r="B100" s="1">
        <v>64</v>
      </c>
      <c r="C100" s="1">
        <v>63</v>
      </c>
      <c r="D100" s="1">
        <v>1</v>
      </c>
      <c r="E100" s="1">
        <v>2</v>
      </c>
      <c r="F100" s="3">
        <v>9.5</v>
      </c>
    </row>
    <row r="101" spans="1:6" x14ac:dyDescent="0.25">
      <c r="A101" s="1" t="s">
        <v>157</v>
      </c>
      <c r="B101" s="1">
        <v>64</v>
      </c>
      <c r="C101" s="1">
        <v>59</v>
      </c>
      <c r="D101" s="1">
        <v>5</v>
      </c>
      <c r="E101" s="1">
        <v>3</v>
      </c>
      <c r="F101" s="3">
        <v>25.5</v>
      </c>
    </row>
    <row r="102" spans="1:6" x14ac:dyDescent="0.25">
      <c r="A102" s="1" t="s">
        <v>158</v>
      </c>
      <c r="B102" s="1">
        <v>64</v>
      </c>
      <c r="C102" s="1">
        <v>63</v>
      </c>
      <c r="D102" s="1">
        <v>1</v>
      </c>
      <c r="E102" s="1">
        <v>3</v>
      </c>
      <c r="F102" s="3">
        <v>10</v>
      </c>
    </row>
    <row r="103" spans="1:6" x14ac:dyDescent="0.25">
      <c r="A103" s="1" t="s">
        <v>159</v>
      </c>
      <c r="B103" s="1">
        <v>64</v>
      </c>
      <c r="C103" s="1">
        <v>62</v>
      </c>
      <c r="D103" s="1">
        <v>2</v>
      </c>
      <c r="E103" s="1">
        <v>1</v>
      </c>
      <c r="F103" s="3">
        <v>5</v>
      </c>
    </row>
    <row r="104" spans="1:6" x14ac:dyDescent="0.25">
      <c r="A104" s="1" t="s">
        <v>161</v>
      </c>
      <c r="B104" s="1">
        <v>64</v>
      </c>
      <c r="C104" s="1">
        <v>62</v>
      </c>
      <c r="D104" s="1">
        <v>2</v>
      </c>
      <c r="E104" s="1">
        <v>4</v>
      </c>
      <c r="F104" s="3">
        <v>23.5</v>
      </c>
    </row>
    <row r="105" spans="1:6" x14ac:dyDescent="0.25">
      <c r="A105" s="1" t="s">
        <v>162</v>
      </c>
      <c r="B105" s="1">
        <v>64</v>
      </c>
      <c r="C105" s="1">
        <v>59</v>
      </c>
      <c r="D105" s="1">
        <v>5</v>
      </c>
      <c r="E105" s="1">
        <v>3</v>
      </c>
      <c r="F105" s="3">
        <v>3</v>
      </c>
    </row>
    <row r="106" spans="1:6" x14ac:dyDescent="0.25">
      <c r="A106" s="1" t="s">
        <v>163</v>
      </c>
      <c r="B106" s="1">
        <v>64</v>
      </c>
      <c r="C106" s="1">
        <v>62</v>
      </c>
      <c r="D106" s="1">
        <v>2</v>
      </c>
      <c r="E106" s="1">
        <v>2</v>
      </c>
      <c r="F106" s="3">
        <v>11.5</v>
      </c>
    </row>
    <row r="107" spans="1:6" x14ac:dyDescent="0.25">
      <c r="A107" s="1" t="s">
        <v>164</v>
      </c>
      <c r="B107" s="1">
        <v>64</v>
      </c>
      <c r="C107" s="1">
        <v>63</v>
      </c>
      <c r="D107" s="1">
        <v>1</v>
      </c>
      <c r="E107" s="1">
        <v>5</v>
      </c>
      <c r="F107" s="3">
        <v>13</v>
      </c>
    </row>
    <row r="108" spans="1:6" x14ac:dyDescent="0.25">
      <c r="A108" s="1" t="s">
        <v>165</v>
      </c>
      <c r="B108" s="1">
        <v>64</v>
      </c>
      <c r="C108" s="1">
        <v>63</v>
      </c>
      <c r="D108" s="1">
        <v>1</v>
      </c>
      <c r="E108" s="1">
        <v>4</v>
      </c>
      <c r="F108" s="3">
        <v>9.5</v>
      </c>
    </row>
    <row r="109" spans="1:6" x14ac:dyDescent="0.25">
      <c r="A109" s="1" t="s">
        <v>166</v>
      </c>
      <c r="B109" s="1">
        <v>64</v>
      </c>
      <c r="C109" s="1">
        <v>63</v>
      </c>
      <c r="D109" s="1">
        <v>1</v>
      </c>
      <c r="E109" s="1">
        <v>2</v>
      </c>
      <c r="F109" s="3">
        <v>29.5</v>
      </c>
    </row>
    <row r="110" spans="1:6" x14ac:dyDescent="0.25">
      <c r="A110" s="1" t="s">
        <v>167</v>
      </c>
      <c r="B110" s="1">
        <v>64</v>
      </c>
      <c r="C110" s="1">
        <v>61</v>
      </c>
      <c r="D110" s="1">
        <v>3</v>
      </c>
      <c r="E110" s="1">
        <v>2</v>
      </c>
      <c r="F110" s="3">
        <v>7.5</v>
      </c>
    </row>
    <row r="111" spans="1:6" x14ac:dyDescent="0.25">
      <c r="A111" s="1" t="s">
        <v>168</v>
      </c>
      <c r="B111" s="1">
        <v>64</v>
      </c>
      <c r="C111" s="1">
        <v>61</v>
      </c>
      <c r="D111" s="1">
        <v>3</v>
      </c>
      <c r="E111" s="1">
        <v>2</v>
      </c>
      <c r="F111" s="3">
        <v>5</v>
      </c>
    </row>
    <row r="112" spans="1:6" x14ac:dyDescent="0.25">
      <c r="A112" s="1" t="s">
        <v>170</v>
      </c>
      <c r="B112" s="1">
        <v>64</v>
      </c>
      <c r="C112" s="1">
        <v>62</v>
      </c>
      <c r="D112" s="1">
        <v>2</v>
      </c>
      <c r="E112" s="1">
        <v>4</v>
      </c>
      <c r="F112" s="3">
        <v>1.5</v>
      </c>
    </row>
    <row r="113" spans="1:6" x14ac:dyDescent="0.25">
      <c r="A113" s="1" t="s">
        <v>171</v>
      </c>
      <c r="B113" s="1">
        <v>64</v>
      </c>
      <c r="C113" s="1">
        <v>63</v>
      </c>
      <c r="D113" s="1">
        <v>1</v>
      </c>
      <c r="E113" s="1">
        <v>2</v>
      </c>
      <c r="F113" s="3">
        <v>11.5</v>
      </c>
    </row>
    <row r="114" spans="1:6" x14ac:dyDescent="0.25">
      <c r="A114" s="1" t="s">
        <v>172</v>
      </c>
      <c r="B114" s="1">
        <v>64</v>
      </c>
      <c r="C114" s="1">
        <v>54</v>
      </c>
      <c r="D114" s="1">
        <v>10</v>
      </c>
      <c r="E114" s="1">
        <v>2</v>
      </c>
      <c r="F114" s="3">
        <v>13</v>
      </c>
    </row>
    <row r="115" spans="1:6" x14ac:dyDescent="0.25">
      <c r="A115" s="1" t="s">
        <v>173</v>
      </c>
      <c r="B115" s="1">
        <v>64</v>
      </c>
      <c r="C115" s="1">
        <v>57</v>
      </c>
      <c r="D115" s="1">
        <v>7</v>
      </c>
      <c r="E115" s="1">
        <v>6</v>
      </c>
      <c r="F115" s="3">
        <v>4</v>
      </c>
    </row>
    <row r="116" spans="1:6" x14ac:dyDescent="0.25">
      <c r="A116" s="1" t="s">
        <v>174</v>
      </c>
      <c r="B116" s="1">
        <v>64</v>
      </c>
      <c r="C116" s="1">
        <v>62</v>
      </c>
      <c r="D116" s="1">
        <v>2</v>
      </c>
      <c r="E116" s="1">
        <v>3</v>
      </c>
      <c r="F116" s="3">
        <v>20.5</v>
      </c>
    </row>
    <row r="117" spans="1:6" x14ac:dyDescent="0.25">
      <c r="A117" s="1" t="s">
        <v>175</v>
      </c>
      <c r="B117" s="1">
        <v>64</v>
      </c>
      <c r="C117" s="1">
        <v>60</v>
      </c>
      <c r="D117" s="1">
        <v>4</v>
      </c>
      <c r="E117" s="1">
        <v>3</v>
      </c>
      <c r="F117" s="3">
        <v>5.5</v>
      </c>
    </row>
    <row r="118" spans="1:6" x14ac:dyDescent="0.25">
      <c r="A118" s="1" t="s">
        <v>176</v>
      </c>
      <c r="B118" s="1">
        <v>64</v>
      </c>
      <c r="C118" s="1">
        <v>64</v>
      </c>
      <c r="D118" s="1">
        <v>0</v>
      </c>
      <c r="E118" s="1">
        <v>1</v>
      </c>
      <c r="F118" s="3">
        <v>4</v>
      </c>
    </row>
    <row r="119" spans="1:6" x14ac:dyDescent="0.25">
      <c r="A119" s="1" t="s">
        <v>177</v>
      </c>
      <c r="B119" s="1">
        <v>64</v>
      </c>
      <c r="C119" s="1">
        <v>64</v>
      </c>
      <c r="D119" s="1">
        <v>0</v>
      </c>
      <c r="E119" s="1">
        <v>2</v>
      </c>
      <c r="F119" s="3">
        <v>4</v>
      </c>
    </row>
    <row r="120" spans="1:6" x14ac:dyDescent="0.25">
      <c r="A120" s="1" t="s">
        <v>178</v>
      </c>
      <c r="B120" s="1">
        <v>64</v>
      </c>
      <c r="C120" s="1">
        <v>62</v>
      </c>
      <c r="D120" s="1">
        <v>2</v>
      </c>
      <c r="E120" s="1">
        <v>4</v>
      </c>
      <c r="F120" s="3">
        <v>16.5</v>
      </c>
    </row>
    <row r="121" spans="1:6" x14ac:dyDescent="0.25">
      <c r="A121" s="1" t="s">
        <v>179</v>
      </c>
      <c r="B121" s="1">
        <v>64</v>
      </c>
      <c r="C121" s="1">
        <v>63</v>
      </c>
      <c r="D121" s="1">
        <v>1</v>
      </c>
      <c r="E121" s="1">
        <v>4</v>
      </c>
      <c r="F121" s="3">
        <v>13.5</v>
      </c>
    </row>
    <row r="122" spans="1:6" x14ac:dyDescent="0.25">
      <c r="A122" s="1" t="s">
        <v>180</v>
      </c>
      <c r="B122" s="1">
        <v>64</v>
      </c>
      <c r="C122" s="1">
        <v>63</v>
      </c>
      <c r="D122" s="1">
        <v>1</v>
      </c>
      <c r="E122" s="1">
        <v>1</v>
      </c>
      <c r="F122" s="3">
        <v>3</v>
      </c>
    </row>
    <row r="123" spans="1:6" x14ac:dyDescent="0.25">
      <c r="A123" s="1" t="s">
        <v>181</v>
      </c>
      <c r="B123" s="1">
        <v>64</v>
      </c>
      <c r="C123" s="1">
        <v>58</v>
      </c>
      <c r="D123" s="1">
        <v>6</v>
      </c>
      <c r="E123" s="1">
        <v>1</v>
      </c>
      <c r="F123" s="3">
        <v>24.5</v>
      </c>
    </row>
    <row r="124" spans="1:6" x14ac:dyDescent="0.25">
      <c r="A124" s="1" t="s">
        <v>182</v>
      </c>
      <c r="B124" s="1">
        <v>64</v>
      </c>
      <c r="C124" s="1">
        <v>64</v>
      </c>
      <c r="D124" s="1">
        <v>0</v>
      </c>
      <c r="E124" s="1">
        <v>3</v>
      </c>
      <c r="F124" s="3">
        <v>8</v>
      </c>
    </row>
    <row r="125" spans="1:6" x14ac:dyDescent="0.25">
      <c r="A125" s="1" t="s">
        <v>183</v>
      </c>
      <c r="B125" s="1">
        <v>64</v>
      </c>
      <c r="C125" s="1">
        <v>62</v>
      </c>
      <c r="D125" s="1">
        <v>2</v>
      </c>
      <c r="E125" s="1">
        <v>0</v>
      </c>
      <c r="F125" s="3">
        <v>2.5</v>
      </c>
    </row>
    <row r="126" spans="1:6" x14ac:dyDescent="0.25">
      <c r="A126" s="1" t="s">
        <v>185</v>
      </c>
      <c r="B126" s="1">
        <v>64</v>
      </c>
      <c r="C126" s="1">
        <v>64</v>
      </c>
      <c r="D126" s="1">
        <v>0</v>
      </c>
      <c r="E126" s="1">
        <v>5</v>
      </c>
      <c r="F126" s="3">
        <v>11</v>
      </c>
    </row>
    <row r="127" spans="1:6" x14ac:dyDescent="0.25">
      <c r="A127" s="1" t="s">
        <v>186</v>
      </c>
      <c r="B127" s="1">
        <v>64</v>
      </c>
      <c r="C127" s="1">
        <v>64</v>
      </c>
      <c r="D127" s="1">
        <v>0</v>
      </c>
      <c r="E127" s="1">
        <v>4</v>
      </c>
      <c r="F127" s="3">
        <v>18</v>
      </c>
    </row>
    <row r="128" spans="1:6" x14ac:dyDescent="0.25">
      <c r="A128" s="1" t="s">
        <v>187</v>
      </c>
      <c r="B128" s="1">
        <v>64</v>
      </c>
      <c r="C128" s="1">
        <v>63</v>
      </c>
      <c r="D128" s="1">
        <v>1</v>
      </c>
      <c r="E128" s="1">
        <v>4</v>
      </c>
      <c r="F128" s="3">
        <v>1</v>
      </c>
    </row>
    <row r="129" spans="1:6" x14ac:dyDescent="0.25">
      <c r="A129" s="1" t="s">
        <v>189</v>
      </c>
      <c r="B129" s="1">
        <v>64</v>
      </c>
      <c r="C129" s="1">
        <v>64</v>
      </c>
      <c r="D129" s="1">
        <v>0</v>
      </c>
      <c r="E129" s="1">
        <v>4</v>
      </c>
      <c r="F129" s="3">
        <v>32.5</v>
      </c>
    </row>
    <row r="130" spans="1:6" x14ac:dyDescent="0.25">
      <c r="A130" s="1" t="s">
        <v>190</v>
      </c>
      <c r="B130" s="1">
        <v>64</v>
      </c>
      <c r="C130" s="1">
        <v>64</v>
      </c>
      <c r="D130" s="1">
        <v>0</v>
      </c>
      <c r="E130" s="1">
        <v>3</v>
      </c>
      <c r="F130" s="3">
        <v>16.5</v>
      </c>
    </row>
    <row r="131" spans="1:6" x14ac:dyDescent="0.25">
      <c r="A131" s="1" t="s">
        <v>191</v>
      </c>
      <c r="B131" s="1">
        <v>64</v>
      </c>
      <c r="C131" s="1">
        <v>64</v>
      </c>
      <c r="D131" s="1">
        <v>0</v>
      </c>
      <c r="E131" s="1">
        <v>3</v>
      </c>
      <c r="F131" s="3">
        <v>65</v>
      </c>
    </row>
    <row r="132" spans="1:6" x14ac:dyDescent="0.25">
      <c r="A132" s="1" t="s">
        <v>192</v>
      </c>
      <c r="B132" s="1">
        <v>64</v>
      </c>
      <c r="C132" s="1">
        <v>64</v>
      </c>
      <c r="D132" s="1">
        <v>0</v>
      </c>
      <c r="E132" s="1">
        <v>4</v>
      </c>
      <c r="F132" s="3">
        <v>27</v>
      </c>
    </row>
    <row r="133" spans="1:6" x14ac:dyDescent="0.25">
      <c r="A133" s="1" t="s">
        <v>193</v>
      </c>
      <c r="B133" s="1">
        <v>64</v>
      </c>
      <c r="C133" s="1">
        <v>59</v>
      </c>
      <c r="D133" s="1">
        <v>5</v>
      </c>
      <c r="E133" s="1">
        <v>1</v>
      </c>
      <c r="F133" s="3">
        <v>7.5</v>
      </c>
    </row>
    <row r="134" spans="1:6" x14ac:dyDescent="0.25">
      <c r="A134" s="1" t="s">
        <v>194</v>
      </c>
      <c r="B134" s="1">
        <v>64</v>
      </c>
      <c r="C134" s="1">
        <v>60</v>
      </c>
      <c r="D134" s="1">
        <v>4</v>
      </c>
      <c r="E134" s="1">
        <v>5</v>
      </c>
      <c r="F134" s="3">
        <v>24</v>
      </c>
    </row>
    <row r="135" spans="1:6" x14ac:dyDescent="0.25">
      <c r="A135" s="1" t="s">
        <v>195</v>
      </c>
      <c r="B135" s="1">
        <v>64</v>
      </c>
      <c r="C135" s="1">
        <v>62</v>
      </c>
      <c r="D135" s="1">
        <v>2</v>
      </c>
      <c r="E135" s="1">
        <v>2</v>
      </c>
      <c r="F135" s="3">
        <v>29.5</v>
      </c>
    </row>
    <row r="136" spans="1:6" x14ac:dyDescent="0.25">
      <c r="A136" s="1" t="s">
        <v>197</v>
      </c>
      <c r="B136" s="1">
        <v>64</v>
      </c>
      <c r="C136" s="1">
        <v>61</v>
      </c>
      <c r="D136" s="1">
        <v>3</v>
      </c>
      <c r="E136" s="1">
        <v>2</v>
      </c>
      <c r="F136" s="3">
        <v>9</v>
      </c>
    </row>
    <row r="137" spans="1:6" x14ac:dyDescent="0.25">
      <c r="A137" s="1" t="s">
        <v>198</v>
      </c>
      <c r="B137" s="1">
        <v>64</v>
      </c>
      <c r="C137" s="1">
        <v>64</v>
      </c>
      <c r="D137" s="1">
        <v>0</v>
      </c>
      <c r="E137" s="1">
        <v>1</v>
      </c>
      <c r="F137" s="3">
        <v>0.5</v>
      </c>
    </row>
    <row r="138" spans="1:6" x14ac:dyDescent="0.25">
      <c r="A138" s="1" t="s">
        <v>199</v>
      </c>
      <c r="B138" s="1">
        <v>64</v>
      </c>
      <c r="C138" s="1">
        <v>63</v>
      </c>
      <c r="D138" s="1">
        <v>1</v>
      </c>
      <c r="E138" s="1">
        <v>2</v>
      </c>
      <c r="F138" s="3">
        <v>4.5</v>
      </c>
    </row>
    <row r="139" spans="1:6" x14ac:dyDescent="0.25">
      <c r="A139" s="1" t="s">
        <v>200</v>
      </c>
      <c r="B139" s="1">
        <v>64</v>
      </c>
      <c r="C139" s="1">
        <v>61</v>
      </c>
      <c r="D139" s="1">
        <v>3</v>
      </c>
      <c r="E139" s="1">
        <v>2</v>
      </c>
      <c r="F139" s="3">
        <v>12</v>
      </c>
    </row>
    <row r="140" spans="1:6" x14ac:dyDescent="0.25">
      <c r="A140" s="1" t="s">
        <v>201</v>
      </c>
      <c r="B140" s="1">
        <v>64</v>
      </c>
      <c r="C140" s="1">
        <v>53</v>
      </c>
      <c r="D140" s="1">
        <v>11</v>
      </c>
      <c r="E140" s="1">
        <v>3</v>
      </c>
      <c r="F140" s="3">
        <v>23.5</v>
      </c>
    </row>
    <row r="141" spans="1:6" x14ac:dyDescent="0.25">
      <c r="A141" s="1" t="s">
        <v>202</v>
      </c>
      <c r="B141" s="1">
        <v>64</v>
      </c>
      <c r="C141" s="1">
        <v>63</v>
      </c>
      <c r="D141" s="1">
        <v>1</v>
      </c>
      <c r="E141" s="1">
        <v>3</v>
      </c>
      <c r="F141" s="3">
        <v>5</v>
      </c>
    </row>
    <row r="142" spans="1:6" x14ac:dyDescent="0.25">
      <c r="A142" s="1" t="s">
        <v>203</v>
      </c>
      <c r="B142" s="1">
        <v>64</v>
      </c>
      <c r="C142" s="1">
        <v>62</v>
      </c>
      <c r="D142" s="1">
        <v>2</v>
      </c>
      <c r="E142" s="1">
        <v>2</v>
      </c>
      <c r="F142" s="3">
        <v>7</v>
      </c>
    </row>
    <row r="143" spans="1:6" x14ac:dyDescent="0.25">
      <c r="A143" s="1" t="s">
        <v>204</v>
      </c>
      <c r="B143" s="1">
        <v>64</v>
      </c>
      <c r="C143" s="1">
        <v>61</v>
      </c>
      <c r="D143" s="1">
        <v>3</v>
      </c>
      <c r="E143" s="1">
        <v>2</v>
      </c>
      <c r="F143" s="3">
        <v>16</v>
      </c>
    </row>
    <row r="144" spans="1:6" x14ac:dyDescent="0.25">
      <c r="A144" s="1" t="s">
        <v>205</v>
      </c>
      <c r="B144" s="1">
        <v>64</v>
      </c>
      <c r="C144" s="1">
        <v>61</v>
      </c>
      <c r="D144" s="1">
        <v>3</v>
      </c>
      <c r="E144" s="1">
        <v>3</v>
      </c>
      <c r="F144" s="3">
        <v>16.5</v>
      </c>
    </row>
    <row r="145" spans="1:6" x14ac:dyDescent="0.25">
      <c r="A145" s="1" t="s">
        <v>206</v>
      </c>
      <c r="B145" s="1">
        <v>64</v>
      </c>
      <c r="C145" s="1">
        <v>59</v>
      </c>
      <c r="D145" s="1">
        <v>5</v>
      </c>
      <c r="E145" s="1">
        <v>3</v>
      </c>
      <c r="F145" s="3">
        <v>14.5</v>
      </c>
    </row>
    <row r="146" spans="1:6" x14ac:dyDescent="0.25">
      <c r="A146" s="1" t="s">
        <v>207</v>
      </c>
      <c r="B146" s="1">
        <v>64</v>
      </c>
      <c r="C146" s="1">
        <v>59</v>
      </c>
      <c r="D146" s="1">
        <v>5</v>
      </c>
      <c r="E146" s="1">
        <v>3</v>
      </c>
      <c r="F146" s="3">
        <v>28.5</v>
      </c>
    </row>
    <row r="147" spans="1:6" x14ac:dyDescent="0.25">
      <c r="A147" s="1" t="s">
        <v>208</v>
      </c>
      <c r="B147" s="1">
        <v>64</v>
      </c>
      <c r="C147" s="1">
        <v>62</v>
      </c>
      <c r="D147" s="1">
        <v>2</v>
      </c>
      <c r="E147" s="1">
        <v>7</v>
      </c>
      <c r="F147" s="3">
        <v>51</v>
      </c>
    </row>
    <row r="148" spans="1:6" x14ac:dyDescent="0.25">
      <c r="A148" s="1" t="s">
        <v>209</v>
      </c>
      <c r="B148" s="1">
        <v>64</v>
      </c>
      <c r="C148" s="1">
        <v>64</v>
      </c>
      <c r="D148" s="1">
        <v>0</v>
      </c>
      <c r="E148" s="1">
        <v>0</v>
      </c>
      <c r="F148" s="3">
        <v>0.5</v>
      </c>
    </row>
    <row r="149" spans="1:6" x14ac:dyDescent="0.25">
      <c r="A149" s="1" t="s">
        <v>210</v>
      </c>
      <c r="B149" s="1">
        <v>64</v>
      </c>
      <c r="C149" s="1">
        <v>63</v>
      </c>
      <c r="D149" s="1">
        <v>1</v>
      </c>
      <c r="E149" s="1">
        <v>3</v>
      </c>
      <c r="F149" s="3">
        <v>2</v>
      </c>
    </row>
    <row r="150" spans="1:6" x14ac:dyDescent="0.25">
      <c r="A150" s="1" t="s">
        <v>211</v>
      </c>
      <c r="B150" s="1">
        <v>64</v>
      </c>
      <c r="C150" s="1">
        <v>58</v>
      </c>
      <c r="D150" s="1">
        <v>6</v>
      </c>
      <c r="E150" s="1">
        <v>2</v>
      </c>
      <c r="F150" s="3">
        <v>5.5</v>
      </c>
    </row>
    <row r="151" spans="1:6" x14ac:dyDescent="0.25">
      <c r="A151" s="1" t="s">
        <v>212</v>
      </c>
      <c r="B151" s="1">
        <v>64</v>
      </c>
      <c r="C151" s="1">
        <v>63</v>
      </c>
      <c r="D151" s="1">
        <v>1</v>
      </c>
      <c r="E151" s="1">
        <v>1</v>
      </c>
      <c r="F151" s="3">
        <v>3</v>
      </c>
    </row>
    <row r="152" spans="1:6" x14ac:dyDescent="0.25">
      <c r="A152" s="1" t="s">
        <v>214</v>
      </c>
      <c r="B152" s="1">
        <v>64</v>
      </c>
      <c r="C152" s="1">
        <v>62</v>
      </c>
      <c r="D152" s="1">
        <v>2</v>
      </c>
      <c r="E152" s="1">
        <v>2</v>
      </c>
      <c r="F152" s="3">
        <v>14.5</v>
      </c>
    </row>
    <row r="153" spans="1:6" x14ac:dyDescent="0.25">
      <c r="A153" s="1" t="s">
        <v>215</v>
      </c>
      <c r="B153" s="1">
        <v>64</v>
      </c>
      <c r="C153" s="1">
        <v>64</v>
      </c>
      <c r="D153" s="1">
        <v>0</v>
      </c>
      <c r="E153" s="1">
        <v>3</v>
      </c>
      <c r="F153" s="3">
        <v>4.5</v>
      </c>
    </row>
    <row r="154" spans="1:6" x14ac:dyDescent="0.25">
      <c r="A154" s="1" t="s">
        <v>216</v>
      </c>
      <c r="B154" s="1">
        <v>64</v>
      </c>
      <c r="C154" s="1">
        <v>62</v>
      </c>
      <c r="D154" s="1">
        <v>2</v>
      </c>
      <c r="E154" s="1">
        <v>4</v>
      </c>
      <c r="F154" s="3">
        <v>2</v>
      </c>
    </row>
    <row r="155" spans="1:6" x14ac:dyDescent="0.25">
      <c r="A155" s="1" t="s">
        <v>217</v>
      </c>
      <c r="B155" s="1">
        <v>64</v>
      </c>
      <c r="C155" s="1">
        <v>62</v>
      </c>
      <c r="D155" s="1">
        <v>2</v>
      </c>
      <c r="E155" s="1">
        <v>1</v>
      </c>
      <c r="F155" s="3">
        <v>18.5</v>
      </c>
    </row>
    <row r="156" spans="1:6" x14ac:dyDescent="0.25">
      <c r="A156" s="1" t="s">
        <v>218</v>
      </c>
      <c r="B156" s="1">
        <v>64</v>
      </c>
      <c r="C156" s="1">
        <v>64</v>
      </c>
      <c r="D156" s="1">
        <v>0</v>
      </c>
      <c r="E156" s="1">
        <v>1</v>
      </c>
      <c r="F156" s="3">
        <v>5.5</v>
      </c>
    </row>
    <row r="157" spans="1:6" x14ac:dyDescent="0.25">
      <c r="A157" s="1" t="s">
        <v>219</v>
      </c>
      <c r="B157" s="1">
        <v>64</v>
      </c>
      <c r="C157" s="1">
        <v>60</v>
      </c>
      <c r="D157" s="1">
        <v>4</v>
      </c>
      <c r="E157" s="1">
        <v>5</v>
      </c>
      <c r="F157" s="3">
        <v>13</v>
      </c>
    </row>
    <row r="158" spans="1:6" x14ac:dyDescent="0.25">
      <c r="A158" s="1" t="s">
        <v>220</v>
      </c>
      <c r="B158" s="1">
        <v>64</v>
      </c>
      <c r="C158" s="1">
        <v>64</v>
      </c>
      <c r="D158" s="1">
        <v>0</v>
      </c>
      <c r="E158" s="1">
        <v>2</v>
      </c>
      <c r="F158" s="3">
        <v>12.5</v>
      </c>
    </row>
    <row r="159" spans="1:6" x14ac:dyDescent="0.25">
      <c r="A159" s="1" t="s">
        <v>221</v>
      </c>
      <c r="B159" s="1">
        <v>64</v>
      </c>
      <c r="C159" s="1">
        <v>62</v>
      </c>
      <c r="D159" s="1">
        <v>2</v>
      </c>
      <c r="E159" s="1">
        <v>2</v>
      </c>
      <c r="F159" s="3">
        <v>12.5</v>
      </c>
    </row>
    <row r="160" spans="1:6" x14ac:dyDescent="0.25">
      <c r="A160" s="1" t="s">
        <v>222</v>
      </c>
      <c r="B160" s="1">
        <v>64</v>
      </c>
      <c r="C160" s="1">
        <v>64</v>
      </c>
      <c r="D160" s="1">
        <v>0</v>
      </c>
      <c r="E160" s="1">
        <v>0</v>
      </c>
      <c r="F160" s="3">
        <v>45</v>
      </c>
    </row>
    <row r="161" spans="1:6" x14ac:dyDescent="0.25">
      <c r="A161" s="1" t="s">
        <v>223</v>
      </c>
      <c r="B161" s="1">
        <v>64</v>
      </c>
      <c r="C161" s="1">
        <v>59</v>
      </c>
      <c r="D161" s="1">
        <v>5</v>
      </c>
      <c r="E161" s="1">
        <v>0</v>
      </c>
      <c r="F161" s="3">
        <v>16.5</v>
      </c>
    </row>
    <row r="162" spans="1:6" x14ac:dyDescent="0.25">
      <c r="A162" s="1" t="s">
        <v>224</v>
      </c>
      <c r="B162" s="1">
        <v>64</v>
      </c>
      <c r="C162" s="1">
        <v>64</v>
      </c>
      <c r="D162" s="1">
        <v>0</v>
      </c>
      <c r="E162" s="1">
        <v>2</v>
      </c>
      <c r="F162" s="3">
        <v>61.5</v>
      </c>
    </row>
    <row r="163" spans="1:6" x14ac:dyDescent="0.25">
      <c r="A163" s="1" t="s">
        <v>225</v>
      </c>
      <c r="B163" s="1">
        <v>64</v>
      </c>
      <c r="C163" s="1">
        <v>61</v>
      </c>
      <c r="D163" s="1">
        <v>3</v>
      </c>
      <c r="E163" s="1">
        <v>2</v>
      </c>
      <c r="F163" s="3">
        <v>9.5</v>
      </c>
    </row>
    <row r="164" spans="1:6" x14ac:dyDescent="0.25">
      <c r="A164" s="1" t="s">
        <v>226</v>
      </c>
      <c r="B164" s="1">
        <v>64</v>
      </c>
      <c r="C164" s="1">
        <v>18</v>
      </c>
      <c r="D164" s="1">
        <v>46</v>
      </c>
      <c r="E164" s="1">
        <v>1</v>
      </c>
      <c r="F164" s="3">
        <v>0</v>
      </c>
    </row>
    <row r="165" spans="1:6" x14ac:dyDescent="0.25">
      <c r="A165" s="1" t="s">
        <v>227</v>
      </c>
      <c r="B165" s="1">
        <v>64</v>
      </c>
      <c r="C165" s="1">
        <v>60</v>
      </c>
      <c r="D165" s="1">
        <v>4</v>
      </c>
      <c r="E165" s="1">
        <v>3</v>
      </c>
      <c r="F165" s="3">
        <v>20</v>
      </c>
    </row>
    <row r="166" spans="1:6" x14ac:dyDescent="0.25">
      <c r="A166" s="1" t="s">
        <v>228</v>
      </c>
      <c r="B166" s="1">
        <v>64</v>
      </c>
      <c r="C166" s="1">
        <v>62</v>
      </c>
      <c r="D166" s="1">
        <v>2</v>
      </c>
      <c r="E166" s="1">
        <v>2</v>
      </c>
      <c r="F166" s="3">
        <v>2.5</v>
      </c>
    </row>
    <row r="167" spans="1:6" x14ac:dyDescent="0.25">
      <c r="A167" s="1" t="s">
        <v>229</v>
      </c>
      <c r="B167" s="1">
        <v>64</v>
      </c>
      <c r="C167" s="1">
        <v>63</v>
      </c>
      <c r="D167" s="1">
        <v>1</v>
      </c>
      <c r="E167" s="1">
        <v>3</v>
      </c>
      <c r="F167" s="3">
        <v>18</v>
      </c>
    </row>
    <row r="168" spans="1:6" x14ac:dyDescent="0.25">
      <c r="A168" s="1" t="s">
        <v>230</v>
      </c>
      <c r="B168" s="1">
        <v>64</v>
      </c>
      <c r="C168" s="1">
        <v>62</v>
      </c>
      <c r="D168" s="1">
        <v>2</v>
      </c>
      <c r="E168" s="1">
        <v>1</v>
      </c>
      <c r="F168" s="3">
        <v>7</v>
      </c>
    </row>
    <row r="169" spans="1:6" x14ac:dyDescent="0.25">
      <c r="A169" s="1" t="s">
        <v>231</v>
      </c>
      <c r="B169" s="1">
        <v>64</v>
      </c>
      <c r="C169" s="1">
        <v>62</v>
      </c>
      <c r="D169" s="1">
        <v>2</v>
      </c>
      <c r="E169" s="1">
        <v>1</v>
      </c>
      <c r="F169" s="3">
        <v>6</v>
      </c>
    </row>
    <row r="170" spans="1:6" x14ac:dyDescent="0.25">
      <c r="A170" s="1" t="s">
        <v>232</v>
      </c>
      <c r="B170" s="1">
        <v>64</v>
      </c>
      <c r="C170" s="1">
        <v>64</v>
      </c>
      <c r="D170" s="1">
        <v>0</v>
      </c>
      <c r="E170" s="1">
        <v>1</v>
      </c>
      <c r="F170" s="3">
        <v>21.5</v>
      </c>
    </row>
    <row r="171" spans="1:6" x14ac:dyDescent="0.25">
      <c r="A171" s="1" t="s">
        <v>233</v>
      </c>
      <c r="B171" s="1">
        <v>64</v>
      </c>
      <c r="C171" s="1">
        <v>64</v>
      </c>
      <c r="D171" s="1">
        <v>0</v>
      </c>
      <c r="E171" s="1">
        <v>0</v>
      </c>
      <c r="F171" s="3">
        <v>17.5</v>
      </c>
    </row>
    <row r="172" spans="1:6" x14ac:dyDescent="0.25">
      <c r="A172" s="1" t="s">
        <v>234</v>
      </c>
      <c r="B172" s="1">
        <v>64</v>
      </c>
      <c r="C172" s="1">
        <v>64</v>
      </c>
      <c r="D172" s="1">
        <v>0</v>
      </c>
      <c r="E172" s="1">
        <v>0</v>
      </c>
      <c r="F172" s="3">
        <v>2.5</v>
      </c>
    </row>
    <row r="173" spans="1:6" x14ac:dyDescent="0.25">
      <c r="A173" s="1" t="s">
        <v>235</v>
      </c>
      <c r="B173" s="1">
        <v>64</v>
      </c>
      <c r="C173" s="1">
        <v>64</v>
      </c>
      <c r="D173" s="1">
        <v>0</v>
      </c>
      <c r="E173" s="1">
        <v>3</v>
      </c>
      <c r="F173" s="3">
        <v>20</v>
      </c>
    </row>
    <row r="174" spans="1:6" x14ac:dyDescent="0.25">
      <c r="A174" s="1" t="s">
        <v>236</v>
      </c>
      <c r="B174" s="1">
        <v>64</v>
      </c>
      <c r="C174" s="1">
        <v>61</v>
      </c>
      <c r="D174" s="1">
        <v>3</v>
      </c>
      <c r="E174" s="1">
        <v>2</v>
      </c>
      <c r="F174" s="3">
        <v>9.5</v>
      </c>
    </row>
    <row r="175" spans="1:6" x14ac:dyDescent="0.25">
      <c r="A175" s="1" t="s">
        <v>237</v>
      </c>
      <c r="B175" s="1">
        <v>64</v>
      </c>
      <c r="C175" s="1">
        <v>61</v>
      </c>
      <c r="D175" s="1">
        <v>3</v>
      </c>
      <c r="E175" s="1">
        <v>2</v>
      </c>
      <c r="F175" s="3">
        <v>8</v>
      </c>
    </row>
    <row r="176" spans="1:6" x14ac:dyDescent="0.25">
      <c r="A176" s="1" t="s">
        <v>238</v>
      </c>
      <c r="B176" s="1">
        <v>64</v>
      </c>
      <c r="C176" s="1">
        <v>64</v>
      </c>
      <c r="D176" s="1">
        <v>0</v>
      </c>
      <c r="E176" s="1">
        <v>4</v>
      </c>
      <c r="F176" s="3">
        <v>21</v>
      </c>
    </row>
    <row r="177" spans="1:6" x14ac:dyDescent="0.25">
      <c r="A177" s="1" t="s">
        <v>239</v>
      </c>
      <c r="B177" s="1">
        <v>64</v>
      </c>
      <c r="C177" s="1">
        <v>62</v>
      </c>
      <c r="D177" s="1">
        <v>2</v>
      </c>
      <c r="E177" s="1">
        <v>3</v>
      </c>
      <c r="F177" s="3">
        <v>6.5</v>
      </c>
    </row>
    <row r="178" spans="1:6" x14ac:dyDescent="0.25">
      <c r="A178" s="1" t="s">
        <v>240</v>
      </c>
      <c r="B178" s="1">
        <v>64</v>
      </c>
      <c r="C178" s="1">
        <v>55</v>
      </c>
      <c r="D178" s="1">
        <v>9</v>
      </c>
      <c r="E178" s="1">
        <v>3</v>
      </c>
      <c r="F178" s="3">
        <v>47</v>
      </c>
    </row>
    <row r="179" spans="1:6" x14ac:dyDescent="0.25">
      <c r="A179" s="1" t="s">
        <v>241</v>
      </c>
      <c r="B179" s="1">
        <v>64</v>
      </c>
      <c r="C179" s="1">
        <v>62</v>
      </c>
      <c r="D179" s="1">
        <v>2</v>
      </c>
      <c r="E179" s="1">
        <v>7</v>
      </c>
      <c r="F179" s="3">
        <v>40</v>
      </c>
    </row>
    <row r="180" spans="1:6" x14ac:dyDescent="0.25">
      <c r="A180" s="1" t="s">
        <v>242</v>
      </c>
      <c r="B180" s="1">
        <v>64</v>
      </c>
      <c r="C180" s="1">
        <v>61</v>
      </c>
      <c r="D180" s="1">
        <v>3</v>
      </c>
      <c r="E180" s="1">
        <v>6</v>
      </c>
      <c r="F180" s="3">
        <v>42</v>
      </c>
    </row>
    <row r="181" spans="1:6" x14ac:dyDescent="0.25">
      <c r="A181" s="1" t="s">
        <v>243</v>
      </c>
      <c r="B181" s="1">
        <v>64</v>
      </c>
      <c r="C181" s="1">
        <v>63</v>
      </c>
      <c r="D181" s="1">
        <v>1</v>
      </c>
      <c r="E181" s="1">
        <v>2</v>
      </c>
      <c r="F181" s="3">
        <v>3.5</v>
      </c>
    </row>
    <row r="182" spans="1:6" x14ac:dyDescent="0.25">
      <c r="A182" s="1" t="s">
        <v>244</v>
      </c>
      <c r="B182" s="1">
        <v>64</v>
      </c>
      <c r="C182" s="1">
        <v>63</v>
      </c>
      <c r="D182" s="1">
        <v>1</v>
      </c>
      <c r="E182" s="1">
        <v>5</v>
      </c>
      <c r="F182" s="3">
        <v>9.5</v>
      </c>
    </row>
    <row r="183" spans="1:6" x14ac:dyDescent="0.25">
      <c r="A183" s="1" t="s">
        <v>245</v>
      </c>
      <c r="B183" s="1">
        <v>64</v>
      </c>
      <c r="C183" s="1">
        <v>64</v>
      </c>
      <c r="D183" s="1">
        <v>0</v>
      </c>
      <c r="E183" s="1">
        <v>4</v>
      </c>
      <c r="F183" s="3">
        <v>7.5</v>
      </c>
    </row>
    <row r="184" spans="1:6" x14ac:dyDescent="0.25">
      <c r="A184" s="1" t="s">
        <v>246</v>
      </c>
      <c r="B184" s="1">
        <v>64</v>
      </c>
      <c r="C184" s="1">
        <v>63</v>
      </c>
      <c r="D184" s="1">
        <v>1</v>
      </c>
      <c r="E184" s="1">
        <v>1</v>
      </c>
      <c r="F184" s="3">
        <v>4.5</v>
      </c>
    </row>
    <row r="185" spans="1:6" x14ac:dyDescent="0.25">
      <c r="A185" s="1" t="s">
        <v>247</v>
      </c>
      <c r="B185" s="1">
        <v>64</v>
      </c>
      <c r="C185" s="1">
        <v>64</v>
      </c>
      <c r="D185" s="1">
        <v>0</v>
      </c>
      <c r="E185" s="1">
        <v>2</v>
      </c>
      <c r="F185" s="3">
        <v>17.5</v>
      </c>
    </row>
    <row r="186" spans="1:6" x14ac:dyDescent="0.25">
      <c r="A186" s="1" t="s">
        <v>248</v>
      </c>
      <c r="B186" s="1">
        <v>64</v>
      </c>
      <c r="C186" s="1">
        <v>58</v>
      </c>
      <c r="D186" s="1">
        <v>6</v>
      </c>
      <c r="E186" s="1">
        <v>4</v>
      </c>
      <c r="F186" s="3">
        <v>23</v>
      </c>
    </row>
    <row r="187" spans="1:6" x14ac:dyDescent="0.25">
      <c r="A187" s="1" t="s">
        <v>249</v>
      </c>
      <c r="B187" s="1">
        <v>64</v>
      </c>
      <c r="C187" s="1">
        <v>63</v>
      </c>
      <c r="D187" s="1">
        <v>1</v>
      </c>
      <c r="E187" s="1">
        <v>3</v>
      </c>
      <c r="F187" s="3">
        <v>5.5</v>
      </c>
    </row>
    <row r="188" spans="1:6" x14ac:dyDescent="0.25">
      <c r="A188" s="1" t="s">
        <v>250</v>
      </c>
      <c r="B188" s="1">
        <v>64</v>
      </c>
      <c r="C188" s="1">
        <v>15</v>
      </c>
      <c r="D188" s="1">
        <v>49</v>
      </c>
      <c r="E188" s="1">
        <v>0</v>
      </c>
      <c r="F188" s="3">
        <v>0</v>
      </c>
    </row>
    <row r="189" spans="1:6" x14ac:dyDescent="0.25">
      <c r="A189" s="1" t="s">
        <v>251</v>
      </c>
      <c r="B189" s="1">
        <v>64</v>
      </c>
      <c r="C189" s="1">
        <v>63</v>
      </c>
      <c r="D189" s="1">
        <v>1</v>
      </c>
      <c r="E189" s="1">
        <v>4</v>
      </c>
      <c r="F189" s="3">
        <v>46</v>
      </c>
    </row>
    <row r="190" spans="1:6" x14ac:dyDescent="0.25">
      <c r="A190" s="1" t="s">
        <v>252</v>
      </c>
      <c r="B190" s="1">
        <v>64</v>
      </c>
      <c r="C190" s="1">
        <v>61</v>
      </c>
      <c r="D190" s="1">
        <v>3</v>
      </c>
      <c r="E190" s="1">
        <v>1</v>
      </c>
      <c r="F190" s="3">
        <v>15</v>
      </c>
    </row>
    <row r="191" spans="1:6" x14ac:dyDescent="0.25">
      <c r="A191" s="1" t="s">
        <v>253</v>
      </c>
      <c r="B191" s="1">
        <v>64</v>
      </c>
      <c r="C191" s="1">
        <v>59</v>
      </c>
      <c r="D191" s="1">
        <v>5</v>
      </c>
      <c r="E191" s="1">
        <v>3</v>
      </c>
      <c r="F191" s="3">
        <v>13</v>
      </c>
    </row>
    <row r="192" spans="1:6" x14ac:dyDescent="0.25">
      <c r="A192" s="1" t="s">
        <v>254</v>
      </c>
      <c r="B192" s="1">
        <v>64</v>
      </c>
      <c r="C192" s="1">
        <v>60</v>
      </c>
      <c r="D192" s="1">
        <v>4</v>
      </c>
      <c r="E192" s="1">
        <v>3</v>
      </c>
      <c r="F192" s="3">
        <v>24.5</v>
      </c>
    </row>
    <row r="193" spans="1:6" x14ac:dyDescent="0.25">
      <c r="A193" s="1" t="s">
        <v>255</v>
      </c>
      <c r="B193" s="1">
        <v>64</v>
      </c>
      <c r="C193" s="1">
        <v>62</v>
      </c>
      <c r="D193" s="1">
        <v>2</v>
      </c>
      <c r="E193" s="1">
        <v>6</v>
      </c>
      <c r="F193" s="3">
        <v>4</v>
      </c>
    </row>
    <row r="194" spans="1:6" x14ac:dyDescent="0.25">
      <c r="A194" s="1" t="s">
        <v>256</v>
      </c>
      <c r="B194" s="1">
        <v>64</v>
      </c>
      <c r="C194" s="1">
        <v>57</v>
      </c>
      <c r="D194" s="1">
        <v>7</v>
      </c>
      <c r="E194" s="1">
        <v>1</v>
      </c>
      <c r="F194" s="3">
        <v>47</v>
      </c>
    </row>
    <row r="195" spans="1:6" x14ac:dyDescent="0.25">
      <c r="A195" s="1" t="s">
        <v>257</v>
      </c>
      <c r="B195" s="1">
        <v>64</v>
      </c>
      <c r="C195" s="1">
        <v>63</v>
      </c>
      <c r="D195" s="1">
        <v>1</v>
      </c>
      <c r="E195" s="1">
        <v>6</v>
      </c>
      <c r="F195" s="3">
        <v>13</v>
      </c>
    </row>
    <row r="196" spans="1:6" x14ac:dyDescent="0.25">
      <c r="A196" s="1" t="s">
        <v>258</v>
      </c>
      <c r="B196" s="1">
        <v>64</v>
      </c>
      <c r="C196" s="1">
        <v>62</v>
      </c>
      <c r="D196" s="1">
        <v>2</v>
      </c>
      <c r="E196" s="1">
        <v>2</v>
      </c>
      <c r="F196" s="3">
        <v>31.5</v>
      </c>
    </row>
    <row r="197" spans="1:6" x14ac:dyDescent="0.25">
      <c r="A197" s="1" t="s">
        <v>259</v>
      </c>
      <c r="B197" s="1">
        <v>64</v>
      </c>
      <c r="C197" s="1">
        <v>64</v>
      </c>
      <c r="D197" s="1">
        <v>0</v>
      </c>
      <c r="E197" s="1">
        <v>2</v>
      </c>
      <c r="F197" s="3">
        <v>3.5</v>
      </c>
    </row>
    <row r="198" spans="1:6" x14ac:dyDescent="0.25">
      <c r="A198" s="1" t="s">
        <v>260</v>
      </c>
      <c r="B198" s="1">
        <v>64</v>
      </c>
      <c r="C198" s="1">
        <v>64</v>
      </c>
      <c r="D198" s="1">
        <v>0</v>
      </c>
      <c r="E198" s="1">
        <v>5</v>
      </c>
      <c r="F198" s="3">
        <v>12.5</v>
      </c>
    </row>
    <row r="199" spans="1:6" x14ac:dyDescent="0.25">
      <c r="A199" s="1" t="s">
        <v>261</v>
      </c>
      <c r="B199" s="1">
        <v>64</v>
      </c>
      <c r="C199" s="1">
        <v>64</v>
      </c>
      <c r="D199" s="1">
        <v>0</v>
      </c>
      <c r="E199" s="1">
        <v>5</v>
      </c>
      <c r="F199" s="3">
        <v>12</v>
      </c>
    </row>
    <row r="200" spans="1:6" x14ac:dyDescent="0.25">
      <c r="A200" s="1" t="s">
        <v>262</v>
      </c>
      <c r="B200" s="1">
        <v>64</v>
      </c>
      <c r="C200" s="1">
        <v>20</v>
      </c>
      <c r="D200" s="1">
        <v>44</v>
      </c>
      <c r="E200" s="1">
        <v>1</v>
      </c>
      <c r="F200" s="3">
        <v>0.5</v>
      </c>
    </row>
    <row r="201" spans="1:6" x14ac:dyDescent="0.25">
      <c r="A201" s="1" t="s">
        <v>263</v>
      </c>
      <c r="B201" s="1">
        <v>64</v>
      </c>
      <c r="C201" s="1">
        <v>62</v>
      </c>
      <c r="D201" s="1">
        <v>2</v>
      </c>
      <c r="E201" s="1">
        <v>3</v>
      </c>
      <c r="F201" s="3">
        <v>16.5</v>
      </c>
    </row>
    <row r="202" spans="1:6" x14ac:dyDescent="0.25">
      <c r="A202" s="1" t="s">
        <v>264</v>
      </c>
      <c r="B202" s="1">
        <v>64</v>
      </c>
      <c r="C202" s="1">
        <v>62</v>
      </c>
      <c r="D202" s="1">
        <v>2</v>
      </c>
      <c r="E202" s="1">
        <v>0</v>
      </c>
      <c r="F202" s="3">
        <v>4.5</v>
      </c>
    </row>
    <row r="203" spans="1:6" x14ac:dyDescent="0.25">
      <c r="A203" s="1" t="s">
        <v>265</v>
      </c>
      <c r="B203" s="1">
        <v>64</v>
      </c>
      <c r="C203" s="1">
        <v>63</v>
      </c>
      <c r="D203" s="1">
        <v>1</v>
      </c>
      <c r="E203" s="1">
        <v>3</v>
      </c>
      <c r="F203" s="3">
        <v>8.5</v>
      </c>
    </row>
    <row r="204" spans="1:6" x14ac:dyDescent="0.25">
      <c r="A204" s="1" t="s">
        <v>266</v>
      </c>
      <c r="B204" s="1">
        <v>64</v>
      </c>
      <c r="C204" s="1">
        <v>64</v>
      </c>
      <c r="D204" s="1">
        <v>0</v>
      </c>
      <c r="E204" s="1">
        <v>0</v>
      </c>
      <c r="F204" s="3">
        <v>17</v>
      </c>
    </row>
    <row r="205" spans="1:6" x14ac:dyDescent="0.25">
      <c r="A205" s="1" t="s">
        <v>267</v>
      </c>
      <c r="B205" s="1">
        <v>64</v>
      </c>
      <c r="C205" s="1">
        <v>62</v>
      </c>
      <c r="D205" s="1">
        <v>2</v>
      </c>
      <c r="E205" s="1">
        <v>5</v>
      </c>
      <c r="F205" s="3">
        <v>22.5</v>
      </c>
    </row>
    <row r="206" spans="1:6" x14ac:dyDescent="0.25">
      <c r="A206" s="1" t="s">
        <v>268</v>
      </c>
      <c r="B206" s="1">
        <v>64</v>
      </c>
      <c r="C206" s="1">
        <v>64</v>
      </c>
      <c r="D206" s="1">
        <v>0</v>
      </c>
      <c r="E206" s="1">
        <v>3</v>
      </c>
      <c r="F206" s="3">
        <v>25.5</v>
      </c>
    </row>
    <row r="207" spans="1:6" x14ac:dyDescent="0.25">
      <c r="A207" s="1" t="s">
        <v>269</v>
      </c>
      <c r="B207" s="1">
        <v>64</v>
      </c>
      <c r="C207" s="1">
        <v>55</v>
      </c>
      <c r="D207" s="1">
        <v>9</v>
      </c>
      <c r="E207" s="1">
        <v>2</v>
      </c>
      <c r="F207" s="3">
        <v>5</v>
      </c>
    </row>
    <row r="208" spans="1:6" x14ac:dyDescent="0.25">
      <c r="A208" s="1" t="s">
        <v>270</v>
      </c>
      <c r="B208" s="1">
        <v>64</v>
      </c>
      <c r="C208" s="1">
        <v>63</v>
      </c>
      <c r="D208" s="1">
        <v>1</v>
      </c>
      <c r="E208" s="1">
        <v>0</v>
      </c>
      <c r="F208" s="3">
        <v>16.5</v>
      </c>
    </row>
    <row r="209" spans="1:6" x14ac:dyDescent="0.25">
      <c r="A209" s="1" t="s">
        <v>271</v>
      </c>
      <c r="B209" s="1">
        <v>64</v>
      </c>
      <c r="C209" s="1">
        <v>63</v>
      </c>
      <c r="D209" s="1">
        <v>1</v>
      </c>
      <c r="E209" s="1">
        <v>2</v>
      </c>
      <c r="F209" s="3">
        <v>10</v>
      </c>
    </row>
    <row r="210" spans="1:6" x14ac:dyDescent="0.25">
      <c r="A210" s="1" t="s">
        <v>272</v>
      </c>
      <c r="B210" s="1">
        <v>64</v>
      </c>
      <c r="C210" s="1">
        <v>61</v>
      </c>
      <c r="D210" s="1">
        <v>3</v>
      </c>
      <c r="E210" s="1">
        <v>0</v>
      </c>
      <c r="F210" s="3">
        <v>4</v>
      </c>
    </row>
    <row r="211" spans="1:6" x14ac:dyDescent="0.25">
      <c r="A211" s="1" t="s">
        <v>273</v>
      </c>
      <c r="B211" s="1">
        <v>64</v>
      </c>
      <c r="C211" s="1">
        <v>61</v>
      </c>
      <c r="D211" s="1">
        <v>3</v>
      </c>
      <c r="E211" s="1">
        <v>1</v>
      </c>
      <c r="F211" s="3">
        <v>7.5</v>
      </c>
    </row>
    <row r="212" spans="1:6" x14ac:dyDescent="0.25">
      <c r="A212" s="1" t="s">
        <v>274</v>
      </c>
      <c r="B212" s="1">
        <v>64</v>
      </c>
      <c r="C212" s="1">
        <v>61</v>
      </c>
      <c r="D212" s="1">
        <v>3</v>
      </c>
      <c r="E212" s="1">
        <v>0</v>
      </c>
      <c r="F212" s="3">
        <v>50</v>
      </c>
    </row>
    <row r="213" spans="1:6" x14ac:dyDescent="0.25">
      <c r="A213" s="1" t="s">
        <v>275</v>
      </c>
      <c r="B213" s="1">
        <v>64</v>
      </c>
      <c r="C213" s="1">
        <v>63</v>
      </c>
      <c r="D213" s="1">
        <v>1</v>
      </c>
      <c r="E213" s="1">
        <v>2</v>
      </c>
      <c r="F213" s="3">
        <v>4.5</v>
      </c>
    </row>
    <row r="214" spans="1:6" x14ac:dyDescent="0.25">
      <c r="A214" s="1" t="s">
        <v>276</v>
      </c>
      <c r="B214" s="1">
        <v>64</v>
      </c>
      <c r="C214" s="1">
        <v>62</v>
      </c>
      <c r="D214" s="1">
        <v>2</v>
      </c>
      <c r="E214" s="1">
        <v>1</v>
      </c>
      <c r="F214" s="3">
        <v>4</v>
      </c>
    </row>
    <row r="215" spans="1:6" x14ac:dyDescent="0.25">
      <c r="A215" s="1" t="s">
        <v>277</v>
      </c>
      <c r="B215" s="1">
        <v>64</v>
      </c>
      <c r="C215" s="1">
        <v>64</v>
      </c>
      <c r="D215" s="1">
        <v>0</v>
      </c>
      <c r="E215" s="1">
        <v>3</v>
      </c>
      <c r="F215" s="3">
        <v>58</v>
      </c>
    </row>
    <row r="216" spans="1:6" x14ac:dyDescent="0.25">
      <c r="A216" s="1" t="s">
        <v>278</v>
      </c>
      <c r="B216" s="1">
        <v>64</v>
      </c>
      <c r="C216" s="1">
        <v>61</v>
      </c>
      <c r="D216" s="1">
        <v>3</v>
      </c>
      <c r="E216" s="1">
        <v>1</v>
      </c>
      <c r="F216" s="3">
        <v>2.5</v>
      </c>
    </row>
    <row r="217" spans="1:6" x14ac:dyDescent="0.25">
      <c r="A217" s="1" t="s">
        <v>279</v>
      </c>
      <c r="B217" s="1">
        <v>64</v>
      </c>
      <c r="C217" s="1">
        <v>61</v>
      </c>
      <c r="D217" s="1">
        <v>3</v>
      </c>
      <c r="E217" s="1">
        <v>1</v>
      </c>
      <c r="F217" s="3">
        <v>12.5</v>
      </c>
    </row>
    <row r="218" spans="1:6" x14ac:dyDescent="0.25">
      <c r="A218" s="1" t="s">
        <v>280</v>
      </c>
      <c r="B218" s="1">
        <v>64</v>
      </c>
      <c r="C218" s="1">
        <v>64</v>
      </c>
      <c r="D218" s="1">
        <v>0</v>
      </c>
      <c r="E218" s="1">
        <v>3</v>
      </c>
      <c r="F218" s="3">
        <v>41.5</v>
      </c>
    </row>
    <row r="219" spans="1:6" x14ac:dyDescent="0.25">
      <c r="A219" s="1" t="s">
        <v>281</v>
      </c>
      <c r="B219" s="1">
        <v>64</v>
      </c>
      <c r="C219" s="1">
        <v>64</v>
      </c>
      <c r="D219" s="1">
        <v>0</v>
      </c>
      <c r="E219" s="1">
        <v>3</v>
      </c>
      <c r="F219" s="3">
        <v>10</v>
      </c>
    </row>
    <row r="220" spans="1:6" x14ac:dyDescent="0.25">
      <c r="A220" s="1" t="s">
        <v>282</v>
      </c>
      <c r="B220" s="1">
        <v>64</v>
      </c>
      <c r="C220" s="1">
        <v>60</v>
      </c>
      <c r="D220" s="1">
        <v>4</v>
      </c>
      <c r="E220" s="1">
        <v>3</v>
      </c>
      <c r="F220" s="3">
        <v>8.5</v>
      </c>
    </row>
    <row r="221" spans="1:6" x14ac:dyDescent="0.25">
      <c r="A221" s="1" t="s">
        <v>283</v>
      </c>
      <c r="B221" s="1">
        <v>64</v>
      </c>
      <c r="C221" s="1">
        <v>52</v>
      </c>
      <c r="D221" s="1">
        <v>12</v>
      </c>
      <c r="E221" s="1">
        <v>6</v>
      </c>
      <c r="F221" s="3">
        <v>3.5</v>
      </c>
    </row>
    <row r="222" spans="1:6" x14ac:dyDescent="0.25">
      <c r="A222" s="1" t="s">
        <v>284</v>
      </c>
      <c r="B222" s="1">
        <v>64</v>
      </c>
      <c r="C222" s="1">
        <v>59</v>
      </c>
      <c r="D222" s="1">
        <v>5</v>
      </c>
      <c r="E222" s="1">
        <v>5</v>
      </c>
      <c r="F222" s="3">
        <v>3.5</v>
      </c>
    </row>
    <row r="223" spans="1:6" x14ac:dyDescent="0.25">
      <c r="A223" s="1" t="s">
        <v>285</v>
      </c>
      <c r="B223" s="1">
        <v>64</v>
      </c>
      <c r="C223" s="1">
        <v>63</v>
      </c>
      <c r="D223" s="1">
        <v>1</v>
      </c>
      <c r="E223" s="1">
        <v>5</v>
      </c>
      <c r="F223" s="3">
        <v>15</v>
      </c>
    </row>
    <row r="224" spans="1:6" x14ac:dyDescent="0.25">
      <c r="A224" s="1" t="s">
        <v>286</v>
      </c>
      <c r="B224" s="1">
        <v>64</v>
      </c>
      <c r="C224" s="1">
        <v>54</v>
      </c>
      <c r="D224" s="1">
        <v>10</v>
      </c>
      <c r="E224" s="1">
        <v>3</v>
      </c>
      <c r="F224" s="3">
        <v>27</v>
      </c>
    </row>
    <row r="225" spans="1:6" x14ac:dyDescent="0.25">
      <c r="A225" s="1" t="s">
        <v>287</v>
      </c>
      <c r="B225" s="1">
        <v>64</v>
      </c>
      <c r="C225" s="1">
        <v>56</v>
      </c>
      <c r="D225" s="1">
        <v>8</v>
      </c>
      <c r="E225" s="1">
        <v>2</v>
      </c>
      <c r="F225" s="3">
        <v>10.5</v>
      </c>
    </row>
    <row r="226" spans="1:6" x14ac:dyDescent="0.25">
      <c r="A226" s="1" t="s">
        <v>288</v>
      </c>
      <c r="B226" s="1">
        <v>64</v>
      </c>
      <c r="C226" s="1">
        <v>61</v>
      </c>
      <c r="D226" s="1">
        <v>3</v>
      </c>
      <c r="E226" s="1">
        <v>6</v>
      </c>
      <c r="F226" s="3">
        <v>10</v>
      </c>
    </row>
    <row r="227" spans="1:6" x14ac:dyDescent="0.25">
      <c r="A227" s="1" t="s">
        <v>289</v>
      </c>
      <c r="B227" s="1">
        <v>64</v>
      </c>
      <c r="C227" s="1">
        <v>57</v>
      </c>
      <c r="D227" s="1">
        <v>7</v>
      </c>
      <c r="E227" s="1">
        <v>1</v>
      </c>
      <c r="F227" s="3">
        <v>1.5</v>
      </c>
    </row>
    <row r="228" spans="1:6" x14ac:dyDescent="0.25">
      <c r="A228" s="1" t="s">
        <v>290</v>
      </c>
      <c r="B228" s="1">
        <v>64</v>
      </c>
      <c r="C228" s="1">
        <v>63</v>
      </c>
      <c r="D228" s="1">
        <v>1</v>
      </c>
      <c r="E228" s="1">
        <v>4</v>
      </c>
      <c r="F228" s="3">
        <v>8.5</v>
      </c>
    </row>
    <row r="229" spans="1:6" x14ac:dyDescent="0.25">
      <c r="A229" s="1" t="s">
        <v>291</v>
      </c>
      <c r="B229" s="1">
        <v>64</v>
      </c>
      <c r="C229" s="1">
        <v>62</v>
      </c>
      <c r="D229" s="1">
        <v>2</v>
      </c>
      <c r="E229" s="1">
        <v>6</v>
      </c>
      <c r="F229" s="3">
        <v>3.5</v>
      </c>
    </row>
    <row r="230" spans="1:6" x14ac:dyDescent="0.25">
      <c r="A230" s="1" t="s">
        <v>292</v>
      </c>
      <c r="B230" s="1">
        <v>64</v>
      </c>
      <c r="C230" s="1">
        <v>53</v>
      </c>
      <c r="D230" s="1">
        <v>11</v>
      </c>
      <c r="E230" s="1">
        <v>3</v>
      </c>
      <c r="F230" s="3">
        <v>1</v>
      </c>
    </row>
    <row r="231" spans="1:6" x14ac:dyDescent="0.25">
      <c r="A231" s="1" t="s">
        <v>293</v>
      </c>
      <c r="B231" s="1">
        <v>64</v>
      </c>
      <c r="C231" s="1">
        <v>64</v>
      </c>
      <c r="D231" s="1">
        <v>0</v>
      </c>
      <c r="E231" s="1">
        <v>2</v>
      </c>
      <c r="F231" s="3">
        <v>3.5</v>
      </c>
    </row>
    <row r="232" spans="1:6" x14ac:dyDescent="0.25">
      <c r="A232" s="1" t="s">
        <v>294</v>
      </c>
      <c r="B232" s="1">
        <v>64</v>
      </c>
      <c r="C232" s="1">
        <v>57</v>
      </c>
      <c r="D232" s="1">
        <v>7</v>
      </c>
      <c r="E232" s="1">
        <v>4</v>
      </c>
      <c r="F232" s="3">
        <v>7.5</v>
      </c>
    </row>
    <row r="233" spans="1:6" x14ac:dyDescent="0.25">
      <c r="A233" s="1" t="s">
        <v>295</v>
      </c>
      <c r="B233" s="1">
        <v>64</v>
      </c>
      <c r="C233" s="1">
        <v>63</v>
      </c>
      <c r="D233" s="1">
        <v>1</v>
      </c>
      <c r="E233" s="1">
        <v>1</v>
      </c>
      <c r="F233" s="3">
        <v>3</v>
      </c>
    </row>
    <row r="234" spans="1:6" x14ac:dyDescent="0.25">
      <c r="A234" s="1" t="s">
        <v>296</v>
      </c>
      <c r="B234" s="1">
        <v>64</v>
      </c>
      <c r="C234" s="1">
        <v>60</v>
      </c>
      <c r="D234" s="1">
        <v>4</v>
      </c>
      <c r="E234" s="1">
        <v>5</v>
      </c>
      <c r="F234" s="3">
        <v>19</v>
      </c>
    </row>
    <row r="235" spans="1:6" x14ac:dyDescent="0.25">
      <c r="A235" s="1" t="s">
        <v>297</v>
      </c>
      <c r="B235" s="1">
        <v>64</v>
      </c>
      <c r="C235" s="1">
        <v>63</v>
      </c>
      <c r="D235" s="1">
        <v>1</v>
      </c>
      <c r="E235" s="1">
        <v>1</v>
      </c>
      <c r="F235" s="3">
        <v>13</v>
      </c>
    </row>
    <row r="236" spans="1:6" x14ac:dyDescent="0.25">
      <c r="A236" s="1" t="s">
        <v>298</v>
      </c>
      <c r="B236" s="1">
        <v>64</v>
      </c>
      <c r="C236" s="1">
        <v>62</v>
      </c>
      <c r="D236" s="1">
        <v>2</v>
      </c>
      <c r="E236" s="1">
        <v>1</v>
      </c>
      <c r="F236" s="3">
        <v>8</v>
      </c>
    </row>
    <row r="237" spans="1:6" x14ac:dyDescent="0.25">
      <c r="A237" s="1" t="s">
        <v>299</v>
      </c>
      <c r="B237" s="1">
        <v>64</v>
      </c>
      <c r="C237" s="1">
        <v>57</v>
      </c>
      <c r="D237" s="1">
        <v>7</v>
      </c>
      <c r="E237" s="1">
        <v>2</v>
      </c>
      <c r="F237" s="3">
        <v>4</v>
      </c>
    </row>
    <row r="238" spans="1:6" x14ac:dyDescent="0.25">
      <c r="A238" s="1" t="s">
        <v>300</v>
      </c>
      <c r="B238" s="1">
        <v>64</v>
      </c>
      <c r="C238" s="1">
        <v>61</v>
      </c>
      <c r="D238" s="1">
        <v>3</v>
      </c>
      <c r="E238" s="1">
        <v>6</v>
      </c>
      <c r="F238" s="3">
        <v>19.5</v>
      </c>
    </row>
    <row r="239" spans="1:6" x14ac:dyDescent="0.25">
      <c r="A239" s="1" t="s">
        <v>301</v>
      </c>
      <c r="B239" s="1">
        <v>64</v>
      </c>
      <c r="C239" s="1">
        <v>63</v>
      </c>
      <c r="D239" s="1">
        <v>1</v>
      </c>
      <c r="E239" s="1">
        <v>1</v>
      </c>
      <c r="F239" s="3">
        <v>34</v>
      </c>
    </row>
    <row r="240" spans="1:6" x14ac:dyDescent="0.25">
      <c r="A240" s="1" t="s">
        <v>302</v>
      </c>
      <c r="B240" s="1">
        <v>64</v>
      </c>
      <c r="C240" s="1">
        <v>63</v>
      </c>
      <c r="D240" s="1">
        <v>1</v>
      </c>
      <c r="E240" s="1">
        <v>6</v>
      </c>
      <c r="F240" s="3">
        <v>10</v>
      </c>
    </row>
    <row r="241" spans="1:6" x14ac:dyDescent="0.25">
      <c r="A241" s="1" t="s">
        <v>303</v>
      </c>
      <c r="B241" s="1">
        <v>64</v>
      </c>
      <c r="C241" s="1">
        <v>63</v>
      </c>
      <c r="D241" s="1">
        <v>1</v>
      </c>
      <c r="E241" s="1">
        <v>0</v>
      </c>
      <c r="F241" s="3">
        <v>26</v>
      </c>
    </row>
    <row r="242" spans="1:6" x14ac:dyDescent="0.25">
      <c r="A242" s="1" t="s">
        <v>304</v>
      </c>
      <c r="B242" s="1">
        <v>64</v>
      </c>
      <c r="C242" s="1">
        <v>64</v>
      </c>
      <c r="D242" s="1">
        <v>0</v>
      </c>
      <c r="E242" s="1">
        <v>5</v>
      </c>
      <c r="F242" s="3">
        <v>5</v>
      </c>
    </row>
    <row r="243" spans="1:6" x14ac:dyDescent="0.25">
      <c r="A243" s="1" t="s">
        <v>305</v>
      </c>
      <c r="B243" s="1">
        <v>64</v>
      </c>
      <c r="C243" s="1">
        <v>64</v>
      </c>
      <c r="D243" s="1">
        <v>0</v>
      </c>
      <c r="E243" s="1">
        <v>2</v>
      </c>
      <c r="F243" s="3">
        <v>4.5</v>
      </c>
    </row>
    <row r="244" spans="1:6" x14ac:dyDescent="0.25">
      <c r="A244" s="1" t="s">
        <v>306</v>
      </c>
      <c r="B244" s="1">
        <v>64</v>
      </c>
      <c r="C244" s="1">
        <v>63</v>
      </c>
      <c r="D244" s="1">
        <v>1</v>
      </c>
      <c r="E244" s="1">
        <v>2</v>
      </c>
      <c r="F244" s="3">
        <v>33.5</v>
      </c>
    </row>
    <row r="245" spans="1:6" x14ac:dyDescent="0.25">
      <c r="A245" s="1" t="s">
        <v>307</v>
      </c>
      <c r="B245" s="1">
        <v>64</v>
      </c>
      <c r="C245" s="1">
        <v>61</v>
      </c>
      <c r="D245" s="1">
        <v>3</v>
      </c>
      <c r="E245" s="1">
        <v>4</v>
      </c>
      <c r="F245" s="3">
        <v>5</v>
      </c>
    </row>
    <row r="246" spans="1:6" x14ac:dyDescent="0.25">
      <c r="A246" s="1" t="s">
        <v>308</v>
      </c>
      <c r="B246" s="1">
        <v>64</v>
      </c>
      <c r="C246" s="1">
        <v>62</v>
      </c>
      <c r="D246" s="1">
        <v>2</v>
      </c>
      <c r="E246" s="1">
        <v>3</v>
      </c>
      <c r="F246" s="3">
        <v>7</v>
      </c>
    </row>
    <row r="247" spans="1:6" x14ac:dyDescent="0.25">
      <c r="A247" s="1" t="s">
        <v>309</v>
      </c>
      <c r="B247" s="1">
        <v>64</v>
      </c>
      <c r="C247" s="1">
        <v>63</v>
      </c>
      <c r="D247" s="1">
        <v>1</v>
      </c>
      <c r="E247" s="1">
        <v>2</v>
      </c>
      <c r="F247" s="3">
        <v>36.5</v>
      </c>
    </row>
    <row r="248" spans="1:6" x14ac:dyDescent="0.25">
      <c r="A248" s="1" t="s">
        <v>310</v>
      </c>
      <c r="B248" s="1">
        <v>64</v>
      </c>
      <c r="C248" s="1">
        <v>61</v>
      </c>
      <c r="D248" s="1">
        <v>3</v>
      </c>
      <c r="E248" s="1">
        <v>6</v>
      </c>
      <c r="F248" s="3">
        <v>18</v>
      </c>
    </row>
    <row r="249" spans="1:6" x14ac:dyDescent="0.25">
      <c r="A249" s="1" t="s">
        <v>311</v>
      </c>
      <c r="B249" s="1">
        <v>64</v>
      </c>
      <c r="C249" s="1">
        <v>60</v>
      </c>
      <c r="D249" s="1">
        <v>4</v>
      </c>
      <c r="E249" s="1">
        <v>4</v>
      </c>
      <c r="F249" s="3">
        <v>16</v>
      </c>
    </row>
    <row r="250" spans="1:6" x14ac:dyDescent="0.25">
      <c r="A250" s="1" t="s">
        <v>312</v>
      </c>
      <c r="B250" s="1">
        <v>64</v>
      </c>
      <c r="C250" s="1">
        <v>62</v>
      </c>
      <c r="D250" s="1">
        <v>2</v>
      </c>
      <c r="E250" s="1">
        <v>5</v>
      </c>
      <c r="F250" s="3">
        <v>1</v>
      </c>
    </row>
    <row r="251" spans="1:6" x14ac:dyDescent="0.25">
      <c r="A251" s="1" t="s">
        <v>313</v>
      </c>
      <c r="B251" s="1">
        <v>64</v>
      </c>
      <c r="C251" s="1">
        <v>63</v>
      </c>
      <c r="D251" s="1">
        <v>1</v>
      </c>
      <c r="E251" s="1">
        <v>1</v>
      </c>
      <c r="F251" s="3">
        <v>29.5</v>
      </c>
    </row>
    <row r="252" spans="1:6" x14ac:dyDescent="0.25">
      <c r="A252" s="1" t="s">
        <v>314</v>
      </c>
      <c r="B252" s="1">
        <v>64</v>
      </c>
      <c r="C252" s="1">
        <v>60</v>
      </c>
      <c r="D252" s="1">
        <v>4</v>
      </c>
      <c r="E252" s="1">
        <v>3</v>
      </c>
      <c r="F252" s="3">
        <v>21.5</v>
      </c>
    </row>
    <row r="253" spans="1:6" x14ac:dyDescent="0.25">
      <c r="A253" s="1" t="s">
        <v>315</v>
      </c>
      <c r="B253" s="1">
        <v>64</v>
      </c>
      <c r="C253" s="1">
        <v>63</v>
      </c>
      <c r="D253" s="1">
        <v>1</v>
      </c>
      <c r="E253" s="1">
        <v>5</v>
      </c>
      <c r="F253" s="3">
        <v>3.5</v>
      </c>
    </row>
    <row r="254" spans="1:6" x14ac:dyDescent="0.25">
      <c r="A254" s="1" t="s">
        <v>316</v>
      </c>
      <c r="B254" s="1">
        <v>64</v>
      </c>
      <c r="C254" s="1">
        <v>62</v>
      </c>
      <c r="D254" s="1">
        <v>2</v>
      </c>
      <c r="E254" s="1">
        <v>3</v>
      </c>
      <c r="F254" s="3">
        <v>7</v>
      </c>
    </row>
    <row r="255" spans="1:6" x14ac:dyDescent="0.25">
      <c r="A255" s="1" t="s">
        <v>317</v>
      </c>
      <c r="B255" s="1">
        <v>64</v>
      </c>
      <c r="C255" s="1">
        <v>64</v>
      </c>
      <c r="D255" s="1">
        <v>0</v>
      </c>
      <c r="E255" s="1">
        <v>2</v>
      </c>
      <c r="F255" s="3">
        <v>13</v>
      </c>
    </row>
    <row r="256" spans="1:6" x14ac:dyDescent="0.25">
      <c r="A256" s="1" t="s">
        <v>318</v>
      </c>
      <c r="B256" s="1">
        <v>64</v>
      </c>
      <c r="C256" s="1">
        <v>61</v>
      </c>
      <c r="D256" s="1">
        <v>3</v>
      </c>
      <c r="E256" s="1">
        <v>2</v>
      </c>
      <c r="F256" s="3">
        <v>22</v>
      </c>
    </row>
    <row r="257" spans="1:6" x14ac:dyDescent="0.25">
      <c r="A257" s="1" t="s">
        <v>319</v>
      </c>
      <c r="B257" s="1">
        <v>64</v>
      </c>
      <c r="C257" s="1">
        <v>64</v>
      </c>
      <c r="D257" s="1">
        <v>0</v>
      </c>
      <c r="E257" s="1">
        <v>1</v>
      </c>
      <c r="F257" s="3">
        <v>22.5</v>
      </c>
    </row>
    <row r="258" spans="1:6" x14ac:dyDescent="0.25">
      <c r="A258" s="1" t="s">
        <v>320</v>
      </c>
      <c r="B258" s="1">
        <v>64</v>
      </c>
      <c r="C258" s="1">
        <v>64</v>
      </c>
      <c r="D258" s="1">
        <v>0</v>
      </c>
      <c r="E258" s="1">
        <v>2</v>
      </c>
      <c r="F258" s="3">
        <v>7.5</v>
      </c>
    </row>
    <row r="259" spans="1:6" x14ac:dyDescent="0.25">
      <c r="A259" s="1" t="s">
        <v>321</v>
      </c>
      <c r="B259" s="1">
        <v>64</v>
      </c>
      <c r="C259" s="1">
        <v>39</v>
      </c>
      <c r="D259" s="1">
        <v>25</v>
      </c>
      <c r="E259" s="1">
        <v>1</v>
      </c>
      <c r="F259" s="3">
        <v>1.5</v>
      </c>
    </row>
    <row r="260" spans="1:6" x14ac:dyDescent="0.25">
      <c r="A260" s="1" t="s">
        <v>322</v>
      </c>
      <c r="B260" s="1">
        <v>64</v>
      </c>
      <c r="C260" s="1">
        <v>62</v>
      </c>
      <c r="D260" s="1">
        <v>2</v>
      </c>
      <c r="E260" s="1">
        <v>2</v>
      </c>
      <c r="F260" s="3">
        <v>9</v>
      </c>
    </row>
    <row r="261" spans="1:6" x14ac:dyDescent="0.25">
      <c r="A261" s="1" t="s">
        <v>323</v>
      </c>
      <c r="B261" s="1">
        <v>64</v>
      </c>
      <c r="C261" s="1">
        <v>60</v>
      </c>
      <c r="D261" s="1">
        <v>4</v>
      </c>
      <c r="E261" s="1">
        <v>7</v>
      </c>
      <c r="F261" s="3">
        <v>45</v>
      </c>
    </row>
    <row r="262" spans="1:6" x14ac:dyDescent="0.25">
      <c r="A262" s="1" t="s">
        <v>324</v>
      </c>
      <c r="B262" s="1">
        <v>64</v>
      </c>
      <c r="C262" s="1">
        <v>64</v>
      </c>
      <c r="D262" s="1">
        <v>0</v>
      </c>
      <c r="E262" s="1">
        <v>3</v>
      </c>
      <c r="F262" s="3">
        <v>46.5</v>
      </c>
    </row>
    <row r="263" spans="1:6" x14ac:dyDescent="0.25">
      <c r="A263" s="1" t="s">
        <v>326</v>
      </c>
      <c r="B263" s="1">
        <v>64</v>
      </c>
      <c r="C263" s="1">
        <v>63</v>
      </c>
      <c r="D263" s="1">
        <v>1</v>
      </c>
      <c r="E263" s="1">
        <v>4</v>
      </c>
      <c r="F263" s="3">
        <v>20.5</v>
      </c>
    </row>
    <row r="264" spans="1:6" x14ac:dyDescent="0.25">
      <c r="A264" s="1" t="s">
        <v>327</v>
      </c>
      <c r="B264" s="1">
        <v>64</v>
      </c>
      <c r="C264" s="1">
        <v>62</v>
      </c>
      <c r="D264" s="1">
        <v>2</v>
      </c>
      <c r="E264" s="1">
        <v>5</v>
      </c>
      <c r="F264" s="3">
        <v>1</v>
      </c>
    </row>
    <row r="265" spans="1:6" x14ac:dyDescent="0.25">
      <c r="A265" s="1" t="s">
        <v>328</v>
      </c>
      <c r="B265" s="1">
        <v>64</v>
      </c>
      <c r="C265" s="1">
        <v>61</v>
      </c>
      <c r="D265" s="1">
        <v>3</v>
      </c>
      <c r="E265" s="1">
        <v>2</v>
      </c>
      <c r="F265" s="3">
        <v>7.5</v>
      </c>
    </row>
    <row r="266" spans="1:6" x14ac:dyDescent="0.25">
      <c r="A266" s="1" t="s">
        <v>329</v>
      </c>
      <c r="B266" s="1">
        <v>64</v>
      </c>
      <c r="C266" s="1">
        <v>64</v>
      </c>
      <c r="D266" s="1">
        <v>0</v>
      </c>
      <c r="E266" s="1">
        <v>2</v>
      </c>
      <c r="F266" s="3">
        <v>26</v>
      </c>
    </row>
    <row r="267" spans="1:6" x14ac:dyDescent="0.25">
      <c r="A267" s="1" t="s">
        <v>330</v>
      </c>
      <c r="B267" s="1">
        <v>64</v>
      </c>
      <c r="C267" s="1">
        <v>62</v>
      </c>
      <c r="D267" s="1">
        <v>2</v>
      </c>
      <c r="E267" s="1">
        <v>3</v>
      </c>
      <c r="F267" s="3">
        <v>6</v>
      </c>
    </row>
    <row r="268" spans="1:6" x14ac:dyDescent="0.25">
      <c r="A268" s="1" t="s">
        <v>331</v>
      </c>
      <c r="B268" s="1">
        <v>64</v>
      </c>
      <c r="C268" s="1">
        <v>63</v>
      </c>
      <c r="D268" s="1">
        <v>1</v>
      </c>
      <c r="E268" s="1">
        <v>2</v>
      </c>
      <c r="F268" s="3">
        <v>14.5</v>
      </c>
    </row>
    <row r="269" spans="1:6" x14ac:dyDescent="0.25">
      <c r="A269" s="1" t="s">
        <v>332</v>
      </c>
      <c r="B269" s="1">
        <v>64</v>
      </c>
      <c r="C269" s="1">
        <v>57</v>
      </c>
      <c r="D269" s="1">
        <v>7</v>
      </c>
      <c r="E269" s="1">
        <v>1</v>
      </c>
      <c r="F269" s="3">
        <v>29.5</v>
      </c>
    </row>
    <row r="270" spans="1:6" x14ac:dyDescent="0.25">
      <c r="A270" s="1" t="s">
        <v>333</v>
      </c>
      <c r="B270" s="1">
        <v>64</v>
      </c>
      <c r="C270" s="1">
        <v>64</v>
      </c>
      <c r="D270" s="1">
        <v>0</v>
      </c>
      <c r="E270" s="1">
        <v>3</v>
      </c>
      <c r="F270" s="3">
        <v>32</v>
      </c>
    </row>
    <row r="271" spans="1:6" x14ac:dyDescent="0.25">
      <c r="A271" s="1" t="s">
        <v>334</v>
      </c>
      <c r="B271" s="1">
        <v>64</v>
      </c>
      <c r="C271" s="1">
        <v>62</v>
      </c>
      <c r="D271" s="1">
        <v>2</v>
      </c>
      <c r="E271" s="1">
        <v>6</v>
      </c>
      <c r="F271" s="3">
        <v>37.5</v>
      </c>
    </row>
    <row r="272" spans="1:6" x14ac:dyDescent="0.25">
      <c r="A272" s="1" t="s">
        <v>335</v>
      </c>
      <c r="B272" s="1">
        <v>64</v>
      </c>
      <c r="C272" s="1">
        <v>59</v>
      </c>
      <c r="D272" s="1">
        <v>5</v>
      </c>
      <c r="E272" s="1">
        <v>3</v>
      </c>
      <c r="F272" s="3">
        <v>3.5</v>
      </c>
    </row>
    <row r="273" spans="1:6" x14ac:dyDescent="0.25">
      <c r="A273" s="1" t="s">
        <v>336</v>
      </c>
      <c r="B273" s="1">
        <v>64</v>
      </c>
      <c r="C273" s="1">
        <v>61</v>
      </c>
      <c r="D273" s="1">
        <v>3</v>
      </c>
      <c r="E273" s="1">
        <v>2</v>
      </c>
      <c r="F273" s="3">
        <v>1.5</v>
      </c>
    </row>
    <row r="274" spans="1:6" x14ac:dyDescent="0.25">
      <c r="A274" s="1" t="s">
        <v>337</v>
      </c>
      <c r="B274" s="1">
        <v>64</v>
      </c>
      <c r="C274" s="1">
        <v>63</v>
      </c>
      <c r="D274" s="1">
        <v>1</v>
      </c>
      <c r="E274" s="1">
        <v>2</v>
      </c>
      <c r="F274" s="3">
        <v>3</v>
      </c>
    </row>
    <row r="275" spans="1:6" x14ac:dyDescent="0.25">
      <c r="A275" s="1" t="s">
        <v>338</v>
      </c>
      <c r="B275" s="1">
        <v>64</v>
      </c>
      <c r="C275" s="1">
        <v>63</v>
      </c>
      <c r="D275" s="1">
        <v>1</v>
      </c>
      <c r="E275" s="1">
        <v>2</v>
      </c>
      <c r="F275" s="3">
        <v>34.5</v>
      </c>
    </row>
    <row r="276" spans="1:6" x14ac:dyDescent="0.25">
      <c r="A276" s="1" t="s">
        <v>339</v>
      </c>
      <c r="B276" s="1">
        <v>64</v>
      </c>
      <c r="C276" s="1">
        <v>64</v>
      </c>
      <c r="D276" s="1">
        <v>0</v>
      </c>
      <c r="E276" s="1">
        <v>3</v>
      </c>
      <c r="F276" s="3">
        <v>5</v>
      </c>
    </row>
    <row r="277" spans="1:6" x14ac:dyDescent="0.25">
      <c r="A277" s="1" t="s">
        <v>340</v>
      </c>
      <c r="B277" s="1">
        <v>64</v>
      </c>
      <c r="C277" s="1">
        <v>63</v>
      </c>
      <c r="D277" s="1">
        <v>1</v>
      </c>
      <c r="E277" s="1">
        <v>1</v>
      </c>
      <c r="F277" s="3">
        <v>21</v>
      </c>
    </row>
    <row r="278" spans="1:6" x14ac:dyDescent="0.25">
      <c r="A278" s="1" t="s">
        <v>341</v>
      </c>
      <c r="B278" s="1">
        <v>64</v>
      </c>
      <c r="C278" s="1">
        <v>60</v>
      </c>
      <c r="D278" s="1">
        <v>4</v>
      </c>
      <c r="E278" s="1">
        <v>4</v>
      </c>
      <c r="F278" s="3">
        <v>22.5</v>
      </c>
    </row>
    <row r="279" spans="1:6" x14ac:dyDescent="0.25">
      <c r="A279" s="1" t="s">
        <v>342</v>
      </c>
      <c r="B279" s="1">
        <v>64</v>
      </c>
      <c r="C279" s="1">
        <v>60</v>
      </c>
      <c r="D279" s="1">
        <v>4</v>
      </c>
      <c r="E279" s="1">
        <v>1</v>
      </c>
      <c r="F279" s="3">
        <v>4</v>
      </c>
    </row>
    <row r="280" spans="1:6" x14ac:dyDescent="0.25">
      <c r="A280" s="1" t="s">
        <v>343</v>
      </c>
      <c r="B280" s="1">
        <v>64</v>
      </c>
      <c r="C280" s="1">
        <v>64</v>
      </c>
      <c r="D280" s="1">
        <v>0</v>
      </c>
      <c r="E280" s="1">
        <v>2</v>
      </c>
      <c r="F280" s="3">
        <v>28.5</v>
      </c>
    </row>
    <row r="281" spans="1:6" x14ac:dyDescent="0.25">
      <c r="A281" s="1" t="s">
        <v>344</v>
      </c>
      <c r="B281" s="1">
        <v>64</v>
      </c>
      <c r="C281" s="1">
        <v>63</v>
      </c>
      <c r="D281" s="1">
        <v>1</v>
      </c>
      <c r="E281" s="1">
        <v>4</v>
      </c>
      <c r="F281" s="3">
        <v>9.5</v>
      </c>
    </row>
    <row r="282" spans="1:6" x14ac:dyDescent="0.25">
      <c r="A282" s="1" t="s">
        <v>345</v>
      </c>
      <c r="B282" s="1">
        <v>64</v>
      </c>
      <c r="C282" s="1">
        <v>61</v>
      </c>
      <c r="D282" s="1">
        <v>3</v>
      </c>
      <c r="E282" s="1">
        <v>1</v>
      </c>
      <c r="F282" s="3">
        <v>7.5</v>
      </c>
    </row>
    <row r="283" spans="1:6" x14ac:dyDescent="0.25">
      <c r="A283" s="1" t="s">
        <v>346</v>
      </c>
      <c r="B283" s="1">
        <v>64</v>
      </c>
      <c r="C283" s="1">
        <v>63</v>
      </c>
      <c r="D283" s="1">
        <v>1</v>
      </c>
      <c r="E283" s="1">
        <v>2</v>
      </c>
      <c r="F283" s="3">
        <v>1</v>
      </c>
    </row>
    <row r="284" spans="1:6" x14ac:dyDescent="0.25">
      <c r="A284" s="1" t="s">
        <v>347</v>
      </c>
      <c r="B284" s="1">
        <v>64</v>
      </c>
      <c r="C284" s="1">
        <v>60</v>
      </c>
      <c r="D284" s="1">
        <v>4</v>
      </c>
      <c r="E284" s="1">
        <v>2</v>
      </c>
      <c r="F284" s="3">
        <v>15.5</v>
      </c>
    </row>
    <row r="285" spans="1:6" x14ac:dyDescent="0.25">
      <c r="A285" s="1" t="s">
        <v>348</v>
      </c>
      <c r="B285" s="1">
        <v>64</v>
      </c>
      <c r="C285" s="1">
        <v>56</v>
      </c>
      <c r="D285" s="1">
        <v>8</v>
      </c>
      <c r="E285" s="1">
        <v>5</v>
      </c>
      <c r="F285" s="3">
        <v>9</v>
      </c>
    </row>
    <row r="286" spans="1:6" x14ac:dyDescent="0.25">
      <c r="A286" s="1" t="s">
        <v>349</v>
      </c>
      <c r="B286" s="1">
        <v>64</v>
      </c>
      <c r="C286" s="1">
        <v>64</v>
      </c>
      <c r="D286" s="1">
        <v>0</v>
      </c>
      <c r="E286" s="1">
        <v>2</v>
      </c>
      <c r="F286" s="3">
        <v>13</v>
      </c>
    </row>
    <row r="287" spans="1:6" x14ac:dyDescent="0.25">
      <c r="A287" s="1" t="s">
        <v>350</v>
      </c>
      <c r="B287" s="1">
        <v>64</v>
      </c>
      <c r="C287" s="1">
        <v>61</v>
      </c>
      <c r="D287" s="1">
        <v>3</v>
      </c>
      <c r="E287" s="1">
        <v>3</v>
      </c>
      <c r="F287" s="3">
        <v>5.5</v>
      </c>
    </row>
    <row r="288" spans="1:6" x14ac:dyDescent="0.25">
      <c r="A288" s="1" t="s">
        <v>351</v>
      </c>
      <c r="B288" s="1">
        <v>64</v>
      </c>
      <c r="C288" s="1">
        <v>13</v>
      </c>
      <c r="D288" s="1">
        <v>51</v>
      </c>
      <c r="E288" s="1">
        <v>0</v>
      </c>
      <c r="F288" s="3">
        <v>0</v>
      </c>
    </row>
    <row r="289" spans="1:6" x14ac:dyDescent="0.25">
      <c r="A289" s="1" t="s">
        <v>352</v>
      </c>
      <c r="B289" s="1">
        <v>64</v>
      </c>
      <c r="C289" s="1">
        <v>63</v>
      </c>
      <c r="D289" s="1">
        <v>1</v>
      </c>
      <c r="E289" s="1">
        <v>3</v>
      </c>
      <c r="F289" s="3">
        <v>2</v>
      </c>
    </row>
    <row r="290" spans="1:6" x14ac:dyDescent="0.25">
      <c r="A290" s="1" t="s">
        <v>353</v>
      </c>
      <c r="B290" s="1">
        <v>64</v>
      </c>
      <c r="C290" s="1">
        <v>58</v>
      </c>
      <c r="D290" s="1">
        <v>6</v>
      </c>
      <c r="E290" s="1">
        <v>1</v>
      </c>
      <c r="F290" s="3">
        <v>19</v>
      </c>
    </row>
    <row r="291" spans="1:6" x14ac:dyDescent="0.25">
      <c r="A291" s="1" t="s">
        <v>354</v>
      </c>
      <c r="B291" s="1">
        <v>64</v>
      </c>
      <c r="C291" s="1">
        <v>64</v>
      </c>
      <c r="D291" s="1">
        <v>0</v>
      </c>
      <c r="E291" s="1">
        <v>6</v>
      </c>
      <c r="F291" s="3">
        <v>7</v>
      </c>
    </row>
    <row r="292" spans="1:6" x14ac:dyDescent="0.25">
      <c r="A292" s="1" t="s">
        <v>355</v>
      </c>
      <c r="B292" s="1">
        <v>64</v>
      </c>
      <c r="C292" s="1">
        <v>58</v>
      </c>
      <c r="D292" s="1">
        <v>6</v>
      </c>
      <c r="E292" s="1">
        <v>2</v>
      </c>
      <c r="F292" s="3">
        <v>25</v>
      </c>
    </row>
    <row r="293" spans="1:6" x14ac:dyDescent="0.25">
      <c r="A293" s="1" t="s">
        <v>356</v>
      </c>
      <c r="B293" s="1">
        <v>64</v>
      </c>
      <c r="C293" s="1">
        <v>64</v>
      </c>
      <c r="D293" s="1">
        <v>0</v>
      </c>
      <c r="E293" s="1">
        <v>0</v>
      </c>
      <c r="F293" s="3">
        <v>9.5</v>
      </c>
    </row>
    <row r="294" spans="1:6" x14ac:dyDescent="0.25">
      <c r="A294" s="1" t="s">
        <v>357</v>
      </c>
      <c r="B294" s="1">
        <v>64</v>
      </c>
      <c r="C294" s="1">
        <v>57</v>
      </c>
      <c r="D294" s="1">
        <v>7</v>
      </c>
      <c r="E294" s="1">
        <v>2</v>
      </c>
      <c r="F294" s="3">
        <v>3</v>
      </c>
    </row>
    <row r="295" spans="1:6" x14ac:dyDescent="0.25">
      <c r="A295" s="1" t="s">
        <v>358</v>
      </c>
      <c r="B295" s="1">
        <v>64</v>
      </c>
      <c r="C295" s="1">
        <v>61</v>
      </c>
      <c r="D295" s="1">
        <v>3</v>
      </c>
      <c r="E295" s="1">
        <v>0</v>
      </c>
      <c r="F295" s="3">
        <v>20</v>
      </c>
    </row>
    <row r="296" spans="1:6" x14ac:dyDescent="0.25">
      <c r="A296" s="1" t="s">
        <v>359</v>
      </c>
      <c r="B296" s="1">
        <v>64</v>
      </c>
      <c r="C296" s="1">
        <v>61</v>
      </c>
      <c r="D296" s="1">
        <v>3</v>
      </c>
      <c r="E296" s="1">
        <v>2</v>
      </c>
      <c r="F296" s="3">
        <v>0.5</v>
      </c>
    </row>
    <row r="297" spans="1:6" x14ac:dyDescent="0.25">
      <c r="A297" s="1" t="s">
        <v>360</v>
      </c>
      <c r="B297" s="1">
        <v>64</v>
      </c>
      <c r="C297" s="1">
        <v>63</v>
      </c>
      <c r="D297" s="1">
        <v>1</v>
      </c>
      <c r="E297" s="1">
        <v>2</v>
      </c>
      <c r="F297" s="3">
        <v>24.5</v>
      </c>
    </row>
    <row r="298" spans="1:6" x14ac:dyDescent="0.25">
      <c r="A298" s="1" t="s">
        <v>361</v>
      </c>
      <c r="B298" s="1">
        <v>64</v>
      </c>
      <c r="C298" s="1">
        <v>63</v>
      </c>
      <c r="D298" s="1">
        <v>1</v>
      </c>
      <c r="E298" s="1">
        <v>1</v>
      </c>
      <c r="F298" s="3">
        <v>1</v>
      </c>
    </row>
    <row r="299" spans="1:6" x14ac:dyDescent="0.25">
      <c r="A299" s="1" t="s">
        <v>362</v>
      </c>
      <c r="B299" s="1">
        <v>64</v>
      </c>
      <c r="C299" s="1">
        <v>61</v>
      </c>
      <c r="D299" s="1">
        <v>3</v>
      </c>
      <c r="E299" s="1">
        <v>2</v>
      </c>
      <c r="F299" s="3">
        <v>5</v>
      </c>
    </row>
    <row r="300" spans="1:6" x14ac:dyDescent="0.25">
      <c r="A300" s="1" t="s">
        <v>363</v>
      </c>
      <c r="B300" s="1">
        <v>64</v>
      </c>
      <c r="C300" s="1">
        <v>64</v>
      </c>
      <c r="D300" s="1">
        <v>0</v>
      </c>
      <c r="E300" s="1">
        <v>1</v>
      </c>
      <c r="F300" s="3">
        <v>10.5</v>
      </c>
    </row>
    <row r="301" spans="1:6" x14ac:dyDescent="0.25">
      <c r="A301" s="1" t="s">
        <v>364</v>
      </c>
      <c r="B301" s="1">
        <v>64</v>
      </c>
      <c r="C301" s="1">
        <v>58</v>
      </c>
      <c r="D301" s="1">
        <v>6</v>
      </c>
      <c r="E301" s="1">
        <v>2</v>
      </c>
      <c r="F301" s="3">
        <v>8.5</v>
      </c>
    </row>
    <row r="302" spans="1:6" x14ac:dyDescent="0.25">
      <c r="A302" s="1" t="s">
        <v>365</v>
      </c>
      <c r="B302" s="1">
        <v>64</v>
      </c>
      <c r="C302" s="1">
        <v>61</v>
      </c>
      <c r="D302" s="1">
        <v>3</v>
      </c>
      <c r="E302" s="1">
        <v>5</v>
      </c>
      <c r="F302" s="3">
        <v>6</v>
      </c>
    </row>
    <row r="303" spans="1:6" x14ac:dyDescent="0.25">
      <c r="A303" s="1" t="s">
        <v>366</v>
      </c>
      <c r="B303" s="1">
        <v>64</v>
      </c>
      <c r="C303" s="1">
        <v>64</v>
      </c>
      <c r="D303" s="1">
        <v>0</v>
      </c>
      <c r="E303" s="1">
        <v>5</v>
      </c>
      <c r="F303" s="3">
        <v>28</v>
      </c>
    </row>
    <row r="304" spans="1:6" x14ac:dyDescent="0.25">
      <c r="A304" s="1" t="s">
        <v>367</v>
      </c>
      <c r="B304" s="1">
        <v>64</v>
      </c>
      <c r="C304" s="1">
        <v>61</v>
      </c>
      <c r="D304" s="1">
        <v>3</v>
      </c>
      <c r="E304" s="1">
        <v>3</v>
      </c>
      <c r="F304" s="3">
        <v>55</v>
      </c>
    </row>
    <row r="305" spans="1:6" x14ac:dyDescent="0.25">
      <c r="A305" s="1" t="s">
        <v>368</v>
      </c>
      <c r="B305" s="1">
        <v>64</v>
      </c>
      <c r="C305" s="1">
        <v>63</v>
      </c>
      <c r="D305" s="1">
        <v>1</v>
      </c>
      <c r="E305" s="1">
        <v>3</v>
      </c>
      <c r="F305" s="3">
        <v>20.5</v>
      </c>
    </row>
    <row r="306" spans="1:6" x14ac:dyDescent="0.25">
      <c r="A306" s="1" t="s">
        <v>369</v>
      </c>
      <c r="B306" s="1">
        <v>64</v>
      </c>
      <c r="C306" s="1">
        <v>64</v>
      </c>
      <c r="D306" s="1">
        <v>0</v>
      </c>
      <c r="E306" s="1">
        <v>3</v>
      </c>
      <c r="F306" s="3">
        <v>2</v>
      </c>
    </row>
    <row r="307" spans="1:6" x14ac:dyDescent="0.25">
      <c r="A307" s="1" t="s">
        <v>370</v>
      </c>
      <c r="B307" s="1">
        <v>64</v>
      </c>
      <c r="C307" s="1">
        <v>63</v>
      </c>
      <c r="D307" s="1">
        <v>1</v>
      </c>
      <c r="E307" s="1">
        <v>2</v>
      </c>
      <c r="F307" s="3">
        <v>3</v>
      </c>
    </row>
    <row r="308" spans="1:6" x14ac:dyDescent="0.25">
      <c r="A308" s="1" t="s">
        <v>371</v>
      </c>
      <c r="B308" s="1">
        <v>64</v>
      </c>
      <c r="C308" s="1">
        <v>64</v>
      </c>
      <c r="D308" s="1">
        <v>0</v>
      </c>
      <c r="E308" s="1">
        <v>1</v>
      </c>
      <c r="F308" s="3">
        <v>1.5</v>
      </c>
    </row>
    <row r="309" spans="1:6" x14ac:dyDescent="0.25">
      <c r="A309" s="1" t="s">
        <v>372</v>
      </c>
      <c r="B309" s="1">
        <v>64</v>
      </c>
      <c r="C309" s="1">
        <v>59</v>
      </c>
      <c r="D309" s="1">
        <v>5</v>
      </c>
      <c r="E309" s="1">
        <v>2</v>
      </c>
      <c r="F309" s="3">
        <v>14.5</v>
      </c>
    </row>
    <row r="310" spans="1:6" x14ac:dyDescent="0.25">
      <c r="A310" s="1" t="s">
        <v>373</v>
      </c>
      <c r="B310" s="1">
        <v>64</v>
      </c>
      <c r="C310" s="1">
        <v>64</v>
      </c>
      <c r="D310" s="1">
        <v>0</v>
      </c>
      <c r="E310" s="1">
        <v>3</v>
      </c>
      <c r="F310" s="3">
        <v>12.5</v>
      </c>
    </row>
    <row r="311" spans="1:6" x14ac:dyDescent="0.25">
      <c r="A311" s="1" t="s">
        <v>374</v>
      </c>
      <c r="B311" s="1">
        <v>64</v>
      </c>
      <c r="C311" s="1">
        <v>62</v>
      </c>
      <c r="D311" s="1">
        <v>2</v>
      </c>
      <c r="E311" s="1">
        <v>4</v>
      </c>
      <c r="F311" s="3">
        <v>17</v>
      </c>
    </row>
    <row r="312" spans="1:6" x14ac:dyDescent="0.25">
      <c r="A312" s="1" t="s">
        <v>375</v>
      </c>
      <c r="B312" s="1">
        <v>64</v>
      </c>
      <c r="C312" s="1">
        <v>62</v>
      </c>
      <c r="D312" s="1">
        <v>2</v>
      </c>
      <c r="E312" s="1">
        <v>1</v>
      </c>
      <c r="F312" s="3">
        <v>95</v>
      </c>
    </row>
    <row r="313" spans="1:6" x14ac:dyDescent="0.25">
      <c r="A313" s="1" t="s">
        <v>376</v>
      </c>
      <c r="B313" s="1">
        <v>64</v>
      </c>
      <c r="C313" s="1">
        <v>62</v>
      </c>
      <c r="D313" s="1">
        <v>2</v>
      </c>
      <c r="E313" s="1">
        <v>1</v>
      </c>
      <c r="F313" s="3">
        <v>8</v>
      </c>
    </row>
    <row r="314" spans="1:6" x14ac:dyDescent="0.25">
      <c r="A314" s="1" t="s">
        <v>377</v>
      </c>
      <c r="B314" s="1">
        <v>64</v>
      </c>
      <c r="C314" s="1">
        <v>62</v>
      </c>
      <c r="D314" s="1">
        <v>2</v>
      </c>
      <c r="E314" s="1">
        <v>1</v>
      </c>
      <c r="F314" s="3">
        <v>29.5</v>
      </c>
    </row>
    <row r="315" spans="1:6" x14ac:dyDescent="0.25">
      <c r="A315" s="1" t="s">
        <v>378</v>
      </c>
      <c r="B315" s="1">
        <v>64</v>
      </c>
      <c r="C315" s="1">
        <v>63</v>
      </c>
      <c r="D315" s="1">
        <v>1</v>
      </c>
      <c r="E315" s="1">
        <v>1</v>
      </c>
      <c r="F315" s="3">
        <v>8</v>
      </c>
    </row>
    <row r="316" spans="1:6" x14ac:dyDescent="0.25">
      <c r="A316" s="1" t="s">
        <v>379</v>
      </c>
      <c r="B316" s="1">
        <v>64</v>
      </c>
      <c r="C316" s="1">
        <v>60</v>
      </c>
      <c r="D316" s="1">
        <v>4</v>
      </c>
      <c r="E316" s="1">
        <v>0</v>
      </c>
      <c r="F316" s="3">
        <v>24</v>
      </c>
    </row>
    <row r="317" spans="1:6" x14ac:dyDescent="0.25">
      <c r="A317" s="1" t="s">
        <v>380</v>
      </c>
      <c r="B317" s="1">
        <v>64</v>
      </c>
      <c r="C317" s="1">
        <v>64</v>
      </c>
      <c r="D317" s="1">
        <v>0</v>
      </c>
      <c r="E317" s="1">
        <v>2</v>
      </c>
      <c r="F317" s="3">
        <v>28</v>
      </c>
    </row>
    <row r="318" spans="1:6" x14ac:dyDescent="0.25">
      <c r="A318" s="1" t="s">
        <v>381</v>
      </c>
      <c r="B318" s="1">
        <v>64</v>
      </c>
      <c r="C318" s="1">
        <v>64</v>
      </c>
      <c r="D318" s="1">
        <v>0</v>
      </c>
      <c r="E318" s="1">
        <v>5</v>
      </c>
      <c r="F318" s="3">
        <v>8.5</v>
      </c>
    </row>
    <row r="319" spans="1:6" x14ac:dyDescent="0.25">
      <c r="A319" s="1" t="s">
        <v>382</v>
      </c>
      <c r="B319" s="1">
        <v>64</v>
      </c>
      <c r="C319" s="1">
        <v>59</v>
      </c>
      <c r="D319" s="1">
        <v>5</v>
      </c>
      <c r="E319" s="1">
        <v>5</v>
      </c>
      <c r="F319" s="3">
        <v>9.5</v>
      </c>
    </row>
    <row r="320" spans="1:6" x14ac:dyDescent="0.25">
      <c r="A320" s="1" t="s">
        <v>383</v>
      </c>
      <c r="B320" s="1">
        <v>64</v>
      </c>
      <c r="C320" s="1">
        <v>61</v>
      </c>
      <c r="D320" s="1">
        <v>3</v>
      </c>
      <c r="E320" s="1">
        <v>1</v>
      </c>
      <c r="F320" s="3">
        <v>8.5</v>
      </c>
    </row>
    <row r="321" spans="1:6" x14ac:dyDescent="0.25">
      <c r="A321" s="1" t="s">
        <v>384</v>
      </c>
      <c r="B321" s="1">
        <v>64</v>
      </c>
      <c r="C321" s="1">
        <v>62</v>
      </c>
      <c r="D321" s="1">
        <v>2</v>
      </c>
      <c r="E321" s="1">
        <v>2</v>
      </c>
      <c r="F321" s="3">
        <v>7.5</v>
      </c>
    </row>
    <row r="322" spans="1:6" x14ac:dyDescent="0.25">
      <c r="A322" s="1" t="s">
        <v>385</v>
      </c>
      <c r="B322" s="1">
        <v>64</v>
      </c>
      <c r="C322" s="1">
        <v>64</v>
      </c>
      <c r="D322" s="1">
        <v>0</v>
      </c>
      <c r="E322" s="1">
        <v>2</v>
      </c>
      <c r="F322" s="3">
        <v>25</v>
      </c>
    </row>
    <row r="323" spans="1:6" x14ac:dyDescent="0.25">
      <c r="A323" s="1" t="s">
        <v>386</v>
      </c>
      <c r="B323" s="1">
        <v>64</v>
      </c>
      <c r="C323" s="1">
        <v>64</v>
      </c>
      <c r="D323" s="1">
        <v>0</v>
      </c>
      <c r="E323" s="1">
        <v>3</v>
      </c>
      <c r="F323" s="3">
        <v>39</v>
      </c>
    </row>
    <row r="324" spans="1:6" x14ac:dyDescent="0.25">
      <c r="A324" s="1" t="s">
        <v>387</v>
      </c>
      <c r="B324" s="1">
        <v>64</v>
      </c>
      <c r="C324" s="1">
        <v>59</v>
      </c>
      <c r="D324" s="1">
        <v>5</v>
      </c>
      <c r="E324" s="1">
        <v>7</v>
      </c>
      <c r="F324" s="3">
        <v>4</v>
      </c>
    </row>
    <row r="325" spans="1:6" x14ac:dyDescent="0.25">
      <c r="A325" s="1" t="s">
        <v>388</v>
      </c>
      <c r="B325" s="1">
        <v>64</v>
      </c>
      <c r="C325" s="1">
        <v>62</v>
      </c>
      <c r="D325" s="1">
        <v>2</v>
      </c>
      <c r="E325" s="1">
        <v>3</v>
      </c>
      <c r="F325" s="3">
        <v>19</v>
      </c>
    </row>
    <row r="326" spans="1:6" x14ac:dyDescent="0.25">
      <c r="A326" s="1" t="s">
        <v>389</v>
      </c>
      <c r="B326" s="1">
        <v>64</v>
      </c>
      <c r="C326" s="1">
        <v>63</v>
      </c>
      <c r="D326" s="1">
        <v>1</v>
      </c>
      <c r="E326" s="1">
        <v>4</v>
      </c>
      <c r="F326" s="3">
        <v>7</v>
      </c>
    </row>
    <row r="327" spans="1:6" x14ac:dyDescent="0.25">
      <c r="A327" s="1" t="s">
        <v>390</v>
      </c>
      <c r="B327" s="1">
        <v>64</v>
      </c>
      <c r="C327" s="1">
        <v>64</v>
      </c>
      <c r="D327" s="1">
        <v>0</v>
      </c>
      <c r="E327" s="1">
        <v>3</v>
      </c>
      <c r="F327" s="3">
        <v>30.5</v>
      </c>
    </row>
    <row r="328" spans="1:6" x14ac:dyDescent="0.25">
      <c r="A328" s="1" t="s">
        <v>391</v>
      </c>
      <c r="B328" s="1">
        <v>64</v>
      </c>
      <c r="C328" s="1">
        <v>64</v>
      </c>
      <c r="D328" s="1">
        <v>0</v>
      </c>
      <c r="E328" s="1">
        <v>4</v>
      </c>
      <c r="F328" s="3">
        <v>44</v>
      </c>
    </row>
    <row r="329" spans="1:6" x14ac:dyDescent="0.25">
      <c r="A329" s="1" t="s">
        <v>392</v>
      </c>
      <c r="B329" s="1">
        <v>64</v>
      </c>
      <c r="C329" s="1">
        <v>62</v>
      </c>
      <c r="D329" s="1">
        <v>2</v>
      </c>
      <c r="E329" s="1">
        <v>1</v>
      </c>
      <c r="F329" s="3">
        <v>14.5</v>
      </c>
    </row>
    <row r="330" spans="1:6" x14ac:dyDescent="0.25">
      <c r="A330" s="1" t="s">
        <v>393</v>
      </c>
      <c r="B330" s="1">
        <v>64</v>
      </c>
      <c r="C330" s="1">
        <v>62</v>
      </c>
      <c r="D330" s="1">
        <v>2</v>
      </c>
      <c r="E330" s="1">
        <v>1</v>
      </c>
      <c r="F330" s="3">
        <v>17</v>
      </c>
    </row>
    <row r="331" spans="1:6" x14ac:dyDescent="0.25">
      <c r="A331" s="1" t="s">
        <v>394</v>
      </c>
      <c r="B331" s="1">
        <v>64</v>
      </c>
      <c r="C331" s="1">
        <v>63</v>
      </c>
      <c r="D331" s="1">
        <v>1</v>
      </c>
      <c r="E331" s="1">
        <v>1</v>
      </c>
      <c r="F331" s="3">
        <v>21.5</v>
      </c>
    </row>
    <row r="332" spans="1:6" x14ac:dyDescent="0.25">
      <c r="A332" s="1" t="s">
        <v>395</v>
      </c>
      <c r="B332" s="1">
        <v>64</v>
      </c>
      <c r="C332" s="1">
        <v>64</v>
      </c>
      <c r="D332" s="1">
        <v>0</v>
      </c>
      <c r="E332" s="1">
        <v>3</v>
      </c>
      <c r="F332" s="3">
        <v>14</v>
      </c>
    </row>
    <row r="333" spans="1:6" x14ac:dyDescent="0.25">
      <c r="A333" s="1" t="s">
        <v>396</v>
      </c>
      <c r="B333" s="1">
        <v>64</v>
      </c>
      <c r="C333" s="1">
        <v>62</v>
      </c>
      <c r="D333" s="1">
        <v>2</v>
      </c>
      <c r="E333" s="1">
        <v>3</v>
      </c>
      <c r="F333" s="3">
        <v>5.5</v>
      </c>
    </row>
    <row r="334" spans="1:6" x14ac:dyDescent="0.25">
      <c r="A334" s="1" t="s">
        <v>397</v>
      </c>
      <c r="B334" s="1">
        <v>64</v>
      </c>
      <c r="C334" s="1">
        <v>64</v>
      </c>
      <c r="D334" s="1">
        <v>0</v>
      </c>
      <c r="E334" s="1">
        <v>3</v>
      </c>
      <c r="F334" s="3">
        <v>29</v>
      </c>
    </row>
    <row r="335" spans="1:6" x14ac:dyDescent="0.25">
      <c r="A335" s="1" t="s">
        <v>398</v>
      </c>
      <c r="B335" s="1">
        <v>64</v>
      </c>
      <c r="C335" s="1">
        <v>64</v>
      </c>
      <c r="D335" s="1">
        <v>0</v>
      </c>
      <c r="E335" s="1">
        <v>1</v>
      </c>
      <c r="F335" s="3">
        <v>7</v>
      </c>
    </row>
    <row r="336" spans="1:6" x14ac:dyDescent="0.25">
      <c r="A336" s="1" t="s">
        <v>399</v>
      </c>
      <c r="B336" s="1">
        <v>64</v>
      </c>
      <c r="C336" s="1">
        <v>57</v>
      </c>
      <c r="D336" s="1">
        <v>7</v>
      </c>
      <c r="E336" s="1">
        <v>2</v>
      </c>
      <c r="F336" s="3">
        <v>9</v>
      </c>
    </row>
    <row r="337" spans="1:6" x14ac:dyDescent="0.25">
      <c r="A337" s="1" t="s">
        <v>400</v>
      </c>
      <c r="B337" s="1">
        <v>64</v>
      </c>
      <c r="C337" s="1">
        <v>60</v>
      </c>
      <c r="D337" s="1">
        <v>4</v>
      </c>
      <c r="E337" s="1">
        <v>1</v>
      </c>
      <c r="F337" s="3">
        <v>10</v>
      </c>
    </row>
    <row r="338" spans="1:6" x14ac:dyDescent="0.25">
      <c r="A338" s="1" t="s">
        <v>401</v>
      </c>
      <c r="B338" s="1">
        <v>64</v>
      </c>
      <c r="C338" s="1">
        <v>63</v>
      </c>
      <c r="D338" s="1">
        <v>1</v>
      </c>
      <c r="E338" s="1">
        <v>2</v>
      </c>
      <c r="F338" s="3">
        <v>24</v>
      </c>
    </row>
    <row r="339" spans="1:6" x14ac:dyDescent="0.25">
      <c r="A339" s="1" t="s">
        <v>402</v>
      </c>
      <c r="B339" s="1">
        <v>64</v>
      </c>
      <c r="C339" s="1">
        <v>64</v>
      </c>
      <c r="D339" s="1">
        <v>0</v>
      </c>
      <c r="E339" s="1">
        <v>0</v>
      </c>
      <c r="F339" s="3">
        <v>2</v>
      </c>
    </row>
    <row r="340" spans="1:6" x14ac:dyDescent="0.25">
      <c r="A340" s="1" t="s">
        <v>403</v>
      </c>
      <c r="B340" s="1">
        <v>64</v>
      </c>
      <c r="C340" s="1">
        <v>57</v>
      </c>
      <c r="D340" s="1">
        <v>7</v>
      </c>
      <c r="E340" s="1">
        <v>2</v>
      </c>
      <c r="F340" s="3">
        <v>16</v>
      </c>
    </row>
    <row r="341" spans="1:6" x14ac:dyDescent="0.25">
      <c r="A341" s="1" t="s">
        <v>404</v>
      </c>
      <c r="B341" s="1">
        <v>64</v>
      </c>
      <c r="C341" s="1">
        <v>23</v>
      </c>
      <c r="D341" s="1">
        <v>41</v>
      </c>
      <c r="E341" s="1">
        <v>1</v>
      </c>
      <c r="F341" s="3">
        <v>0.5</v>
      </c>
    </row>
    <row r="342" spans="1:6" x14ac:dyDescent="0.25">
      <c r="A342" s="1" t="s">
        <v>405</v>
      </c>
      <c r="B342" s="1">
        <v>64</v>
      </c>
      <c r="C342" s="1">
        <v>62</v>
      </c>
      <c r="D342" s="1">
        <v>2</v>
      </c>
      <c r="E342" s="1">
        <v>2</v>
      </c>
      <c r="F342" s="3">
        <v>6</v>
      </c>
    </row>
    <row r="343" spans="1:6" x14ac:dyDescent="0.25">
      <c r="A343" s="1" t="s">
        <v>406</v>
      </c>
      <c r="B343" s="1">
        <v>64</v>
      </c>
      <c r="C343" s="1">
        <v>63</v>
      </c>
      <c r="D343" s="1">
        <v>1</v>
      </c>
      <c r="E343" s="1">
        <v>3</v>
      </c>
      <c r="F343" s="3">
        <v>10.5</v>
      </c>
    </row>
    <row r="344" spans="1:6" x14ac:dyDescent="0.25">
      <c r="A344" s="1" t="s">
        <v>407</v>
      </c>
      <c r="B344" s="1">
        <v>64</v>
      </c>
      <c r="C344" s="1">
        <v>64</v>
      </c>
      <c r="D344" s="1">
        <v>0</v>
      </c>
      <c r="E344" s="1">
        <v>1</v>
      </c>
      <c r="F344" s="3">
        <v>24</v>
      </c>
    </row>
    <row r="345" spans="1:6" x14ac:dyDescent="0.25">
      <c r="A345" s="1" t="s">
        <v>408</v>
      </c>
      <c r="B345" s="1">
        <v>64</v>
      </c>
      <c r="C345" s="1">
        <v>63</v>
      </c>
      <c r="D345" s="1">
        <v>1</v>
      </c>
      <c r="E345" s="1">
        <v>2</v>
      </c>
      <c r="F345" s="3">
        <v>56.5</v>
      </c>
    </row>
    <row r="346" spans="1:6" x14ac:dyDescent="0.25">
      <c r="A346" s="1" t="s">
        <v>409</v>
      </c>
      <c r="B346" s="1">
        <v>64</v>
      </c>
      <c r="C346" s="1">
        <v>63</v>
      </c>
      <c r="D346" s="1">
        <v>1</v>
      </c>
      <c r="E346" s="1">
        <v>0</v>
      </c>
      <c r="F346" s="3">
        <v>6.5</v>
      </c>
    </row>
    <row r="347" spans="1:6" x14ac:dyDescent="0.25">
      <c r="A347" s="1" t="s">
        <v>410</v>
      </c>
      <c r="B347" s="1">
        <v>64</v>
      </c>
      <c r="C347" s="1">
        <v>64</v>
      </c>
      <c r="D347" s="1">
        <v>0</v>
      </c>
      <c r="E347" s="1">
        <v>1</v>
      </c>
      <c r="F347" s="3">
        <v>17.5</v>
      </c>
    </row>
    <row r="348" spans="1:6" x14ac:dyDescent="0.25">
      <c r="A348" s="1" t="s">
        <v>411</v>
      </c>
      <c r="B348" s="1">
        <v>64</v>
      </c>
      <c r="C348" s="1">
        <v>62</v>
      </c>
      <c r="D348" s="1">
        <v>2</v>
      </c>
      <c r="E348" s="1">
        <v>4</v>
      </c>
      <c r="F348" s="3">
        <v>18.5</v>
      </c>
    </row>
    <row r="349" spans="1:6" x14ac:dyDescent="0.25">
      <c r="A349" s="1" t="s">
        <v>412</v>
      </c>
      <c r="B349" s="1">
        <v>64</v>
      </c>
      <c r="C349" s="1">
        <v>60</v>
      </c>
      <c r="D349" s="1">
        <v>4</v>
      </c>
      <c r="E349" s="1">
        <v>5</v>
      </c>
      <c r="F349" s="3">
        <v>5.5</v>
      </c>
    </row>
    <row r="350" spans="1:6" x14ac:dyDescent="0.25">
      <c r="A350" s="1" t="s">
        <v>413</v>
      </c>
      <c r="B350" s="1">
        <v>64</v>
      </c>
      <c r="C350" s="1">
        <v>60</v>
      </c>
      <c r="D350" s="1">
        <v>4</v>
      </c>
      <c r="E350" s="1">
        <v>4</v>
      </c>
      <c r="F350" s="3">
        <v>27.5</v>
      </c>
    </row>
    <row r="351" spans="1:6" x14ac:dyDescent="0.25">
      <c r="A351" s="1" t="s">
        <v>414</v>
      </c>
      <c r="B351" s="1">
        <v>64</v>
      </c>
      <c r="C351" s="1">
        <v>62</v>
      </c>
      <c r="D351" s="1">
        <v>2</v>
      </c>
      <c r="E351" s="1">
        <v>2</v>
      </c>
      <c r="F351" s="3">
        <v>23.5</v>
      </c>
    </row>
    <row r="352" spans="1:6" x14ac:dyDescent="0.25">
      <c r="A352" s="1" t="s">
        <v>415</v>
      </c>
      <c r="B352" s="1">
        <v>64</v>
      </c>
      <c r="C352" s="1">
        <v>64</v>
      </c>
      <c r="D352" s="1">
        <v>0</v>
      </c>
      <c r="E352" s="1">
        <v>4</v>
      </c>
      <c r="F352" s="3">
        <v>6.5</v>
      </c>
    </row>
    <row r="353" spans="1:6" x14ac:dyDescent="0.25">
      <c r="A353" s="1" t="s">
        <v>416</v>
      </c>
      <c r="B353" s="1">
        <v>64</v>
      </c>
      <c r="C353" s="1">
        <v>58</v>
      </c>
      <c r="D353" s="1">
        <v>6</v>
      </c>
      <c r="E353" s="1">
        <v>4</v>
      </c>
      <c r="F353" s="3">
        <v>16</v>
      </c>
    </row>
    <row r="354" spans="1:6" x14ac:dyDescent="0.25">
      <c r="A354" s="1" t="s">
        <v>417</v>
      </c>
      <c r="B354" s="1">
        <v>64</v>
      </c>
      <c r="C354" s="1">
        <v>61</v>
      </c>
      <c r="D354" s="1">
        <v>3</v>
      </c>
      <c r="E354" s="1">
        <v>2</v>
      </c>
      <c r="F354" s="3">
        <v>3.5</v>
      </c>
    </row>
    <row r="355" spans="1:6" x14ac:dyDescent="0.25">
      <c r="A355" s="1" t="s">
        <v>418</v>
      </c>
      <c r="B355" s="1">
        <v>64</v>
      </c>
      <c r="C355" s="1">
        <v>61</v>
      </c>
      <c r="D355" s="1">
        <v>3</v>
      </c>
      <c r="E355" s="1">
        <v>6</v>
      </c>
      <c r="F355" s="3">
        <v>9.5</v>
      </c>
    </row>
    <row r="356" spans="1:6" x14ac:dyDescent="0.25">
      <c r="A356" s="1" t="s">
        <v>419</v>
      </c>
      <c r="B356" s="1">
        <v>64</v>
      </c>
      <c r="C356" s="1">
        <v>60</v>
      </c>
      <c r="D356" s="1">
        <v>4</v>
      </c>
      <c r="E356" s="1">
        <v>3</v>
      </c>
      <c r="F356" s="3">
        <v>12</v>
      </c>
    </row>
    <row r="357" spans="1:6" x14ac:dyDescent="0.25">
      <c r="A357" s="1" t="s">
        <v>420</v>
      </c>
      <c r="B357" s="1">
        <v>64</v>
      </c>
      <c r="C357" s="1">
        <v>62</v>
      </c>
      <c r="D357" s="1">
        <v>2</v>
      </c>
      <c r="E357" s="1">
        <v>5</v>
      </c>
      <c r="F357" s="3">
        <v>0.5</v>
      </c>
    </row>
    <row r="358" spans="1:6" x14ac:dyDescent="0.25">
      <c r="A358" s="1" t="s">
        <v>421</v>
      </c>
      <c r="B358" s="1">
        <v>64</v>
      </c>
      <c r="C358" s="1">
        <v>64</v>
      </c>
      <c r="D358" s="1">
        <v>0</v>
      </c>
      <c r="E358" s="1">
        <v>1</v>
      </c>
      <c r="F358" s="3">
        <v>16</v>
      </c>
    </row>
    <row r="359" spans="1:6" x14ac:dyDescent="0.25">
      <c r="A359" s="1" t="s">
        <v>422</v>
      </c>
      <c r="B359" s="1">
        <v>64</v>
      </c>
      <c r="C359" s="1">
        <v>63</v>
      </c>
      <c r="D359" s="1">
        <v>1</v>
      </c>
      <c r="E359" s="1">
        <v>3</v>
      </c>
      <c r="F359" s="3">
        <v>10.5</v>
      </c>
    </row>
    <row r="360" spans="1:6" x14ac:dyDescent="0.25">
      <c r="A360" s="1" t="s">
        <v>423</v>
      </c>
      <c r="B360" s="1">
        <v>64</v>
      </c>
      <c r="C360" s="1">
        <v>23</v>
      </c>
      <c r="D360" s="1">
        <v>41</v>
      </c>
      <c r="E360" s="1">
        <v>0</v>
      </c>
      <c r="F360" s="3">
        <v>0</v>
      </c>
    </row>
    <row r="361" spans="1:6" x14ac:dyDescent="0.25">
      <c r="A361" s="1" t="s">
        <v>424</v>
      </c>
      <c r="B361" s="1">
        <v>64</v>
      </c>
      <c r="C361" s="1">
        <v>61</v>
      </c>
      <c r="D361" s="1">
        <v>3</v>
      </c>
      <c r="E361" s="1">
        <v>4</v>
      </c>
      <c r="F361" s="3">
        <v>9</v>
      </c>
    </row>
    <row r="362" spans="1:6" x14ac:dyDescent="0.25">
      <c r="A362" s="1" t="s">
        <v>425</v>
      </c>
      <c r="B362" s="1">
        <v>64</v>
      </c>
      <c r="C362" s="1">
        <v>64</v>
      </c>
      <c r="D362" s="1">
        <v>0</v>
      </c>
      <c r="E362" s="1">
        <v>0</v>
      </c>
      <c r="F362" s="3">
        <v>12.5</v>
      </c>
    </row>
    <row r="363" spans="1:6" x14ac:dyDescent="0.25">
      <c r="A363" s="1" t="s">
        <v>426</v>
      </c>
      <c r="B363" s="1">
        <v>64</v>
      </c>
      <c r="C363" s="1">
        <v>62</v>
      </c>
      <c r="D363" s="1">
        <v>2</v>
      </c>
      <c r="E363" s="1">
        <v>3</v>
      </c>
      <c r="F363" s="3">
        <v>40.5</v>
      </c>
    </row>
    <row r="364" spans="1:6" x14ac:dyDescent="0.25">
      <c r="A364" s="1" t="s">
        <v>427</v>
      </c>
      <c r="B364" s="1">
        <v>64</v>
      </c>
      <c r="C364" s="1">
        <v>62</v>
      </c>
      <c r="D364" s="1">
        <v>2</v>
      </c>
      <c r="E364" s="1">
        <v>4</v>
      </c>
      <c r="F364" s="3">
        <v>9.5</v>
      </c>
    </row>
    <row r="365" spans="1:6" x14ac:dyDescent="0.25">
      <c r="A365" s="1" t="s">
        <v>428</v>
      </c>
      <c r="B365" s="1">
        <v>64</v>
      </c>
      <c r="C365" s="1">
        <v>61</v>
      </c>
      <c r="D365" s="1">
        <v>3</v>
      </c>
      <c r="E365" s="1">
        <v>2</v>
      </c>
      <c r="F365" s="3">
        <v>14.5</v>
      </c>
    </row>
    <row r="366" spans="1:6" x14ac:dyDescent="0.25">
      <c r="A366" s="1" t="s">
        <v>429</v>
      </c>
      <c r="B366" s="1">
        <v>64</v>
      </c>
      <c r="C366" s="1">
        <v>63</v>
      </c>
      <c r="D366" s="1">
        <v>1</v>
      </c>
      <c r="E366" s="1">
        <v>4</v>
      </c>
      <c r="F366" s="3">
        <v>8.5</v>
      </c>
    </row>
    <row r="367" spans="1:6" x14ac:dyDescent="0.25">
      <c r="A367" s="1" t="s">
        <v>430</v>
      </c>
      <c r="B367" s="1">
        <v>64</v>
      </c>
      <c r="C367" s="1">
        <v>63</v>
      </c>
      <c r="D367" s="1">
        <v>1</v>
      </c>
      <c r="E367" s="1">
        <v>3</v>
      </c>
      <c r="F367" s="3">
        <v>43</v>
      </c>
    </row>
    <row r="368" spans="1:6" x14ac:dyDescent="0.25">
      <c r="A368" s="1" t="s">
        <v>431</v>
      </c>
      <c r="B368" s="1">
        <v>64</v>
      </c>
      <c r="C368" s="1">
        <v>62</v>
      </c>
      <c r="D368" s="1">
        <v>2</v>
      </c>
      <c r="E368" s="1">
        <v>0</v>
      </c>
      <c r="F368" s="3">
        <v>14.5</v>
      </c>
    </row>
    <row r="369" spans="1:6" x14ac:dyDescent="0.25">
      <c r="A369" s="1" t="s">
        <v>432</v>
      </c>
      <c r="B369" s="1">
        <v>64</v>
      </c>
      <c r="C369" s="1">
        <v>63</v>
      </c>
      <c r="D369" s="1">
        <v>1</v>
      </c>
      <c r="E369" s="1">
        <v>1</v>
      </c>
      <c r="F369" s="3">
        <v>32</v>
      </c>
    </row>
    <row r="370" spans="1:6" x14ac:dyDescent="0.25">
      <c r="A370" s="1" t="s">
        <v>433</v>
      </c>
      <c r="B370" s="1">
        <v>64</v>
      </c>
      <c r="C370" s="1">
        <v>64</v>
      </c>
      <c r="D370" s="1">
        <v>0</v>
      </c>
      <c r="E370" s="1">
        <v>3</v>
      </c>
      <c r="F370" s="3">
        <v>14</v>
      </c>
    </row>
    <row r="371" spans="1:6" x14ac:dyDescent="0.25">
      <c r="A371" s="1" t="s">
        <v>434</v>
      </c>
      <c r="B371" s="1">
        <v>64</v>
      </c>
      <c r="C371" s="1">
        <v>64</v>
      </c>
      <c r="D371" s="1">
        <v>0</v>
      </c>
      <c r="E371" s="1">
        <v>1</v>
      </c>
      <c r="F371" s="3">
        <v>5</v>
      </c>
    </row>
    <row r="372" spans="1:6" x14ac:dyDescent="0.25">
      <c r="A372" s="1" t="s">
        <v>435</v>
      </c>
      <c r="B372" s="1">
        <v>64</v>
      </c>
      <c r="C372" s="1">
        <v>61</v>
      </c>
      <c r="D372" s="1">
        <v>3</v>
      </c>
      <c r="E372" s="1">
        <v>4</v>
      </c>
      <c r="F372" s="3">
        <v>6.5</v>
      </c>
    </row>
    <row r="373" spans="1:6" x14ac:dyDescent="0.25">
      <c r="A373" s="1" t="s">
        <v>436</v>
      </c>
      <c r="B373" s="1">
        <v>64</v>
      </c>
      <c r="C373" s="1">
        <v>27</v>
      </c>
      <c r="D373" s="1">
        <v>37</v>
      </c>
      <c r="E373" s="1">
        <v>1</v>
      </c>
      <c r="F373" s="3">
        <v>0</v>
      </c>
    </row>
    <row r="374" spans="1:6" x14ac:dyDescent="0.25">
      <c r="A374" s="1" t="s">
        <v>437</v>
      </c>
      <c r="B374" s="1">
        <v>64</v>
      </c>
      <c r="C374" s="1">
        <v>62</v>
      </c>
      <c r="D374" s="1">
        <v>2</v>
      </c>
      <c r="E374" s="1">
        <v>3</v>
      </c>
      <c r="F374" s="3">
        <v>35</v>
      </c>
    </row>
    <row r="375" spans="1:6" x14ac:dyDescent="0.25">
      <c r="A375" s="1" t="s">
        <v>438</v>
      </c>
      <c r="B375" s="1">
        <v>64</v>
      </c>
      <c r="C375" s="1">
        <v>64</v>
      </c>
      <c r="D375" s="1">
        <v>0</v>
      </c>
      <c r="E375" s="1">
        <v>5</v>
      </c>
      <c r="F375" s="3">
        <v>5.5</v>
      </c>
    </row>
    <row r="376" spans="1:6" x14ac:dyDescent="0.25">
      <c r="A376" s="1" t="s">
        <v>439</v>
      </c>
      <c r="B376" s="1">
        <v>64</v>
      </c>
      <c r="C376" s="1">
        <v>63</v>
      </c>
      <c r="D376" s="1">
        <v>1</v>
      </c>
      <c r="E376" s="1">
        <v>4</v>
      </c>
      <c r="F376" s="3">
        <v>18.5</v>
      </c>
    </row>
    <row r="377" spans="1:6" x14ac:dyDescent="0.25">
      <c r="A377" s="1" t="s">
        <v>440</v>
      </c>
      <c r="B377" s="1">
        <v>64</v>
      </c>
      <c r="C377" s="1">
        <v>64</v>
      </c>
      <c r="D377" s="1">
        <v>0</v>
      </c>
      <c r="E377" s="1">
        <v>2</v>
      </c>
      <c r="F377" s="3">
        <v>2.5</v>
      </c>
    </row>
    <row r="378" spans="1:6" x14ac:dyDescent="0.25">
      <c r="A378" s="1" t="s">
        <v>441</v>
      </c>
      <c r="B378" s="1">
        <v>64</v>
      </c>
      <c r="C378" s="1">
        <v>61</v>
      </c>
      <c r="D378" s="1">
        <v>3</v>
      </c>
      <c r="E378" s="1">
        <v>5</v>
      </c>
      <c r="F378" s="3">
        <v>5</v>
      </c>
    </row>
    <row r="379" spans="1:6" x14ac:dyDescent="0.25">
      <c r="A379" s="1" t="s">
        <v>442</v>
      </c>
      <c r="B379" s="1">
        <v>64</v>
      </c>
      <c r="C379" s="1">
        <v>63</v>
      </c>
      <c r="D379" s="1">
        <v>1</v>
      </c>
      <c r="E379" s="1">
        <v>3</v>
      </c>
      <c r="F379" s="3">
        <v>35</v>
      </c>
    </row>
    <row r="380" spans="1:6" x14ac:dyDescent="0.25">
      <c r="A380" s="1" t="s">
        <v>443</v>
      </c>
      <c r="B380" s="1">
        <v>64</v>
      </c>
      <c r="C380" s="1">
        <v>63</v>
      </c>
      <c r="D380" s="1">
        <v>1</v>
      </c>
      <c r="E380" s="1">
        <v>4</v>
      </c>
      <c r="F380" s="3">
        <v>5</v>
      </c>
    </row>
    <row r="381" spans="1:6" x14ac:dyDescent="0.25">
      <c r="A381" s="1" t="s">
        <v>444</v>
      </c>
      <c r="B381" s="1">
        <v>64</v>
      </c>
      <c r="C381" s="1">
        <v>34</v>
      </c>
      <c r="D381" s="1">
        <v>30</v>
      </c>
      <c r="E381" s="1">
        <v>0</v>
      </c>
      <c r="F381" s="3">
        <v>1</v>
      </c>
    </row>
    <row r="382" spans="1:6" x14ac:dyDescent="0.25">
      <c r="A382" s="1" t="s">
        <v>445</v>
      </c>
      <c r="B382" s="1">
        <v>64</v>
      </c>
      <c r="C382" s="1">
        <v>63</v>
      </c>
      <c r="D382" s="1">
        <v>1</v>
      </c>
      <c r="E382" s="1">
        <v>3</v>
      </c>
      <c r="F382" s="3">
        <v>18</v>
      </c>
    </row>
    <row r="383" spans="1:6" x14ac:dyDescent="0.25">
      <c r="A383" s="1" t="s">
        <v>446</v>
      </c>
      <c r="B383" s="1">
        <v>64</v>
      </c>
      <c r="C383" s="1">
        <v>61</v>
      </c>
      <c r="D383" s="1">
        <v>3</v>
      </c>
      <c r="E383" s="1">
        <v>4</v>
      </c>
      <c r="F383" s="3">
        <v>56.5</v>
      </c>
    </row>
    <row r="384" spans="1:6" x14ac:dyDescent="0.25">
      <c r="A384" s="1" t="s">
        <v>447</v>
      </c>
      <c r="B384" s="1">
        <v>64</v>
      </c>
      <c r="C384" s="1">
        <v>62</v>
      </c>
      <c r="D384" s="1">
        <v>2</v>
      </c>
      <c r="E384" s="1">
        <v>2</v>
      </c>
      <c r="F384" s="3">
        <v>8.5</v>
      </c>
    </row>
    <row r="385" spans="1:6" x14ac:dyDescent="0.25">
      <c r="A385" s="1" t="s">
        <v>448</v>
      </c>
      <c r="B385" s="1">
        <v>64</v>
      </c>
      <c r="C385" s="1">
        <v>62</v>
      </c>
      <c r="D385" s="1">
        <v>2</v>
      </c>
      <c r="E385" s="1">
        <v>3</v>
      </c>
      <c r="F385" s="3">
        <v>12.5</v>
      </c>
    </row>
    <row r="386" spans="1:6" x14ac:dyDescent="0.25">
      <c r="A386" s="1" t="s">
        <v>449</v>
      </c>
      <c r="B386" s="1">
        <v>64</v>
      </c>
      <c r="C386" s="1">
        <v>61</v>
      </c>
      <c r="D386" s="1">
        <v>3</v>
      </c>
      <c r="E386" s="1">
        <v>4</v>
      </c>
      <c r="F386" s="3">
        <v>6.5</v>
      </c>
    </row>
    <row r="387" spans="1:6" x14ac:dyDescent="0.25">
      <c r="A387" s="1" t="s">
        <v>450</v>
      </c>
      <c r="B387" s="1">
        <v>64</v>
      </c>
      <c r="C387" s="1">
        <v>61</v>
      </c>
      <c r="D387" s="1">
        <v>3</v>
      </c>
      <c r="E387" s="1">
        <v>2</v>
      </c>
      <c r="F387" s="3">
        <v>22</v>
      </c>
    </row>
    <row r="388" spans="1:6" x14ac:dyDescent="0.25">
      <c r="A388" s="1" t="s">
        <v>451</v>
      </c>
      <c r="B388" s="1">
        <v>64</v>
      </c>
      <c r="C388" s="1">
        <v>62</v>
      </c>
      <c r="D388" s="1">
        <v>2</v>
      </c>
      <c r="E388" s="1">
        <v>3</v>
      </c>
      <c r="F388" s="3">
        <v>7.5</v>
      </c>
    </row>
    <row r="389" spans="1:6" x14ac:dyDescent="0.25">
      <c r="A389" s="1" t="s">
        <v>452</v>
      </c>
      <c r="B389" s="1">
        <v>64</v>
      </c>
      <c r="C389" s="1">
        <v>64</v>
      </c>
      <c r="D389" s="1">
        <v>0</v>
      </c>
      <c r="E389" s="1">
        <v>4</v>
      </c>
      <c r="F389" s="3">
        <v>11.5</v>
      </c>
    </row>
    <row r="390" spans="1:6" x14ac:dyDescent="0.25">
      <c r="A390" s="1" t="s">
        <v>453</v>
      </c>
      <c r="B390" s="1">
        <v>64</v>
      </c>
      <c r="C390" s="1">
        <v>63</v>
      </c>
      <c r="D390" s="1">
        <v>1</v>
      </c>
      <c r="E390" s="1">
        <v>4</v>
      </c>
      <c r="F390" s="3">
        <v>1</v>
      </c>
    </row>
    <row r="391" spans="1:6" x14ac:dyDescent="0.25">
      <c r="A391" s="1" t="s">
        <v>454</v>
      </c>
      <c r="B391" s="1">
        <v>64</v>
      </c>
      <c r="C391" s="1">
        <v>60</v>
      </c>
      <c r="D391" s="1">
        <v>4</v>
      </c>
      <c r="E391" s="1">
        <v>1</v>
      </c>
      <c r="F391" s="3">
        <v>2</v>
      </c>
    </row>
    <row r="392" spans="1:6" x14ac:dyDescent="0.25">
      <c r="A392" s="1" t="s">
        <v>455</v>
      </c>
      <c r="B392" s="1">
        <v>64</v>
      </c>
      <c r="C392" s="1">
        <v>63</v>
      </c>
      <c r="D392" s="1">
        <v>1</v>
      </c>
      <c r="E392" s="1">
        <v>2</v>
      </c>
      <c r="F392" s="3">
        <v>6</v>
      </c>
    </row>
    <row r="393" spans="1:6" x14ac:dyDescent="0.25">
      <c r="A393" s="1" t="s">
        <v>456</v>
      </c>
      <c r="B393" s="1">
        <v>64</v>
      </c>
      <c r="C393" s="1">
        <v>64</v>
      </c>
      <c r="D393" s="1">
        <v>0</v>
      </c>
      <c r="E393" s="1">
        <v>1</v>
      </c>
      <c r="F393" s="3">
        <v>10.5</v>
      </c>
    </row>
    <row r="394" spans="1:6" x14ac:dyDescent="0.25">
      <c r="A394" s="1" t="s">
        <v>457</v>
      </c>
      <c r="B394" s="1">
        <v>64</v>
      </c>
      <c r="C394" s="1">
        <v>62</v>
      </c>
      <c r="D394" s="1">
        <v>2</v>
      </c>
      <c r="E394" s="1">
        <v>5</v>
      </c>
      <c r="F394" s="3">
        <v>44</v>
      </c>
    </row>
    <row r="395" spans="1:6" x14ac:dyDescent="0.25">
      <c r="A395" s="1" t="s">
        <v>458</v>
      </c>
      <c r="B395" s="1">
        <v>64</v>
      </c>
      <c r="C395" s="1">
        <v>64</v>
      </c>
      <c r="D395" s="1">
        <v>0</v>
      </c>
      <c r="E395" s="1">
        <v>1</v>
      </c>
      <c r="F395" s="3">
        <v>16</v>
      </c>
    </row>
    <row r="396" spans="1:6" x14ac:dyDescent="0.25">
      <c r="A396" s="1" t="s">
        <v>459</v>
      </c>
      <c r="B396" s="1">
        <v>64</v>
      </c>
      <c r="C396" s="1">
        <v>61</v>
      </c>
      <c r="D396" s="1">
        <v>3</v>
      </c>
      <c r="E396" s="1">
        <v>2</v>
      </c>
      <c r="F396" s="3">
        <v>3.5</v>
      </c>
    </row>
    <row r="397" spans="1:6" x14ac:dyDescent="0.25">
      <c r="A397" s="1" t="s">
        <v>460</v>
      </c>
      <c r="B397" s="1">
        <v>64</v>
      </c>
      <c r="C397" s="1">
        <v>62</v>
      </c>
      <c r="D397" s="1">
        <v>2</v>
      </c>
      <c r="E397" s="1">
        <v>2</v>
      </c>
      <c r="F397" s="3">
        <v>18.5</v>
      </c>
    </row>
    <row r="398" spans="1:6" x14ac:dyDescent="0.25">
      <c r="A398" s="1" t="s">
        <v>461</v>
      </c>
      <c r="B398" s="1">
        <v>64</v>
      </c>
      <c r="C398" s="1">
        <v>64</v>
      </c>
      <c r="D398" s="1">
        <v>0</v>
      </c>
      <c r="E398" s="1">
        <v>5</v>
      </c>
      <c r="F398" s="3">
        <v>6</v>
      </c>
    </row>
    <row r="399" spans="1:6" x14ac:dyDescent="0.25">
      <c r="A399" s="1" t="s">
        <v>462</v>
      </c>
      <c r="B399" s="1">
        <v>64</v>
      </c>
      <c r="C399" s="1">
        <v>60</v>
      </c>
      <c r="D399" s="1">
        <v>4</v>
      </c>
      <c r="E399" s="1">
        <v>5</v>
      </c>
      <c r="F399" s="3">
        <v>6.5</v>
      </c>
    </row>
    <row r="400" spans="1:6" x14ac:dyDescent="0.25">
      <c r="A400" s="1" t="s">
        <v>463</v>
      </c>
      <c r="B400" s="1">
        <v>64</v>
      </c>
      <c r="C400" s="1">
        <v>62</v>
      </c>
      <c r="D400" s="1">
        <v>2</v>
      </c>
      <c r="E400" s="1">
        <v>4</v>
      </c>
      <c r="F400" s="3">
        <v>8</v>
      </c>
    </row>
    <row r="401" spans="1:6" x14ac:dyDescent="0.25">
      <c r="A401" s="1" t="s">
        <v>464</v>
      </c>
      <c r="B401" s="1">
        <v>64</v>
      </c>
      <c r="C401" s="1">
        <v>64</v>
      </c>
      <c r="D401" s="1">
        <v>0</v>
      </c>
      <c r="E401" s="1">
        <v>1</v>
      </c>
      <c r="F401" s="3">
        <v>26.5</v>
      </c>
    </row>
    <row r="402" spans="1:6" x14ac:dyDescent="0.25">
      <c r="A402" s="1" t="s">
        <v>465</v>
      </c>
      <c r="B402" s="1">
        <v>64</v>
      </c>
      <c r="C402" s="1">
        <v>64</v>
      </c>
      <c r="D402" s="1">
        <v>0</v>
      </c>
      <c r="E402" s="1">
        <v>3</v>
      </c>
      <c r="F402" s="3">
        <v>39</v>
      </c>
    </row>
    <row r="403" spans="1:6" x14ac:dyDescent="0.25">
      <c r="A403" s="1" t="s">
        <v>466</v>
      </c>
      <c r="B403" s="1">
        <v>64</v>
      </c>
      <c r="C403" s="1">
        <v>63</v>
      </c>
      <c r="D403" s="1">
        <v>1</v>
      </c>
      <c r="E403" s="1">
        <v>1</v>
      </c>
      <c r="F403" s="3">
        <v>17.5</v>
      </c>
    </row>
    <row r="404" spans="1:6" x14ac:dyDescent="0.25">
      <c r="A404" s="1" t="s">
        <v>467</v>
      </c>
      <c r="B404" s="1">
        <v>64</v>
      </c>
      <c r="C404" s="1">
        <v>62</v>
      </c>
      <c r="D404" s="1">
        <v>2</v>
      </c>
      <c r="E404" s="1">
        <v>4</v>
      </c>
      <c r="F404" s="3">
        <v>57.5</v>
      </c>
    </row>
    <row r="405" spans="1:6" x14ac:dyDescent="0.25">
      <c r="A405" s="1" t="s">
        <v>468</v>
      </c>
      <c r="B405" s="1">
        <v>64</v>
      </c>
      <c r="C405" s="1">
        <v>60</v>
      </c>
      <c r="D405" s="1">
        <v>4</v>
      </c>
      <c r="E405" s="1">
        <v>1</v>
      </c>
      <c r="F405" s="3">
        <v>5.5</v>
      </c>
    </row>
    <row r="406" spans="1:6" x14ac:dyDescent="0.25">
      <c r="A406" s="1" t="s">
        <v>469</v>
      </c>
      <c r="B406" s="1">
        <v>64</v>
      </c>
      <c r="C406" s="1">
        <v>52</v>
      </c>
      <c r="D406" s="1">
        <v>12</v>
      </c>
      <c r="E406" s="1">
        <v>5</v>
      </c>
      <c r="F406" s="3">
        <v>12</v>
      </c>
    </row>
    <row r="407" spans="1:6" x14ac:dyDescent="0.25">
      <c r="A407" s="1" t="s">
        <v>470</v>
      </c>
      <c r="B407" s="1">
        <v>64</v>
      </c>
      <c r="C407" s="1">
        <v>58</v>
      </c>
      <c r="D407" s="1">
        <v>6</v>
      </c>
      <c r="E407" s="1">
        <v>1</v>
      </c>
      <c r="F407" s="3">
        <v>15</v>
      </c>
    </row>
    <row r="408" spans="1:6" x14ac:dyDescent="0.25">
      <c r="A408" s="1" t="s">
        <v>471</v>
      </c>
      <c r="B408" s="1">
        <v>64</v>
      </c>
      <c r="C408" s="1">
        <v>63</v>
      </c>
      <c r="D408" s="1">
        <v>1</v>
      </c>
      <c r="E408" s="1">
        <v>2</v>
      </c>
      <c r="F408" s="3">
        <v>34.5</v>
      </c>
    </row>
    <row r="409" spans="1:6" x14ac:dyDescent="0.25">
      <c r="A409" s="1" t="s">
        <v>472</v>
      </c>
      <c r="B409" s="1">
        <v>64</v>
      </c>
      <c r="C409" s="1">
        <v>64</v>
      </c>
      <c r="D409" s="1">
        <v>0</v>
      </c>
      <c r="E409" s="1">
        <v>3</v>
      </c>
      <c r="F409" s="3">
        <v>0.5</v>
      </c>
    </row>
    <row r="410" spans="1:6" x14ac:dyDescent="0.25">
      <c r="A410" s="1" t="s">
        <v>473</v>
      </c>
      <c r="B410" s="1">
        <v>64</v>
      </c>
      <c r="C410" s="1">
        <v>61</v>
      </c>
      <c r="D410" s="1">
        <v>3</v>
      </c>
      <c r="E410" s="1">
        <v>3</v>
      </c>
      <c r="F410" s="3">
        <v>14</v>
      </c>
    </row>
    <row r="411" spans="1:6" x14ac:dyDescent="0.25">
      <c r="A411" s="1" t="s">
        <v>474</v>
      </c>
      <c r="B411" s="1">
        <v>64</v>
      </c>
      <c r="C411" s="1">
        <v>62</v>
      </c>
      <c r="D411" s="1">
        <v>2</v>
      </c>
      <c r="E411" s="1">
        <v>2</v>
      </c>
      <c r="F411" s="3">
        <v>30</v>
      </c>
    </row>
    <row r="412" spans="1:6" x14ac:dyDescent="0.25">
      <c r="A412" s="1" t="s">
        <v>475</v>
      </c>
      <c r="B412" s="1">
        <v>64</v>
      </c>
      <c r="C412" s="1">
        <v>60</v>
      </c>
      <c r="D412" s="1">
        <v>4</v>
      </c>
      <c r="E412" s="1">
        <v>6</v>
      </c>
      <c r="F412" s="3">
        <v>1.5</v>
      </c>
    </row>
    <row r="413" spans="1:6" x14ac:dyDescent="0.25">
      <c r="A413" s="1" t="s">
        <v>476</v>
      </c>
      <c r="B413" s="1">
        <v>64</v>
      </c>
      <c r="C413" s="1">
        <v>60</v>
      </c>
      <c r="D413" s="1">
        <v>4</v>
      </c>
      <c r="E413" s="1">
        <v>2</v>
      </c>
      <c r="F413" s="3">
        <v>7.5</v>
      </c>
    </row>
    <row r="414" spans="1:6" x14ac:dyDescent="0.25">
      <c r="A414" s="1" t="s">
        <v>477</v>
      </c>
      <c r="B414" s="1">
        <v>64</v>
      </c>
      <c r="C414" s="1">
        <v>62</v>
      </c>
      <c r="D414" s="1">
        <v>2</v>
      </c>
      <c r="E414" s="1">
        <v>1</v>
      </c>
      <c r="F414" s="3">
        <v>18</v>
      </c>
    </row>
    <row r="415" spans="1:6" x14ac:dyDescent="0.25">
      <c r="A415" s="1" t="s">
        <v>478</v>
      </c>
      <c r="B415" s="1">
        <v>64</v>
      </c>
      <c r="C415" s="1">
        <v>64</v>
      </c>
      <c r="D415" s="1">
        <v>0</v>
      </c>
      <c r="E415" s="1">
        <v>2</v>
      </c>
      <c r="F415" s="3">
        <v>8</v>
      </c>
    </row>
    <row r="416" spans="1:6" x14ac:dyDescent="0.25">
      <c r="A416" s="1" t="s">
        <v>479</v>
      </c>
      <c r="B416" s="1">
        <v>64</v>
      </c>
      <c r="C416" s="1">
        <v>60</v>
      </c>
      <c r="D416" s="1">
        <v>4</v>
      </c>
      <c r="E416" s="1">
        <v>3</v>
      </c>
      <c r="F416" s="3">
        <v>27</v>
      </c>
    </row>
    <row r="417" spans="1:6" x14ac:dyDescent="0.25">
      <c r="A417" s="1" t="s">
        <v>480</v>
      </c>
      <c r="B417" s="1">
        <v>64</v>
      </c>
      <c r="C417" s="1">
        <v>56</v>
      </c>
      <c r="D417" s="1">
        <v>8</v>
      </c>
      <c r="E417" s="1">
        <v>0</v>
      </c>
      <c r="F417" s="3">
        <v>61</v>
      </c>
    </row>
    <row r="418" spans="1:6" x14ac:dyDescent="0.25">
      <c r="A418" s="1" t="s">
        <v>481</v>
      </c>
      <c r="B418" s="1">
        <v>64</v>
      </c>
      <c r="C418" s="1">
        <v>61</v>
      </c>
      <c r="D418" s="1">
        <v>3</v>
      </c>
      <c r="E418" s="1">
        <v>1</v>
      </c>
      <c r="F418" s="3">
        <v>26.5</v>
      </c>
    </row>
    <row r="419" spans="1:6" x14ac:dyDescent="0.25">
      <c r="A419" s="1" t="s">
        <v>482</v>
      </c>
      <c r="B419" s="1">
        <v>64</v>
      </c>
      <c r="C419" s="1">
        <v>62</v>
      </c>
      <c r="D419" s="1">
        <v>2</v>
      </c>
      <c r="E419" s="1">
        <v>5</v>
      </c>
      <c r="F419" s="3">
        <v>7.5</v>
      </c>
    </row>
    <row r="420" spans="1:6" x14ac:dyDescent="0.25">
      <c r="A420" s="1" t="s">
        <v>483</v>
      </c>
      <c r="B420" s="1">
        <v>64</v>
      </c>
      <c r="C420" s="1">
        <v>60</v>
      </c>
      <c r="D420" s="1">
        <v>4</v>
      </c>
      <c r="E420" s="1">
        <v>3</v>
      </c>
      <c r="F420" s="3">
        <v>20.5</v>
      </c>
    </row>
    <row r="421" spans="1:6" x14ac:dyDescent="0.25">
      <c r="A421" s="1" t="s">
        <v>484</v>
      </c>
      <c r="B421" s="1">
        <v>64</v>
      </c>
      <c r="C421" s="1">
        <v>63</v>
      </c>
      <c r="D421" s="1">
        <v>1</v>
      </c>
      <c r="E421" s="1">
        <v>0</v>
      </c>
      <c r="F421" s="3">
        <v>82.5</v>
      </c>
    </row>
    <row r="422" spans="1:6" x14ac:dyDescent="0.25">
      <c r="A422" s="1" t="s">
        <v>485</v>
      </c>
      <c r="B422" s="1">
        <v>64</v>
      </c>
      <c r="C422" s="1">
        <v>64</v>
      </c>
      <c r="D422" s="1">
        <v>0</v>
      </c>
      <c r="E422" s="1">
        <v>2</v>
      </c>
      <c r="F422" s="3">
        <v>3.5</v>
      </c>
    </row>
    <row r="423" spans="1:6" x14ac:dyDescent="0.25">
      <c r="A423" s="1" t="s">
        <v>486</v>
      </c>
      <c r="B423" s="1">
        <v>64</v>
      </c>
      <c r="C423" s="1">
        <v>62</v>
      </c>
      <c r="D423" s="1">
        <v>2</v>
      </c>
      <c r="E423" s="1">
        <v>2</v>
      </c>
      <c r="F423" s="3">
        <v>6</v>
      </c>
    </row>
    <row r="424" spans="1:6" x14ac:dyDescent="0.25">
      <c r="A424" s="1" t="s">
        <v>487</v>
      </c>
      <c r="B424" s="1">
        <v>64</v>
      </c>
      <c r="C424" s="1">
        <v>63</v>
      </c>
      <c r="D424" s="1">
        <v>1</v>
      </c>
      <c r="E424" s="1">
        <v>2</v>
      </c>
      <c r="F424" s="3">
        <v>15.5</v>
      </c>
    </row>
    <row r="425" spans="1:6" x14ac:dyDescent="0.25">
      <c r="A425" s="1" t="s">
        <v>488</v>
      </c>
      <c r="B425" s="1">
        <v>64</v>
      </c>
      <c r="C425" s="1">
        <v>14</v>
      </c>
      <c r="D425" s="1">
        <v>50</v>
      </c>
      <c r="E425" s="1">
        <v>2</v>
      </c>
      <c r="F425" s="3">
        <v>0.5</v>
      </c>
    </row>
    <row r="426" spans="1:6" x14ac:dyDescent="0.25">
      <c r="A426" s="1" t="s">
        <v>489</v>
      </c>
      <c r="B426" s="1">
        <v>64</v>
      </c>
      <c r="C426" s="1">
        <v>62</v>
      </c>
      <c r="D426" s="1">
        <v>2</v>
      </c>
      <c r="E426" s="1">
        <v>3</v>
      </c>
      <c r="F426" s="3">
        <v>19.5</v>
      </c>
    </row>
    <row r="427" spans="1:6" x14ac:dyDescent="0.25">
      <c r="A427" s="1" t="s">
        <v>490</v>
      </c>
      <c r="B427" s="1">
        <v>64</v>
      </c>
      <c r="C427" s="1">
        <v>64</v>
      </c>
      <c r="D427" s="1">
        <v>0</v>
      </c>
      <c r="E427" s="1">
        <v>1</v>
      </c>
      <c r="F427" s="3">
        <v>5</v>
      </c>
    </row>
    <row r="428" spans="1:6" x14ac:dyDescent="0.25">
      <c r="A428" s="1" t="s">
        <v>491</v>
      </c>
      <c r="B428" s="1">
        <v>64</v>
      </c>
      <c r="C428" s="1">
        <v>62</v>
      </c>
      <c r="D428" s="1">
        <v>2</v>
      </c>
      <c r="E428" s="1">
        <v>1</v>
      </c>
      <c r="F428" s="3">
        <v>26.5</v>
      </c>
    </row>
    <row r="429" spans="1:6" x14ac:dyDescent="0.25">
      <c r="A429" s="1" t="s">
        <v>492</v>
      </c>
      <c r="B429" s="1">
        <v>64</v>
      </c>
      <c r="C429" s="1">
        <v>61</v>
      </c>
      <c r="D429" s="1">
        <v>3</v>
      </c>
      <c r="E429" s="1">
        <v>0</v>
      </c>
      <c r="F429" s="3">
        <v>7.5</v>
      </c>
    </row>
    <row r="430" spans="1:6" x14ac:dyDescent="0.25">
      <c r="A430" s="1" t="s">
        <v>493</v>
      </c>
      <c r="B430" s="1">
        <v>64</v>
      </c>
      <c r="C430" s="1">
        <v>63</v>
      </c>
      <c r="D430" s="1">
        <v>1</v>
      </c>
      <c r="E430" s="1">
        <v>4</v>
      </c>
      <c r="F430" s="3">
        <v>5</v>
      </c>
    </row>
    <row r="431" spans="1:6" x14ac:dyDescent="0.25">
      <c r="A431" s="1" t="s">
        <v>494</v>
      </c>
      <c r="B431" s="1">
        <v>64</v>
      </c>
      <c r="C431" s="1">
        <v>60</v>
      </c>
      <c r="D431" s="1">
        <v>4</v>
      </c>
      <c r="E431" s="1">
        <v>3</v>
      </c>
      <c r="F431" s="3">
        <v>5.5</v>
      </c>
    </row>
    <row r="432" spans="1:6" x14ac:dyDescent="0.25">
      <c r="A432" s="1" t="s">
        <v>495</v>
      </c>
      <c r="B432" s="1">
        <v>64</v>
      </c>
      <c r="C432" s="1">
        <v>62</v>
      </c>
      <c r="D432" s="1">
        <v>2</v>
      </c>
      <c r="E432" s="1">
        <v>3</v>
      </c>
      <c r="F432" s="3">
        <v>17.5</v>
      </c>
    </row>
    <row r="433" spans="1:6" x14ac:dyDescent="0.25">
      <c r="A433" s="1" t="s">
        <v>496</v>
      </c>
      <c r="B433" s="1">
        <v>64</v>
      </c>
      <c r="C433" s="1">
        <v>59</v>
      </c>
      <c r="D433" s="1">
        <v>5</v>
      </c>
      <c r="E433" s="1">
        <v>3</v>
      </c>
      <c r="F433" s="3">
        <v>5.5</v>
      </c>
    </row>
    <row r="434" spans="1:6" x14ac:dyDescent="0.25">
      <c r="A434" s="1" t="s">
        <v>497</v>
      </c>
      <c r="B434" s="1">
        <v>64</v>
      </c>
      <c r="C434" s="1">
        <v>61</v>
      </c>
      <c r="D434" s="1">
        <v>3</v>
      </c>
      <c r="E434" s="1">
        <v>1</v>
      </c>
      <c r="F434" s="3">
        <v>9.5</v>
      </c>
    </row>
    <row r="435" spans="1:6" x14ac:dyDescent="0.25">
      <c r="A435" s="1" t="s">
        <v>498</v>
      </c>
      <c r="B435" s="1">
        <v>64</v>
      </c>
      <c r="C435" s="1">
        <v>60</v>
      </c>
      <c r="D435" s="1">
        <v>4</v>
      </c>
      <c r="E435" s="1">
        <v>4</v>
      </c>
      <c r="F435" s="3">
        <v>32</v>
      </c>
    </row>
    <row r="436" spans="1:6" x14ac:dyDescent="0.25">
      <c r="A436" s="1" t="s">
        <v>499</v>
      </c>
      <c r="B436" s="1">
        <v>64</v>
      </c>
      <c r="C436" s="1">
        <v>62</v>
      </c>
      <c r="D436" s="1">
        <v>2</v>
      </c>
      <c r="E436" s="1">
        <v>2</v>
      </c>
      <c r="F436" s="3">
        <v>2.5</v>
      </c>
    </row>
    <row r="437" spans="1:6" x14ac:dyDescent="0.25">
      <c r="A437" s="1" t="s">
        <v>500</v>
      </c>
      <c r="B437" s="1">
        <v>64</v>
      </c>
      <c r="C437" s="1">
        <v>58</v>
      </c>
      <c r="D437" s="1">
        <v>6</v>
      </c>
      <c r="E437" s="1">
        <v>0</v>
      </c>
      <c r="F437" s="3">
        <v>4.5</v>
      </c>
    </row>
    <row r="438" spans="1:6" x14ac:dyDescent="0.25">
      <c r="A438" s="1" t="s">
        <v>501</v>
      </c>
      <c r="B438" s="1">
        <v>64</v>
      </c>
      <c r="C438" s="1">
        <v>64</v>
      </c>
      <c r="D438" s="1">
        <v>0</v>
      </c>
      <c r="E438" s="1">
        <v>1</v>
      </c>
      <c r="F438" s="3">
        <v>11</v>
      </c>
    </row>
    <row r="439" spans="1:6" x14ac:dyDescent="0.25">
      <c r="A439" s="1" t="s">
        <v>502</v>
      </c>
      <c r="B439" s="1">
        <v>64</v>
      </c>
      <c r="C439" s="1">
        <v>63</v>
      </c>
      <c r="D439" s="1">
        <v>1</v>
      </c>
      <c r="E439" s="1">
        <v>1</v>
      </c>
      <c r="F439" s="3">
        <v>2</v>
      </c>
    </row>
    <row r="440" spans="1:6" x14ac:dyDescent="0.25">
      <c r="A440" s="1" t="s">
        <v>503</v>
      </c>
      <c r="B440" s="1">
        <v>64</v>
      </c>
      <c r="C440" s="1">
        <v>61</v>
      </c>
      <c r="D440" s="1">
        <v>3</v>
      </c>
      <c r="E440" s="1">
        <v>2</v>
      </c>
      <c r="F440" s="3">
        <v>2.5</v>
      </c>
    </row>
    <row r="441" spans="1:6" x14ac:dyDescent="0.25">
      <c r="A441" s="1" t="s">
        <v>504</v>
      </c>
      <c r="B441" s="1">
        <v>64</v>
      </c>
      <c r="C441" s="1">
        <v>64</v>
      </c>
      <c r="D441" s="1">
        <v>0</v>
      </c>
      <c r="E441" s="1">
        <v>2</v>
      </c>
      <c r="F441" s="3">
        <v>20</v>
      </c>
    </row>
    <row r="442" spans="1:6" x14ac:dyDescent="0.25">
      <c r="A442" s="1" t="s">
        <v>505</v>
      </c>
      <c r="B442" s="1">
        <v>64</v>
      </c>
      <c r="C442" s="1">
        <v>59</v>
      </c>
      <c r="D442" s="1">
        <v>5</v>
      </c>
      <c r="E442" s="1">
        <v>4</v>
      </c>
      <c r="F442" s="3">
        <v>69.5</v>
      </c>
    </row>
    <row r="443" spans="1:6" x14ac:dyDescent="0.25">
      <c r="A443" s="1" t="s">
        <v>506</v>
      </c>
      <c r="B443" s="1">
        <v>64</v>
      </c>
      <c r="C443" s="1">
        <v>17</v>
      </c>
      <c r="D443" s="1">
        <v>47</v>
      </c>
      <c r="E443" s="1">
        <v>3</v>
      </c>
      <c r="F443" s="3">
        <v>0.5</v>
      </c>
    </row>
    <row r="444" spans="1:6" x14ac:dyDescent="0.25">
      <c r="A444" s="1" t="s">
        <v>507</v>
      </c>
      <c r="B444" s="1">
        <v>64</v>
      </c>
      <c r="C444" s="1">
        <v>63</v>
      </c>
      <c r="D444" s="1">
        <v>1</v>
      </c>
      <c r="E444" s="1">
        <v>0</v>
      </c>
      <c r="F444" s="3">
        <v>34</v>
      </c>
    </row>
    <row r="445" spans="1:6" x14ac:dyDescent="0.25">
      <c r="A445" s="1" t="s">
        <v>508</v>
      </c>
      <c r="B445" s="1">
        <v>64</v>
      </c>
      <c r="C445" s="1">
        <v>64</v>
      </c>
      <c r="D445" s="1">
        <v>0</v>
      </c>
      <c r="E445" s="1">
        <v>4</v>
      </c>
      <c r="F445" s="3">
        <v>6.5</v>
      </c>
    </row>
    <row r="446" spans="1:6" x14ac:dyDescent="0.25">
      <c r="A446" s="1" t="s">
        <v>509</v>
      </c>
      <c r="B446" s="1">
        <v>64</v>
      </c>
      <c r="C446" s="1">
        <v>59</v>
      </c>
      <c r="D446" s="1">
        <v>5</v>
      </c>
      <c r="E446" s="1">
        <v>1</v>
      </c>
      <c r="F446" s="3">
        <v>48.5</v>
      </c>
    </row>
    <row r="447" spans="1:6" x14ac:dyDescent="0.25">
      <c r="A447" s="1" t="s">
        <v>510</v>
      </c>
      <c r="B447" s="1">
        <v>64</v>
      </c>
      <c r="C447" s="1">
        <v>63</v>
      </c>
      <c r="D447" s="1">
        <v>1</v>
      </c>
      <c r="E447" s="1">
        <v>3</v>
      </c>
      <c r="F447" s="3">
        <v>9.5</v>
      </c>
    </row>
    <row r="448" spans="1:6" x14ac:dyDescent="0.25">
      <c r="A448" s="1" t="s">
        <v>511</v>
      </c>
      <c r="B448" s="1">
        <v>64</v>
      </c>
      <c r="C448" s="1">
        <v>64</v>
      </c>
      <c r="D448" s="1">
        <v>0</v>
      </c>
      <c r="E448" s="1">
        <v>2</v>
      </c>
      <c r="F448" s="3">
        <v>20</v>
      </c>
    </row>
    <row r="449" spans="1:6" x14ac:dyDescent="0.25">
      <c r="A449" s="1" t="s">
        <v>512</v>
      </c>
      <c r="B449" s="1">
        <v>64</v>
      </c>
      <c r="C449" s="1">
        <v>60</v>
      </c>
      <c r="D449" s="1">
        <v>4</v>
      </c>
      <c r="E449" s="1">
        <v>2</v>
      </c>
      <c r="F449" s="3">
        <v>11.5</v>
      </c>
    </row>
    <row r="450" spans="1:6" x14ac:dyDescent="0.25">
      <c r="A450" s="1" t="s">
        <v>513</v>
      </c>
      <c r="B450" s="1">
        <v>64</v>
      </c>
      <c r="C450" s="1">
        <v>62</v>
      </c>
      <c r="D450" s="1">
        <v>2</v>
      </c>
      <c r="E450" s="1">
        <v>2</v>
      </c>
      <c r="F450" s="3">
        <v>17.5</v>
      </c>
    </row>
    <row r="451" spans="1:6" x14ac:dyDescent="0.25">
      <c r="A451" s="1" t="s">
        <v>514</v>
      </c>
      <c r="B451" s="1">
        <v>64</v>
      </c>
      <c r="C451" s="1">
        <v>24</v>
      </c>
      <c r="D451" s="1">
        <v>40</v>
      </c>
      <c r="E451" s="1">
        <v>1</v>
      </c>
      <c r="F451" s="3">
        <v>0.5</v>
      </c>
    </row>
    <row r="452" spans="1:6" x14ac:dyDescent="0.25">
      <c r="A452" s="1" t="s">
        <v>515</v>
      </c>
      <c r="B452" s="1">
        <v>64</v>
      </c>
      <c r="C452" s="1">
        <v>60</v>
      </c>
      <c r="D452" s="1">
        <v>4</v>
      </c>
      <c r="E452" s="1">
        <v>4</v>
      </c>
      <c r="F452" s="3">
        <v>13</v>
      </c>
    </row>
    <row r="453" spans="1:6" x14ac:dyDescent="0.25">
      <c r="A453" s="1" t="s">
        <v>516</v>
      </c>
      <c r="B453" s="1">
        <v>64</v>
      </c>
      <c r="C453" s="1">
        <v>62</v>
      </c>
      <c r="D453" s="1">
        <v>2</v>
      </c>
      <c r="E453" s="1">
        <v>2</v>
      </c>
      <c r="F453" s="3">
        <v>17.5</v>
      </c>
    </row>
    <row r="454" spans="1:6" x14ac:dyDescent="0.25">
      <c r="A454" s="1" t="s">
        <v>517</v>
      </c>
      <c r="B454" s="1">
        <v>64</v>
      </c>
      <c r="C454" s="1">
        <v>59</v>
      </c>
      <c r="D454" s="1">
        <v>5</v>
      </c>
      <c r="E454" s="1">
        <v>3</v>
      </c>
      <c r="F454" s="3">
        <v>52</v>
      </c>
    </row>
    <row r="455" spans="1:6" x14ac:dyDescent="0.25">
      <c r="A455" s="1" t="s">
        <v>518</v>
      </c>
      <c r="B455" s="1">
        <v>64</v>
      </c>
      <c r="C455" s="1">
        <v>60</v>
      </c>
      <c r="D455" s="1">
        <v>4</v>
      </c>
      <c r="E455" s="1">
        <v>3</v>
      </c>
      <c r="F455" s="3">
        <v>12.5</v>
      </c>
    </row>
    <row r="456" spans="1:6" x14ac:dyDescent="0.25">
      <c r="A456" s="1" t="s">
        <v>519</v>
      </c>
      <c r="B456" s="1">
        <v>64</v>
      </c>
      <c r="C456" s="1">
        <v>58</v>
      </c>
      <c r="D456" s="1">
        <v>6</v>
      </c>
      <c r="E456" s="1">
        <v>5</v>
      </c>
      <c r="F456" s="3">
        <v>20</v>
      </c>
    </row>
    <row r="457" spans="1:6" x14ac:dyDescent="0.25">
      <c r="A457" s="1" t="s">
        <v>520</v>
      </c>
      <c r="B457" s="1">
        <v>64</v>
      </c>
      <c r="C457" s="1">
        <v>63</v>
      </c>
      <c r="D457" s="1">
        <v>1</v>
      </c>
      <c r="E457" s="1">
        <v>4</v>
      </c>
      <c r="F457" s="3">
        <v>15</v>
      </c>
    </row>
    <row r="458" spans="1:6" x14ac:dyDescent="0.25">
      <c r="A458" s="1" t="s">
        <v>521</v>
      </c>
      <c r="B458" s="1">
        <v>64</v>
      </c>
      <c r="C458" s="1">
        <v>61</v>
      </c>
      <c r="D458" s="1">
        <v>3</v>
      </c>
      <c r="E458" s="1">
        <v>3</v>
      </c>
      <c r="F458" s="3">
        <v>10</v>
      </c>
    </row>
    <row r="459" spans="1:6" x14ac:dyDescent="0.25">
      <c r="A459" s="1" t="s">
        <v>522</v>
      </c>
      <c r="B459" s="1">
        <v>64</v>
      </c>
      <c r="C459" s="1">
        <v>62</v>
      </c>
      <c r="D459" s="1">
        <v>2</v>
      </c>
      <c r="E459" s="1">
        <v>1</v>
      </c>
      <c r="F459" s="3">
        <v>49.5</v>
      </c>
    </row>
    <row r="460" spans="1:6" x14ac:dyDescent="0.25">
      <c r="A460" s="1" t="s">
        <v>523</v>
      </c>
      <c r="B460" s="1">
        <v>64</v>
      </c>
      <c r="C460" s="1">
        <v>63</v>
      </c>
      <c r="D460" s="1">
        <v>1</v>
      </c>
      <c r="E460" s="1">
        <v>0</v>
      </c>
      <c r="F460" s="3">
        <v>17</v>
      </c>
    </row>
    <row r="461" spans="1:6" x14ac:dyDescent="0.25">
      <c r="A461" s="1" t="s">
        <v>524</v>
      </c>
      <c r="B461" s="1">
        <v>64</v>
      </c>
      <c r="C461" s="1">
        <v>64</v>
      </c>
      <c r="D461" s="1">
        <v>0</v>
      </c>
      <c r="E461" s="1">
        <v>2</v>
      </c>
      <c r="F461" s="3">
        <v>9</v>
      </c>
    </row>
    <row r="462" spans="1:6" x14ac:dyDescent="0.25">
      <c r="A462" s="1" t="s">
        <v>525</v>
      </c>
      <c r="B462" s="1">
        <v>64</v>
      </c>
      <c r="C462" s="1">
        <v>62</v>
      </c>
      <c r="D462" s="1">
        <v>2</v>
      </c>
      <c r="E462" s="1">
        <v>1</v>
      </c>
      <c r="F462" s="3">
        <v>14</v>
      </c>
    </row>
    <row r="463" spans="1:6" x14ac:dyDescent="0.25">
      <c r="A463" s="1" t="s">
        <v>526</v>
      </c>
      <c r="B463" s="1">
        <v>64</v>
      </c>
      <c r="C463" s="1">
        <v>57</v>
      </c>
      <c r="D463" s="1">
        <v>7</v>
      </c>
      <c r="E463" s="1">
        <v>5</v>
      </c>
      <c r="F463" s="3">
        <v>7</v>
      </c>
    </row>
    <row r="464" spans="1:6" x14ac:dyDescent="0.25">
      <c r="A464" s="1" t="s">
        <v>527</v>
      </c>
      <c r="B464" s="1">
        <v>64</v>
      </c>
      <c r="C464" s="1">
        <v>60</v>
      </c>
      <c r="D464" s="1">
        <v>4</v>
      </c>
      <c r="E464" s="1">
        <v>5</v>
      </c>
      <c r="F464" s="3">
        <v>8</v>
      </c>
    </row>
    <row r="465" spans="1:6" x14ac:dyDescent="0.25">
      <c r="A465" s="1" t="s">
        <v>528</v>
      </c>
      <c r="B465" s="1">
        <v>64</v>
      </c>
      <c r="C465" s="1">
        <v>64</v>
      </c>
      <c r="D465" s="1">
        <v>0</v>
      </c>
      <c r="E465" s="1">
        <v>3</v>
      </c>
      <c r="F465" s="3">
        <v>3</v>
      </c>
    </row>
    <row r="466" spans="1:6" x14ac:dyDescent="0.25">
      <c r="A466" s="1" t="s">
        <v>529</v>
      </c>
      <c r="B466" s="1">
        <v>64</v>
      </c>
      <c r="C466" s="1">
        <v>63</v>
      </c>
      <c r="D466" s="1">
        <v>1</v>
      </c>
      <c r="E466" s="1">
        <v>0</v>
      </c>
      <c r="F466" s="3">
        <v>7</v>
      </c>
    </row>
    <row r="467" spans="1:6" x14ac:dyDescent="0.25">
      <c r="A467" s="1" t="s">
        <v>530</v>
      </c>
      <c r="B467" s="1">
        <v>64</v>
      </c>
      <c r="C467" s="1">
        <v>63</v>
      </c>
      <c r="D467" s="1">
        <v>1</v>
      </c>
      <c r="E467" s="1">
        <v>3</v>
      </c>
      <c r="F467" s="3">
        <v>10</v>
      </c>
    </row>
    <row r="468" spans="1:6" x14ac:dyDescent="0.25">
      <c r="A468" s="1" t="s">
        <v>531</v>
      </c>
      <c r="B468" s="1">
        <v>64</v>
      </c>
      <c r="C468" s="1">
        <v>59</v>
      </c>
      <c r="D468" s="1">
        <v>5</v>
      </c>
      <c r="E468" s="1">
        <v>5</v>
      </c>
      <c r="F468" s="3">
        <v>2</v>
      </c>
    </row>
    <row r="469" spans="1:6" x14ac:dyDescent="0.25">
      <c r="A469" s="1" t="s">
        <v>532</v>
      </c>
      <c r="B469" s="1">
        <v>64</v>
      </c>
      <c r="C469" s="1">
        <v>63</v>
      </c>
      <c r="D469" s="1">
        <v>1</v>
      </c>
      <c r="E469" s="1">
        <v>1</v>
      </c>
      <c r="F469" s="3">
        <v>6</v>
      </c>
    </row>
    <row r="470" spans="1:6" x14ac:dyDescent="0.25">
      <c r="A470" s="1" t="s">
        <v>533</v>
      </c>
      <c r="B470" s="1">
        <v>64</v>
      </c>
      <c r="C470" s="1">
        <v>64</v>
      </c>
      <c r="D470" s="1">
        <v>0</v>
      </c>
      <c r="E470" s="1">
        <v>0</v>
      </c>
      <c r="F470" s="3">
        <v>7.5</v>
      </c>
    </row>
    <row r="471" spans="1:6" x14ac:dyDescent="0.25">
      <c r="A471" s="1" t="s">
        <v>534</v>
      </c>
      <c r="B471" s="1">
        <v>64</v>
      </c>
      <c r="C471" s="1">
        <v>16</v>
      </c>
      <c r="D471" s="1">
        <v>48</v>
      </c>
      <c r="E471" s="1">
        <v>0</v>
      </c>
      <c r="F471" s="3">
        <v>0.5</v>
      </c>
    </row>
    <row r="472" spans="1:6" x14ac:dyDescent="0.25">
      <c r="A472" s="1" t="s">
        <v>535</v>
      </c>
      <c r="B472" s="1">
        <v>64</v>
      </c>
      <c r="C472" s="1">
        <v>61</v>
      </c>
      <c r="D472" s="1">
        <v>3</v>
      </c>
      <c r="E472" s="1">
        <v>3</v>
      </c>
      <c r="F472" s="3">
        <v>1</v>
      </c>
    </row>
    <row r="473" spans="1:6" x14ac:dyDescent="0.25">
      <c r="A473" s="1" t="s">
        <v>536</v>
      </c>
      <c r="B473" s="1">
        <v>64</v>
      </c>
      <c r="C473" s="1">
        <v>59</v>
      </c>
      <c r="D473" s="1">
        <v>5</v>
      </c>
      <c r="E473" s="1">
        <v>5</v>
      </c>
      <c r="F473" s="3">
        <v>3</v>
      </c>
    </row>
    <row r="474" spans="1:6" x14ac:dyDescent="0.25">
      <c r="A474" s="1" t="s">
        <v>537</v>
      </c>
      <c r="B474" s="1">
        <v>64</v>
      </c>
      <c r="C474" s="1">
        <v>61</v>
      </c>
      <c r="D474" s="1">
        <v>3</v>
      </c>
      <c r="E474" s="1">
        <v>6</v>
      </c>
      <c r="F474" s="3">
        <v>1.5</v>
      </c>
    </row>
    <row r="475" spans="1:6" x14ac:dyDescent="0.25">
      <c r="A475" s="1" t="s">
        <v>538</v>
      </c>
      <c r="B475" s="1">
        <v>64</v>
      </c>
      <c r="C475" s="1">
        <v>33</v>
      </c>
      <c r="D475" s="1">
        <v>31</v>
      </c>
      <c r="E475" s="1">
        <v>1</v>
      </c>
      <c r="F475" s="3">
        <v>1</v>
      </c>
    </row>
    <row r="476" spans="1:6" x14ac:dyDescent="0.25">
      <c r="A476" s="1" t="s">
        <v>539</v>
      </c>
      <c r="B476" s="1">
        <v>64</v>
      </c>
      <c r="C476" s="1">
        <v>56</v>
      </c>
      <c r="D476" s="1">
        <v>8</v>
      </c>
      <c r="E476" s="1">
        <v>3</v>
      </c>
      <c r="F476" s="3">
        <v>6.5</v>
      </c>
    </row>
    <row r="477" spans="1:6" x14ac:dyDescent="0.25">
      <c r="A477" s="1" t="s">
        <v>540</v>
      </c>
      <c r="B477" s="1">
        <v>64</v>
      </c>
      <c r="C477" s="1">
        <v>63</v>
      </c>
      <c r="D477" s="1">
        <v>1</v>
      </c>
      <c r="E477" s="1">
        <v>2</v>
      </c>
      <c r="F477" s="3">
        <v>8.5</v>
      </c>
    </row>
    <row r="478" spans="1:6" x14ac:dyDescent="0.25">
      <c r="A478" s="1" t="s">
        <v>541</v>
      </c>
      <c r="B478" s="1">
        <v>64</v>
      </c>
      <c r="C478" s="1">
        <v>63</v>
      </c>
      <c r="D478" s="1">
        <v>1</v>
      </c>
      <c r="E478" s="1">
        <v>2</v>
      </c>
      <c r="F478" s="3">
        <v>16.5</v>
      </c>
    </row>
    <row r="479" spans="1:6" x14ac:dyDescent="0.25">
      <c r="A479" s="1" t="s">
        <v>542</v>
      </c>
      <c r="B479" s="1">
        <v>64</v>
      </c>
      <c r="C479" s="1">
        <v>61</v>
      </c>
      <c r="D479" s="1">
        <v>3</v>
      </c>
      <c r="E479" s="1">
        <v>5</v>
      </c>
      <c r="F479" s="3">
        <v>19</v>
      </c>
    </row>
    <row r="480" spans="1:6" x14ac:dyDescent="0.25">
      <c r="A480" s="1" t="s">
        <v>543</v>
      </c>
      <c r="B480" s="1">
        <v>64</v>
      </c>
      <c r="C480" s="1">
        <v>64</v>
      </c>
      <c r="D480" s="1">
        <v>0</v>
      </c>
      <c r="E480" s="1">
        <v>3</v>
      </c>
      <c r="F480" s="3">
        <v>33</v>
      </c>
    </row>
    <row r="481" spans="1:6" x14ac:dyDescent="0.25">
      <c r="A481" s="1" t="s">
        <v>544</v>
      </c>
      <c r="B481" s="1">
        <v>64</v>
      </c>
      <c r="C481" s="1">
        <v>63</v>
      </c>
      <c r="D481" s="1">
        <v>1</v>
      </c>
      <c r="E481" s="1">
        <v>3</v>
      </c>
      <c r="F481" s="3">
        <v>14</v>
      </c>
    </row>
    <row r="482" spans="1:6" x14ac:dyDescent="0.25">
      <c r="A482" s="1" t="s">
        <v>545</v>
      </c>
      <c r="B482" s="1">
        <v>64</v>
      </c>
      <c r="C482" s="1">
        <v>64</v>
      </c>
      <c r="D482" s="1">
        <v>0</v>
      </c>
      <c r="E482" s="1">
        <v>5</v>
      </c>
      <c r="F482" s="3">
        <v>4.5</v>
      </c>
    </row>
    <row r="483" spans="1:6" x14ac:dyDescent="0.25">
      <c r="A483" s="1" t="s">
        <v>546</v>
      </c>
      <c r="B483" s="1">
        <v>64</v>
      </c>
      <c r="C483" s="1">
        <v>63</v>
      </c>
      <c r="D483" s="1">
        <v>1</v>
      </c>
      <c r="E483" s="1">
        <v>2</v>
      </c>
      <c r="F483" s="3">
        <v>11.5</v>
      </c>
    </row>
    <row r="484" spans="1:6" x14ac:dyDescent="0.25">
      <c r="A484" s="1" t="s">
        <v>547</v>
      </c>
      <c r="B484" s="1">
        <v>64</v>
      </c>
      <c r="C484" s="1">
        <v>26</v>
      </c>
      <c r="D484" s="1">
        <v>38</v>
      </c>
      <c r="E484" s="1">
        <v>0</v>
      </c>
      <c r="F484" s="3">
        <v>1</v>
      </c>
    </row>
    <row r="485" spans="1:6" x14ac:dyDescent="0.25">
      <c r="A485" s="1" t="s">
        <v>548</v>
      </c>
      <c r="B485" s="1">
        <v>64</v>
      </c>
      <c r="C485" s="1">
        <v>61</v>
      </c>
      <c r="D485" s="1">
        <v>3</v>
      </c>
      <c r="E485" s="1">
        <v>3</v>
      </c>
      <c r="F485" s="3">
        <v>11</v>
      </c>
    </row>
    <row r="486" spans="1:6" x14ac:dyDescent="0.25">
      <c r="A486" s="1" t="s">
        <v>549</v>
      </c>
      <c r="B486" s="1">
        <v>64</v>
      </c>
      <c r="C486" s="1">
        <v>62</v>
      </c>
      <c r="D486" s="1">
        <v>2</v>
      </c>
      <c r="E486" s="1">
        <v>0</v>
      </c>
      <c r="F486" s="3">
        <v>20</v>
      </c>
    </row>
    <row r="487" spans="1:6" x14ac:dyDescent="0.25">
      <c r="A487" s="1" t="s">
        <v>550</v>
      </c>
      <c r="B487" s="1">
        <v>64</v>
      </c>
      <c r="C487" s="1">
        <v>58</v>
      </c>
      <c r="D487" s="1">
        <v>6</v>
      </c>
      <c r="E487" s="1">
        <v>3</v>
      </c>
      <c r="F487" s="3">
        <v>4</v>
      </c>
    </row>
    <row r="488" spans="1:6" x14ac:dyDescent="0.25">
      <c r="A488" s="1" t="s">
        <v>551</v>
      </c>
      <c r="B488" s="1">
        <v>64</v>
      </c>
      <c r="C488" s="1">
        <v>62</v>
      </c>
      <c r="D488" s="1">
        <v>2</v>
      </c>
      <c r="E488" s="1">
        <v>0</v>
      </c>
      <c r="F488" s="3">
        <v>7.5</v>
      </c>
    </row>
    <row r="489" spans="1:6" x14ac:dyDescent="0.25">
      <c r="A489" s="1" t="s">
        <v>552</v>
      </c>
      <c r="B489" s="1">
        <v>64</v>
      </c>
      <c r="C489" s="1">
        <v>41</v>
      </c>
      <c r="D489" s="1">
        <v>23</v>
      </c>
      <c r="E489" s="1">
        <v>3</v>
      </c>
      <c r="F489" s="3">
        <v>1.5</v>
      </c>
    </row>
    <row r="490" spans="1:6" x14ac:dyDescent="0.25">
      <c r="A490" s="1" t="s">
        <v>553</v>
      </c>
      <c r="B490" s="1">
        <v>64</v>
      </c>
      <c r="C490" s="1">
        <v>61</v>
      </c>
      <c r="D490" s="1">
        <v>3</v>
      </c>
      <c r="E490" s="1">
        <v>1</v>
      </c>
      <c r="F490" s="3">
        <v>5</v>
      </c>
    </row>
    <row r="491" spans="1:6" x14ac:dyDescent="0.25">
      <c r="A491" s="1" t="s">
        <v>554</v>
      </c>
      <c r="B491" s="1">
        <v>64</v>
      </c>
      <c r="C491" s="1">
        <v>63</v>
      </c>
      <c r="D491" s="1">
        <v>1</v>
      </c>
      <c r="E491" s="1">
        <v>1</v>
      </c>
      <c r="F491" s="3">
        <v>14.5</v>
      </c>
    </row>
    <row r="492" spans="1:6" x14ac:dyDescent="0.25">
      <c r="A492" s="1" t="s">
        <v>555</v>
      </c>
      <c r="B492" s="1">
        <v>64</v>
      </c>
      <c r="C492" s="1">
        <v>62</v>
      </c>
      <c r="D492" s="1">
        <v>2</v>
      </c>
      <c r="E492" s="1">
        <v>4</v>
      </c>
      <c r="F492" s="3">
        <v>15.5</v>
      </c>
    </row>
    <row r="493" spans="1:6" x14ac:dyDescent="0.25">
      <c r="A493" s="1" t="s">
        <v>556</v>
      </c>
      <c r="B493" s="1">
        <v>64</v>
      </c>
      <c r="C493" s="1">
        <v>64</v>
      </c>
      <c r="D493" s="1">
        <v>0</v>
      </c>
      <c r="E493" s="1">
        <v>6</v>
      </c>
      <c r="F493" s="3">
        <v>24.5</v>
      </c>
    </row>
    <row r="494" spans="1:6" x14ac:dyDescent="0.25">
      <c r="A494" s="1" t="s">
        <v>557</v>
      </c>
      <c r="B494" s="1">
        <v>64</v>
      </c>
      <c r="C494" s="1">
        <v>64</v>
      </c>
      <c r="D494" s="1">
        <v>0</v>
      </c>
      <c r="E494" s="1">
        <v>0</v>
      </c>
      <c r="F494" s="3">
        <v>3.5</v>
      </c>
    </row>
    <row r="495" spans="1:6" x14ac:dyDescent="0.25">
      <c r="A495" s="1" t="s">
        <v>558</v>
      </c>
      <c r="B495" s="1">
        <v>64</v>
      </c>
      <c r="C495" s="1">
        <v>63</v>
      </c>
      <c r="D495" s="1">
        <v>1</v>
      </c>
      <c r="E495" s="1">
        <v>1</v>
      </c>
      <c r="F495" s="3">
        <v>8</v>
      </c>
    </row>
    <row r="496" spans="1:6" x14ac:dyDescent="0.25">
      <c r="A496" s="1" t="s">
        <v>559</v>
      </c>
      <c r="B496" s="1">
        <v>64</v>
      </c>
      <c r="C496" s="1">
        <v>61</v>
      </c>
      <c r="D496" s="1">
        <v>3</v>
      </c>
      <c r="E496" s="1">
        <v>2</v>
      </c>
      <c r="F496" s="3">
        <v>24.5</v>
      </c>
    </row>
    <row r="497" spans="1:6" x14ac:dyDescent="0.25">
      <c r="A497" s="1" t="s">
        <v>560</v>
      </c>
      <c r="B497" s="1">
        <v>64</v>
      </c>
      <c r="C497" s="1">
        <v>62</v>
      </c>
      <c r="D497" s="1">
        <v>2</v>
      </c>
      <c r="E497" s="1">
        <v>1</v>
      </c>
      <c r="F497" s="3">
        <v>13.5</v>
      </c>
    </row>
    <row r="498" spans="1:6" x14ac:dyDescent="0.25">
      <c r="A498" s="1" t="s">
        <v>561</v>
      </c>
      <c r="B498" s="1">
        <v>64</v>
      </c>
      <c r="C498" s="1">
        <v>60</v>
      </c>
      <c r="D498" s="1">
        <v>4</v>
      </c>
      <c r="E498" s="1">
        <v>0</v>
      </c>
      <c r="F498" s="3">
        <v>19</v>
      </c>
    </row>
    <row r="499" spans="1:6" x14ac:dyDescent="0.25">
      <c r="A499" s="1" t="s">
        <v>562</v>
      </c>
      <c r="B499" s="1">
        <v>64</v>
      </c>
      <c r="C499" s="1">
        <v>58</v>
      </c>
      <c r="D499" s="1">
        <v>6</v>
      </c>
      <c r="E499" s="1">
        <v>2</v>
      </c>
      <c r="F499" s="3">
        <v>28</v>
      </c>
    </row>
    <row r="500" spans="1:6" x14ac:dyDescent="0.25">
      <c r="A500" s="1" t="s">
        <v>563</v>
      </c>
      <c r="B500" s="1">
        <v>64</v>
      </c>
      <c r="C500" s="1">
        <v>63</v>
      </c>
      <c r="D500" s="1">
        <v>1</v>
      </c>
      <c r="E500" s="1">
        <v>2</v>
      </c>
      <c r="F500" s="3">
        <v>10</v>
      </c>
    </row>
    <row r="501" spans="1:6" x14ac:dyDescent="0.25">
      <c r="A501" s="1" t="s">
        <v>564</v>
      </c>
      <c r="B501" s="1">
        <v>64</v>
      </c>
      <c r="C501" s="1">
        <v>56</v>
      </c>
      <c r="D501" s="1">
        <v>8</v>
      </c>
      <c r="E501" s="1">
        <v>5</v>
      </c>
      <c r="F501" s="3">
        <v>28</v>
      </c>
    </row>
    <row r="502" spans="1:6" x14ac:dyDescent="0.25">
      <c r="A502" s="1" t="s">
        <v>565</v>
      </c>
      <c r="B502" s="1">
        <v>64</v>
      </c>
      <c r="C502" s="1">
        <v>60</v>
      </c>
      <c r="D502" s="1">
        <v>4</v>
      </c>
      <c r="E502" s="1">
        <v>0</v>
      </c>
      <c r="F502" s="3">
        <v>3.5</v>
      </c>
    </row>
    <row r="503" spans="1:6" x14ac:dyDescent="0.25">
      <c r="A503" s="1" t="s">
        <v>566</v>
      </c>
      <c r="B503" s="1">
        <v>64</v>
      </c>
      <c r="C503" s="1">
        <v>60</v>
      </c>
      <c r="D503" s="1">
        <v>4</v>
      </c>
      <c r="E503" s="1">
        <v>4</v>
      </c>
      <c r="F503" s="3">
        <v>41.5</v>
      </c>
    </row>
    <row r="504" spans="1:6" x14ac:dyDescent="0.25">
      <c r="A504" s="1" t="s">
        <v>567</v>
      </c>
      <c r="B504" s="1">
        <v>64</v>
      </c>
      <c r="C504" s="1">
        <v>64</v>
      </c>
      <c r="D504" s="1">
        <v>0</v>
      </c>
      <c r="E504" s="1">
        <v>2</v>
      </c>
      <c r="F504" s="3">
        <v>11.5</v>
      </c>
    </row>
    <row r="505" spans="1:6" x14ac:dyDescent="0.25">
      <c r="A505" s="1" t="s">
        <v>568</v>
      </c>
      <c r="B505" s="1">
        <v>64</v>
      </c>
      <c r="C505" s="1">
        <v>59</v>
      </c>
      <c r="D505" s="1">
        <v>5</v>
      </c>
      <c r="E505" s="1">
        <v>4</v>
      </c>
      <c r="F505" s="3">
        <v>20</v>
      </c>
    </row>
    <row r="506" spans="1:6" x14ac:dyDescent="0.25">
      <c r="A506" s="1" t="s">
        <v>569</v>
      </c>
      <c r="B506" s="1">
        <v>64</v>
      </c>
      <c r="C506" s="1">
        <v>64</v>
      </c>
      <c r="D506" s="1">
        <v>0</v>
      </c>
      <c r="E506" s="1">
        <v>3</v>
      </c>
      <c r="F506" s="3">
        <v>0.5</v>
      </c>
    </row>
    <row r="507" spans="1:6" x14ac:dyDescent="0.25">
      <c r="A507" s="1" t="s">
        <v>570</v>
      </c>
      <c r="B507" s="1">
        <v>64</v>
      </c>
      <c r="C507" s="1">
        <v>61</v>
      </c>
      <c r="D507" s="1">
        <v>3</v>
      </c>
      <c r="E507" s="1">
        <v>2</v>
      </c>
      <c r="F507" s="3">
        <v>17.5</v>
      </c>
    </row>
    <row r="508" spans="1:6" x14ac:dyDescent="0.25">
      <c r="A508" s="1" t="s">
        <v>571</v>
      </c>
      <c r="B508" s="1">
        <v>64</v>
      </c>
      <c r="C508" s="1">
        <v>21</v>
      </c>
      <c r="D508" s="1">
        <v>43</v>
      </c>
      <c r="E508" s="1">
        <v>0</v>
      </c>
      <c r="F508" s="3">
        <v>0</v>
      </c>
    </row>
    <row r="509" spans="1:6" x14ac:dyDescent="0.25">
      <c r="A509" s="1" t="s">
        <v>572</v>
      </c>
      <c r="B509" s="1">
        <v>64</v>
      </c>
      <c r="C509" s="1">
        <v>64</v>
      </c>
      <c r="D509" s="1">
        <v>0</v>
      </c>
      <c r="E509" s="1">
        <v>4</v>
      </c>
      <c r="F509" s="3">
        <v>21</v>
      </c>
    </row>
    <row r="510" spans="1:6" x14ac:dyDescent="0.25">
      <c r="A510" s="1" t="s">
        <v>573</v>
      </c>
      <c r="B510" s="1">
        <v>64</v>
      </c>
      <c r="C510" s="1">
        <v>54</v>
      </c>
      <c r="D510" s="1">
        <v>10</v>
      </c>
      <c r="E510" s="1">
        <v>3</v>
      </c>
      <c r="F510" s="3">
        <v>4.5</v>
      </c>
    </row>
    <row r="511" spans="1:6" x14ac:dyDescent="0.25">
      <c r="A511" s="1" t="s">
        <v>574</v>
      </c>
      <c r="B511" s="1">
        <v>64</v>
      </c>
      <c r="C511" s="1">
        <v>64</v>
      </c>
      <c r="D511" s="1">
        <v>0</v>
      </c>
      <c r="E511" s="1">
        <v>1</v>
      </c>
      <c r="F511" s="3">
        <v>7.5</v>
      </c>
    </row>
    <row r="512" spans="1:6" x14ac:dyDescent="0.25">
      <c r="A512" s="1" t="s">
        <v>575</v>
      </c>
      <c r="B512" s="1">
        <v>64</v>
      </c>
      <c r="C512" s="1">
        <v>60</v>
      </c>
      <c r="D512" s="1">
        <v>4</v>
      </c>
      <c r="E512" s="1">
        <v>1</v>
      </c>
      <c r="F512" s="3">
        <v>1.5</v>
      </c>
    </row>
    <row r="513" spans="1:6" x14ac:dyDescent="0.25">
      <c r="A513" s="1" t="s">
        <v>576</v>
      </c>
      <c r="B513" s="1">
        <v>64</v>
      </c>
      <c r="C513" s="1">
        <v>59</v>
      </c>
      <c r="D513" s="1">
        <v>5</v>
      </c>
      <c r="E513" s="1">
        <v>4</v>
      </c>
      <c r="F513" s="3">
        <v>0.5</v>
      </c>
    </row>
    <row r="514" spans="1:6" x14ac:dyDescent="0.25">
      <c r="A514" s="1" t="s">
        <v>577</v>
      </c>
      <c r="B514" s="1">
        <v>64</v>
      </c>
      <c r="C514" s="1">
        <v>63</v>
      </c>
      <c r="D514" s="1">
        <v>1</v>
      </c>
      <c r="E514" s="1">
        <v>0</v>
      </c>
      <c r="F514" s="3">
        <v>23.5</v>
      </c>
    </row>
    <row r="515" spans="1:6" x14ac:dyDescent="0.25">
      <c r="A515" s="1" t="s">
        <v>578</v>
      </c>
      <c r="B515" s="1">
        <v>64</v>
      </c>
      <c r="C515" s="1">
        <v>62</v>
      </c>
      <c r="D515" s="1">
        <v>2</v>
      </c>
      <c r="E515" s="1">
        <v>3</v>
      </c>
      <c r="F515" s="3">
        <v>5.5</v>
      </c>
    </row>
    <row r="516" spans="1:6" x14ac:dyDescent="0.25">
      <c r="A516" s="1" t="s">
        <v>579</v>
      </c>
      <c r="B516" s="1">
        <v>64</v>
      </c>
      <c r="C516" s="1">
        <v>60</v>
      </c>
      <c r="D516" s="1">
        <v>4</v>
      </c>
      <c r="E516" s="1">
        <v>3</v>
      </c>
      <c r="F516" s="3">
        <v>6</v>
      </c>
    </row>
    <row r="517" spans="1:6" x14ac:dyDescent="0.25">
      <c r="A517" s="1" t="s">
        <v>580</v>
      </c>
      <c r="B517" s="1">
        <v>64</v>
      </c>
      <c r="C517" s="1">
        <v>64</v>
      </c>
      <c r="D517" s="1">
        <v>0</v>
      </c>
      <c r="E517" s="1">
        <v>3</v>
      </c>
      <c r="F517" s="3">
        <v>14.5</v>
      </c>
    </row>
    <row r="518" spans="1:6" x14ac:dyDescent="0.25">
      <c r="A518" s="1" t="s">
        <v>581</v>
      </c>
      <c r="B518" s="1">
        <v>64</v>
      </c>
      <c r="C518" s="1">
        <v>62</v>
      </c>
      <c r="D518" s="1">
        <v>2</v>
      </c>
      <c r="E518" s="1">
        <v>5</v>
      </c>
      <c r="F518" s="3">
        <v>21</v>
      </c>
    </row>
    <row r="519" spans="1:6" x14ac:dyDescent="0.25">
      <c r="A519" s="1" t="s">
        <v>582</v>
      </c>
      <c r="B519" s="1">
        <v>64</v>
      </c>
      <c r="C519" s="1">
        <v>61</v>
      </c>
      <c r="D519" s="1">
        <v>3</v>
      </c>
      <c r="E519" s="1">
        <v>5</v>
      </c>
      <c r="F519" s="3">
        <v>19</v>
      </c>
    </row>
    <row r="520" spans="1:6" x14ac:dyDescent="0.25">
      <c r="A520" s="1" t="s">
        <v>583</v>
      </c>
      <c r="B520" s="1">
        <v>64</v>
      </c>
      <c r="C520" s="1">
        <v>59</v>
      </c>
      <c r="D520" s="1">
        <v>5</v>
      </c>
      <c r="E520" s="1">
        <v>2</v>
      </c>
      <c r="F520" s="3">
        <v>56.5</v>
      </c>
    </row>
    <row r="521" spans="1:6" x14ac:dyDescent="0.25">
      <c r="A521" s="1" t="s">
        <v>584</v>
      </c>
      <c r="B521" s="1">
        <v>64</v>
      </c>
      <c r="C521" s="1">
        <v>63</v>
      </c>
      <c r="D521" s="1">
        <v>1</v>
      </c>
      <c r="E521" s="1">
        <v>4</v>
      </c>
      <c r="F521" s="3">
        <v>15</v>
      </c>
    </row>
    <row r="522" spans="1:6" x14ac:dyDescent="0.25">
      <c r="A522" s="1" t="s">
        <v>585</v>
      </c>
      <c r="B522" s="1">
        <v>64</v>
      </c>
      <c r="C522" s="1">
        <v>60</v>
      </c>
      <c r="D522" s="1">
        <v>4</v>
      </c>
      <c r="E522" s="1">
        <v>5</v>
      </c>
      <c r="F522" s="3">
        <v>1.5</v>
      </c>
    </row>
    <row r="523" spans="1:6" x14ac:dyDescent="0.25">
      <c r="A523" s="1" t="s">
        <v>586</v>
      </c>
      <c r="B523" s="1">
        <v>64</v>
      </c>
      <c r="C523" s="1">
        <v>62</v>
      </c>
      <c r="D523" s="1">
        <v>2</v>
      </c>
      <c r="E523" s="1">
        <v>2</v>
      </c>
      <c r="F523" s="3">
        <v>5</v>
      </c>
    </row>
    <row r="524" spans="1:6" x14ac:dyDescent="0.25">
      <c r="A524" s="1" t="s">
        <v>587</v>
      </c>
      <c r="B524" s="1">
        <v>64</v>
      </c>
      <c r="C524" s="1">
        <v>64</v>
      </c>
      <c r="D524" s="1">
        <v>0</v>
      </c>
      <c r="E524" s="1">
        <v>0</v>
      </c>
      <c r="F524" s="3">
        <v>2.5</v>
      </c>
    </row>
    <row r="525" spans="1:6" x14ac:dyDescent="0.25">
      <c r="A525" s="1" t="s">
        <v>588</v>
      </c>
      <c r="B525" s="1">
        <v>64</v>
      </c>
      <c r="C525" s="1">
        <v>64</v>
      </c>
      <c r="D525" s="1">
        <v>0</v>
      </c>
      <c r="E525" s="1">
        <v>5</v>
      </c>
      <c r="F525" s="3">
        <v>8.5</v>
      </c>
    </row>
    <row r="526" spans="1:6" x14ac:dyDescent="0.25">
      <c r="A526" s="1" t="s">
        <v>589</v>
      </c>
      <c r="B526" s="1">
        <v>64</v>
      </c>
      <c r="C526" s="1">
        <v>64</v>
      </c>
      <c r="D526" s="1">
        <v>0</v>
      </c>
      <c r="E526" s="1">
        <v>3</v>
      </c>
      <c r="F526" s="3">
        <v>4</v>
      </c>
    </row>
    <row r="527" spans="1:6" x14ac:dyDescent="0.25">
      <c r="A527" s="1" t="s">
        <v>590</v>
      </c>
      <c r="B527" s="1">
        <v>64</v>
      </c>
      <c r="C527" s="1">
        <v>61</v>
      </c>
      <c r="D527" s="1">
        <v>3</v>
      </c>
      <c r="E527" s="1">
        <v>3</v>
      </c>
      <c r="F527" s="3">
        <v>1</v>
      </c>
    </row>
    <row r="528" spans="1:6" x14ac:dyDescent="0.25">
      <c r="A528" s="1" t="s">
        <v>591</v>
      </c>
      <c r="B528" s="1">
        <v>64</v>
      </c>
      <c r="C528" s="1">
        <v>61</v>
      </c>
      <c r="D528" s="1">
        <v>3</v>
      </c>
      <c r="E528" s="1">
        <v>3</v>
      </c>
      <c r="F528" s="3">
        <v>9</v>
      </c>
    </row>
    <row r="529" spans="1:6" x14ac:dyDescent="0.25">
      <c r="A529" s="1" t="s">
        <v>592</v>
      </c>
      <c r="B529" s="1">
        <v>64</v>
      </c>
      <c r="C529" s="1">
        <v>62</v>
      </c>
      <c r="D529" s="1">
        <v>2</v>
      </c>
      <c r="E529" s="1">
        <v>2</v>
      </c>
      <c r="F529" s="3">
        <v>5.5</v>
      </c>
    </row>
    <row r="530" spans="1:6" x14ac:dyDescent="0.25">
      <c r="A530" s="1" t="s">
        <v>593</v>
      </c>
      <c r="B530" s="1">
        <v>64</v>
      </c>
      <c r="C530" s="1">
        <v>62</v>
      </c>
      <c r="D530" s="1">
        <v>2</v>
      </c>
      <c r="E530" s="1">
        <v>2</v>
      </c>
      <c r="F530" s="3">
        <v>9.5</v>
      </c>
    </row>
    <row r="531" spans="1:6" x14ac:dyDescent="0.25">
      <c r="A531" s="1" t="s">
        <v>594</v>
      </c>
      <c r="B531" s="1">
        <v>64</v>
      </c>
      <c r="C531" s="1">
        <v>61</v>
      </c>
      <c r="D531" s="1">
        <v>3</v>
      </c>
      <c r="E531" s="1">
        <v>7</v>
      </c>
      <c r="F531" s="3">
        <v>16</v>
      </c>
    </row>
    <row r="532" spans="1:6" x14ac:dyDescent="0.25">
      <c r="A532" s="1" t="s">
        <v>595</v>
      </c>
      <c r="B532" s="1">
        <v>64</v>
      </c>
      <c r="C532" s="1">
        <v>62</v>
      </c>
      <c r="D532" s="1">
        <v>2</v>
      </c>
      <c r="E532" s="1">
        <v>2</v>
      </c>
      <c r="F532" s="3">
        <v>32.5</v>
      </c>
    </row>
    <row r="533" spans="1:6" x14ac:dyDescent="0.25">
      <c r="A533" s="1" t="s">
        <v>596</v>
      </c>
      <c r="B533" s="1">
        <v>64</v>
      </c>
      <c r="C533" s="1">
        <v>59</v>
      </c>
      <c r="D533" s="1">
        <v>5</v>
      </c>
      <c r="E533" s="1">
        <v>1</v>
      </c>
      <c r="F533" s="3">
        <v>4</v>
      </c>
    </row>
    <row r="534" spans="1:6" x14ac:dyDescent="0.25">
      <c r="A534" s="1" t="s">
        <v>597</v>
      </c>
      <c r="B534" s="1">
        <v>64</v>
      </c>
      <c r="C534" s="1">
        <v>59</v>
      </c>
      <c r="D534" s="1">
        <v>5</v>
      </c>
      <c r="E534" s="1">
        <v>1</v>
      </c>
      <c r="F534" s="3">
        <v>33</v>
      </c>
    </row>
    <row r="535" spans="1:6" x14ac:dyDescent="0.25">
      <c r="A535" s="1" t="s">
        <v>598</v>
      </c>
      <c r="B535" s="1">
        <v>64</v>
      </c>
      <c r="C535" s="1">
        <v>64</v>
      </c>
      <c r="D535" s="1">
        <v>0</v>
      </c>
      <c r="E535" s="1">
        <v>2</v>
      </c>
      <c r="F535" s="3">
        <v>10</v>
      </c>
    </row>
    <row r="536" spans="1:6" x14ac:dyDescent="0.25">
      <c r="A536" s="1" t="s">
        <v>599</v>
      </c>
      <c r="B536" s="1">
        <v>64</v>
      </c>
      <c r="C536" s="1">
        <v>64</v>
      </c>
      <c r="D536" s="1">
        <v>0</v>
      </c>
      <c r="E536" s="1">
        <v>4</v>
      </c>
      <c r="F536" s="3">
        <v>11.5</v>
      </c>
    </row>
    <row r="537" spans="1:6" x14ac:dyDescent="0.25">
      <c r="A537" s="1" t="s">
        <v>600</v>
      </c>
      <c r="B537" s="1">
        <v>64</v>
      </c>
      <c r="C537" s="1">
        <v>64</v>
      </c>
      <c r="D537" s="1">
        <v>0</v>
      </c>
      <c r="E537" s="1">
        <v>2</v>
      </c>
      <c r="F537" s="3">
        <v>5.5</v>
      </c>
    </row>
    <row r="538" spans="1:6" x14ac:dyDescent="0.25">
      <c r="A538" s="1" t="s">
        <v>601</v>
      </c>
      <c r="B538" s="1">
        <v>64</v>
      </c>
      <c r="C538" s="1">
        <v>62</v>
      </c>
      <c r="D538" s="1">
        <v>2</v>
      </c>
      <c r="E538" s="1">
        <v>3</v>
      </c>
      <c r="F538" s="3">
        <v>5</v>
      </c>
    </row>
    <row r="539" spans="1:6" x14ac:dyDescent="0.25">
      <c r="A539" s="1" t="s">
        <v>602</v>
      </c>
      <c r="B539" s="1">
        <v>64</v>
      </c>
      <c r="C539" s="1">
        <v>64</v>
      </c>
      <c r="D539" s="1">
        <v>0</v>
      </c>
      <c r="E539" s="1">
        <v>5</v>
      </c>
      <c r="F539" s="3">
        <v>63.5</v>
      </c>
    </row>
    <row r="540" spans="1:6" x14ac:dyDescent="0.25">
      <c r="A540" s="1" t="s">
        <v>603</v>
      </c>
      <c r="B540" s="1">
        <v>64</v>
      </c>
      <c r="C540" s="1">
        <v>56</v>
      </c>
      <c r="D540" s="1">
        <v>8</v>
      </c>
      <c r="E540" s="1">
        <v>3</v>
      </c>
      <c r="F540" s="3">
        <v>2.5</v>
      </c>
    </row>
    <row r="541" spans="1:6" x14ac:dyDescent="0.25">
      <c r="A541" s="1" t="s">
        <v>604</v>
      </c>
      <c r="B541" s="1">
        <v>64</v>
      </c>
      <c r="C541" s="1">
        <v>62</v>
      </c>
      <c r="D541" s="1">
        <v>2</v>
      </c>
      <c r="E541" s="1">
        <v>2</v>
      </c>
      <c r="F541" s="3">
        <v>30.5</v>
      </c>
    </row>
    <row r="542" spans="1:6" x14ac:dyDescent="0.25">
      <c r="A542" s="1" t="s">
        <v>605</v>
      </c>
      <c r="B542" s="1">
        <v>64</v>
      </c>
      <c r="C542" s="1">
        <v>62</v>
      </c>
      <c r="D542" s="1">
        <v>2</v>
      </c>
      <c r="E542" s="1">
        <v>0</v>
      </c>
      <c r="F542" s="3">
        <v>11.5</v>
      </c>
    </row>
    <row r="543" spans="1:6" x14ac:dyDescent="0.25">
      <c r="A543" s="1" t="s">
        <v>606</v>
      </c>
      <c r="B543" s="1">
        <v>64</v>
      </c>
      <c r="C543" s="1">
        <v>62</v>
      </c>
      <c r="D543" s="1">
        <v>2</v>
      </c>
      <c r="E543" s="1">
        <v>5</v>
      </c>
      <c r="F543" s="3">
        <v>16.5</v>
      </c>
    </row>
    <row r="544" spans="1:6" x14ac:dyDescent="0.25">
      <c r="A544" s="1" t="s">
        <v>607</v>
      </c>
      <c r="B544" s="1">
        <v>64</v>
      </c>
      <c r="C544" s="1">
        <v>62</v>
      </c>
      <c r="D544" s="1">
        <v>2</v>
      </c>
      <c r="E544" s="1">
        <v>1</v>
      </c>
      <c r="F544" s="3">
        <v>0</v>
      </c>
    </row>
    <row r="545" spans="1:6" x14ac:dyDescent="0.25">
      <c r="A545" s="1" t="s">
        <v>608</v>
      </c>
      <c r="B545" s="1">
        <v>64</v>
      </c>
      <c r="C545" s="1">
        <v>64</v>
      </c>
      <c r="D545" s="1">
        <v>0</v>
      </c>
      <c r="E545" s="1">
        <v>4</v>
      </c>
      <c r="F545" s="3">
        <v>15</v>
      </c>
    </row>
    <row r="546" spans="1:6" x14ac:dyDescent="0.25">
      <c r="A546" s="1" t="s">
        <v>609</v>
      </c>
      <c r="B546" s="1">
        <v>64</v>
      </c>
      <c r="C546" s="1">
        <v>64</v>
      </c>
      <c r="D546" s="1">
        <v>0</v>
      </c>
      <c r="E546" s="1">
        <v>4</v>
      </c>
      <c r="F546" s="3">
        <v>17.5</v>
      </c>
    </row>
    <row r="547" spans="1:6" x14ac:dyDescent="0.25">
      <c r="A547" s="1" t="s">
        <v>610</v>
      </c>
      <c r="B547" s="1">
        <v>64</v>
      </c>
      <c r="C547" s="1">
        <v>63</v>
      </c>
      <c r="D547" s="1">
        <v>1</v>
      </c>
      <c r="E547" s="1">
        <v>5</v>
      </c>
      <c r="F547" s="3">
        <v>6.5</v>
      </c>
    </row>
    <row r="548" spans="1:6" x14ac:dyDescent="0.25">
      <c r="A548" s="1" t="s">
        <v>611</v>
      </c>
      <c r="B548" s="1">
        <v>64</v>
      </c>
      <c r="C548" s="1">
        <v>61</v>
      </c>
      <c r="D548" s="1">
        <v>3</v>
      </c>
      <c r="E548" s="1">
        <v>2</v>
      </c>
      <c r="F548" s="3">
        <v>7.5</v>
      </c>
    </row>
    <row r="549" spans="1:6" x14ac:dyDescent="0.25">
      <c r="A549" s="1" t="s">
        <v>612</v>
      </c>
      <c r="B549" s="1">
        <v>64</v>
      </c>
      <c r="C549" s="1">
        <v>61</v>
      </c>
      <c r="D549" s="1">
        <v>3</v>
      </c>
      <c r="E549" s="1">
        <v>8</v>
      </c>
      <c r="F549" s="3">
        <v>47</v>
      </c>
    </row>
    <row r="550" spans="1:6" x14ac:dyDescent="0.25">
      <c r="A550" s="1" t="s">
        <v>613</v>
      </c>
      <c r="B550" s="1">
        <v>64</v>
      </c>
      <c r="C550" s="1">
        <v>56</v>
      </c>
      <c r="D550" s="1">
        <v>8</v>
      </c>
      <c r="E550" s="1">
        <v>4</v>
      </c>
      <c r="F550" s="3">
        <v>9.5</v>
      </c>
    </row>
    <row r="551" spans="1:6" x14ac:dyDescent="0.25">
      <c r="A551" s="1" t="s">
        <v>614</v>
      </c>
      <c r="B551" s="1">
        <v>64</v>
      </c>
      <c r="C551" s="1">
        <v>60</v>
      </c>
      <c r="D551" s="1">
        <v>4</v>
      </c>
      <c r="E551" s="1">
        <v>5</v>
      </c>
      <c r="F551" s="3">
        <v>10</v>
      </c>
    </row>
    <row r="552" spans="1:6" x14ac:dyDescent="0.25">
      <c r="A552" s="1" t="s">
        <v>615</v>
      </c>
      <c r="B552" s="1">
        <v>64</v>
      </c>
      <c r="C552" s="1">
        <v>64</v>
      </c>
      <c r="D552" s="1">
        <v>0</v>
      </c>
      <c r="E552" s="1">
        <v>3</v>
      </c>
      <c r="F552" s="3">
        <v>20</v>
      </c>
    </row>
    <row r="553" spans="1:6" x14ac:dyDescent="0.25">
      <c r="A553" s="1" t="s">
        <v>616</v>
      </c>
      <c r="B553" s="1">
        <v>64</v>
      </c>
      <c r="C553" s="1">
        <v>59</v>
      </c>
      <c r="D553" s="1">
        <v>5</v>
      </c>
      <c r="E553" s="1">
        <v>4</v>
      </c>
      <c r="F553" s="3">
        <v>23</v>
      </c>
    </row>
    <row r="554" spans="1:6" x14ac:dyDescent="0.25">
      <c r="A554" s="1" t="s">
        <v>617</v>
      </c>
      <c r="B554" s="1">
        <v>64</v>
      </c>
      <c r="C554" s="1">
        <v>62</v>
      </c>
      <c r="D554" s="1">
        <v>2</v>
      </c>
      <c r="E554" s="1">
        <v>2</v>
      </c>
      <c r="F554" s="3">
        <v>13.5</v>
      </c>
    </row>
    <row r="555" spans="1:6" x14ac:dyDescent="0.25">
      <c r="A555" s="1" t="s">
        <v>618</v>
      </c>
      <c r="B555" s="1">
        <v>64</v>
      </c>
      <c r="C555" s="1">
        <v>62</v>
      </c>
      <c r="D555" s="1">
        <v>2</v>
      </c>
      <c r="E555" s="1">
        <v>7</v>
      </c>
      <c r="F555" s="3">
        <v>7.5</v>
      </c>
    </row>
    <row r="556" spans="1:6" x14ac:dyDescent="0.25">
      <c r="A556" s="1" t="s">
        <v>619</v>
      </c>
      <c r="B556" s="1">
        <v>64</v>
      </c>
      <c r="C556" s="1">
        <v>28</v>
      </c>
      <c r="D556" s="1">
        <v>36</v>
      </c>
      <c r="E556" s="1">
        <v>1</v>
      </c>
      <c r="F556" s="3">
        <v>0</v>
      </c>
    </row>
    <row r="557" spans="1:6" x14ac:dyDescent="0.25">
      <c r="A557" s="1" t="s">
        <v>620</v>
      </c>
      <c r="B557" s="1">
        <v>64</v>
      </c>
      <c r="C557" s="1">
        <v>56</v>
      </c>
      <c r="D557" s="1">
        <v>8</v>
      </c>
      <c r="E557" s="1">
        <v>2</v>
      </c>
      <c r="F557" s="3">
        <v>10</v>
      </c>
    </row>
    <row r="558" spans="1:6" x14ac:dyDescent="0.25">
      <c r="A558" s="1" t="s">
        <v>621</v>
      </c>
      <c r="B558" s="1">
        <v>64</v>
      </c>
      <c r="C558" s="1">
        <v>57</v>
      </c>
      <c r="D558" s="1">
        <v>7</v>
      </c>
      <c r="E558" s="1">
        <v>1</v>
      </c>
      <c r="F558" s="3">
        <v>25.5</v>
      </c>
    </row>
    <row r="559" spans="1:6" x14ac:dyDescent="0.25">
      <c r="A559" s="1" t="s">
        <v>622</v>
      </c>
      <c r="B559" s="1">
        <v>64</v>
      </c>
      <c r="C559" s="1">
        <v>60</v>
      </c>
      <c r="D559" s="1">
        <v>4</v>
      </c>
      <c r="E559" s="1">
        <v>1</v>
      </c>
      <c r="F559" s="3">
        <v>38.5</v>
      </c>
    </row>
    <row r="560" spans="1:6" x14ac:dyDescent="0.25">
      <c r="A560" s="1" t="s">
        <v>623</v>
      </c>
      <c r="B560" s="1">
        <v>64</v>
      </c>
      <c r="C560" s="1">
        <v>62</v>
      </c>
      <c r="D560" s="1">
        <v>2</v>
      </c>
      <c r="E560" s="1">
        <v>1</v>
      </c>
      <c r="F560" s="3">
        <v>9</v>
      </c>
    </row>
    <row r="561" spans="1:6" x14ac:dyDescent="0.25">
      <c r="A561" s="1" t="s">
        <v>624</v>
      </c>
      <c r="B561" s="1">
        <v>64</v>
      </c>
      <c r="C561" s="1">
        <v>60</v>
      </c>
      <c r="D561" s="1">
        <v>4</v>
      </c>
      <c r="E561" s="1">
        <v>1</v>
      </c>
      <c r="F561" s="3">
        <v>22</v>
      </c>
    </row>
    <row r="562" spans="1:6" x14ac:dyDescent="0.25">
      <c r="A562" s="1" t="s">
        <v>625</v>
      </c>
      <c r="B562" s="1">
        <v>64</v>
      </c>
      <c r="C562" s="1">
        <v>62</v>
      </c>
      <c r="D562" s="1">
        <v>2</v>
      </c>
      <c r="E562" s="1">
        <v>6</v>
      </c>
      <c r="F562" s="3">
        <v>9.5</v>
      </c>
    </row>
    <row r="563" spans="1:6" x14ac:dyDescent="0.25">
      <c r="A563" s="1" t="s">
        <v>626</v>
      </c>
      <c r="B563" s="1">
        <v>64</v>
      </c>
      <c r="C563" s="1">
        <v>63</v>
      </c>
      <c r="D563" s="1">
        <v>1</v>
      </c>
      <c r="E563" s="1">
        <v>4</v>
      </c>
      <c r="F563" s="3">
        <v>3</v>
      </c>
    </row>
    <row r="564" spans="1:6" x14ac:dyDescent="0.25">
      <c r="A564" s="1" t="s">
        <v>627</v>
      </c>
      <c r="B564" s="1">
        <v>64</v>
      </c>
      <c r="C564" s="1">
        <v>62</v>
      </c>
      <c r="D564" s="1">
        <v>2</v>
      </c>
      <c r="E564" s="1">
        <v>2</v>
      </c>
      <c r="F564" s="3">
        <v>4</v>
      </c>
    </row>
    <row r="565" spans="1:6" x14ac:dyDescent="0.25">
      <c r="A565" s="1" t="s">
        <v>628</v>
      </c>
      <c r="B565" s="1">
        <v>64</v>
      </c>
      <c r="C565" s="1">
        <v>64</v>
      </c>
      <c r="D565" s="1">
        <v>0</v>
      </c>
      <c r="E565" s="1">
        <v>1</v>
      </c>
      <c r="F565" s="3">
        <v>34.5</v>
      </c>
    </row>
    <row r="566" spans="1:6" x14ac:dyDescent="0.25">
      <c r="A566" s="1" t="s">
        <v>629</v>
      </c>
      <c r="B566" s="1">
        <v>64</v>
      </c>
      <c r="C566" s="1">
        <v>62</v>
      </c>
      <c r="D566" s="1">
        <v>2</v>
      </c>
      <c r="E566" s="1">
        <v>3</v>
      </c>
      <c r="F566" s="3">
        <v>63.5</v>
      </c>
    </row>
    <row r="567" spans="1:6" x14ac:dyDescent="0.25">
      <c r="A567" s="1" t="s">
        <v>630</v>
      </c>
      <c r="B567" s="1">
        <v>64</v>
      </c>
      <c r="C567" s="1">
        <v>63</v>
      </c>
      <c r="D567" s="1">
        <v>1</v>
      </c>
      <c r="E567" s="1">
        <v>3</v>
      </c>
      <c r="F567" s="3">
        <v>14</v>
      </c>
    </row>
    <row r="568" spans="1:6" x14ac:dyDescent="0.25">
      <c r="A568" s="1" t="s">
        <v>631</v>
      </c>
      <c r="B568" s="1">
        <v>64</v>
      </c>
      <c r="C568" s="1">
        <v>64</v>
      </c>
      <c r="D568" s="1">
        <v>0</v>
      </c>
      <c r="E568" s="1">
        <v>1</v>
      </c>
      <c r="F568" s="3">
        <v>25.5</v>
      </c>
    </row>
    <row r="569" spans="1:6" x14ac:dyDescent="0.25">
      <c r="A569" s="1" t="s">
        <v>632</v>
      </c>
      <c r="B569" s="1">
        <v>64</v>
      </c>
      <c r="C569" s="1">
        <v>63</v>
      </c>
      <c r="D569" s="1">
        <v>1</v>
      </c>
      <c r="E569" s="1">
        <v>3</v>
      </c>
      <c r="F569" s="3">
        <v>13.5</v>
      </c>
    </row>
    <row r="570" spans="1:6" x14ac:dyDescent="0.25">
      <c r="A570" s="1" t="s">
        <v>633</v>
      </c>
      <c r="B570" s="1">
        <v>64</v>
      </c>
      <c r="C570" s="1">
        <v>62</v>
      </c>
      <c r="D570" s="1">
        <v>2</v>
      </c>
      <c r="E570" s="1">
        <v>1</v>
      </c>
      <c r="F570" s="3">
        <v>22.5</v>
      </c>
    </row>
    <row r="571" spans="1:6" x14ac:dyDescent="0.25">
      <c r="A571" s="1" t="s">
        <v>634</v>
      </c>
      <c r="B571" s="1">
        <v>64</v>
      </c>
      <c r="C571" s="1">
        <v>63</v>
      </c>
      <c r="D571" s="1">
        <v>1</v>
      </c>
      <c r="E571" s="1">
        <v>1</v>
      </c>
      <c r="F571" s="3">
        <v>16.5</v>
      </c>
    </row>
    <row r="572" spans="1:6" x14ac:dyDescent="0.25">
      <c r="A572" s="1" t="s">
        <v>635</v>
      </c>
      <c r="B572" s="1">
        <v>64</v>
      </c>
      <c r="C572" s="1">
        <v>63</v>
      </c>
      <c r="D572" s="1">
        <v>1</v>
      </c>
      <c r="E572" s="1">
        <v>0</v>
      </c>
      <c r="F572" s="3">
        <v>25.5</v>
      </c>
    </row>
    <row r="573" spans="1:6" x14ac:dyDescent="0.25">
      <c r="A573" s="1" t="s">
        <v>636</v>
      </c>
      <c r="B573" s="1">
        <v>64</v>
      </c>
      <c r="C573" s="1">
        <v>62</v>
      </c>
      <c r="D573" s="1">
        <v>2</v>
      </c>
      <c r="E573" s="1">
        <v>3</v>
      </c>
      <c r="F573" s="3">
        <v>4</v>
      </c>
    </row>
    <row r="574" spans="1:6" x14ac:dyDescent="0.25">
      <c r="A574" s="1" t="s">
        <v>637</v>
      </c>
      <c r="B574" s="1">
        <v>64</v>
      </c>
      <c r="C574" s="1">
        <v>60</v>
      </c>
      <c r="D574" s="1">
        <v>4</v>
      </c>
      <c r="E574" s="1">
        <v>2</v>
      </c>
      <c r="F574" s="3">
        <v>6.5</v>
      </c>
    </row>
    <row r="575" spans="1:6" x14ac:dyDescent="0.25">
      <c r="A575" s="1" t="s">
        <v>638</v>
      </c>
      <c r="B575" s="1">
        <v>64</v>
      </c>
      <c r="C575" s="1">
        <v>63</v>
      </c>
      <c r="D575" s="1">
        <v>1</v>
      </c>
      <c r="E575" s="1">
        <v>3</v>
      </c>
      <c r="F575" s="3">
        <v>13.5</v>
      </c>
    </row>
    <row r="576" spans="1:6" x14ac:dyDescent="0.25">
      <c r="A576" s="1" t="s">
        <v>639</v>
      </c>
      <c r="B576" s="1">
        <v>64</v>
      </c>
      <c r="C576" s="1">
        <v>63</v>
      </c>
      <c r="D576" s="1">
        <v>1</v>
      </c>
      <c r="E576" s="1">
        <v>1</v>
      </c>
      <c r="F576" s="3">
        <v>10</v>
      </c>
    </row>
    <row r="577" spans="1:6" x14ac:dyDescent="0.25">
      <c r="A577" s="1" t="s">
        <v>640</v>
      </c>
      <c r="B577" s="1">
        <v>64</v>
      </c>
      <c r="C577" s="1">
        <v>60</v>
      </c>
      <c r="D577" s="1">
        <v>4</v>
      </c>
      <c r="E577" s="1">
        <v>2</v>
      </c>
      <c r="F577" s="3">
        <v>7.5</v>
      </c>
    </row>
    <row r="578" spans="1:6" x14ac:dyDescent="0.25">
      <c r="A578" s="1" t="s">
        <v>641</v>
      </c>
      <c r="B578" s="1">
        <v>64</v>
      </c>
      <c r="C578" s="1">
        <v>61</v>
      </c>
      <c r="D578" s="1">
        <v>3</v>
      </c>
      <c r="E578" s="1">
        <v>3</v>
      </c>
      <c r="F578" s="3">
        <v>4.5</v>
      </c>
    </row>
    <row r="579" spans="1:6" x14ac:dyDescent="0.25">
      <c r="A579" s="1" t="s">
        <v>642</v>
      </c>
      <c r="B579" s="1">
        <v>64</v>
      </c>
      <c r="C579" s="1">
        <v>64</v>
      </c>
      <c r="D579" s="1">
        <v>0</v>
      </c>
      <c r="E579" s="1">
        <v>1</v>
      </c>
      <c r="F579" s="3">
        <v>18</v>
      </c>
    </row>
    <row r="580" spans="1:6" x14ac:dyDescent="0.25">
      <c r="A580" s="1" t="s">
        <v>643</v>
      </c>
      <c r="B580" s="1">
        <v>64</v>
      </c>
      <c r="C580" s="1">
        <v>64</v>
      </c>
      <c r="D580" s="1">
        <v>0</v>
      </c>
      <c r="E580" s="1">
        <v>3</v>
      </c>
      <c r="F580" s="3">
        <v>18.5</v>
      </c>
    </row>
    <row r="581" spans="1:6" x14ac:dyDescent="0.25">
      <c r="A581" s="1" t="s">
        <v>644</v>
      </c>
      <c r="B581" s="1">
        <v>64</v>
      </c>
      <c r="C581" s="1">
        <v>57</v>
      </c>
      <c r="D581" s="1">
        <v>7</v>
      </c>
      <c r="E581" s="1">
        <v>3</v>
      </c>
      <c r="F581" s="3">
        <v>0.5</v>
      </c>
    </row>
    <row r="582" spans="1:6" x14ac:dyDescent="0.25">
      <c r="A582" s="1" t="s">
        <v>645</v>
      </c>
      <c r="B582" s="1">
        <v>64</v>
      </c>
      <c r="C582" s="1">
        <v>61</v>
      </c>
      <c r="D582" s="1">
        <v>3</v>
      </c>
      <c r="E582" s="1">
        <v>1</v>
      </c>
      <c r="F582" s="3">
        <v>18.5</v>
      </c>
    </row>
    <row r="583" spans="1:6" x14ac:dyDescent="0.25">
      <c r="A583" s="1" t="s">
        <v>646</v>
      </c>
      <c r="B583" s="1">
        <v>64</v>
      </c>
      <c r="C583" s="1">
        <v>64</v>
      </c>
      <c r="D583" s="1">
        <v>0</v>
      </c>
      <c r="E583" s="1">
        <v>5</v>
      </c>
      <c r="F583" s="3">
        <v>12</v>
      </c>
    </row>
    <row r="584" spans="1:6" x14ac:dyDescent="0.25">
      <c r="A584" s="1" t="s">
        <v>647</v>
      </c>
      <c r="B584" s="1">
        <v>64</v>
      </c>
      <c r="C584" s="1">
        <v>64</v>
      </c>
      <c r="D584" s="1">
        <v>0</v>
      </c>
      <c r="E584" s="1">
        <v>5</v>
      </c>
      <c r="F584" s="3">
        <v>5</v>
      </c>
    </row>
    <row r="585" spans="1:6" x14ac:dyDescent="0.25">
      <c r="A585" s="1" t="s">
        <v>648</v>
      </c>
      <c r="B585" s="1">
        <v>64</v>
      </c>
      <c r="C585" s="1">
        <v>61</v>
      </c>
      <c r="D585" s="1">
        <v>3</v>
      </c>
      <c r="E585" s="1">
        <v>2</v>
      </c>
      <c r="F585" s="3">
        <v>13</v>
      </c>
    </row>
    <row r="586" spans="1:6" x14ac:dyDescent="0.25">
      <c r="A586" s="1" t="s">
        <v>649</v>
      </c>
      <c r="B586" s="1">
        <v>64</v>
      </c>
      <c r="C586" s="1">
        <v>62</v>
      </c>
      <c r="D586" s="1">
        <v>2</v>
      </c>
      <c r="E586" s="1">
        <v>4</v>
      </c>
      <c r="F586" s="3">
        <v>2</v>
      </c>
    </row>
    <row r="587" spans="1:6" x14ac:dyDescent="0.25">
      <c r="A587" s="1" t="s">
        <v>650</v>
      </c>
      <c r="B587" s="1">
        <v>64</v>
      </c>
      <c r="C587" s="1">
        <v>61</v>
      </c>
      <c r="D587" s="1">
        <v>3</v>
      </c>
      <c r="E587" s="1">
        <v>1</v>
      </c>
      <c r="F587" s="3">
        <v>9</v>
      </c>
    </row>
    <row r="588" spans="1:6" x14ac:dyDescent="0.25">
      <c r="A588" s="1" t="s">
        <v>651</v>
      </c>
      <c r="B588" s="1">
        <v>64</v>
      </c>
      <c r="C588" s="1">
        <v>64</v>
      </c>
      <c r="D588" s="1">
        <v>0</v>
      </c>
      <c r="E588" s="1">
        <v>2</v>
      </c>
      <c r="F588" s="3">
        <v>12</v>
      </c>
    </row>
    <row r="589" spans="1:6" x14ac:dyDescent="0.25">
      <c r="A589" s="1" t="s">
        <v>652</v>
      </c>
      <c r="B589" s="1">
        <v>64</v>
      </c>
      <c r="C589" s="1">
        <v>64</v>
      </c>
      <c r="D589" s="1">
        <v>0</v>
      </c>
      <c r="E589" s="1">
        <v>3</v>
      </c>
      <c r="F589" s="3">
        <v>6</v>
      </c>
    </row>
    <row r="590" spans="1:6" x14ac:dyDescent="0.25">
      <c r="A590" s="1" t="s">
        <v>653</v>
      </c>
      <c r="B590" s="1">
        <v>64</v>
      </c>
      <c r="C590" s="1">
        <v>60</v>
      </c>
      <c r="D590" s="1">
        <v>4</v>
      </c>
      <c r="E590" s="1">
        <v>4</v>
      </c>
      <c r="F590" s="3">
        <v>7</v>
      </c>
    </row>
    <row r="591" spans="1:6" x14ac:dyDescent="0.25">
      <c r="A591" s="1" t="s">
        <v>654</v>
      </c>
      <c r="B591" s="1">
        <v>64</v>
      </c>
      <c r="C591" s="1">
        <v>63</v>
      </c>
      <c r="D591" s="1">
        <v>1</v>
      </c>
      <c r="E591" s="1">
        <v>2</v>
      </c>
      <c r="F591" s="3">
        <v>21</v>
      </c>
    </row>
    <row r="592" spans="1:6" x14ac:dyDescent="0.25">
      <c r="A592" s="1" t="s">
        <v>655</v>
      </c>
      <c r="B592" s="1">
        <v>64</v>
      </c>
      <c r="C592" s="1">
        <v>62</v>
      </c>
      <c r="D592" s="1">
        <v>2</v>
      </c>
      <c r="E592" s="1">
        <v>6</v>
      </c>
      <c r="F592" s="3">
        <v>27</v>
      </c>
    </row>
    <row r="593" spans="1:6" x14ac:dyDescent="0.25">
      <c r="A593" s="1" t="s">
        <v>656</v>
      </c>
      <c r="B593" s="1">
        <v>64</v>
      </c>
      <c r="C593" s="1">
        <v>62</v>
      </c>
      <c r="D593" s="1">
        <v>2</v>
      </c>
      <c r="E593" s="1">
        <v>3</v>
      </c>
      <c r="F593" s="3">
        <v>95</v>
      </c>
    </row>
    <row r="594" spans="1:6" x14ac:dyDescent="0.25">
      <c r="A594" s="1" t="s">
        <v>657</v>
      </c>
      <c r="B594" s="1">
        <v>64</v>
      </c>
      <c r="C594" s="1">
        <v>59</v>
      </c>
      <c r="D594" s="1">
        <v>5</v>
      </c>
      <c r="E594" s="1">
        <v>0</v>
      </c>
      <c r="F594" s="3">
        <v>4</v>
      </c>
    </row>
    <row r="595" spans="1:6" x14ac:dyDescent="0.25">
      <c r="A595" s="1" t="s">
        <v>658</v>
      </c>
      <c r="B595" s="1">
        <v>64</v>
      </c>
      <c r="C595" s="1">
        <v>62</v>
      </c>
      <c r="D595" s="1">
        <v>2</v>
      </c>
      <c r="E595" s="1">
        <v>5</v>
      </c>
      <c r="F595" s="3">
        <v>86.5</v>
      </c>
    </row>
    <row r="596" spans="1:6" x14ac:dyDescent="0.25">
      <c r="A596" s="1" t="s">
        <v>659</v>
      </c>
      <c r="B596" s="1">
        <v>64</v>
      </c>
      <c r="C596" s="1">
        <v>61</v>
      </c>
      <c r="D596" s="1">
        <v>3</v>
      </c>
      <c r="E596" s="1">
        <v>4</v>
      </c>
      <c r="F596" s="3">
        <v>15</v>
      </c>
    </row>
    <row r="597" spans="1:6" x14ac:dyDescent="0.25">
      <c r="A597" s="1" t="s">
        <v>660</v>
      </c>
      <c r="B597" s="1">
        <v>64</v>
      </c>
      <c r="C597" s="1">
        <v>62</v>
      </c>
      <c r="D597" s="1">
        <v>2</v>
      </c>
      <c r="E597" s="1">
        <v>4</v>
      </c>
      <c r="F597" s="3">
        <v>24.5</v>
      </c>
    </row>
    <row r="598" spans="1:6" x14ac:dyDescent="0.25">
      <c r="A598" s="1" t="s">
        <v>661</v>
      </c>
      <c r="B598" s="1">
        <v>64</v>
      </c>
      <c r="C598" s="1">
        <v>63</v>
      </c>
      <c r="D598" s="1">
        <v>1</v>
      </c>
      <c r="E598" s="1">
        <v>4</v>
      </c>
      <c r="F598" s="3">
        <v>6.5</v>
      </c>
    </row>
    <row r="599" spans="1:6" x14ac:dyDescent="0.25">
      <c r="A599" s="1" t="s">
        <v>662</v>
      </c>
      <c r="B599" s="1">
        <v>64</v>
      </c>
      <c r="C599" s="1">
        <v>57</v>
      </c>
      <c r="D599" s="1">
        <v>7</v>
      </c>
      <c r="E599" s="1">
        <v>4</v>
      </c>
      <c r="F599" s="3">
        <v>20</v>
      </c>
    </row>
    <row r="600" spans="1:6" x14ac:dyDescent="0.25">
      <c r="A600" s="1" t="s">
        <v>663</v>
      </c>
      <c r="B600" s="1">
        <v>64</v>
      </c>
      <c r="C600" s="1">
        <v>63</v>
      </c>
      <c r="D600" s="1">
        <v>1</v>
      </c>
      <c r="E600" s="1">
        <v>1</v>
      </c>
      <c r="F600" s="3">
        <v>4.5</v>
      </c>
    </row>
    <row r="601" spans="1:6" x14ac:dyDescent="0.25">
      <c r="A601" s="1" t="s">
        <v>664</v>
      </c>
      <c r="B601" s="1">
        <v>64</v>
      </c>
      <c r="C601" s="1">
        <v>60</v>
      </c>
      <c r="D601" s="1">
        <v>4</v>
      </c>
      <c r="E601" s="1">
        <v>2</v>
      </c>
      <c r="F601" s="3">
        <v>19.5</v>
      </c>
    </row>
    <row r="602" spans="1:6" x14ac:dyDescent="0.25">
      <c r="A602" s="1" t="s">
        <v>665</v>
      </c>
      <c r="B602" s="1">
        <v>64</v>
      </c>
      <c r="C602" s="1">
        <v>63</v>
      </c>
      <c r="D602" s="1">
        <v>1</v>
      </c>
      <c r="E602" s="1">
        <v>1</v>
      </c>
      <c r="F602" s="3">
        <v>32.5</v>
      </c>
    </row>
    <row r="603" spans="1:6" x14ac:dyDescent="0.25">
      <c r="A603" s="1" t="s">
        <v>666</v>
      </c>
      <c r="B603" s="1">
        <v>64</v>
      </c>
      <c r="C603" s="1">
        <v>58</v>
      </c>
      <c r="D603" s="1">
        <v>6</v>
      </c>
      <c r="E603" s="1">
        <v>2</v>
      </c>
      <c r="F603" s="3">
        <v>2.5</v>
      </c>
    </row>
    <row r="604" spans="1:6" x14ac:dyDescent="0.25">
      <c r="A604" s="1" t="s">
        <v>667</v>
      </c>
      <c r="B604" s="1">
        <v>64</v>
      </c>
      <c r="C604" s="1">
        <v>19</v>
      </c>
      <c r="D604" s="1">
        <v>45</v>
      </c>
      <c r="E604" s="1">
        <v>0</v>
      </c>
      <c r="F604" s="3">
        <v>0</v>
      </c>
    </row>
    <row r="605" spans="1:6" x14ac:dyDescent="0.25">
      <c r="A605" s="1" t="s">
        <v>668</v>
      </c>
      <c r="B605" s="1">
        <v>64</v>
      </c>
      <c r="C605" s="1">
        <v>62</v>
      </c>
      <c r="D605" s="1">
        <v>2</v>
      </c>
      <c r="E605" s="1">
        <v>2</v>
      </c>
      <c r="F605" s="3">
        <v>5.5</v>
      </c>
    </row>
    <row r="606" spans="1:6" x14ac:dyDescent="0.25">
      <c r="A606" s="1" t="s">
        <v>669</v>
      </c>
      <c r="B606" s="1">
        <v>64</v>
      </c>
      <c r="C606" s="1">
        <v>61</v>
      </c>
      <c r="D606" s="1">
        <v>3</v>
      </c>
      <c r="E606" s="1">
        <v>1</v>
      </c>
      <c r="F606" s="3">
        <v>88</v>
      </c>
    </row>
    <row r="607" spans="1:6" x14ac:dyDescent="0.25">
      <c r="A607" s="1" t="s">
        <v>670</v>
      </c>
      <c r="B607" s="1">
        <v>64</v>
      </c>
      <c r="C607" s="1">
        <v>63</v>
      </c>
      <c r="D607" s="1">
        <v>1</v>
      </c>
      <c r="E607" s="1">
        <v>2</v>
      </c>
      <c r="F607" s="3">
        <v>19.5</v>
      </c>
    </row>
    <row r="608" spans="1:6" x14ac:dyDescent="0.25">
      <c r="A608" s="1" t="s">
        <v>671</v>
      </c>
      <c r="B608" s="1">
        <v>64</v>
      </c>
      <c r="C608" s="1">
        <v>61</v>
      </c>
      <c r="D608" s="1">
        <v>3</v>
      </c>
      <c r="E608" s="1">
        <v>0</v>
      </c>
      <c r="F608" s="3">
        <v>29.5</v>
      </c>
    </row>
    <row r="609" spans="1:6" x14ac:dyDescent="0.25">
      <c r="A609" s="1" t="s">
        <v>672</v>
      </c>
      <c r="B609" s="1">
        <v>64</v>
      </c>
      <c r="C609" s="1">
        <v>61</v>
      </c>
      <c r="D609" s="1">
        <v>3</v>
      </c>
      <c r="E609" s="1">
        <v>4</v>
      </c>
      <c r="F609" s="3">
        <v>10.5</v>
      </c>
    </row>
    <row r="610" spans="1:6" x14ac:dyDescent="0.25">
      <c r="A610" s="1" t="s">
        <v>673</v>
      </c>
      <c r="B610" s="1">
        <v>64</v>
      </c>
      <c r="C610" s="1">
        <v>64</v>
      </c>
      <c r="D610" s="1">
        <v>0</v>
      </c>
      <c r="E610" s="1">
        <v>2</v>
      </c>
      <c r="F610" s="3">
        <v>24.5</v>
      </c>
    </row>
    <row r="611" spans="1:6" x14ac:dyDescent="0.25">
      <c r="A611" s="1" t="s">
        <v>674</v>
      </c>
      <c r="B611" s="1">
        <v>64</v>
      </c>
      <c r="C611" s="1">
        <v>63</v>
      </c>
      <c r="D611" s="1">
        <v>1</v>
      </c>
      <c r="E611" s="1">
        <v>3</v>
      </c>
      <c r="F611" s="3">
        <v>7.5</v>
      </c>
    </row>
    <row r="612" spans="1:6" x14ac:dyDescent="0.25">
      <c r="A612" s="1" t="s">
        <v>675</v>
      </c>
      <c r="B612" s="1">
        <v>64</v>
      </c>
      <c r="C612" s="1">
        <v>59</v>
      </c>
      <c r="D612" s="1">
        <v>5</v>
      </c>
      <c r="E612" s="1">
        <v>2</v>
      </c>
      <c r="F612" s="3">
        <v>10</v>
      </c>
    </row>
    <row r="613" spans="1:6" x14ac:dyDescent="0.25">
      <c r="A613" s="1" t="s">
        <v>676</v>
      </c>
      <c r="B613" s="1">
        <v>64</v>
      </c>
      <c r="C613" s="1">
        <v>59</v>
      </c>
      <c r="D613" s="1">
        <v>5</v>
      </c>
      <c r="E613" s="1">
        <v>7</v>
      </c>
      <c r="F613" s="3">
        <v>0.5</v>
      </c>
    </row>
    <row r="614" spans="1:6" x14ac:dyDescent="0.25">
      <c r="A614" s="1" t="s">
        <v>677</v>
      </c>
      <c r="B614" s="1">
        <v>64</v>
      </c>
      <c r="C614" s="1">
        <v>58</v>
      </c>
      <c r="D614" s="1">
        <v>6</v>
      </c>
      <c r="E614" s="1">
        <v>6</v>
      </c>
      <c r="F614" s="3">
        <v>4.5</v>
      </c>
    </row>
    <row r="615" spans="1:6" x14ac:dyDescent="0.25">
      <c r="A615" s="1" t="s">
        <v>678</v>
      </c>
      <c r="B615" s="1">
        <v>64</v>
      </c>
      <c r="C615" s="1">
        <v>64</v>
      </c>
      <c r="D615" s="1">
        <v>0</v>
      </c>
      <c r="E615" s="1">
        <v>3</v>
      </c>
      <c r="F615" s="3">
        <v>18.5</v>
      </c>
    </row>
    <row r="616" spans="1:6" x14ac:dyDescent="0.25">
      <c r="A616" s="1" t="s">
        <v>679</v>
      </c>
      <c r="B616" s="1">
        <v>64</v>
      </c>
      <c r="C616" s="1">
        <v>62</v>
      </c>
      <c r="D616" s="1">
        <v>2</v>
      </c>
      <c r="E616" s="1">
        <v>1</v>
      </c>
      <c r="F616" s="3">
        <v>50</v>
      </c>
    </row>
    <row r="617" spans="1:6" x14ac:dyDescent="0.25">
      <c r="A617" s="1" t="s">
        <v>680</v>
      </c>
      <c r="B617" s="1">
        <v>64</v>
      </c>
      <c r="C617" s="1">
        <v>62</v>
      </c>
      <c r="D617" s="1">
        <v>2</v>
      </c>
      <c r="E617" s="1">
        <v>1</v>
      </c>
      <c r="F617" s="3">
        <v>16</v>
      </c>
    </row>
    <row r="618" spans="1:6" x14ac:dyDescent="0.25">
      <c r="A618" s="1" t="s">
        <v>681</v>
      </c>
      <c r="B618" s="1">
        <v>64</v>
      </c>
      <c r="C618" s="1">
        <v>62</v>
      </c>
      <c r="D618" s="1">
        <v>2</v>
      </c>
      <c r="E618" s="1">
        <v>3</v>
      </c>
      <c r="F618" s="3">
        <v>3</v>
      </c>
    </row>
    <row r="619" spans="1:6" x14ac:dyDescent="0.25">
      <c r="A619" s="1" t="s">
        <v>682</v>
      </c>
      <c r="B619" s="1">
        <v>64</v>
      </c>
      <c r="C619" s="1">
        <v>62</v>
      </c>
      <c r="D619" s="1">
        <v>2</v>
      </c>
      <c r="E619" s="1">
        <v>2</v>
      </c>
      <c r="F619" s="3">
        <v>10.5</v>
      </c>
    </row>
    <row r="620" spans="1:6" x14ac:dyDescent="0.25">
      <c r="A620" s="1" t="s">
        <v>683</v>
      </c>
      <c r="B620" s="1">
        <v>64</v>
      </c>
      <c r="C620" s="1">
        <v>61</v>
      </c>
      <c r="D620" s="1">
        <v>3</v>
      </c>
      <c r="E620" s="1">
        <v>6</v>
      </c>
      <c r="F620" s="3">
        <v>52.5</v>
      </c>
    </row>
    <row r="621" spans="1:6" x14ac:dyDescent="0.25">
      <c r="A621" s="1" t="s">
        <v>684</v>
      </c>
      <c r="B621" s="1">
        <v>64</v>
      </c>
      <c r="C621" s="1">
        <v>64</v>
      </c>
      <c r="D621" s="1">
        <v>0</v>
      </c>
      <c r="E621" s="1">
        <v>2</v>
      </c>
      <c r="F621" s="3">
        <v>17.5</v>
      </c>
    </row>
    <row r="622" spans="1:6" x14ac:dyDescent="0.25">
      <c r="A622" s="1" t="s">
        <v>685</v>
      </c>
      <c r="B622" s="1">
        <v>64</v>
      </c>
      <c r="C622" s="1">
        <v>57</v>
      </c>
      <c r="D622" s="1">
        <v>7</v>
      </c>
      <c r="E622" s="1">
        <v>6</v>
      </c>
      <c r="F622" s="3">
        <v>18</v>
      </c>
    </row>
    <row r="623" spans="1:6" x14ac:dyDescent="0.25">
      <c r="A623" s="1" t="s">
        <v>686</v>
      </c>
      <c r="B623" s="1">
        <v>64</v>
      </c>
      <c r="C623" s="1">
        <v>63</v>
      </c>
      <c r="D623" s="1">
        <v>1</v>
      </c>
      <c r="E623" s="1">
        <v>7</v>
      </c>
      <c r="F623" s="3">
        <v>15</v>
      </c>
    </row>
    <row r="624" spans="1:6" x14ac:dyDescent="0.25">
      <c r="A624" s="1" t="s">
        <v>687</v>
      </c>
      <c r="B624" s="1">
        <v>64</v>
      </c>
      <c r="C624" s="1">
        <v>62</v>
      </c>
      <c r="D624" s="1">
        <v>2</v>
      </c>
      <c r="E624" s="1">
        <v>0</v>
      </c>
      <c r="F624" s="3">
        <v>12</v>
      </c>
    </row>
    <row r="625" spans="1:6" x14ac:dyDescent="0.25">
      <c r="A625" s="1" t="s">
        <v>688</v>
      </c>
      <c r="B625" s="1">
        <v>64</v>
      </c>
      <c r="C625" s="1">
        <v>64</v>
      </c>
      <c r="D625" s="1">
        <v>0</v>
      </c>
      <c r="E625" s="1">
        <v>2</v>
      </c>
      <c r="F625" s="3">
        <v>13.5</v>
      </c>
    </row>
    <row r="626" spans="1:6" x14ac:dyDescent="0.25">
      <c r="A626" s="1" t="s">
        <v>689</v>
      </c>
      <c r="B626" s="1">
        <v>64</v>
      </c>
      <c r="C626" s="1">
        <v>61</v>
      </c>
      <c r="D626" s="1">
        <v>3</v>
      </c>
      <c r="E626" s="1">
        <v>4</v>
      </c>
      <c r="F626" s="3">
        <v>2.5</v>
      </c>
    </row>
    <row r="627" spans="1:6" x14ac:dyDescent="0.25">
      <c r="A627" s="1" t="s">
        <v>690</v>
      </c>
      <c r="B627" s="1">
        <v>64</v>
      </c>
      <c r="C627" s="1">
        <v>63</v>
      </c>
      <c r="D627" s="1">
        <v>1</v>
      </c>
      <c r="E627" s="1">
        <v>1</v>
      </c>
      <c r="F627" s="3">
        <v>50.5</v>
      </c>
    </row>
    <row r="628" spans="1:6" x14ac:dyDescent="0.25">
      <c r="A628" s="1" t="s">
        <v>691</v>
      </c>
      <c r="B628" s="1">
        <v>64</v>
      </c>
      <c r="C628" s="1">
        <v>62</v>
      </c>
      <c r="D628" s="1">
        <v>2</v>
      </c>
      <c r="E628" s="1">
        <v>1</v>
      </c>
      <c r="F628" s="3">
        <v>57</v>
      </c>
    </row>
    <row r="629" spans="1:6" x14ac:dyDescent="0.25">
      <c r="A629" s="1" t="s">
        <v>692</v>
      </c>
      <c r="B629" s="1">
        <v>64</v>
      </c>
      <c r="C629" s="1">
        <v>61</v>
      </c>
      <c r="D629" s="1">
        <v>3</v>
      </c>
      <c r="E629" s="1">
        <v>3</v>
      </c>
      <c r="F629" s="3">
        <v>31</v>
      </c>
    </row>
    <row r="630" spans="1:6" x14ac:dyDescent="0.25">
      <c r="A630" s="1" t="s">
        <v>693</v>
      </c>
      <c r="B630" s="1">
        <v>64</v>
      </c>
      <c r="C630" s="1">
        <v>56</v>
      </c>
      <c r="D630" s="1">
        <v>8</v>
      </c>
      <c r="E630" s="1">
        <v>2</v>
      </c>
      <c r="F630" s="3">
        <v>23</v>
      </c>
    </row>
    <row r="631" spans="1:6" x14ac:dyDescent="0.25">
      <c r="A631" s="1" t="s">
        <v>694</v>
      </c>
      <c r="B631" s="1">
        <v>64</v>
      </c>
      <c r="C631" s="1">
        <v>62</v>
      </c>
      <c r="D631" s="1">
        <v>2</v>
      </c>
      <c r="E631" s="1">
        <v>6</v>
      </c>
      <c r="F631" s="3">
        <v>75</v>
      </c>
    </row>
    <row r="632" spans="1:6" x14ac:dyDescent="0.25">
      <c r="A632" s="1" t="s">
        <v>695</v>
      </c>
      <c r="B632" s="1">
        <v>64</v>
      </c>
      <c r="C632" s="1">
        <v>63</v>
      </c>
      <c r="D632" s="1">
        <v>1</v>
      </c>
      <c r="E632" s="1">
        <v>2</v>
      </c>
      <c r="F632" s="3">
        <v>20.5</v>
      </c>
    </row>
    <row r="633" spans="1:6" x14ac:dyDescent="0.25">
      <c r="A633" s="1" t="s">
        <v>696</v>
      </c>
      <c r="B633" s="1">
        <v>64</v>
      </c>
      <c r="C633" s="1">
        <v>55</v>
      </c>
      <c r="D633" s="1">
        <v>9</v>
      </c>
      <c r="E633" s="1">
        <v>2</v>
      </c>
      <c r="F633" s="3">
        <v>44.5</v>
      </c>
    </row>
    <row r="634" spans="1:6" x14ac:dyDescent="0.25">
      <c r="A634" s="1" t="s">
        <v>697</v>
      </c>
      <c r="B634" s="1">
        <v>64</v>
      </c>
      <c r="C634" s="1">
        <v>63</v>
      </c>
      <c r="D634" s="1">
        <v>1</v>
      </c>
      <c r="E634" s="1">
        <v>4</v>
      </c>
      <c r="F634" s="3">
        <v>13.5</v>
      </c>
    </row>
    <row r="635" spans="1:6" x14ac:dyDescent="0.25">
      <c r="A635" s="1" t="s">
        <v>698</v>
      </c>
      <c r="B635" s="1">
        <v>64</v>
      </c>
      <c r="C635" s="1">
        <v>59</v>
      </c>
      <c r="D635" s="1">
        <v>5</v>
      </c>
      <c r="E635" s="1">
        <v>6</v>
      </c>
      <c r="F635" s="3">
        <v>12</v>
      </c>
    </row>
    <row r="636" spans="1:6" x14ac:dyDescent="0.25">
      <c r="A636" s="1" t="s">
        <v>699</v>
      </c>
      <c r="B636" s="1">
        <v>64</v>
      </c>
      <c r="C636" s="1">
        <v>59</v>
      </c>
      <c r="D636" s="1">
        <v>5</v>
      </c>
      <c r="E636" s="1">
        <v>4</v>
      </c>
      <c r="F636" s="3">
        <v>9.5</v>
      </c>
    </row>
    <row r="637" spans="1:6" x14ac:dyDescent="0.25">
      <c r="A637" s="1" t="s">
        <v>700</v>
      </c>
      <c r="B637" s="1">
        <v>64</v>
      </c>
      <c r="C637" s="1">
        <v>57</v>
      </c>
      <c r="D637" s="1">
        <v>7</v>
      </c>
      <c r="E637" s="1">
        <v>2</v>
      </c>
      <c r="F637" s="3">
        <v>12</v>
      </c>
    </row>
    <row r="638" spans="1:6" x14ac:dyDescent="0.25">
      <c r="A638" s="1" t="s">
        <v>701</v>
      </c>
      <c r="B638" s="1">
        <v>64</v>
      </c>
      <c r="C638" s="1">
        <v>64</v>
      </c>
      <c r="D638" s="1">
        <v>0</v>
      </c>
      <c r="E638" s="1">
        <v>3</v>
      </c>
      <c r="F638" s="3">
        <v>17</v>
      </c>
    </row>
    <row r="639" spans="1:6" x14ac:dyDescent="0.25">
      <c r="A639" s="1" t="s">
        <v>702</v>
      </c>
      <c r="B639" s="1">
        <v>64</v>
      </c>
      <c r="C639" s="1">
        <v>63</v>
      </c>
      <c r="D639" s="1">
        <v>1</v>
      </c>
      <c r="E639" s="1">
        <v>2</v>
      </c>
      <c r="F639" s="3">
        <v>8.5</v>
      </c>
    </row>
    <row r="640" spans="1:6" x14ac:dyDescent="0.25">
      <c r="A640" s="1" t="s">
        <v>703</v>
      </c>
      <c r="B640" s="1">
        <v>64</v>
      </c>
      <c r="C640" s="1">
        <v>63</v>
      </c>
      <c r="D640" s="1">
        <v>1</v>
      </c>
      <c r="E640" s="1">
        <v>5</v>
      </c>
      <c r="F640" s="3">
        <v>6</v>
      </c>
    </row>
    <row r="641" spans="1:6" x14ac:dyDescent="0.25">
      <c r="A641" s="1" t="s">
        <v>704</v>
      </c>
      <c r="B641" s="1">
        <v>64</v>
      </c>
      <c r="C641" s="1">
        <v>61</v>
      </c>
      <c r="D641" s="1">
        <v>3</v>
      </c>
      <c r="E641" s="1">
        <v>2</v>
      </c>
      <c r="F641" s="3">
        <v>9.5</v>
      </c>
    </row>
    <row r="642" spans="1:6" x14ac:dyDescent="0.25">
      <c r="A642" s="1" t="s">
        <v>705</v>
      </c>
      <c r="B642" s="1">
        <v>64</v>
      </c>
      <c r="C642" s="1">
        <v>61</v>
      </c>
      <c r="D642" s="1">
        <v>3</v>
      </c>
      <c r="E642" s="1">
        <v>2</v>
      </c>
      <c r="F642" s="3">
        <v>9.5</v>
      </c>
    </row>
    <row r="643" spans="1:6" x14ac:dyDescent="0.25">
      <c r="A643" s="1" t="s">
        <v>706</v>
      </c>
      <c r="B643" s="1">
        <v>64</v>
      </c>
      <c r="C643" s="1">
        <v>61</v>
      </c>
      <c r="D643" s="1">
        <v>3</v>
      </c>
      <c r="E643" s="1">
        <v>1</v>
      </c>
      <c r="F643" s="3">
        <v>3</v>
      </c>
    </row>
    <row r="644" spans="1:6" x14ac:dyDescent="0.25">
      <c r="A644" s="1" t="s">
        <v>707</v>
      </c>
      <c r="B644" s="1">
        <v>64</v>
      </c>
      <c r="C644" s="1">
        <v>62</v>
      </c>
      <c r="D644" s="1">
        <v>2</v>
      </c>
      <c r="E644" s="1">
        <v>1</v>
      </c>
      <c r="F644" s="3">
        <v>1.5</v>
      </c>
    </row>
    <row r="645" spans="1:6" x14ac:dyDescent="0.25">
      <c r="A645" s="1" t="s">
        <v>708</v>
      </c>
      <c r="B645" s="1">
        <v>64</v>
      </c>
      <c r="C645" s="1">
        <v>58</v>
      </c>
      <c r="D645" s="1">
        <v>6</v>
      </c>
      <c r="E645" s="1">
        <v>2</v>
      </c>
      <c r="F645" s="3">
        <v>31</v>
      </c>
    </row>
    <row r="646" spans="1:6" x14ac:dyDescent="0.25">
      <c r="A646" s="1" t="s">
        <v>709</v>
      </c>
      <c r="B646" s="1">
        <v>64</v>
      </c>
      <c r="C646" s="1">
        <v>61</v>
      </c>
      <c r="D646" s="1">
        <v>3</v>
      </c>
      <c r="E646" s="1">
        <v>1</v>
      </c>
      <c r="F646" s="3">
        <v>95</v>
      </c>
    </row>
    <row r="647" spans="1:6" x14ac:dyDescent="0.25">
      <c r="A647" s="1" t="s">
        <v>710</v>
      </c>
      <c r="B647" s="1">
        <v>64</v>
      </c>
      <c r="C647" s="1">
        <v>61</v>
      </c>
      <c r="D647" s="1">
        <v>3</v>
      </c>
      <c r="E647" s="1">
        <v>6</v>
      </c>
      <c r="F647" s="3">
        <v>23</v>
      </c>
    </row>
    <row r="648" spans="1:6" x14ac:dyDescent="0.25">
      <c r="A648" s="1" t="s">
        <v>711</v>
      </c>
      <c r="B648" s="1">
        <v>64</v>
      </c>
      <c r="C648" s="1">
        <v>62</v>
      </c>
      <c r="D648" s="1">
        <v>2</v>
      </c>
      <c r="E648" s="1">
        <v>4</v>
      </c>
      <c r="F648" s="3">
        <v>34.5</v>
      </c>
    </row>
    <row r="649" spans="1:6" x14ac:dyDescent="0.25">
      <c r="A649" s="1" t="s">
        <v>712</v>
      </c>
      <c r="B649" s="1">
        <v>64</v>
      </c>
      <c r="C649" s="1">
        <v>63</v>
      </c>
      <c r="D649" s="1">
        <v>1</v>
      </c>
      <c r="E649" s="1">
        <v>0</v>
      </c>
      <c r="F649" s="3">
        <v>4</v>
      </c>
    </row>
    <row r="650" spans="1:6" x14ac:dyDescent="0.25">
      <c r="A650" s="1" t="s">
        <v>713</v>
      </c>
      <c r="B650" s="1">
        <v>64</v>
      </c>
      <c r="C650" s="1">
        <v>62</v>
      </c>
      <c r="D650" s="1">
        <v>2</v>
      </c>
      <c r="E650" s="1">
        <v>6</v>
      </c>
      <c r="F650" s="3">
        <v>3.5</v>
      </c>
    </row>
    <row r="651" spans="1:6" x14ac:dyDescent="0.25">
      <c r="A651" s="1" t="s">
        <v>714</v>
      </c>
      <c r="B651" s="1">
        <v>64</v>
      </c>
      <c r="C651" s="1">
        <v>63</v>
      </c>
      <c r="D651" s="1">
        <v>1</v>
      </c>
      <c r="E651" s="1">
        <v>6</v>
      </c>
      <c r="F651" s="3">
        <v>17</v>
      </c>
    </row>
    <row r="652" spans="1:6" x14ac:dyDescent="0.25">
      <c r="A652" s="1" t="s">
        <v>715</v>
      </c>
      <c r="B652" s="1">
        <v>64</v>
      </c>
      <c r="C652" s="1">
        <v>63</v>
      </c>
      <c r="D652" s="1">
        <v>1</v>
      </c>
      <c r="E652" s="1">
        <v>2</v>
      </c>
      <c r="F652" s="3">
        <v>16.5</v>
      </c>
    </row>
    <row r="653" spans="1:6" x14ac:dyDescent="0.25">
      <c r="A653" s="1" t="s">
        <v>716</v>
      </c>
      <c r="B653" s="1">
        <v>64</v>
      </c>
      <c r="C653" s="1">
        <v>59</v>
      </c>
      <c r="D653" s="1">
        <v>5</v>
      </c>
      <c r="E653" s="1">
        <v>4</v>
      </c>
      <c r="F653" s="3">
        <v>10</v>
      </c>
    </row>
    <row r="654" spans="1:6" x14ac:dyDescent="0.25">
      <c r="A654" s="1" t="s">
        <v>717</v>
      </c>
      <c r="B654" s="1">
        <v>64</v>
      </c>
      <c r="C654" s="1">
        <v>58</v>
      </c>
      <c r="D654" s="1">
        <v>6</v>
      </c>
      <c r="E654" s="1">
        <v>1</v>
      </c>
      <c r="F654" s="3">
        <v>40</v>
      </c>
    </row>
    <row r="655" spans="1:6" x14ac:dyDescent="0.25">
      <c r="A655" s="1" t="s">
        <v>718</v>
      </c>
      <c r="B655" s="1">
        <v>64</v>
      </c>
      <c r="C655" s="1">
        <v>63</v>
      </c>
      <c r="D655" s="1">
        <v>1</v>
      </c>
      <c r="E655" s="1">
        <v>4</v>
      </c>
      <c r="F655" s="3">
        <v>16.5</v>
      </c>
    </row>
    <row r="656" spans="1:6" x14ac:dyDescent="0.25">
      <c r="A656" s="1" t="s">
        <v>719</v>
      </c>
      <c r="B656" s="1">
        <v>64</v>
      </c>
      <c r="C656" s="1">
        <v>62</v>
      </c>
      <c r="D656" s="1">
        <v>2</v>
      </c>
      <c r="E656" s="1">
        <v>1</v>
      </c>
      <c r="F656" s="3">
        <v>8</v>
      </c>
    </row>
    <row r="657" spans="1:6" x14ac:dyDescent="0.25">
      <c r="A657" s="1" t="s">
        <v>720</v>
      </c>
      <c r="B657" s="1">
        <v>64</v>
      </c>
      <c r="C657" s="1">
        <v>61</v>
      </c>
      <c r="D657" s="1">
        <v>3</v>
      </c>
      <c r="E657" s="1">
        <v>1</v>
      </c>
      <c r="F657" s="3">
        <v>61</v>
      </c>
    </row>
    <row r="658" spans="1:6" x14ac:dyDescent="0.25">
      <c r="A658" s="1" t="s">
        <v>721</v>
      </c>
      <c r="B658" s="1">
        <v>64</v>
      </c>
      <c r="C658" s="1">
        <v>64</v>
      </c>
      <c r="D658" s="1">
        <v>0</v>
      </c>
      <c r="E658" s="1">
        <v>3</v>
      </c>
      <c r="F658" s="3">
        <v>19.5</v>
      </c>
    </row>
    <row r="659" spans="1:6" x14ac:dyDescent="0.25">
      <c r="A659" s="1" t="s">
        <v>722</v>
      </c>
      <c r="B659" s="1">
        <v>64</v>
      </c>
      <c r="C659" s="1">
        <v>61</v>
      </c>
      <c r="D659" s="1">
        <v>3</v>
      </c>
      <c r="E659" s="1">
        <v>4</v>
      </c>
      <c r="F659" s="3">
        <v>18</v>
      </c>
    </row>
    <row r="660" spans="1:6" x14ac:dyDescent="0.25">
      <c r="A660" s="1" t="s">
        <v>723</v>
      </c>
      <c r="B660" s="1">
        <v>64</v>
      </c>
      <c r="C660" s="1">
        <v>62</v>
      </c>
      <c r="D660" s="1">
        <v>2</v>
      </c>
      <c r="E660" s="1">
        <v>3</v>
      </c>
      <c r="F660" s="3">
        <v>25</v>
      </c>
    </row>
    <row r="661" spans="1:6" x14ac:dyDescent="0.25">
      <c r="A661" s="1" t="s">
        <v>724</v>
      </c>
      <c r="B661" s="1">
        <v>64</v>
      </c>
      <c r="C661" s="1">
        <v>64</v>
      </c>
      <c r="D661" s="1">
        <v>0</v>
      </c>
      <c r="E661" s="1">
        <v>2</v>
      </c>
      <c r="F661" s="3">
        <v>13.5</v>
      </c>
    </row>
    <row r="662" spans="1:6" x14ac:dyDescent="0.25">
      <c r="A662" s="1" t="s">
        <v>725</v>
      </c>
      <c r="B662" s="1">
        <v>64</v>
      </c>
      <c r="C662" s="1">
        <v>63</v>
      </c>
      <c r="D662" s="1">
        <v>1</v>
      </c>
      <c r="E662" s="1">
        <v>2</v>
      </c>
      <c r="F662" s="3">
        <v>47</v>
      </c>
    </row>
    <row r="663" spans="1:6" x14ac:dyDescent="0.25">
      <c r="A663" s="1" t="s">
        <v>726</v>
      </c>
      <c r="B663" s="1">
        <v>64</v>
      </c>
      <c r="C663" s="1">
        <v>63</v>
      </c>
      <c r="D663" s="1">
        <v>1</v>
      </c>
      <c r="E663" s="1">
        <v>4</v>
      </c>
      <c r="F663" s="3">
        <v>17.5</v>
      </c>
    </row>
    <row r="664" spans="1:6" x14ac:dyDescent="0.25">
      <c r="A664" s="1" t="s">
        <v>727</v>
      </c>
      <c r="B664" s="1">
        <v>64</v>
      </c>
      <c r="C664" s="1">
        <v>64</v>
      </c>
      <c r="D664" s="1">
        <v>0</v>
      </c>
      <c r="E664" s="1">
        <v>1</v>
      </c>
      <c r="F664" s="3">
        <v>45</v>
      </c>
    </row>
    <row r="665" spans="1:6" x14ac:dyDescent="0.25">
      <c r="A665" s="1" t="s">
        <v>728</v>
      </c>
      <c r="B665" s="1">
        <v>64</v>
      </c>
      <c r="C665" s="1">
        <v>61</v>
      </c>
      <c r="D665" s="1">
        <v>3</v>
      </c>
      <c r="E665" s="1">
        <v>5</v>
      </c>
      <c r="F665" s="3">
        <v>9</v>
      </c>
    </row>
    <row r="666" spans="1:6" x14ac:dyDescent="0.25">
      <c r="A666" s="1" t="s">
        <v>729</v>
      </c>
      <c r="B666" s="1">
        <v>64</v>
      </c>
      <c r="C666" s="1">
        <v>62</v>
      </c>
      <c r="D666" s="1">
        <v>2</v>
      </c>
      <c r="E666" s="1">
        <v>6</v>
      </c>
      <c r="F666" s="3">
        <v>6.5</v>
      </c>
    </row>
    <row r="667" spans="1:6" x14ac:dyDescent="0.25">
      <c r="A667" s="1" t="s">
        <v>730</v>
      </c>
      <c r="B667" s="1">
        <v>64</v>
      </c>
      <c r="C667" s="1">
        <v>59</v>
      </c>
      <c r="D667" s="1">
        <v>5</v>
      </c>
      <c r="E667" s="1">
        <v>2</v>
      </c>
      <c r="F667" s="3">
        <v>13.5</v>
      </c>
    </row>
    <row r="668" spans="1:6" x14ac:dyDescent="0.25">
      <c r="A668" s="1" t="s">
        <v>731</v>
      </c>
      <c r="B668" s="1">
        <v>64</v>
      </c>
      <c r="C668" s="1">
        <v>62</v>
      </c>
      <c r="D668" s="1">
        <v>2</v>
      </c>
      <c r="E668" s="1">
        <v>0</v>
      </c>
      <c r="F668" s="3">
        <v>11</v>
      </c>
    </row>
    <row r="669" spans="1:6" x14ac:dyDescent="0.25">
      <c r="A669" s="1" t="s">
        <v>732</v>
      </c>
      <c r="B669" s="1">
        <v>64</v>
      </c>
      <c r="C669" s="1">
        <v>64</v>
      </c>
      <c r="D669" s="1">
        <v>0</v>
      </c>
      <c r="E669" s="1">
        <v>3</v>
      </c>
      <c r="F669" s="3">
        <v>34</v>
      </c>
    </row>
    <row r="670" spans="1:6" x14ac:dyDescent="0.25">
      <c r="A670" s="1" t="s">
        <v>733</v>
      </c>
      <c r="B670" s="1">
        <v>64</v>
      </c>
      <c r="C670" s="1">
        <v>57</v>
      </c>
      <c r="D670" s="1">
        <v>7</v>
      </c>
      <c r="E670" s="1">
        <v>0</v>
      </c>
      <c r="F670" s="3">
        <v>35</v>
      </c>
    </row>
    <row r="671" spans="1:6" x14ac:dyDescent="0.25">
      <c r="A671" s="1" t="s">
        <v>734</v>
      </c>
      <c r="B671" s="1">
        <v>64</v>
      </c>
      <c r="C671" s="1">
        <v>56</v>
      </c>
      <c r="D671" s="1">
        <v>8</v>
      </c>
      <c r="E671" s="1">
        <v>3</v>
      </c>
      <c r="F671" s="3">
        <v>6</v>
      </c>
    </row>
    <row r="672" spans="1:6" x14ac:dyDescent="0.25">
      <c r="A672" s="1" t="s">
        <v>735</v>
      </c>
      <c r="B672" s="1">
        <v>64</v>
      </c>
      <c r="C672" s="1">
        <v>61</v>
      </c>
      <c r="D672" s="1">
        <v>3</v>
      </c>
      <c r="E672" s="1">
        <v>3</v>
      </c>
      <c r="F672" s="3">
        <v>7.5</v>
      </c>
    </row>
    <row r="673" spans="1:6" x14ac:dyDescent="0.25">
      <c r="A673" s="1" t="s">
        <v>736</v>
      </c>
      <c r="B673" s="1">
        <v>64</v>
      </c>
      <c r="C673" s="1">
        <v>60</v>
      </c>
      <c r="D673" s="1">
        <v>4</v>
      </c>
      <c r="E673" s="1">
        <v>1</v>
      </c>
      <c r="F673" s="3">
        <v>7</v>
      </c>
    </row>
    <row r="674" spans="1:6" x14ac:dyDescent="0.25">
      <c r="A674" s="1" t="s">
        <v>737</v>
      </c>
      <c r="B674" s="1">
        <v>64</v>
      </c>
      <c r="C674" s="1">
        <v>60</v>
      </c>
      <c r="D674" s="1">
        <v>4</v>
      </c>
      <c r="E674" s="1">
        <v>1</v>
      </c>
      <c r="F674" s="3">
        <v>21</v>
      </c>
    </row>
    <row r="675" spans="1:6" x14ac:dyDescent="0.25">
      <c r="A675" s="1" t="s">
        <v>738</v>
      </c>
      <c r="B675" s="1">
        <v>64</v>
      </c>
      <c r="C675" s="1">
        <v>58</v>
      </c>
      <c r="D675" s="1">
        <v>6</v>
      </c>
      <c r="E675" s="1">
        <v>7</v>
      </c>
      <c r="F675" s="3">
        <v>6</v>
      </c>
    </row>
    <row r="676" spans="1:6" x14ac:dyDescent="0.25">
      <c r="A676" s="1" t="s">
        <v>739</v>
      </c>
      <c r="B676" s="1">
        <v>64</v>
      </c>
      <c r="C676" s="1">
        <v>64</v>
      </c>
      <c r="D676" s="1">
        <v>0</v>
      </c>
      <c r="E676" s="1">
        <v>7</v>
      </c>
      <c r="F676" s="3">
        <v>4.5</v>
      </c>
    </row>
    <row r="677" spans="1:6" x14ac:dyDescent="0.25">
      <c r="A677" s="1" t="s">
        <v>740</v>
      </c>
      <c r="B677" s="1">
        <v>64</v>
      </c>
      <c r="C677" s="1">
        <v>64</v>
      </c>
      <c r="D677" s="1">
        <v>0</v>
      </c>
      <c r="E677" s="1">
        <v>1</v>
      </c>
      <c r="F677" s="3">
        <v>6.5</v>
      </c>
    </row>
    <row r="678" spans="1:6" x14ac:dyDescent="0.25">
      <c r="A678" s="1" t="s">
        <v>741</v>
      </c>
      <c r="B678" s="1">
        <v>64</v>
      </c>
      <c r="C678" s="1">
        <v>59</v>
      </c>
      <c r="D678" s="1">
        <v>5</v>
      </c>
      <c r="E678" s="1">
        <v>1</v>
      </c>
      <c r="F678" s="3">
        <v>27.5</v>
      </c>
    </row>
    <row r="679" spans="1:6" x14ac:dyDescent="0.25">
      <c r="A679" s="1" t="s">
        <v>742</v>
      </c>
      <c r="B679" s="1">
        <v>64</v>
      </c>
      <c r="C679" s="1">
        <v>61</v>
      </c>
      <c r="D679" s="1">
        <v>3</v>
      </c>
      <c r="E679" s="1">
        <v>2</v>
      </c>
      <c r="F679" s="3">
        <v>49.5</v>
      </c>
    </row>
    <row r="680" spans="1:6" x14ac:dyDescent="0.25">
      <c r="A680" s="1" t="s">
        <v>743</v>
      </c>
      <c r="B680" s="1">
        <v>64</v>
      </c>
      <c r="C680" s="1">
        <v>58</v>
      </c>
      <c r="D680" s="1">
        <v>6</v>
      </c>
      <c r="E680" s="1">
        <v>3</v>
      </c>
      <c r="F680" s="3">
        <v>4.5</v>
      </c>
    </row>
    <row r="681" spans="1:6" x14ac:dyDescent="0.25">
      <c r="A681" s="1" t="s">
        <v>744</v>
      </c>
      <c r="B681" s="1">
        <v>64</v>
      </c>
      <c r="C681" s="1">
        <v>57</v>
      </c>
      <c r="D681" s="1">
        <v>7</v>
      </c>
      <c r="E681" s="1">
        <v>9</v>
      </c>
      <c r="F681" s="3">
        <v>20</v>
      </c>
    </row>
    <row r="682" spans="1:6" x14ac:dyDescent="0.25">
      <c r="A682" s="1" t="s">
        <v>745</v>
      </c>
      <c r="B682" s="1">
        <v>64</v>
      </c>
      <c r="C682" s="1">
        <v>64</v>
      </c>
      <c r="D682" s="1">
        <v>0</v>
      </c>
      <c r="E682" s="1">
        <v>2</v>
      </c>
      <c r="F682" s="3">
        <v>8</v>
      </c>
    </row>
    <row r="683" spans="1:6" x14ac:dyDescent="0.25">
      <c r="A683" s="1" t="s">
        <v>746</v>
      </c>
      <c r="B683" s="1">
        <v>64</v>
      </c>
      <c r="C683" s="1">
        <v>61</v>
      </c>
      <c r="D683" s="1">
        <v>3</v>
      </c>
      <c r="E683" s="1">
        <v>0</v>
      </c>
      <c r="F683" s="3">
        <v>6.5</v>
      </c>
    </row>
    <row r="684" spans="1:6" x14ac:dyDescent="0.25">
      <c r="A684" s="1" t="s">
        <v>747</v>
      </c>
      <c r="B684" s="1">
        <v>64</v>
      </c>
      <c r="C684" s="1">
        <v>64</v>
      </c>
      <c r="D684" s="1">
        <v>0</v>
      </c>
      <c r="E684" s="1">
        <v>1</v>
      </c>
      <c r="F684" s="3">
        <v>5</v>
      </c>
    </row>
    <row r="685" spans="1:6" x14ac:dyDescent="0.25">
      <c r="A685" s="1" t="s">
        <v>748</v>
      </c>
      <c r="B685" s="1">
        <v>64</v>
      </c>
      <c r="C685" s="1">
        <v>62</v>
      </c>
      <c r="D685" s="1">
        <v>2</v>
      </c>
      <c r="E685" s="1">
        <v>4</v>
      </c>
      <c r="F685" s="3">
        <v>26</v>
      </c>
    </row>
    <row r="686" spans="1:6" x14ac:dyDescent="0.25">
      <c r="A686" s="1" t="s">
        <v>749</v>
      </c>
      <c r="B686" s="1">
        <v>64</v>
      </c>
      <c r="C686" s="1">
        <v>63</v>
      </c>
      <c r="D686" s="1">
        <v>1</v>
      </c>
      <c r="E686" s="1">
        <v>3</v>
      </c>
      <c r="F686" s="3">
        <v>20.5</v>
      </c>
    </row>
    <row r="687" spans="1:6" x14ac:dyDescent="0.25">
      <c r="A687" s="1" t="s">
        <v>750</v>
      </c>
      <c r="B687" s="1">
        <v>64</v>
      </c>
      <c r="C687" s="1">
        <v>62</v>
      </c>
      <c r="D687" s="1">
        <v>2</v>
      </c>
      <c r="E687" s="1">
        <v>4</v>
      </c>
      <c r="F687" s="3">
        <v>15</v>
      </c>
    </row>
    <row r="688" spans="1:6" x14ac:dyDescent="0.25">
      <c r="A688" s="1" t="s">
        <v>751</v>
      </c>
      <c r="B688" s="1">
        <v>64</v>
      </c>
      <c r="C688" s="1">
        <v>58</v>
      </c>
      <c r="D688" s="1">
        <v>6</v>
      </c>
      <c r="E688" s="1">
        <v>4</v>
      </c>
      <c r="F688" s="3">
        <v>3</v>
      </c>
    </row>
    <row r="689" spans="1:6" x14ac:dyDescent="0.25">
      <c r="A689" s="1" t="s">
        <v>752</v>
      </c>
      <c r="B689" s="1">
        <v>64</v>
      </c>
      <c r="C689" s="1">
        <v>61</v>
      </c>
      <c r="D689" s="1">
        <v>3</v>
      </c>
      <c r="E689" s="1">
        <v>2</v>
      </c>
      <c r="F689" s="3">
        <v>48.5</v>
      </c>
    </row>
    <row r="690" spans="1:6" x14ac:dyDescent="0.25">
      <c r="A690" s="1" t="s">
        <v>753</v>
      </c>
      <c r="B690" s="1">
        <v>64</v>
      </c>
      <c r="C690" s="1">
        <v>64</v>
      </c>
      <c r="D690" s="1">
        <v>0</v>
      </c>
      <c r="E690" s="1">
        <v>3</v>
      </c>
      <c r="F690" s="3">
        <v>17.5</v>
      </c>
    </row>
    <row r="691" spans="1:6" x14ac:dyDescent="0.25">
      <c r="A691" s="1" t="s">
        <v>754</v>
      </c>
      <c r="B691" s="1">
        <v>64</v>
      </c>
      <c r="C691" s="1">
        <v>63</v>
      </c>
      <c r="D691" s="1">
        <v>1</v>
      </c>
      <c r="E691" s="1">
        <v>2</v>
      </c>
      <c r="F691" s="3">
        <v>1.5</v>
      </c>
    </row>
    <row r="692" spans="1:6" x14ac:dyDescent="0.25">
      <c r="A692" s="1" t="s">
        <v>755</v>
      </c>
      <c r="B692" s="1">
        <v>64</v>
      </c>
      <c r="C692" s="1">
        <v>63</v>
      </c>
      <c r="D692" s="1">
        <v>1</v>
      </c>
      <c r="E692" s="1">
        <v>5</v>
      </c>
      <c r="F692" s="3">
        <v>15.5</v>
      </c>
    </row>
    <row r="693" spans="1:6" x14ac:dyDescent="0.25">
      <c r="A693" s="1" t="s">
        <v>756</v>
      </c>
      <c r="B693" s="1">
        <v>64</v>
      </c>
      <c r="C693" s="1">
        <v>62</v>
      </c>
      <c r="D693" s="1">
        <v>2</v>
      </c>
      <c r="E693" s="1">
        <v>3</v>
      </c>
      <c r="F693" s="3">
        <v>17.5</v>
      </c>
    </row>
    <row r="694" spans="1:6" x14ac:dyDescent="0.25">
      <c r="A694" s="1" t="s">
        <v>757</v>
      </c>
      <c r="B694" s="1">
        <v>64</v>
      </c>
      <c r="C694" s="1">
        <v>63</v>
      </c>
      <c r="D694" s="1">
        <v>1</v>
      </c>
      <c r="E694" s="1">
        <v>1</v>
      </c>
      <c r="F694" s="3">
        <v>6</v>
      </c>
    </row>
    <row r="695" spans="1:6" x14ac:dyDescent="0.25">
      <c r="A695" s="1" t="s">
        <v>758</v>
      </c>
      <c r="B695" s="1">
        <v>64</v>
      </c>
      <c r="C695" s="1">
        <v>64</v>
      </c>
      <c r="D695" s="1">
        <v>0</v>
      </c>
      <c r="E695" s="1">
        <v>2</v>
      </c>
      <c r="F695" s="3">
        <v>28</v>
      </c>
    </row>
    <row r="696" spans="1:6" x14ac:dyDescent="0.25">
      <c r="A696" s="1" t="s">
        <v>759</v>
      </c>
      <c r="B696" s="1">
        <v>64</v>
      </c>
      <c r="C696" s="1">
        <v>63</v>
      </c>
      <c r="D696" s="1">
        <v>1</v>
      </c>
      <c r="E696" s="1">
        <v>3</v>
      </c>
      <c r="F696" s="3">
        <v>4</v>
      </c>
    </row>
    <row r="697" spans="1:6" x14ac:dyDescent="0.25">
      <c r="A697" s="1" t="s">
        <v>760</v>
      </c>
      <c r="B697" s="1">
        <v>64</v>
      </c>
      <c r="C697" s="1">
        <v>55</v>
      </c>
      <c r="D697" s="1">
        <v>9</v>
      </c>
      <c r="E697" s="1">
        <v>2</v>
      </c>
      <c r="F697" s="3">
        <v>8</v>
      </c>
    </row>
    <row r="698" spans="1:6" x14ac:dyDescent="0.25">
      <c r="A698" s="1" t="s">
        <v>761</v>
      </c>
      <c r="B698" s="1">
        <v>64</v>
      </c>
      <c r="C698" s="1">
        <v>61</v>
      </c>
      <c r="D698" s="1">
        <v>3</v>
      </c>
      <c r="E698" s="1">
        <v>3</v>
      </c>
      <c r="F698" s="3">
        <v>1.5</v>
      </c>
    </row>
    <row r="699" spans="1:6" x14ac:dyDescent="0.25">
      <c r="A699" s="1" t="s">
        <v>762</v>
      </c>
      <c r="B699" s="1">
        <v>64</v>
      </c>
      <c r="C699" s="1">
        <v>63</v>
      </c>
      <c r="D699" s="1">
        <v>1</v>
      </c>
      <c r="E699" s="1">
        <v>1</v>
      </c>
      <c r="F699" s="3">
        <v>6</v>
      </c>
    </row>
    <row r="700" spans="1:6" x14ac:dyDescent="0.25">
      <c r="A700" s="1" t="s">
        <v>763</v>
      </c>
      <c r="B700" s="1">
        <v>64</v>
      </c>
      <c r="C700" s="1">
        <v>61</v>
      </c>
      <c r="D700" s="1">
        <v>3</v>
      </c>
      <c r="E700" s="1">
        <v>3</v>
      </c>
      <c r="F700" s="3">
        <v>36.5</v>
      </c>
    </row>
    <row r="701" spans="1:6" x14ac:dyDescent="0.25">
      <c r="A701" s="1" t="s">
        <v>764</v>
      </c>
      <c r="B701" s="1">
        <v>64</v>
      </c>
      <c r="C701" s="1">
        <v>64</v>
      </c>
      <c r="D701" s="1">
        <v>0</v>
      </c>
      <c r="E701" s="1">
        <v>2</v>
      </c>
      <c r="F701" s="3">
        <v>14.5</v>
      </c>
    </row>
    <row r="702" spans="1:6" x14ac:dyDescent="0.25">
      <c r="A702" s="1" t="s">
        <v>765</v>
      </c>
      <c r="B702" s="1">
        <v>64</v>
      </c>
      <c r="C702" s="1">
        <v>63</v>
      </c>
      <c r="D702" s="1">
        <v>1</v>
      </c>
      <c r="E702" s="1">
        <v>3</v>
      </c>
      <c r="F702" s="3">
        <v>2</v>
      </c>
    </row>
    <row r="703" spans="1:6" x14ac:dyDescent="0.25">
      <c r="A703" s="1" t="s">
        <v>766</v>
      </c>
      <c r="B703" s="1">
        <v>64</v>
      </c>
      <c r="C703" s="1">
        <v>62</v>
      </c>
      <c r="D703" s="1">
        <v>2</v>
      </c>
      <c r="E703" s="1">
        <v>3</v>
      </c>
      <c r="F703" s="3">
        <v>52.5</v>
      </c>
    </row>
    <row r="704" spans="1:6" x14ac:dyDescent="0.25">
      <c r="A704" s="1" t="s">
        <v>767</v>
      </c>
      <c r="B704" s="1">
        <v>64</v>
      </c>
      <c r="C704" s="1">
        <v>64</v>
      </c>
      <c r="D704" s="1">
        <v>0</v>
      </c>
      <c r="E704" s="1">
        <v>5</v>
      </c>
      <c r="F704" s="3">
        <v>51.5</v>
      </c>
    </row>
    <row r="705" spans="1:6" x14ac:dyDescent="0.25">
      <c r="A705" s="1" t="s">
        <v>768</v>
      </c>
      <c r="B705" s="1">
        <v>64</v>
      </c>
      <c r="C705" s="1">
        <v>64</v>
      </c>
      <c r="D705" s="1">
        <v>0</v>
      </c>
      <c r="E705" s="1">
        <v>4</v>
      </c>
      <c r="F705" s="3">
        <v>6.5</v>
      </c>
    </row>
    <row r="706" spans="1:6" x14ac:dyDescent="0.25">
      <c r="A706" s="1" t="s">
        <v>769</v>
      </c>
      <c r="B706" s="1">
        <v>64</v>
      </c>
      <c r="C706" s="1">
        <v>64</v>
      </c>
      <c r="D706" s="1">
        <v>0</v>
      </c>
      <c r="E706" s="1">
        <v>5</v>
      </c>
      <c r="F706" s="3">
        <v>2</v>
      </c>
    </row>
    <row r="707" spans="1:6" x14ac:dyDescent="0.25">
      <c r="A707" s="1" t="s">
        <v>770</v>
      </c>
      <c r="B707" s="1">
        <v>64</v>
      </c>
      <c r="C707" s="1">
        <v>63</v>
      </c>
      <c r="D707" s="1">
        <v>1</v>
      </c>
      <c r="E707" s="1">
        <v>3</v>
      </c>
      <c r="F707" s="3">
        <v>8.5</v>
      </c>
    </row>
    <row r="708" spans="1:6" x14ac:dyDescent="0.25">
      <c r="A708" s="1" t="s">
        <v>771</v>
      </c>
      <c r="B708" s="1">
        <v>64</v>
      </c>
      <c r="C708" s="1">
        <v>62</v>
      </c>
      <c r="D708" s="1">
        <v>2</v>
      </c>
      <c r="E708" s="1">
        <v>1</v>
      </c>
      <c r="F708" s="3">
        <v>43.5</v>
      </c>
    </row>
    <row r="709" spans="1:6" x14ac:dyDescent="0.25">
      <c r="A709" s="1" t="s">
        <v>772</v>
      </c>
      <c r="B709" s="1">
        <v>64</v>
      </c>
      <c r="C709" s="1">
        <v>62</v>
      </c>
      <c r="D709" s="1">
        <v>2</v>
      </c>
      <c r="E709" s="1">
        <v>5</v>
      </c>
      <c r="F709" s="3">
        <v>4.5</v>
      </c>
    </row>
    <row r="710" spans="1:6" x14ac:dyDescent="0.25">
      <c r="A710" s="1" t="s">
        <v>773</v>
      </c>
      <c r="B710" s="1">
        <v>64</v>
      </c>
      <c r="C710" s="1">
        <v>56</v>
      </c>
      <c r="D710" s="1">
        <v>8</v>
      </c>
      <c r="E710" s="1">
        <v>2</v>
      </c>
      <c r="F710" s="3">
        <v>2</v>
      </c>
    </row>
    <row r="711" spans="1:6" x14ac:dyDescent="0.25">
      <c r="A711" s="1" t="s">
        <v>774</v>
      </c>
      <c r="B711" s="1">
        <v>64</v>
      </c>
      <c r="C711" s="1">
        <v>63</v>
      </c>
      <c r="D711" s="1">
        <v>1</v>
      </c>
      <c r="E711" s="1">
        <v>4</v>
      </c>
      <c r="F711" s="3">
        <v>4</v>
      </c>
    </row>
    <row r="712" spans="1:6" x14ac:dyDescent="0.25">
      <c r="A712" s="1" t="s">
        <v>775</v>
      </c>
      <c r="B712" s="1">
        <v>64</v>
      </c>
      <c r="C712" s="1">
        <v>62</v>
      </c>
      <c r="D712" s="1">
        <v>2</v>
      </c>
      <c r="E712" s="1">
        <v>2</v>
      </c>
      <c r="F712" s="3">
        <v>3</v>
      </c>
    </row>
    <row r="713" spans="1:6" x14ac:dyDescent="0.25">
      <c r="A713" s="1" t="s">
        <v>776</v>
      </c>
      <c r="B713" s="1">
        <v>64</v>
      </c>
      <c r="C713" s="1">
        <v>63</v>
      </c>
      <c r="D713" s="1">
        <v>1</v>
      </c>
      <c r="E713" s="1">
        <v>4</v>
      </c>
      <c r="F713" s="3">
        <v>6</v>
      </c>
    </row>
    <row r="714" spans="1:6" x14ac:dyDescent="0.25">
      <c r="A714" s="1" t="s">
        <v>777</v>
      </c>
      <c r="B714" s="1">
        <v>64</v>
      </c>
      <c r="C714" s="1">
        <v>61</v>
      </c>
      <c r="D714" s="1">
        <v>3</v>
      </c>
      <c r="E714" s="1">
        <v>5</v>
      </c>
      <c r="F714" s="3">
        <v>17.5</v>
      </c>
    </row>
    <row r="715" spans="1:6" x14ac:dyDescent="0.25">
      <c r="A715" s="1" t="s">
        <v>778</v>
      </c>
      <c r="B715" s="1">
        <v>64</v>
      </c>
      <c r="C715" s="1">
        <v>60</v>
      </c>
      <c r="D715" s="1">
        <v>4</v>
      </c>
      <c r="E715" s="1">
        <v>1</v>
      </c>
      <c r="F715" s="3">
        <v>55</v>
      </c>
    </row>
    <row r="716" spans="1:6" x14ac:dyDescent="0.25">
      <c r="A716" s="1" t="s">
        <v>780</v>
      </c>
      <c r="B716" s="1">
        <v>64</v>
      </c>
      <c r="C716" s="1">
        <v>62</v>
      </c>
      <c r="D716" s="1">
        <v>2</v>
      </c>
      <c r="E716" s="1">
        <v>6</v>
      </c>
      <c r="F716" s="3">
        <v>5.5</v>
      </c>
    </row>
    <row r="717" spans="1:6" x14ac:dyDescent="0.25">
      <c r="A717" s="1" t="s">
        <v>781</v>
      </c>
      <c r="B717" s="1">
        <v>64</v>
      </c>
      <c r="C717" s="1">
        <v>61</v>
      </c>
      <c r="D717" s="1">
        <v>3</v>
      </c>
      <c r="E717" s="1">
        <v>2</v>
      </c>
      <c r="F717" s="3">
        <v>2.5</v>
      </c>
    </row>
    <row r="718" spans="1:6" x14ac:dyDescent="0.25">
      <c r="A718" s="1" t="s">
        <v>782</v>
      </c>
      <c r="B718" s="1">
        <v>64</v>
      </c>
      <c r="C718" s="1">
        <v>63</v>
      </c>
      <c r="D718" s="1">
        <v>1</v>
      </c>
      <c r="E718" s="1">
        <v>3</v>
      </c>
      <c r="F718" s="3">
        <v>16.5</v>
      </c>
    </row>
    <row r="719" spans="1:6" x14ac:dyDescent="0.25">
      <c r="A719" s="1" t="s">
        <v>783</v>
      </c>
      <c r="B719" s="1">
        <v>64</v>
      </c>
      <c r="C719" s="1">
        <v>61</v>
      </c>
      <c r="D719" s="1">
        <v>3</v>
      </c>
      <c r="E719" s="1">
        <v>6</v>
      </c>
      <c r="F719" s="3">
        <v>31.5</v>
      </c>
    </row>
    <row r="720" spans="1:6" x14ac:dyDescent="0.25">
      <c r="A720" s="1" t="s">
        <v>784</v>
      </c>
      <c r="B720" s="1">
        <v>64</v>
      </c>
      <c r="C720" s="1">
        <v>64</v>
      </c>
      <c r="D720" s="1">
        <v>0</v>
      </c>
      <c r="E720" s="1">
        <v>5</v>
      </c>
      <c r="F720" s="3">
        <v>61.5</v>
      </c>
    </row>
    <row r="721" spans="1:6" x14ac:dyDescent="0.25">
      <c r="A721" s="1" t="s">
        <v>785</v>
      </c>
      <c r="B721" s="1">
        <v>64</v>
      </c>
      <c r="C721" s="1">
        <v>62</v>
      </c>
      <c r="D721" s="1">
        <v>2</v>
      </c>
      <c r="E721" s="1">
        <v>3</v>
      </c>
      <c r="F721" s="3">
        <v>6</v>
      </c>
    </row>
    <row r="722" spans="1:6" x14ac:dyDescent="0.25">
      <c r="A722" s="1" t="s">
        <v>786</v>
      </c>
      <c r="B722" s="1">
        <v>64</v>
      </c>
      <c r="C722" s="1">
        <v>64</v>
      </c>
      <c r="D722" s="1">
        <v>0</v>
      </c>
      <c r="E722" s="1">
        <v>2</v>
      </c>
      <c r="F722" s="3">
        <v>0</v>
      </c>
    </row>
    <row r="723" spans="1:6" x14ac:dyDescent="0.25">
      <c r="A723" s="1" t="s">
        <v>787</v>
      </c>
      <c r="B723" s="1">
        <v>64</v>
      </c>
      <c r="C723" s="1">
        <v>64</v>
      </c>
      <c r="D723" s="1">
        <v>0</v>
      </c>
      <c r="E723" s="1">
        <v>3</v>
      </c>
      <c r="F723" s="3">
        <v>5.5</v>
      </c>
    </row>
    <row r="724" spans="1:6" x14ac:dyDescent="0.25">
      <c r="A724" s="1" t="s">
        <v>788</v>
      </c>
      <c r="B724" s="1">
        <v>64</v>
      </c>
      <c r="C724" s="1">
        <v>61</v>
      </c>
      <c r="D724" s="1">
        <v>3</v>
      </c>
      <c r="E724" s="1">
        <v>2</v>
      </c>
      <c r="F724" s="3">
        <v>10</v>
      </c>
    </row>
    <row r="725" spans="1:6" x14ac:dyDescent="0.25">
      <c r="A725" s="1" t="s">
        <v>789</v>
      </c>
      <c r="B725" s="1">
        <v>64</v>
      </c>
      <c r="C725" s="1">
        <v>64</v>
      </c>
      <c r="D725" s="1">
        <v>0</v>
      </c>
      <c r="E725" s="1">
        <v>6</v>
      </c>
      <c r="F725" s="3">
        <v>7.5</v>
      </c>
    </row>
    <row r="726" spans="1:6" x14ac:dyDescent="0.25">
      <c r="A726" s="1" t="s">
        <v>790</v>
      </c>
      <c r="B726" s="1">
        <v>64</v>
      </c>
      <c r="C726" s="1">
        <v>61</v>
      </c>
      <c r="D726" s="1">
        <v>3</v>
      </c>
      <c r="E726" s="1">
        <v>4</v>
      </c>
      <c r="F726" s="3">
        <v>2.5</v>
      </c>
    </row>
    <row r="727" spans="1:6" x14ac:dyDescent="0.25">
      <c r="A727" s="1" t="s">
        <v>791</v>
      </c>
      <c r="B727" s="1">
        <v>64</v>
      </c>
      <c r="C727" s="1">
        <v>63</v>
      </c>
      <c r="D727" s="1">
        <v>1</v>
      </c>
      <c r="E727" s="1">
        <v>2</v>
      </c>
      <c r="F727" s="3">
        <v>2.5</v>
      </c>
    </row>
    <row r="728" spans="1:6" x14ac:dyDescent="0.25">
      <c r="A728" s="1" t="s">
        <v>792</v>
      </c>
      <c r="B728" s="1">
        <v>64</v>
      </c>
      <c r="C728" s="1">
        <v>61</v>
      </c>
      <c r="D728" s="1">
        <v>3</v>
      </c>
      <c r="E728" s="1">
        <v>4</v>
      </c>
      <c r="F728" s="3">
        <v>21.5</v>
      </c>
    </row>
    <row r="729" spans="1:6" x14ac:dyDescent="0.25">
      <c r="A729" s="1" t="s">
        <v>793</v>
      </c>
      <c r="B729" s="1">
        <v>64</v>
      </c>
      <c r="C729" s="1">
        <v>54</v>
      </c>
      <c r="D729" s="1">
        <v>10</v>
      </c>
      <c r="E729" s="1">
        <v>3</v>
      </c>
      <c r="F729" s="3">
        <v>18.5</v>
      </c>
    </row>
    <row r="730" spans="1:6" x14ac:dyDescent="0.25">
      <c r="A730" s="1" t="s">
        <v>794</v>
      </c>
      <c r="B730" s="1">
        <v>64</v>
      </c>
      <c r="C730" s="1">
        <v>61</v>
      </c>
      <c r="D730" s="1">
        <v>3</v>
      </c>
      <c r="E730" s="1">
        <v>3</v>
      </c>
      <c r="F730" s="3">
        <v>4.5</v>
      </c>
    </row>
    <row r="731" spans="1:6" x14ac:dyDescent="0.25">
      <c r="A731" s="1" t="s">
        <v>795</v>
      </c>
      <c r="B731" s="1">
        <v>64</v>
      </c>
      <c r="C731" s="1">
        <v>63</v>
      </c>
      <c r="D731" s="1">
        <v>1</v>
      </c>
      <c r="E731" s="1">
        <v>5</v>
      </c>
      <c r="F731" s="3">
        <v>53</v>
      </c>
    </row>
    <row r="732" spans="1:6" x14ac:dyDescent="0.25">
      <c r="A732" s="1" t="s">
        <v>796</v>
      </c>
      <c r="B732" s="1">
        <v>55</v>
      </c>
      <c r="C732" s="1">
        <v>50</v>
      </c>
      <c r="D732" s="1">
        <v>5</v>
      </c>
      <c r="E732" s="1">
        <v>3</v>
      </c>
      <c r="F732" s="3">
        <v>22</v>
      </c>
    </row>
    <row r="733" spans="1:6" x14ac:dyDescent="0.25">
      <c r="A733" s="1" t="s">
        <v>797</v>
      </c>
      <c r="B733" s="1">
        <v>54</v>
      </c>
      <c r="C733" s="1">
        <v>48</v>
      </c>
      <c r="D733" s="1">
        <v>6</v>
      </c>
      <c r="E733" s="1">
        <v>0</v>
      </c>
      <c r="F733" s="3">
        <v>4.5</v>
      </c>
    </row>
    <row r="734" spans="1:6" x14ac:dyDescent="0.25">
      <c r="A734" s="1" t="s">
        <v>798</v>
      </c>
      <c r="B734" s="1">
        <v>43</v>
      </c>
      <c r="C734" s="1">
        <v>41</v>
      </c>
      <c r="D734" s="1">
        <v>2</v>
      </c>
      <c r="E734" s="1">
        <v>1</v>
      </c>
      <c r="F734" s="3">
        <v>29</v>
      </c>
    </row>
    <row r="735" spans="1:6" x14ac:dyDescent="0.25">
      <c r="A735" s="1" t="s">
        <v>799</v>
      </c>
      <c r="B735" s="1">
        <v>42</v>
      </c>
      <c r="C735" s="1">
        <v>42</v>
      </c>
      <c r="D735" s="1">
        <v>0</v>
      </c>
      <c r="E735" s="1">
        <v>3</v>
      </c>
      <c r="F735" s="3">
        <v>11</v>
      </c>
    </row>
    <row r="736" spans="1:6" x14ac:dyDescent="0.25">
      <c r="A736" s="1" t="s">
        <v>800</v>
      </c>
      <c r="B736" s="1">
        <v>37</v>
      </c>
      <c r="C736" s="1">
        <v>36</v>
      </c>
      <c r="D736" s="1">
        <v>1</v>
      </c>
      <c r="E736" s="1">
        <v>0</v>
      </c>
      <c r="F736" s="3">
        <v>10.5</v>
      </c>
    </row>
    <row r="737" spans="1:6" x14ac:dyDescent="0.25">
      <c r="A737" s="1" t="s">
        <v>801</v>
      </c>
      <c r="B737" s="1">
        <v>37</v>
      </c>
      <c r="C737" s="1">
        <v>34</v>
      </c>
      <c r="D737" s="1">
        <v>3</v>
      </c>
      <c r="E737" s="1">
        <v>0</v>
      </c>
      <c r="F737" s="3">
        <v>27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C470C-FF82-469C-8A01-340E54410C8F}">
  <dimension ref="A1:I33"/>
  <sheetViews>
    <sheetView workbookViewId="0">
      <selection activeCell="J1" sqref="J1"/>
    </sheetView>
  </sheetViews>
  <sheetFormatPr defaultRowHeight="15" x14ac:dyDescent="0.25"/>
  <cols>
    <col min="2" max="2" width="41.7109375" bestFit="1" customWidth="1"/>
    <col min="3" max="3" width="16.42578125" bestFit="1" customWidth="1"/>
    <col min="4" max="4" width="28.140625" bestFit="1" customWidth="1"/>
    <col min="5" max="5" width="22" customWidth="1"/>
    <col min="6" max="6" width="20.5703125" customWidth="1"/>
    <col min="7" max="7" width="17.140625" customWidth="1"/>
    <col min="8" max="8" width="17.5703125" customWidth="1"/>
    <col min="9" max="9" width="41.7109375" bestFit="1" customWidth="1"/>
  </cols>
  <sheetData>
    <row r="1" spans="1:9" x14ac:dyDescent="0.25">
      <c r="A1" t="s">
        <v>3</v>
      </c>
      <c r="B1" t="s">
        <v>891</v>
      </c>
      <c r="C1" t="s">
        <v>4</v>
      </c>
      <c r="D1" t="s">
        <v>816</v>
      </c>
      <c r="E1" t="s">
        <v>817</v>
      </c>
      <c r="F1" t="s">
        <v>818</v>
      </c>
      <c r="G1" t="s">
        <v>819</v>
      </c>
      <c r="H1" t="s">
        <v>820</v>
      </c>
      <c r="I1" t="s">
        <v>890</v>
      </c>
    </row>
    <row r="2" spans="1:9" x14ac:dyDescent="0.25">
      <c r="A2" s="1" t="s">
        <v>28</v>
      </c>
      <c r="B2" s="1" t="s">
        <v>880</v>
      </c>
      <c r="C2" s="1" t="s">
        <v>125</v>
      </c>
      <c r="D2" s="1">
        <v>93</v>
      </c>
      <c r="E2" s="1">
        <v>72</v>
      </c>
      <c r="F2" s="1">
        <v>21</v>
      </c>
      <c r="G2" s="1" t="s">
        <v>821</v>
      </c>
      <c r="H2" s="1">
        <v>21</v>
      </c>
      <c r="I2" s="1" t="str">
        <f>Table4[[#This Row],[Department]]&amp;"_"&amp;Table4[[#This Row],[Job_Role]]</f>
        <v>Customer Support_Support Associate</v>
      </c>
    </row>
    <row r="3" spans="1:9" x14ac:dyDescent="0.25">
      <c r="A3" s="1" t="s">
        <v>28</v>
      </c>
      <c r="B3" s="1" t="s">
        <v>887</v>
      </c>
      <c r="C3" s="1" t="s">
        <v>188</v>
      </c>
      <c r="D3" s="1">
        <v>5</v>
      </c>
      <c r="E3" s="1">
        <v>5</v>
      </c>
      <c r="F3" s="1">
        <v>0</v>
      </c>
      <c r="G3" s="1" t="s">
        <v>822</v>
      </c>
      <c r="H3" s="1">
        <v>0</v>
      </c>
      <c r="I3" s="1" t="str">
        <f>Table4[[#This Row],[Department]]&amp;"_"&amp;Table4[[#This Row],[Job_Role]]</f>
        <v>Customer Support_Support Manager</v>
      </c>
    </row>
    <row r="4" spans="1:9" x14ac:dyDescent="0.25">
      <c r="A4" s="1" t="s">
        <v>28</v>
      </c>
      <c r="B4" s="1" t="s">
        <v>861</v>
      </c>
      <c r="C4" s="1" t="s">
        <v>29</v>
      </c>
      <c r="D4" s="1">
        <v>18</v>
      </c>
      <c r="E4" s="1">
        <v>16</v>
      </c>
      <c r="F4" s="1">
        <v>2</v>
      </c>
      <c r="G4" s="1" t="s">
        <v>823</v>
      </c>
      <c r="H4" s="1">
        <v>2</v>
      </c>
      <c r="I4" s="1" t="str">
        <f>Table4[[#This Row],[Department]]&amp;"_"&amp;Table4[[#This Row],[Job_Role]]</f>
        <v>Customer Support_Support Team Lead</v>
      </c>
    </row>
    <row r="5" spans="1:9" x14ac:dyDescent="0.25">
      <c r="A5" s="1" t="s">
        <v>28</v>
      </c>
      <c r="B5" s="1" t="s">
        <v>870</v>
      </c>
      <c r="C5" s="1" t="s">
        <v>60</v>
      </c>
      <c r="D5" s="1">
        <v>43</v>
      </c>
      <c r="E5" s="1">
        <v>38</v>
      </c>
      <c r="F5" s="1">
        <v>5</v>
      </c>
      <c r="G5" s="1" t="s">
        <v>823</v>
      </c>
      <c r="H5" s="1">
        <v>5</v>
      </c>
      <c r="I5" s="1" t="str">
        <f>Table4[[#This Row],[Department]]&amp;"_"&amp;Table4[[#This Row],[Job_Role]]</f>
        <v>Customer Support_Technical Support Specialist</v>
      </c>
    </row>
    <row r="6" spans="1:9" x14ac:dyDescent="0.25">
      <c r="A6" s="1" t="s">
        <v>17</v>
      </c>
      <c r="B6" s="1" t="s">
        <v>859</v>
      </c>
      <c r="C6" s="1" t="s">
        <v>18</v>
      </c>
      <c r="D6" s="1">
        <v>4</v>
      </c>
      <c r="E6" s="1">
        <v>4</v>
      </c>
      <c r="F6" s="1">
        <v>0</v>
      </c>
      <c r="G6" s="1" t="s">
        <v>822</v>
      </c>
      <c r="H6" s="1">
        <v>0</v>
      </c>
      <c r="I6" s="1" t="str">
        <f>Table4[[#This Row],[Department]]&amp;"_"&amp;Table4[[#This Row],[Job_Role]]</f>
        <v>Data &amp; Analytics_Analytics Manager</v>
      </c>
    </row>
    <row r="7" spans="1:9" x14ac:dyDescent="0.25">
      <c r="A7" s="1" t="s">
        <v>17</v>
      </c>
      <c r="B7" s="1" t="s">
        <v>874</v>
      </c>
      <c r="C7" s="1" t="s">
        <v>83</v>
      </c>
      <c r="D7" s="1">
        <v>26</v>
      </c>
      <c r="E7" s="1">
        <v>26</v>
      </c>
      <c r="F7" s="1">
        <v>0</v>
      </c>
      <c r="G7" s="1" t="s">
        <v>822</v>
      </c>
      <c r="H7" s="1">
        <v>0</v>
      </c>
      <c r="I7" s="1" t="str">
        <f>Table4[[#This Row],[Department]]&amp;"_"&amp;Table4[[#This Row],[Job_Role]]</f>
        <v>Data &amp; Analytics_Data Analyst</v>
      </c>
    </row>
    <row r="8" spans="1:9" x14ac:dyDescent="0.25">
      <c r="A8" s="1" t="s">
        <v>17</v>
      </c>
      <c r="B8" s="1" t="s">
        <v>879</v>
      </c>
      <c r="C8" s="1" t="s">
        <v>113</v>
      </c>
      <c r="D8" s="1">
        <v>18</v>
      </c>
      <c r="E8" s="1">
        <v>16</v>
      </c>
      <c r="F8" s="1">
        <v>2</v>
      </c>
      <c r="G8" s="1" t="s">
        <v>823</v>
      </c>
      <c r="H8" s="1">
        <v>2</v>
      </c>
      <c r="I8" s="1" t="str">
        <f>Table4[[#This Row],[Department]]&amp;"_"&amp;Table4[[#This Row],[Job_Role]]</f>
        <v>Data &amp; Analytics_Data Engineer</v>
      </c>
    </row>
    <row r="9" spans="1:9" x14ac:dyDescent="0.25">
      <c r="A9" s="1" t="s">
        <v>17</v>
      </c>
      <c r="B9" s="1" t="s">
        <v>885</v>
      </c>
      <c r="C9" s="1" t="s">
        <v>169</v>
      </c>
      <c r="D9" s="1">
        <v>15</v>
      </c>
      <c r="E9" s="1">
        <v>14</v>
      </c>
      <c r="F9" s="1">
        <v>1</v>
      </c>
      <c r="G9" s="1" t="s">
        <v>823</v>
      </c>
      <c r="H9" s="1">
        <v>1</v>
      </c>
      <c r="I9" s="1" t="str">
        <f>Table4[[#This Row],[Department]]&amp;"_"&amp;Table4[[#This Row],[Job_Role]]</f>
        <v>Data &amp; Analytics_Data Scientist</v>
      </c>
    </row>
    <row r="10" spans="1:9" x14ac:dyDescent="0.25">
      <c r="A10" s="1" t="s">
        <v>31</v>
      </c>
      <c r="B10" s="1" t="s">
        <v>871</v>
      </c>
      <c r="C10" s="1" t="s">
        <v>63</v>
      </c>
      <c r="D10" s="1">
        <v>41</v>
      </c>
      <c r="E10" s="1">
        <v>32</v>
      </c>
      <c r="F10" s="1">
        <v>9</v>
      </c>
      <c r="G10" s="1" t="s">
        <v>821</v>
      </c>
      <c r="H10" s="1">
        <v>9</v>
      </c>
      <c r="I10" s="1" t="str">
        <f>Table4[[#This Row],[Department]]&amp;"_"&amp;Table4[[#This Row],[Job_Role]]</f>
        <v>Engineering_DevOps Engineer</v>
      </c>
    </row>
    <row r="11" spans="1:9" x14ac:dyDescent="0.25">
      <c r="A11" s="1" t="s">
        <v>31</v>
      </c>
      <c r="B11" s="1" t="s">
        <v>864</v>
      </c>
      <c r="C11" s="1" t="s">
        <v>37</v>
      </c>
      <c r="D11" s="1">
        <v>10</v>
      </c>
      <c r="E11" s="1">
        <v>9</v>
      </c>
      <c r="F11" s="1">
        <v>1</v>
      </c>
      <c r="G11" s="1" t="s">
        <v>822</v>
      </c>
      <c r="H11" s="1">
        <v>1</v>
      </c>
      <c r="I11" s="1" t="str">
        <f>Table4[[#This Row],[Department]]&amp;"_"&amp;Table4[[#This Row],[Job_Role]]</f>
        <v>Engineering_Engineering Manager</v>
      </c>
    </row>
    <row r="12" spans="1:9" x14ac:dyDescent="0.25">
      <c r="A12" s="1" t="s">
        <v>31</v>
      </c>
      <c r="B12" s="1" t="s">
        <v>862</v>
      </c>
      <c r="C12" s="1" t="s">
        <v>32</v>
      </c>
      <c r="D12" s="1">
        <v>46</v>
      </c>
      <c r="E12" s="1">
        <v>45</v>
      </c>
      <c r="F12" s="1">
        <v>1</v>
      </c>
      <c r="G12" s="1" t="s">
        <v>822</v>
      </c>
      <c r="H12" s="1">
        <v>1</v>
      </c>
      <c r="I12" s="1" t="str">
        <f>Table4[[#This Row],[Department]]&amp;"_"&amp;Table4[[#This Row],[Job_Role]]</f>
        <v>Engineering_QA Engineer</v>
      </c>
    </row>
    <row r="13" spans="1:9" x14ac:dyDescent="0.25">
      <c r="A13" s="1" t="s">
        <v>31</v>
      </c>
      <c r="B13" s="1" t="s">
        <v>863</v>
      </c>
      <c r="C13" s="1" t="s">
        <v>35</v>
      </c>
      <c r="D13" s="1">
        <v>156</v>
      </c>
      <c r="E13" s="1">
        <v>140</v>
      </c>
      <c r="F13" s="1">
        <v>16</v>
      </c>
      <c r="G13" s="1" t="s">
        <v>823</v>
      </c>
      <c r="H13" s="1">
        <v>16</v>
      </c>
      <c r="I13" s="1" t="str">
        <f>Table4[[#This Row],[Department]]&amp;"_"&amp;Table4[[#This Row],[Job_Role]]</f>
        <v>Engineering_Software Engineer</v>
      </c>
    </row>
    <row r="14" spans="1:9" x14ac:dyDescent="0.25">
      <c r="A14" s="1" t="s">
        <v>150</v>
      </c>
      <c r="B14" s="1" t="s">
        <v>883</v>
      </c>
      <c r="C14" s="1" t="s">
        <v>151</v>
      </c>
      <c r="D14" s="1">
        <v>21</v>
      </c>
      <c r="E14" s="1">
        <v>20</v>
      </c>
      <c r="F14" s="1">
        <v>1</v>
      </c>
      <c r="G14" s="1" t="s">
        <v>822</v>
      </c>
      <c r="H14" s="1">
        <v>1</v>
      </c>
      <c r="I14" s="1" t="str">
        <f>Table4[[#This Row],[Department]]&amp;"_"&amp;Table4[[#This Row],[Job_Role]]</f>
        <v>Finance_Accountant</v>
      </c>
    </row>
    <row r="15" spans="1:9" x14ac:dyDescent="0.25">
      <c r="A15" s="1" t="s">
        <v>150</v>
      </c>
      <c r="B15" s="1" t="s">
        <v>889</v>
      </c>
      <c r="C15" s="1" t="s">
        <v>213</v>
      </c>
      <c r="D15" s="1">
        <v>4</v>
      </c>
      <c r="E15" s="1">
        <v>4</v>
      </c>
      <c r="F15" s="1">
        <v>0</v>
      </c>
      <c r="G15" s="1" t="s">
        <v>822</v>
      </c>
      <c r="H15" s="1">
        <v>0</v>
      </c>
      <c r="I15" s="1" t="str">
        <f>Table4[[#This Row],[Department]]&amp;"_"&amp;Table4[[#This Row],[Job_Role]]</f>
        <v>Finance_Finance Manager</v>
      </c>
    </row>
    <row r="16" spans="1:9" x14ac:dyDescent="0.25">
      <c r="A16" s="1" t="s">
        <v>150</v>
      </c>
      <c r="B16" s="1" t="s">
        <v>884</v>
      </c>
      <c r="C16" s="1" t="s">
        <v>160</v>
      </c>
      <c r="D16" s="1">
        <v>18</v>
      </c>
      <c r="E16" s="1">
        <v>18</v>
      </c>
      <c r="F16" s="1">
        <v>0</v>
      </c>
      <c r="G16" s="1" t="s">
        <v>822</v>
      </c>
      <c r="H16" s="1">
        <v>0</v>
      </c>
      <c r="I16" s="1" t="str">
        <f>Table4[[#This Row],[Department]]&amp;"_"&amp;Table4[[#This Row],[Job_Role]]</f>
        <v>Finance_Financial Analyst</v>
      </c>
    </row>
    <row r="17" spans="1:9" x14ac:dyDescent="0.25">
      <c r="A17" s="1" t="s">
        <v>150</v>
      </c>
      <c r="B17" s="1" t="s">
        <v>888</v>
      </c>
      <c r="C17" s="1" t="s">
        <v>196</v>
      </c>
      <c r="D17" s="1">
        <v>7</v>
      </c>
      <c r="E17" s="1">
        <v>6</v>
      </c>
      <c r="F17" s="1">
        <v>1</v>
      </c>
      <c r="G17" s="1" t="s">
        <v>823</v>
      </c>
      <c r="H17" s="1">
        <v>1</v>
      </c>
      <c r="I17" s="1" t="str">
        <f>Table4[[#This Row],[Department]]&amp;"_"&amp;Table4[[#This Row],[Job_Role]]</f>
        <v>Finance_Payroll Specialist</v>
      </c>
    </row>
    <row r="18" spans="1:9" x14ac:dyDescent="0.25">
      <c r="A18" s="1" t="s">
        <v>11</v>
      </c>
      <c r="B18" s="1" t="s">
        <v>872</v>
      </c>
      <c r="C18" s="1" t="s">
        <v>65</v>
      </c>
      <c r="D18" s="1">
        <v>5</v>
      </c>
      <c r="E18" s="1">
        <v>5</v>
      </c>
      <c r="F18" s="1">
        <v>0</v>
      </c>
      <c r="G18" s="1" t="s">
        <v>822</v>
      </c>
      <c r="H18" s="1">
        <v>0</v>
      </c>
      <c r="I18" s="1" t="str">
        <f>Table4[[#This Row],[Department]]&amp;"_"&amp;Table4[[#This Row],[Job_Role]]</f>
        <v>Human Resources_HR Business Partner</v>
      </c>
    </row>
    <row r="19" spans="1:9" x14ac:dyDescent="0.25">
      <c r="A19" s="1" t="s">
        <v>11</v>
      </c>
      <c r="B19" s="1" t="s">
        <v>868</v>
      </c>
      <c r="C19" s="1" t="s">
        <v>54</v>
      </c>
      <c r="D19" s="1">
        <v>12</v>
      </c>
      <c r="E19" s="1">
        <v>12</v>
      </c>
      <c r="F19" s="1">
        <v>0</v>
      </c>
      <c r="G19" s="1" t="s">
        <v>824</v>
      </c>
      <c r="H19" s="1">
        <v>0</v>
      </c>
      <c r="I19" s="1" t="str">
        <f>Table4[[#This Row],[Department]]&amp;"_"&amp;Table4[[#This Row],[Job_Role]]</f>
        <v>Human Resources_HR Executive</v>
      </c>
    </row>
    <row r="20" spans="1:9" x14ac:dyDescent="0.25">
      <c r="A20" s="1" t="s">
        <v>11</v>
      </c>
      <c r="B20" s="1" t="s">
        <v>886</v>
      </c>
      <c r="C20" s="1" t="s">
        <v>184</v>
      </c>
      <c r="D20" s="1">
        <v>3</v>
      </c>
      <c r="E20" s="1">
        <v>3</v>
      </c>
      <c r="F20" s="1">
        <v>0</v>
      </c>
      <c r="G20" s="1" t="s">
        <v>824</v>
      </c>
      <c r="H20" s="1">
        <v>0</v>
      </c>
      <c r="I20" s="1" t="str">
        <f>Table4[[#This Row],[Department]]&amp;"_"&amp;Table4[[#This Row],[Job_Role]]</f>
        <v>Human Resources_HR Manager</v>
      </c>
    </row>
    <row r="21" spans="1:9" x14ac:dyDescent="0.25">
      <c r="A21" s="1" t="s">
        <v>11</v>
      </c>
      <c r="B21" s="1" t="s">
        <v>858</v>
      </c>
      <c r="C21" s="1" t="s">
        <v>12</v>
      </c>
      <c r="D21" s="1">
        <v>12</v>
      </c>
      <c r="E21" s="1">
        <v>11</v>
      </c>
      <c r="F21" s="1">
        <v>1</v>
      </c>
      <c r="G21" s="1" t="s">
        <v>823</v>
      </c>
      <c r="H21" s="1">
        <v>1</v>
      </c>
      <c r="I21" s="1" t="str">
        <f>Table4[[#This Row],[Department]]&amp;"_"&amp;Table4[[#This Row],[Job_Role]]</f>
        <v>Human Resources_Talent Acquisition Specialist</v>
      </c>
    </row>
    <row r="22" spans="1:9" x14ac:dyDescent="0.25">
      <c r="A22" s="1" t="s">
        <v>69</v>
      </c>
      <c r="B22" s="1" t="s">
        <v>878</v>
      </c>
      <c r="C22" s="1" t="s">
        <v>99</v>
      </c>
      <c r="D22" s="1">
        <v>14</v>
      </c>
      <c r="E22" s="1">
        <v>14</v>
      </c>
      <c r="F22" s="1">
        <v>0</v>
      </c>
      <c r="G22" s="1" t="s">
        <v>824</v>
      </c>
      <c r="H22" s="1">
        <v>0</v>
      </c>
      <c r="I22" s="1" t="str">
        <f>Table4[[#This Row],[Department]]&amp;"_"&amp;Table4[[#This Row],[Job_Role]]</f>
        <v>Marketing_Content Strategist</v>
      </c>
    </row>
    <row r="23" spans="1:9" x14ac:dyDescent="0.25">
      <c r="A23" s="1" t="s">
        <v>69</v>
      </c>
      <c r="B23" s="1" t="s">
        <v>873</v>
      </c>
      <c r="C23" s="1" t="s">
        <v>70</v>
      </c>
      <c r="D23" s="1">
        <v>24</v>
      </c>
      <c r="E23" s="1">
        <v>22</v>
      </c>
      <c r="F23" s="1">
        <v>2</v>
      </c>
      <c r="G23" s="1" t="s">
        <v>822</v>
      </c>
      <c r="H23" s="1">
        <v>2</v>
      </c>
      <c r="I23" s="1" t="str">
        <f>Table4[[#This Row],[Department]]&amp;"_"&amp;Table4[[#This Row],[Job_Role]]</f>
        <v>Marketing_Digital Marketing Specialist</v>
      </c>
    </row>
    <row r="24" spans="1:9" x14ac:dyDescent="0.25">
      <c r="A24" s="1" t="s">
        <v>69</v>
      </c>
      <c r="B24" s="1" t="s">
        <v>882</v>
      </c>
      <c r="C24" s="1" t="s">
        <v>146</v>
      </c>
      <c r="D24" s="1">
        <v>10</v>
      </c>
      <c r="E24" s="1">
        <v>10</v>
      </c>
      <c r="F24" s="1">
        <v>0</v>
      </c>
      <c r="G24" s="1" t="s">
        <v>822</v>
      </c>
      <c r="H24" s="1">
        <v>0</v>
      </c>
      <c r="I24" s="1" t="str">
        <f>Table4[[#This Row],[Department]]&amp;"_"&amp;Table4[[#This Row],[Job_Role]]</f>
        <v>Marketing_Marketing Executive</v>
      </c>
    </row>
    <row r="25" spans="1:9" x14ac:dyDescent="0.25">
      <c r="A25" s="1" t="s">
        <v>69</v>
      </c>
      <c r="B25" s="1" t="s">
        <v>881</v>
      </c>
      <c r="C25" s="1" t="s">
        <v>129</v>
      </c>
      <c r="D25" s="1">
        <v>4</v>
      </c>
      <c r="E25" s="1">
        <v>4</v>
      </c>
      <c r="F25" s="1">
        <v>0</v>
      </c>
      <c r="G25" s="1" t="s">
        <v>822</v>
      </c>
      <c r="H25" s="1">
        <v>0</v>
      </c>
      <c r="I25" s="1" t="str">
        <f>Table4[[#This Row],[Department]]&amp;"_"&amp;Table4[[#This Row],[Job_Role]]</f>
        <v>Marketing_Marketing Manager</v>
      </c>
    </row>
    <row r="26" spans="1:9" x14ac:dyDescent="0.25">
      <c r="A26" s="1" t="s">
        <v>24</v>
      </c>
      <c r="B26" s="1" t="s">
        <v>867</v>
      </c>
      <c r="C26" s="1" t="s">
        <v>50</v>
      </c>
      <c r="D26" s="1">
        <v>20</v>
      </c>
      <c r="E26" s="1">
        <v>18</v>
      </c>
      <c r="F26" s="1">
        <v>2</v>
      </c>
      <c r="G26" s="1" t="s">
        <v>823</v>
      </c>
      <c r="H26" s="1">
        <v>2</v>
      </c>
      <c r="I26" s="1" t="str">
        <f>Table4[[#This Row],[Department]]&amp;"_"&amp;Table4[[#This Row],[Job_Role]]</f>
        <v>Operations_Logistics Executive</v>
      </c>
    </row>
    <row r="27" spans="1:9" x14ac:dyDescent="0.25">
      <c r="A27" s="1" t="s">
        <v>24</v>
      </c>
      <c r="B27" s="1" t="s">
        <v>860</v>
      </c>
      <c r="C27" s="1" t="s">
        <v>25</v>
      </c>
      <c r="D27" s="1">
        <v>31</v>
      </c>
      <c r="E27" s="1">
        <v>30</v>
      </c>
      <c r="F27" s="1">
        <v>1</v>
      </c>
      <c r="G27" s="1" t="s">
        <v>822</v>
      </c>
      <c r="H27" s="1">
        <v>1</v>
      </c>
      <c r="I27" s="1" t="str">
        <f>Table4[[#This Row],[Department]]&amp;"_"&amp;Table4[[#This Row],[Job_Role]]</f>
        <v>Operations_Operations Analyst</v>
      </c>
    </row>
    <row r="28" spans="1:9" x14ac:dyDescent="0.25">
      <c r="A28" s="1" t="s">
        <v>24</v>
      </c>
      <c r="B28" s="1" t="s">
        <v>876</v>
      </c>
      <c r="C28" s="1" t="s">
        <v>89</v>
      </c>
      <c r="D28" s="1">
        <v>39</v>
      </c>
      <c r="E28" s="1">
        <v>34</v>
      </c>
      <c r="F28" s="1">
        <v>5</v>
      </c>
      <c r="G28" s="1" t="s">
        <v>823</v>
      </c>
      <c r="H28" s="1">
        <v>5</v>
      </c>
      <c r="I28" s="1" t="str">
        <f>Table4[[#This Row],[Department]]&amp;"_"&amp;Table4[[#This Row],[Job_Role]]</f>
        <v>Operations_Operations Coordinator</v>
      </c>
    </row>
    <row r="29" spans="1:9" x14ac:dyDescent="0.25">
      <c r="A29" s="1" t="s">
        <v>24</v>
      </c>
      <c r="B29" s="1" t="s">
        <v>866</v>
      </c>
      <c r="C29" s="1" t="s">
        <v>47</v>
      </c>
      <c r="D29" s="1">
        <v>6</v>
      </c>
      <c r="E29" s="1">
        <v>6</v>
      </c>
      <c r="F29" s="1">
        <v>0</v>
      </c>
      <c r="G29" s="1" t="s">
        <v>822</v>
      </c>
      <c r="H29" s="1">
        <v>0</v>
      </c>
      <c r="I29" s="1" t="str">
        <f>Table4[[#This Row],[Department]]&amp;"_"&amp;Table4[[#This Row],[Job_Role]]</f>
        <v>Operations_Operations Manager</v>
      </c>
    </row>
    <row r="30" spans="1:9" x14ac:dyDescent="0.25">
      <c r="A30" s="1" t="s">
        <v>42</v>
      </c>
      <c r="B30" s="1" t="s">
        <v>869</v>
      </c>
      <c r="C30" s="1" t="s">
        <v>56</v>
      </c>
      <c r="D30" s="1">
        <v>34</v>
      </c>
      <c r="E30" s="1">
        <v>32</v>
      </c>
      <c r="F30" s="1">
        <v>2</v>
      </c>
      <c r="G30" s="1" t="s">
        <v>822</v>
      </c>
      <c r="H30" s="1">
        <v>2</v>
      </c>
      <c r="I30" s="1" t="str">
        <f>Table4[[#This Row],[Department]]&amp;"_"&amp;Table4[[#This Row],[Job_Role]]</f>
        <v>Sales_Account Manager</v>
      </c>
    </row>
    <row r="31" spans="1:9" x14ac:dyDescent="0.25">
      <c r="A31" s="1" t="s">
        <v>42</v>
      </c>
      <c r="B31" s="1" t="s">
        <v>875</v>
      </c>
      <c r="C31" s="1" t="s">
        <v>85</v>
      </c>
      <c r="D31" s="1">
        <v>15</v>
      </c>
      <c r="E31" s="1">
        <v>15</v>
      </c>
      <c r="F31" s="1">
        <v>0</v>
      </c>
      <c r="G31" s="1" t="s">
        <v>822</v>
      </c>
      <c r="H31" s="1">
        <v>0</v>
      </c>
      <c r="I31" s="1" t="str">
        <f>Table4[[#This Row],[Department]]&amp;"_"&amp;Table4[[#This Row],[Job_Role]]</f>
        <v>Sales_Business Development Manager</v>
      </c>
    </row>
    <row r="32" spans="1:9" x14ac:dyDescent="0.25">
      <c r="A32" s="1" t="s">
        <v>42</v>
      </c>
      <c r="B32" s="1" t="s">
        <v>865</v>
      </c>
      <c r="C32" s="1" t="s">
        <v>43</v>
      </c>
      <c r="D32" s="1">
        <v>54</v>
      </c>
      <c r="E32" s="1">
        <v>48</v>
      </c>
      <c r="F32" s="1">
        <v>6</v>
      </c>
      <c r="G32" s="1" t="s">
        <v>823</v>
      </c>
      <c r="H32" s="1">
        <v>6</v>
      </c>
      <c r="I32" s="1" t="str">
        <f>Table4[[#This Row],[Department]]&amp;"_"&amp;Table4[[#This Row],[Job_Role]]</f>
        <v>Sales_Sales Executive</v>
      </c>
    </row>
    <row r="33" spans="1:9" x14ac:dyDescent="0.25">
      <c r="A33" s="1" t="s">
        <v>42</v>
      </c>
      <c r="B33" s="1" t="s">
        <v>877</v>
      </c>
      <c r="C33" s="1" t="s">
        <v>95</v>
      </c>
      <c r="D33" s="1">
        <v>7</v>
      </c>
      <c r="E33" s="1">
        <v>7</v>
      </c>
      <c r="F33" s="1">
        <v>0</v>
      </c>
      <c r="G33" s="1" t="s">
        <v>822</v>
      </c>
      <c r="H33" s="1">
        <v>0</v>
      </c>
      <c r="I33" s="1" t="str">
        <f>Table4[[#This Row],[Department]]&amp;"_"&amp;Table4[[#This Row],[Job_Role]]</f>
        <v>Sales_Sales Manager</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69B8A-C872-4321-893B-F2B85DF581FC}">
  <dimension ref="A1:F737"/>
  <sheetViews>
    <sheetView workbookViewId="0">
      <selection activeCell="D7" sqref="D7"/>
    </sheetView>
  </sheetViews>
  <sheetFormatPr defaultRowHeight="15" x14ac:dyDescent="0.25"/>
  <cols>
    <col min="1" max="1" width="14.85546875" customWidth="1"/>
    <col min="2" max="2" width="17" customWidth="1"/>
    <col min="3" max="3" width="15.7109375" customWidth="1"/>
    <col min="4" max="4" width="8.5703125" bestFit="1" customWidth="1"/>
    <col min="5" max="5" width="16" customWidth="1"/>
    <col min="6" max="6" width="16.7109375" customWidth="1"/>
  </cols>
  <sheetData>
    <row r="1" spans="1:6" x14ac:dyDescent="0.25">
      <c r="A1" t="s">
        <v>0</v>
      </c>
      <c r="B1" t="s">
        <v>825</v>
      </c>
      <c r="C1" t="s">
        <v>826</v>
      </c>
      <c r="D1" t="s">
        <v>827</v>
      </c>
      <c r="E1" t="s">
        <v>828</v>
      </c>
      <c r="F1" t="s">
        <v>829</v>
      </c>
    </row>
    <row r="2" spans="1:6" x14ac:dyDescent="0.25">
      <c r="A2" s="1" t="s">
        <v>9</v>
      </c>
      <c r="B2" s="5">
        <v>77500</v>
      </c>
      <c r="C2" s="5">
        <v>930000</v>
      </c>
      <c r="D2" s="5">
        <v>34000</v>
      </c>
      <c r="E2" s="4">
        <v>2.9000000000000001E-2</v>
      </c>
      <c r="F2" s="5">
        <v>139900</v>
      </c>
    </row>
    <row r="3" spans="1:6" x14ac:dyDescent="0.25">
      <c r="A3" s="1" t="s">
        <v>16</v>
      </c>
      <c r="B3" s="5">
        <v>205000</v>
      </c>
      <c r="C3" s="5">
        <v>2460000</v>
      </c>
      <c r="D3" s="5">
        <v>393900</v>
      </c>
      <c r="E3" s="4">
        <v>5.8000000000000003E-2</v>
      </c>
      <c r="F3" s="5">
        <v>330700</v>
      </c>
    </row>
    <row r="4" spans="1:6" x14ac:dyDescent="0.25">
      <c r="A4" s="1" t="s">
        <v>20</v>
      </c>
      <c r="B4" s="5">
        <v>82000</v>
      </c>
      <c r="C4" s="5">
        <v>984000</v>
      </c>
      <c r="D4" s="5">
        <v>89600</v>
      </c>
      <c r="E4" s="4">
        <v>6.7000000000000004E-2</v>
      </c>
      <c r="F4" s="5">
        <v>147400</v>
      </c>
    </row>
    <row r="5" spans="1:6" x14ac:dyDescent="0.25">
      <c r="A5" s="1" t="s">
        <v>23</v>
      </c>
      <c r="B5" s="5">
        <v>81000</v>
      </c>
      <c r="C5" s="5">
        <v>972000</v>
      </c>
      <c r="D5" s="5">
        <v>138200</v>
      </c>
      <c r="E5" s="4">
        <v>9.1999999999999998E-2</v>
      </c>
      <c r="F5" s="5">
        <v>148800</v>
      </c>
    </row>
    <row r="6" spans="1:6" x14ac:dyDescent="0.25">
      <c r="A6" s="1" t="s">
        <v>27</v>
      </c>
      <c r="B6" s="5">
        <v>70500</v>
      </c>
      <c r="C6" s="5">
        <v>846000</v>
      </c>
      <c r="D6" s="5">
        <v>80500</v>
      </c>
      <c r="E6" s="4">
        <v>7.6999999999999999E-2</v>
      </c>
      <c r="F6" s="5">
        <v>133300</v>
      </c>
    </row>
    <row r="7" spans="1:6" x14ac:dyDescent="0.25">
      <c r="A7" s="1" t="s">
        <v>30</v>
      </c>
      <c r="B7" s="5">
        <v>89500</v>
      </c>
      <c r="C7" s="5">
        <v>1074000</v>
      </c>
      <c r="D7" s="5">
        <v>127400</v>
      </c>
      <c r="E7" s="4">
        <v>5.8000000000000003E-2</v>
      </c>
      <c r="F7" s="5">
        <v>163700</v>
      </c>
    </row>
    <row r="8" spans="1:6" x14ac:dyDescent="0.25">
      <c r="A8" s="1" t="s">
        <v>34</v>
      </c>
      <c r="B8" s="5">
        <v>142000</v>
      </c>
      <c r="C8" s="5">
        <v>1704000</v>
      </c>
      <c r="D8" s="5">
        <v>205000</v>
      </c>
      <c r="E8" s="4">
        <v>8.2000000000000003E-2</v>
      </c>
      <c r="F8" s="5">
        <v>236100</v>
      </c>
    </row>
    <row r="9" spans="1:6" x14ac:dyDescent="0.25">
      <c r="A9" s="1" t="s">
        <v>36</v>
      </c>
      <c r="B9" s="5">
        <v>221500</v>
      </c>
      <c r="C9" s="5">
        <v>2658000</v>
      </c>
      <c r="D9" s="5">
        <v>595000</v>
      </c>
      <c r="E9" s="4">
        <v>9.1999999999999998E-2</v>
      </c>
      <c r="F9" s="5">
        <v>339400</v>
      </c>
    </row>
    <row r="10" spans="1:6" x14ac:dyDescent="0.25">
      <c r="A10" s="1" t="s">
        <v>39</v>
      </c>
      <c r="B10" s="5">
        <v>98500</v>
      </c>
      <c r="C10" s="5">
        <v>1182000</v>
      </c>
      <c r="D10" s="5">
        <v>141500</v>
      </c>
      <c r="E10" s="4">
        <v>8.5000000000000006E-2</v>
      </c>
      <c r="F10" s="5">
        <v>177100</v>
      </c>
    </row>
    <row r="11" spans="1:6" x14ac:dyDescent="0.25">
      <c r="A11" s="1" t="s">
        <v>40</v>
      </c>
      <c r="B11" s="5">
        <v>76000</v>
      </c>
      <c r="C11" s="5">
        <v>912000</v>
      </c>
      <c r="D11" s="5">
        <v>82100</v>
      </c>
      <c r="E11" s="4">
        <v>6.4000000000000001E-2</v>
      </c>
      <c r="F11" s="5">
        <v>140700</v>
      </c>
    </row>
    <row r="12" spans="1:6" x14ac:dyDescent="0.25">
      <c r="A12" s="1" t="s">
        <v>41</v>
      </c>
      <c r="B12" s="5">
        <v>52000</v>
      </c>
      <c r="C12" s="5">
        <v>624000</v>
      </c>
      <c r="D12" s="5">
        <v>81100</v>
      </c>
      <c r="E12" s="4">
        <v>7.8E-2</v>
      </c>
      <c r="F12" s="5">
        <v>98500</v>
      </c>
    </row>
    <row r="13" spans="1:6" x14ac:dyDescent="0.25">
      <c r="A13" s="1" t="s">
        <v>45</v>
      </c>
      <c r="B13" s="5">
        <v>108000</v>
      </c>
      <c r="C13" s="5">
        <v>1296000</v>
      </c>
      <c r="D13" s="5">
        <v>148500</v>
      </c>
      <c r="E13" s="4">
        <v>6.7000000000000004E-2</v>
      </c>
      <c r="F13" s="5">
        <v>179000</v>
      </c>
    </row>
    <row r="14" spans="1:6" x14ac:dyDescent="0.25">
      <c r="A14" s="1" t="s">
        <v>46</v>
      </c>
      <c r="B14" s="5">
        <v>162500</v>
      </c>
      <c r="C14" s="5">
        <v>1950000</v>
      </c>
      <c r="D14" s="5">
        <v>341200</v>
      </c>
      <c r="E14" s="4">
        <v>0.114</v>
      </c>
      <c r="F14" s="5">
        <v>265000</v>
      </c>
    </row>
    <row r="15" spans="1:6" x14ac:dyDescent="0.25">
      <c r="A15" s="1" t="s">
        <v>49</v>
      </c>
      <c r="B15" s="5">
        <v>48000</v>
      </c>
      <c r="C15" s="5">
        <v>576000</v>
      </c>
      <c r="D15" s="5">
        <v>0</v>
      </c>
      <c r="E15" s="4">
        <v>5.0000000000000001E-3</v>
      </c>
      <c r="F15" s="5">
        <v>95400</v>
      </c>
    </row>
    <row r="16" spans="1:6" x14ac:dyDescent="0.25">
      <c r="A16" s="1" t="s">
        <v>52</v>
      </c>
      <c r="B16" s="5">
        <v>142500</v>
      </c>
      <c r="C16" s="5">
        <v>1710000</v>
      </c>
      <c r="D16" s="5">
        <v>0</v>
      </c>
      <c r="E16" s="4">
        <v>7.0000000000000001E-3</v>
      </c>
      <c r="F16" s="5">
        <v>246100</v>
      </c>
    </row>
    <row r="17" spans="1:6" x14ac:dyDescent="0.25">
      <c r="A17" s="1" t="s">
        <v>53</v>
      </c>
      <c r="B17" s="5">
        <v>51500</v>
      </c>
      <c r="C17" s="5">
        <v>618000</v>
      </c>
      <c r="D17" s="5">
        <v>51600</v>
      </c>
      <c r="E17" s="4">
        <v>5.6000000000000001E-2</v>
      </c>
      <c r="F17" s="5">
        <v>95600</v>
      </c>
    </row>
    <row r="18" spans="1:6" x14ac:dyDescent="0.25">
      <c r="A18" s="1" t="s">
        <v>55</v>
      </c>
      <c r="B18" s="5">
        <v>63500</v>
      </c>
      <c r="C18" s="5">
        <v>762000</v>
      </c>
      <c r="D18" s="5">
        <v>198900</v>
      </c>
      <c r="E18" s="4">
        <v>0.13900000000000001</v>
      </c>
      <c r="F18" s="5">
        <v>116200</v>
      </c>
    </row>
    <row r="19" spans="1:6" x14ac:dyDescent="0.25">
      <c r="A19" s="1" t="s">
        <v>57</v>
      </c>
      <c r="B19" s="5">
        <v>236000</v>
      </c>
      <c r="C19" s="5">
        <v>2832000</v>
      </c>
      <c r="D19" s="5">
        <v>610500</v>
      </c>
      <c r="E19" s="4">
        <v>0.114</v>
      </c>
      <c r="F19" s="5">
        <v>374200</v>
      </c>
    </row>
    <row r="20" spans="1:6" x14ac:dyDescent="0.25">
      <c r="A20" s="1" t="s">
        <v>58</v>
      </c>
      <c r="B20" s="5">
        <v>192000</v>
      </c>
      <c r="C20" s="5">
        <v>2304000</v>
      </c>
      <c r="D20" s="5">
        <v>329700</v>
      </c>
      <c r="E20" s="4">
        <v>8.3000000000000004E-2</v>
      </c>
      <c r="F20" s="5">
        <v>320400</v>
      </c>
    </row>
    <row r="21" spans="1:6" x14ac:dyDescent="0.25">
      <c r="A21" s="1" t="s">
        <v>59</v>
      </c>
      <c r="B21" s="5">
        <v>53000</v>
      </c>
      <c r="C21" s="5">
        <v>636000</v>
      </c>
      <c r="D21" s="5">
        <v>45700</v>
      </c>
      <c r="E21" s="4">
        <v>5.5E-2</v>
      </c>
      <c r="F21" s="5">
        <v>99800</v>
      </c>
    </row>
    <row r="22" spans="1:6" x14ac:dyDescent="0.25">
      <c r="A22" s="1" t="s">
        <v>61</v>
      </c>
      <c r="B22" s="5">
        <v>95500</v>
      </c>
      <c r="C22" s="5">
        <v>1146000</v>
      </c>
      <c r="D22" s="5">
        <v>101900</v>
      </c>
      <c r="E22" s="4">
        <v>6.3E-2</v>
      </c>
      <c r="F22" s="5">
        <v>154800</v>
      </c>
    </row>
    <row r="23" spans="1:6" x14ac:dyDescent="0.25">
      <c r="A23" s="1" t="s">
        <v>62</v>
      </c>
      <c r="B23" s="5">
        <v>99000</v>
      </c>
      <c r="C23" s="5">
        <v>1188000</v>
      </c>
      <c r="D23" s="5">
        <v>103500</v>
      </c>
      <c r="E23" s="4">
        <v>7.4999999999999997E-2</v>
      </c>
      <c r="F23" s="5">
        <v>164500</v>
      </c>
    </row>
    <row r="24" spans="1:6" x14ac:dyDescent="0.25">
      <c r="A24" s="1" t="s">
        <v>64</v>
      </c>
      <c r="B24" s="5">
        <v>100500</v>
      </c>
      <c r="C24" s="5">
        <v>1206000</v>
      </c>
      <c r="D24" s="5">
        <v>166400</v>
      </c>
      <c r="E24" s="4">
        <v>9.0999999999999998E-2</v>
      </c>
      <c r="F24" s="5">
        <v>175400</v>
      </c>
    </row>
    <row r="25" spans="1:6" x14ac:dyDescent="0.25">
      <c r="A25" s="1" t="s">
        <v>66</v>
      </c>
      <c r="B25" s="5">
        <v>97000</v>
      </c>
      <c r="C25" s="5">
        <v>1164000</v>
      </c>
      <c r="D25" s="5">
        <v>220300</v>
      </c>
      <c r="E25" s="4">
        <v>5.7000000000000002E-2</v>
      </c>
      <c r="F25" s="5">
        <v>171000</v>
      </c>
    </row>
    <row r="26" spans="1:6" x14ac:dyDescent="0.25">
      <c r="A26" s="1" t="s">
        <v>68</v>
      </c>
      <c r="B26" s="5">
        <v>64500</v>
      </c>
      <c r="C26" s="5">
        <v>774000</v>
      </c>
      <c r="D26" s="5">
        <v>116600</v>
      </c>
      <c r="E26" s="4">
        <v>0.187</v>
      </c>
      <c r="F26" s="5">
        <v>113400</v>
      </c>
    </row>
    <row r="27" spans="1:6" x14ac:dyDescent="0.25">
      <c r="A27" s="1" t="s">
        <v>71</v>
      </c>
      <c r="B27" s="5">
        <v>81500</v>
      </c>
      <c r="C27" s="5">
        <v>978000</v>
      </c>
      <c r="D27" s="5">
        <v>150400</v>
      </c>
      <c r="E27" s="4">
        <v>6.5000000000000002E-2</v>
      </c>
      <c r="F27" s="5">
        <v>137500</v>
      </c>
    </row>
    <row r="28" spans="1:6" x14ac:dyDescent="0.25">
      <c r="A28" s="1" t="s">
        <v>72</v>
      </c>
      <c r="B28" s="5">
        <v>112500</v>
      </c>
      <c r="C28" s="5">
        <v>1350000</v>
      </c>
      <c r="D28" s="5">
        <v>294700</v>
      </c>
      <c r="E28" s="4">
        <v>0.22500000000000001</v>
      </c>
      <c r="F28" s="5">
        <v>189100</v>
      </c>
    </row>
    <row r="29" spans="1:6" x14ac:dyDescent="0.25">
      <c r="A29" s="1" t="s">
        <v>73</v>
      </c>
      <c r="B29" s="5">
        <v>73500</v>
      </c>
      <c r="C29" s="5">
        <v>882000</v>
      </c>
      <c r="D29" s="5">
        <v>109100</v>
      </c>
      <c r="E29" s="4">
        <v>0.17699999999999999</v>
      </c>
      <c r="F29" s="5">
        <v>125700</v>
      </c>
    </row>
    <row r="30" spans="1:6" x14ac:dyDescent="0.25">
      <c r="A30" s="1" t="s">
        <v>74</v>
      </c>
      <c r="B30" s="5">
        <v>63000</v>
      </c>
      <c r="C30" s="5">
        <v>756000</v>
      </c>
      <c r="D30" s="5">
        <v>65000</v>
      </c>
      <c r="E30" s="4">
        <v>9.7000000000000003E-2</v>
      </c>
      <c r="F30" s="5">
        <v>117000</v>
      </c>
    </row>
    <row r="31" spans="1:6" x14ac:dyDescent="0.25">
      <c r="A31" s="1" t="s">
        <v>75</v>
      </c>
      <c r="B31" s="5">
        <v>90000</v>
      </c>
      <c r="C31" s="5">
        <v>1080000</v>
      </c>
      <c r="D31" s="5">
        <v>29400</v>
      </c>
      <c r="E31" s="4">
        <v>2.8000000000000001E-2</v>
      </c>
      <c r="F31" s="5">
        <v>151600</v>
      </c>
    </row>
    <row r="32" spans="1:6" x14ac:dyDescent="0.25">
      <c r="A32" s="1" t="s">
        <v>76</v>
      </c>
      <c r="B32" s="5">
        <v>116000</v>
      </c>
      <c r="C32" s="5">
        <v>1392000</v>
      </c>
      <c r="D32" s="5">
        <v>49400</v>
      </c>
      <c r="E32" s="4">
        <v>3.5999999999999997E-2</v>
      </c>
      <c r="F32" s="5">
        <v>192200</v>
      </c>
    </row>
    <row r="33" spans="1:6" x14ac:dyDescent="0.25">
      <c r="A33" s="1" t="s">
        <v>77</v>
      </c>
      <c r="B33" s="5">
        <v>87500</v>
      </c>
      <c r="C33" s="5">
        <v>1050000</v>
      </c>
      <c r="D33" s="5">
        <v>178100</v>
      </c>
      <c r="E33" s="4">
        <v>0.16400000000000001</v>
      </c>
      <c r="F33" s="5">
        <v>150300</v>
      </c>
    </row>
    <row r="34" spans="1:6" x14ac:dyDescent="0.25">
      <c r="A34" s="1" t="s">
        <v>78</v>
      </c>
      <c r="B34" s="5">
        <v>44500</v>
      </c>
      <c r="C34" s="5">
        <v>534000</v>
      </c>
      <c r="D34" s="5">
        <v>39300</v>
      </c>
      <c r="E34" s="4">
        <v>8.4000000000000005E-2</v>
      </c>
      <c r="F34" s="5">
        <v>90400</v>
      </c>
    </row>
    <row r="35" spans="1:6" x14ac:dyDescent="0.25">
      <c r="A35" s="1" t="s">
        <v>79</v>
      </c>
      <c r="B35" s="5">
        <v>68500</v>
      </c>
      <c r="C35" s="5">
        <v>822000</v>
      </c>
      <c r="D35" s="5">
        <v>121100</v>
      </c>
      <c r="E35" s="4">
        <v>0.16800000000000001</v>
      </c>
      <c r="F35" s="5">
        <v>116600</v>
      </c>
    </row>
    <row r="36" spans="1:6" x14ac:dyDescent="0.25">
      <c r="A36" s="1" t="s">
        <v>80</v>
      </c>
      <c r="B36" s="5">
        <v>44500</v>
      </c>
      <c r="C36" s="5">
        <v>534000</v>
      </c>
      <c r="D36" s="5">
        <v>13200</v>
      </c>
      <c r="E36" s="4">
        <v>2.3E-2</v>
      </c>
      <c r="F36" s="5">
        <v>91400</v>
      </c>
    </row>
    <row r="37" spans="1:6" x14ac:dyDescent="0.25">
      <c r="A37" s="1" t="s">
        <v>81</v>
      </c>
      <c r="B37" s="5">
        <v>123500</v>
      </c>
      <c r="C37" s="5">
        <v>1482000</v>
      </c>
      <c r="D37" s="5">
        <v>330600</v>
      </c>
      <c r="E37" s="4">
        <v>0.16</v>
      </c>
      <c r="F37" s="5">
        <v>208900</v>
      </c>
    </row>
    <row r="38" spans="1:6" x14ac:dyDescent="0.25">
      <c r="A38" s="1" t="s">
        <v>82</v>
      </c>
      <c r="B38" s="5">
        <v>101000</v>
      </c>
      <c r="C38" s="5">
        <v>1212000</v>
      </c>
      <c r="D38" s="5">
        <v>160400</v>
      </c>
      <c r="E38" s="4">
        <v>6.6000000000000003E-2</v>
      </c>
      <c r="F38" s="5">
        <v>180300</v>
      </c>
    </row>
    <row r="39" spans="1:6" x14ac:dyDescent="0.25">
      <c r="A39" s="1" t="s">
        <v>84</v>
      </c>
      <c r="B39" s="5">
        <v>111500</v>
      </c>
      <c r="C39" s="5">
        <v>1338000</v>
      </c>
      <c r="D39" s="5">
        <v>235700</v>
      </c>
      <c r="E39" s="4">
        <v>7.1999999999999995E-2</v>
      </c>
      <c r="F39" s="5">
        <v>196500</v>
      </c>
    </row>
    <row r="40" spans="1:6" x14ac:dyDescent="0.25">
      <c r="A40" s="1" t="s">
        <v>86</v>
      </c>
      <c r="B40" s="5">
        <v>61000</v>
      </c>
      <c r="C40" s="5">
        <v>732000</v>
      </c>
      <c r="D40" s="5">
        <v>65500</v>
      </c>
      <c r="E40" s="4">
        <v>7.2999999999999995E-2</v>
      </c>
      <c r="F40" s="5">
        <v>110200</v>
      </c>
    </row>
    <row r="41" spans="1:6" x14ac:dyDescent="0.25">
      <c r="A41" s="1" t="s">
        <v>87</v>
      </c>
      <c r="B41" s="5">
        <v>80000</v>
      </c>
      <c r="C41" s="5">
        <v>960000</v>
      </c>
      <c r="D41" s="5">
        <v>151600</v>
      </c>
      <c r="E41" s="4">
        <v>5.8999999999999997E-2</v>
      </c>
      <c r="F41" s="5">
        <v>139100</v>
      </c>
    </row>
    <row r="42" spans="1:6" x14ac:dyDescent="0.25">
      <c r="A42" s="1" t="s">
        <v>88</v>
      </c>
      <c r="B42" s="5">
        <v>53000</v>
      </c>
      <c r="C42" s="5">
        <v>636000</v>
      </c>
      <c r="D42" s="5">
        <v>17400</v>
      </c>
      <c r="E42" s="4">
        <v>3.6999999999999998E-2</v>
      </c>
      <c r="F42" s="5">
        <v>99100</v>
      </c>
    </row>
    <row r="43" spans="1:6" x14ac:dyDescent="0.25">
      <c r="A43" s="1" t="s">
        <v>90</v>
      </c>
      <c r="B43" s="5">
        <v>55000</v>
      </c>
      <c r="C43" s="5">
        <v>660000</v>
      </c>
      <c r="D43" s="5">
        <v>46200</v>
      </c>
      <c r="E43" s="4">
        <v>7.0000000000000007E-2</v>
      </c>
      <c r="F43" s="5">
        <v>103500</v>
      </c>
    </row>
    <row r="44" spans="1:6" x14ac:dyDescent="0.25">
      <c r="A44" s="1" t="s">
        <v>91</v>
      </c>
      <c r="B44" s="5">
        <v>121500</v>
      </c>
      <c r="C44" s="5">
        <v>1458000</v>
      </c>
      <c r="D44" s="5">
        <v>54600</v>
      </c>
      <c r="E44" s="4">
        <v>2.7E-2</v>
      </c>
      <c r="F44" s="5">
        <v>210400</v>
      </c>
    </row>
    <row r="45" spans="1:6" x14ac:dyDescent="0.25">
      <c r="A45" s="1" t="s">
        <v>92</v>
      </c>
      <c r="B45" s="5">
        <v>94000</v>
      </c>
      <c r="C45" s="5">
        <v>1128000</v>
      </c>
      <c r="D45" s="5">
        <v>398800</v>
      </c>
      <c r="E45" s="4">
        <v>0.151</v>
      </c>
      <c r="F45" s="5">
        <v>171500</v>
      </c>
    </row>
    <row r="46" spans="1:6" x14ac:dyDescent="0.25">
      <c r="A46" s="1" t="s">
        <v>93</v>
      </c>
      <c r="B46" s="5">
        <v>104500</v>
      </c>
      <c r="C46" s="5">
        <v>1254000</v>
      </c>
      <c r="D46" s="5">
        <v>160000</v>
      </c>
      <c r="E46" s="4">
        <v>0.108</v>
      </c>
      <c r="F46" s="5">
        <v>166100</v>
      </c>
    </row>
    <row r="47" spans="1:6" x14ac:dyDescent="0.25">
      <c r="A47" s="1" t="s">
        <v>94</v>
      </c>
      <c r="B47" s="5">
        <v>196500</v>
      </c>
      <c r="C47" s="5">
        <v>2358000</v>
      </c>
      <c r="D47" s="5">
        <v>605600</v>
      </c>
      <c r="E47" s="4">
        <v>7.8E-2</v>
      </c>
      <c r="F47" s="5">
        <v>314400</v>
      </c>
    </row>
    <row r="48" spans="1:6" x14ac:dyDescent="0.25">
      <c r="A48" s="1" t="s">
        <v>96</v>
      </c>
      <c r="B48" s="5">
        <v>110000</v>
      </c>
      <c r="C48" s="5">
        <v>1320000</v>
      </c>
      <c r="D48" s="5">
        <v>150700</v>
      </c>
      <c r="E48" s="4">
        <v>7.5999999999999998E-2</v>
      </c>
      <c r="F48" s="5">
        <v>193000</v>
      </c>
    </row>
    <row r="49" spans="1:6" x14ac:dyDescent="0.25">
      <c r="A49" s="1" t="s">
        <v>97</v>
      </c>
      <c r="B49" s="5">
        <v>66000</v>
      </c>
      <c r="C49" s="5">
        <v>792000</v>
      </c>
      <c r="D49" s="5">
        <v>105500</v>
      </c>
      <c r="E49" s="4">
        <v>0.16</v>
      </c>
      <c r="F49" s="5">
        <v>132700</v>
      </c>
    </row>
    <row r="50" spans="1:6" x14ac:dyDescent="0.25">
      <c r="A50" s="1" t="s">
        <v>98</v>
      </c>
      <c r="B50" s="5">
        <v>75500</v>
      </c>
      <c r="C50" s="5">
        <v>906000</v>
      </c>
      <c r="D50" s="5">
        <v>90200</v>
      </c>
      <c r="E50" s="4">
        <v>6.9000000000000006E-2</v>
      </c>
      <c r="F50" s="5">
        <v>139500</v>
      </c>
    </row>
    <row r="51" spans="1:6" x14ac:dyDescent="0.25">
      <c r="A51" s="1" t="s">
        <v>100</v>
      </c>
      <c r="B51" s="5">
        <v>114000</v>
      </c>
      <c r="C51" s="5">
        <v>1368000</v>
      </c>
      <c r="D51" s="5">
        <v>199400</v>
      </c>
      <c r="E51" s="4">
        <v>0.12</v>
      </c>
      <c r="F51" s="5">
        <v>186600</v>
      </c>
    </row>
    <row r="52" spans="1:6" x14ac:dyDescent="0.25">
      <c r="A52" s="1" t="s">
        <v>101</v>
      </c>
      <c r="B52" s="5">
        <v>90000</v>
      </c>
      <c r="C52" s="5">
        <v>1080000</v>
      </c>
      <c r="D52" s="5">
        <v>155400</v>
      </c>
      <c r="E52" s="4">
        <v>0.13700000000000001</v>
      </c>
      <c r="F52" s="5">
        <v>145800</v>
      </c>
    </row>
    <row r="53" spans="1:6" x14ac:dyDescent="0.25">
      <c r="A53" s="1" t="s">
        <v>102</v>
      </c>
      <c r="B53" s="5">
        <v>219000</v>
      </c>
      <c r="C53" s="5">
        <v>2628000</v>
      </c>
      <c r="D53" s="5">
        <v>578500</v>
      </c>
      <c r="E53" s="4">
        <v>0.09</v>
      </c>
      <c r="F53" s="5">
        <v>347800</v>
      </c>
    </row>
    <row r="54" spans="1:6" x14ac:dyDescent="0.25">
      <c r="A54" s="1" t="s">
        <v>103</v>
      </c>
      <c r="B54" s="5">
        <v>185500</v>
      </c>
      <c r="C54" s="5">
        <v>2226000</v>
      </c>
      <c r="D54" s="5">
        <v>587900</v>
      </c>
      <c r="E54" s="4">
        <v>6.6000000000000003E-2</v>
      </c>
      <c r="F54" s="5">
        <v>294600</v>
      </c>
    </row>
    <row r="55" spans="1:6" x14ac:dyDescent="0.25">
      <c r="A55" s="1" t="s">
        <v>104</v>
      </c>
      <c r="B55" s="5">
        <v>59500</v>
      </c>
      <c r="C55" s="5">
        <v>714000</v>
      </c>
      <c r="D55" s="5">
        <v>138600</v>
      </c>
      <c r="E55" s="4">
        <v>0.11899999999999999</v>
      </c>
      <c r="F55" s="5">
        <v>110800</v>
      </c>
    </row>
    <row r="56" spans="1:6" x14ac:dyDescent="0.25">
      <c r="A56" s="1" t="s">
        <v>105</v>
      </c>
      <c r="B56" s="5">
        <v>67500</v>
      </c>
      <c r="C56" s="5">
        <v>810000</v>
      </c>
      <c r="D56" s="5">
        <v>61800</v>
      </c>
      <c r="E56" s="4">
        <v>6.5000000000000002E-2</v>
      </c>
      <c r="F56" s="5">
        <v>121400</v>
      </c>
    </row>
    <row r="57" spans="1:6" x14ac:dyDescent="0.25">
      <c r="A57" s="1" t="s">
        <v>106</v>
      </c>
      <c r="B57" s="5">
        <v>89500</v>
      </c>
      <c r="C57" s="5">
        <v>1074000</v>
      </c>
      <c r="D57" s="5">
        <v>165700</v>
      </c>
      <c r="E57" s="4">
        <v>0.17100000000000001</v>
      </c>
      <c r="F57" s="5">
        <v>147000</v>
      </c>
    </row>
    <row r="58" spans="1:6" x14ac:dyDescent="0.25">
      <c r="A58" s="1" t="s">
        <v>107</v>
      </c>
      <c r="B58" s="5">
        <v>102500</v>
      </c>
      <c r="C58" s="5">
        <v>1230000</v>
      </c>
      <c r="D58" s="5">
        <v>107400</v>
      </c>
      <c r="E58" s="4">
        <v>6.5000000000000002E-2</v>
      </c>
      <c r="F58" s="5">
        <v>165600</v>
      </c>
    </row>
    <row r="59" spans="1:6" x14ac:dyDescent="0.25">
      <c r="A59" s="1" t="s">
        <v>108</v>
      </c>
      <c r="B59" s="5">
        <v>263500</v>
      </c>
      <c r="C59" s="5">
        <v>3162000</v>
      </c>
      <c r="D59" s="5">
        <v>975600</v>
      </c>
      <c r="E59" s="4">
        <v>0.16</v>
      </c>
      <c r="F59" s="5">
        <v>413200</v>
      </c>
    </row>
    <row r="60" spans="1:6" x14ac:dyDescent="0.25">
      <c r="A60" s="1" t="s">
        <v>109</v>
      </c>
      <c r="B60" s="5">
        <v>60000</v>
      </c>
      <c r="C60" s="5">
        <v>720000</v>
      </c>
      <c r="D60" s="5">
        <v>72200</v>
      </c>
      <c r="E60" s="4">
        <v>9.5000000000000001E-2</v>
      </c>
      <c r="F60" s="5">
        <v>105500</v>
      </c>
    </row>
    <row r="61" spans="1:6" x14ac:dyDescent="0.25">
      <c r="A61" s="1" t="s">
        <v>110</v>
      </c>
      <c r="B61" s="5">
        <v>69500</v>
      </c>
      <c r="C61" s="5">
        <v>834000</v>
      </c>
      <c r="D61" s="5">
        <v>100900</v>
      </c>
      <c r="E61" s="4">
        <v>0.107</v>
      </c>
      <c r="F61" s="5">
        <v>119700</v>
      </c>
    </row>
    <row r="62" spans="1:6" x14ac:dyDescent="0.25">
      <c r="A62" s="1" t="s">
        <v>111</v>
      </c>
      <c r="B62" s="5">
        <v>204000</v>
      </c>
      <c r="C62" s="5">
        <v>2448000</v>
      </c>
      <c r="D62" s="5">
        <v>914000</v>
      </c>
      <c r="E62" s="4">
        <v>0.1</v>
      </c>
      <c r="F62" s="5">
        <v>327800</v>
      </c>
    </row>
    <row r="63" spans="1:6" x14ac:dyDescent="0.25">
      <c r="A63" s="1" t="s">
        <v>112</v>
      </c>
      <c r="B63" s="5">
        <v>142000</v>
      </c>
      <c r="C63" s="5">
        <v>1704000</v>
      </c>
      <c r="D63" s="5">
        <v>384700</v>
      </c>
      <c r="E63" s="4">
        <v>0.19700000000000001</v>
      </c>
      <c r="F63" s="5">
        <v>220400</v>
      </c>
    </row>
    <row r="64" spans="1:6" x14ac:dyDescent="0.25">
      <c r="A64" s="1" t="s">
        <v>114</v>
      </c>
      <c r="B64" s="5">
        <v>94500</v>
      </c>
      <c r="C64" s="5">
        <v>1134000</v>
      </c>
      <c r="D64" s="5">
        <v>101600</v>
      </c>
      <c r="E64" s="4">
        <v>6.7000000000000004E-2</v>
      </c>
      <c r="F64" s="5">
        <v>149500</v>
      </c>
    </row>
    <row r="65" spans="1:6" x14ac:dyDescent="0.25">
      <c r="A65" s="1" t="s">
        <v>115</v>
      </c>
      <c r="B65" s="5">
        <v>104500</v>
      </c>
      <c r="C65" s="5">
        <v>1254000</v>
      </c>
      <c r="D65" s="5">
        <v>37800</v>
      </c>
      <c r="E65" s="4">
        <v>2.7E-2</v>
      </c>
      <c r="F65" s="5">
        <v>173800</v>
      </c>
    </row>
    <row r="66" spans="1:6" x14ac:dyDescent="0.25">
      <c r="A66" s="1" t="s">
        <v>116</v>
      </c>
      <c r="B66" s="5">
        <v>68000</v>
      </c>
      <c r="C66" s="5">
        <v>816000</v>
      </c>
      <c r="D66" s="5">
        <v>65100</v>
      </c>
      <c r="E66" s="4">
        <v>5.6000000000000001E-2</v>
      </c>
      <c r="F66" s="5">
        <v>136100</v>
      </c>
    </row>
    <row r="67" spans="1:6" x14ac:dyDescent="0.25">
      <c r="A67" s="1" t="s">
        <v>117</v>
      </c>
      <c r="B67" s="5">
        <v>88500</v>
      </c>
      <c r="C67" s="5">
        <v>1062000</v>
      </c>
      <c r="D67" s="5">
        <v>89600</v>
      </c>
      <c r="E67" s="4">
        <v>6.6000000000000003E-2</v>
      </c>
      <c r="F67" s="5">
        <v>149000</v>
      </c>
    </row>
    <row r="68" spans="1:6" x14ac:dyDescent="0.25">
      <c r="A68" s="1" t="s">
        <v>118</v>
      </c>
      <c r="B68" s="5">
        <v>78500</v>
      </c>
      <c r="C68" s="5">
        <v>942000</v>
      </c>
      <c r="D68" s="5">
        <v>128500</v>
      </c>
      <c r="E68" s="4">
        <v>5.8000000000000003E-2</v>
      </c>
      <c r="F68" s="5">
        <v>136500</v>
      </c>
    </row>
    <row r="69" spans="1:6" x14ac:dyDescent="0.25">
      <c r="A69" s="1" t="s">
        <v>119</v>
      </c>
      <c r="B69" s="5">
        <v>52500</v>
      </c>
      <c r="C69" s="5">
        <v>630000</v>
      </c>
      <c r="D69" s="5">
        <v>45200</v>
      </c>
      <c r="E69" s="4">
        <v>7.1999999999999995E-2</v>
      </c>
      <c r="F69" s="5">
        <v>97300</v>
      </c>
    </row>
    <row r="70" spans="1:6" x14ac:dyDescent="0.25">
      <c r="A70" s="1" t="s">
        <v>120</v>
      </c>
      <c r="B70" s="5">
        <v>65000</v>
      </c>
      <c r="C70" s="5">
        <v>780000</v>
      </c>
      <c r="D70" s="5">
        <v>150600</v>
      </c>
      <c r="E70" s="4">
        <v>0.16500000000000001</v>
      </c>
      <c r="F70" s="5">
        <v>112300</v>
      </c>
    </row>
    <row r="71" spans="1:6" x14ac:dyDescent="0.25">
      <c r="A71" s="1" t="s">
        <v>122</v>
      </c>
      <c r="B71" s="5">
        <v>116000</v>
      </c>
      <c r="C71" s="5">
        <v>1392000</v>
      </c>
      <c r="D71" s="5">
        <v>220700</v>
      </c>
      <c r="E71" s="4">
        <v>0.114</v>
      </c>
      <c r="F71" s="5">
        <v>188900</v>
      </c>
    </row>
    <row r="72" spans="1:6" x14ac:dyDescent="0.25">
      <c r="A72" s="1" t="s">
        <v>123</v>
      </c>
      <c r="B72" s="5">
        <v>165500</v>
      </c>
      <c r="C72" s="5">
        <v>1986000</v>
      </c>
      <c r="D72" s="5">
        <v>298300</v>
      </c>
      <c r="E72" s="4">
        <v>8.5000000000000006E-2</v>
      </c>
      <c r="F72" s="5">
        <v>280400</v>
      </c>
    </row>
    <row r="73" spans="1:6" x14ac:dyDescent="0.25">
      <c r="A73" s="1" t="s">
        <v>124</v>
      </c>
      <c r="B73" s="5">
        <v>33000</v>
      </c>
      <c r="C73" s="5">
        <v>396000</v>
      </c>
      <c r="D73" s="5">
        <v>17900</v>
      </c>
      <c r="E73" s="4">
        <v>8.3000000000000004E-2</v>
      </c>
      <c r="F73" s="5">
        <v>66900</v>
      </c>
    </row>
    <row r="74" spans="1:6" x14ac:dyDescent="0.25">
      <c r="A74" s="1" t="s">
        <v>126</v>
      </c>
      <c r="B74" s="5">
        <v>44500</v>
      </c>
      <c r="C74" s="5">
        <v>534000</v>
      </c>
      <c r="D74" s="5">
        <v>93600</v>
      </c>
      <c r="E74" s="4">
        <v>0.152</v>
      </c>
      <c r="F74" s="5">
        <v>85100</v>
      </c>
    </row>
    <row r="75" spans="1:6" x14ac:dyDescent="0.25">
      <c r="A75" s="1" t="s">
        <v>127</v>
      </c>
      <c r="B75" s="5">
        <v>127000</v>
      </c>
      <c r="C75" s="5">
        <v>1524000</v>
      </c>
      <c r="D75" s="5">
        <v>70500</v>
      </c>
      <c r="E75" s="4">
        <v>0.02</v>
      </c>
      <c r="F75" s="5">
        <v>215500</v>
      </c>
    </row>
    <row r="76" spans="1:6" x14ac:dyDescent="0.25">
      <c r="A76" s="1" t="s">
        <v>128</v>
      </c>
      <c r="B76" s="5">
        <v>172500</v>
      </c>
      <c r="C76" s="5">
        <v>2070000</v>
      </c>
      <c r="D76" s="5">
        <v>454500</v>
      </c>
      <c r="E76" s="4">
        <v>0.10100000000000001</v>
      </c>
      <c r="F76" s="5">
        <v>287400</v>
      </c>
    </row>
    <row r="77" spans="1:6" x14ac:dyDescent="0.25">
      <c r="A77" s="1" t="s">
        <v>130</v>
      </c>
      <c r="B77" s="5">
        <v>92000</v>
      </c>
      <c r="C77" s="5">
        <v>1104000</v>
      </c>
      <c r="D77" s="5">
        <v>86100</v>
      </c>
      <c r="E77" s="4">
        <v>5.6000000000000001E-2</v>
      </c>
      <c r="F77" s="5">
        <v>150900</v>
      </c>
    </row>
    <row r="78" spans="1:6" x14ac:dyDescent="0.25">
      <c r="A78" s="1" t="s">
        <v>131</v>
      </c>
      <c r="B78" s="5">
        <v>83500</v>
      </c>
      <c r="C78" s="5">
        <v>1002000</v>
      </c>
      <c r="D78" s="5">
        <v>125900</v>
      </c>
      <c r="E78" s="4">
        <v>9.2999999999999999E-2</v>
      </c>
      <c r="F78" s="5">
        <v>141100</v>
      </c>
    </row>
    <row r="79" spans="1:6" x14ac:dyDescent="0.25">
      <c r="A79" s="1" t="s">
        <v>132</v>
      </c>
      <c r="B79" s="5">
        <v>71000</v>
      </c>
      <c r="C79" s="5">
        <v>852000</v>
      </c>
      <c r="D79" s="5">
        <v>79400</v>
      </c>
      <c r="E79" s="4">
        <v>7.8E-2</v>
      </c>
      <c r="F79" s="5">
        <v>136800</v>
      </c>
    </row>
    <row r="80" spans="1:6" x14ac:dyDescent="0.25">
      <c r="A80" s="1" t="s">
        <v>133</v>
      </c>
      <c r="B80" s="5">
        <v>61000</v>
      </c>
      <c r="C80" s="5">
        <v>732000</v>
      </c>
      <c r="D80" s="5">
        <v>60300</v>
      </c>
      <c r="E80" s="4">
        <v>8.4000000000000005E-2</v>
      </c>
      <c r="F80" s="5">
        <v>108000</v>
      </c>
    </row>
    <row r="81" spans="1:6" x14ac:dyDescent="0.25">
      <c r="A81" s="1" t="s">
        <v>134</v>
      </c>
      <c r="B81" s="5">
        <v>89000</v>
      </c>
      <c r="C81" s="5">
        <v>1068000</v>
      </c>
      <c r="D81" s="5">
        <v>113000</v>
      </c>
      <c r="E81" s="4">
        <v>6.0999999999999999E-2</v>
      </c>
      <c r="F81" s="5">
        <v>154900</v>
      </c>
    </row>
    <row r="82" spans="1:6" x14ac:dyDescent="0.25">
      <c r="A82" s="1" t="s">
        <v>135</v>
      </c>
      <c r="B82" s="5">
        <v>57000</v>
      </c>
      <c r="C82" s="5">
        <v>684000</v>
      </c>
      <c r="D82" s="5">
        <v>78800</v>
      </c>
      <c r="E82" s="4">
        <v>0.113</v>
      </c>
      <c r="F82" s="5">
        <v>106200</v>
      </c>
    </row>
    <row r="83" spans="1:6" x14ac:dyDescent="0.25">
      <c r="A83" s="1" t="s">
        <v>136</v>
      </c>
      <c r="B83" s="5">
        <v>50500</v>
      </c>
      <c r="C83" s="5">
        <v>606000</v>
      </c>
      <c r="D83" s="5">
        <v>67500</v>
      </c>
      <c r="E83" s="4">
        <v>0.11899999999999999</v>
      </c>
      <c r="F83" s="5">
        <v>95400</v>
      </c>
    </row>
    <row r="84" spans="1:6" x14ac:dyDescent="0.25">
      <c r="A84" s="1" t="s">
        <v>137</v>
      </c>
      <c r="B84" s="5">
        <v>195500</v>
      </c>
      <c r="C84" s="5">
        <v>2346000</v>
      </c>
      <c r="D84" s="5">
        <v>816400</v>
      </c>
      <c r="E84" s="4">
        <v>0.108</v>
      </c>
      <c r="F84" s="5">
        <v>320800</v>
      </c>
    </row>
    <row r="85" spans="1:6" x14ac:dyDescent="0.25">
      <c r="A85" s="1" t="s">
        <v>138</v>
      </c>
      <c r="B85" s="5">
        <v>70500</v>
      </c>
      <c r="C85" s="5">
        <v>846000</v>
      </c>
      <c r="D85" s="5">
        <v>66300</v>
      </c>
      <c r="E85" s="4">
        <v>0.104</v>
      </c>
      <c r="F85" s="5">
        <v>117400</v>
      </c>
    </row>
    <row r="86" spans="1:6" x14ac:dyDescent="0.25">
      <c r="A86" s="1" t="s">
        <v>139</v>
      </c>
      <c r="B86" s="5">
        <v>60000</v>
      </c>
      <c r="C86" s="5">
        <v>720000</v>
      </c>
      <c r="D86" s="5">
        <v>83100</v>
      </c>
      <c r="E86" s="4">
        <v>9.6000000000000002E-2</v>
      </c>
      <c r="F86" s="5">
        <v>106600</v>
      </c>
    </row>
    <row r="87" spans="1:6" x14ac:dyDescent="0.25">
      <c r="A87" s="1" t="s">
        <v>140</v>
      </c>
      <c r="B87" s="5">
        <v>101000</v>
      </c>
      <c r="C87" s="5">
        <v>1212000</v>
      </c>
      <c r="D87" s="5">
        <v>51300</v>
      </c>
      <c r="E87" s="4">
        <v>2.8000000000000001E-2</v>
      </c>
      <c r="F87" s="5">
        <v>174900</v>
      </c>
    </row>
    <row r="88" spans="1:6" x14ac:dyDescent="0.25">
      <c r="A88" s="1" t="s">
        <v>141</v>
      </c>
      <c r="B88" s="5">
        <v>106500</v>
      </c>
      <c r="C88" s="5">
        <v>1278000</v>
      </c>
      <c r="D88" s="5">
        <v>85700</v>
      </c>
      <c r="E88" s="4">
        <v>0.03</v>
      </c>
      <c r="F88" s="5">
        <v>187800</v>
      </c>
    </row>
    <row r="89" spans="1:6" x14ac:dyDescent="0.25">
      <c r="A89" s="1" t="s">
        <v>142</v>
      </c>
      <c r="B89" s="5">
        <v>208000</v>
      </c>
      <c r="C89" s="5">
        <v>2496000</v>
      </c>
      <c r="D89" s="5">
        <v>441500</v>
      </c>
      <c r="E89" s="4">
        <v>7.1999999999999995E-2</v>
      </c>
      <c r="F89" s="5">
        <v>322200</v>
      </c>
    </row>
    <row r="90" spans="1:6" x14ac:dyDescent="0.25">
      <c r="A90" s="1" t="s">
        <v>143</v>
      </c>
      <c r="B90" s="5">
        <v>87000</v>
      </c>
      <c r="C90" s="5">
        <v>1044000</v>
      </c>
      <c r="D90" s="5">
        <v>0</v>
      </c>
      <c r="E90" s="4">
        <v>1.4E-2</v>
      </c>
      <c r="F90" s="5">
        <v>160000</v>
      </c>
    </row>
    <row r="91" spans="1:6" x14ac:dyDescent="0.25">
      <c r="A91" s="1" t="s">
        <v>144</v>
      </c>
      <c r="B91" s="5">
        <v>45500</v>
      </c>
      <c r="C91" s="5">
        <v>546000</v>
      </c>
      <c r="D91" s="5">
        <v>59600</v>
      </c>
      <c r="E91" s="4">
        <v>8.5000000000000006E-2</v>
      </c>
      <c r="F91" s="5">
        <v>82800</v>
      </c>
    </row>
    <row r="92" spans="1:6" x14ac:dyDescent="0.25">
      <c r="A92" s="1" t="s">
        <v>145</v>
      </c>
      <c r="B92" s="5">
        <v>54000</v>
      </c>
      <c r="C92" s="5">
        <v>648000</v>
      </c>
      <c r="D92" s="5">
        <v>82400</v>
      </c>
      <c r="E92" s="4">
        <v>9.4E-2</v>
      </c>
      <c r="F92" s="5">
        <v>103300</v>
      </c>
    </row>
    <row r="93" spans="1:6" x14ac:dyDescent="0.25">
      <c r="A93" s="1" t="s">
        <v>147</v>
      </c>
      <c r="B93" s="5">
        <v>98000</v>
      </c>
      <c r="C93" s="5">
        <v>1176000</v>
      </c>
      <c r="D93" s="5">
        <v>149300</v>
      </c>
      <c r="E93" s="4">
        <v>0.16400000000000001</v>
      </c>
      <c r="F93" s="5">
        <v>157800</v>
      </c>
    </row>
    <row r="94" spans="1:6" x14ac:dyDescent="0.25">
      <c r="A94" s="1" t="s">
        <v>148</v>
      </c>
      <c r="B94" s="5">
        <v>75000</v>
      </c>
      <c r="C94" s="5">
        <v>900000</v>
      </c>
      <c r="D94" s="5">
        <v>77200</v>
      </c>
      <c r="E94" s="4">
        <v>0.08</v>
      </c>
      <c r="F94" s="5">
        <v>141600</v>
      </c>
    </row>
    <row r="95" spans="1:6" x14ac:dyDescent="0.25">
      <c r="A95" s="1" t="s">
        <v>149</v>
      </c>
      <c r="B95" s="5">
        <v>70000</v>
      </c>
      <c r="C95" s="5">
        <v>840000</v>
      </c>
      <c r="D95" s="5">
        <v>125600</v>
      </c>
      <c r="E95" s="4">
        <v>0.09</v>
      </c>
      <c r="F95" s="5">
        <v>132500</v>
      </c>
    </row>
    <row r="96" spans="1:6" x14ac:dyDescent="0.25">
      <c r="A96" s="1" t="s">
        <v>152</v>
      </c>
      <c r="B96" s="5">
        <v>94500</v>
      </c>
      <c r="C96" s="5">
        <v>1134000</v>
      </c>
      <c r="D96" s="5">
        <v>110000</v>
      </c>
      <c r="E96" s="4">
        <v>6.5000000000000002E-2</v>
      </c>
      <c r="F96" s="5">
        <v>171700</v>
      </c>
    </row>
    <row r="97" spans="1:6" x14ac:dyDescent="0.25">
      <c r="A97" s="1" t="s">
        <v>153</v>
      </c>
      <c r="B97" s="5">
        <v>73000</v>
      </c>
      <c r="C97" s="5">
        <v>876000</v>
      </c>
      <c r="D97" s="5">
        <v>79300</v>
      </c>
      <c r="E97" s="4">
        <v>6.3E-2</v>
      </c>
      <c r="F97" s="5">
        <v>122600</v>
      </c>
    </row>
    <row r="98" spans="1:6" x14ac:dyDescent="0.25">
      <c r="A98" s="1" t="s">
        <v>154</v>
      </c>
      <c r="B98" s="5">
        <v>100500</v>
      </c>
      <c r="C98" s="5">
        <v>1206000</v>
      </c>
      <c r="D98" s="5">
        <v>100600</v>
      </c>
      <c r="E98" s="4">
        <v>7.3999999999999996E-2</v>
      </c>
      <c r="F98" s="5">
        <v>162000</v>
      </c>
    </row>
    <row r="99" spans="1:6" x14ac:dyDescent="0.25">
      <c r="A99" s="1" t="s">
        <v>155</v>
      </c>
      <c r="B99" s="5">
        <v>64500</v>
      </c>
      <c r="C99" s="5">
        <v>774000</v>
      </c>
      <c r="D99" s="5">
        <v>0</v>
      </c>
      <c r="E99" s="4">
        <v>6.0000000000000001E-3</v>
      </c>
      <c r="F99" s="5">
        <v>115500</v>
      </c>
    </row>
    <row r="100" spans="1:6" x14ac:dyDescent="0.25">
      <c r="A100" s="1" t="s">
        <v>156</v>
      </c>
      <c r="B100" s="5">
        <v>231000</v>
      </c>
      <c r="C100" s="5">
        <v>2772000</v>
      </c>
      <c r="D100" s="5">
        <v>844400</v>
      </c>
      <c r="E100" s="4">
        <v>0.14099999999999999</v>
      </c>
      <c r="F100" s="5">
        <v>358300</v>
      </c>
    </row>
    <row r="101" spans="1:6" x14ac:dyDescent="0.25">
      <c r="A101" s="1" t="s">
        <v>157</v>
      </c>
      <c r="B101" s="5">
        <v>38000</v>
      </c>
      <c r="C101" s="5">
        <v>456000</v>
      </c>
      <c r="D101" s="5">
        <v>31000</v>
      </c>
      <c r="E101" s="4">
        <v>0.114</v>
      </c>
      <c r="F101" s="5">
        <v>73600</v>
      </c>
    </row>
    <row r="102" spans="1:6" x14ac:dyDescent="0.25">
      <c r="A102" s="1" t="s">
        <v>158</v>
      </c>
      <c r="B102" s="5">
        <v>72500</v>
      </c>
      <c r="C102" s="5">
        <v>870000</v>
      </c>
      <c r="D102" s="5">
        <v>77100</v>
      </c>
      <c r="E102" s="4">
        <v>6.8000000000000005E-2</v>
      </c>
      <c r="F102" s="5">
        <v>130000</v>
      </c>
    </row>
    <row r="103" spans="1:6" x14ac:dyDescent="0.25">
      <c r="A103" s="1" t="s">
        <v>159</v>
      </c>
      <c r="B103" s="5">
        <v>54000</v>
      </c>
      <c r="C103" s="5">
        <v>648000</v>
      </c>
      <c r="D103" s="5">
        <v>37200</v>
      </c>
      <c r="E103" s="4">
        <v>6.5000000000000002E-2</v>
      </c>
      <c r="F103" s="5">
        <v>95400</v>
      </c>
    </row>
    <row r="104" spans="1:6" x14ac:dyDescent="0.25">
      <c r="A104" s="1" t="s">
        <v>161</v>
      </c>
      <c r="B104" s="5">
        <v>91500</v>
      </c>
      <c r="C104" s="5">
        <v>1098000</v>
      </c>
      <c r="D104" s="5">
        <v>102300</v>
      </c>
      <c r="E104" s="4">
        <v>6.3E-2</v>
      </c>
      <c r="F104" s="5">
        <v>154600</v>
      </c>
    </row>
    <row r="105" spans="1:6" x14ac:dyDescent="0.25">
      <c r="A105" s="1" t="s">
        <v>162</v>
      </c>
      <c r="B105" s="5">
        <v>49000</v>
      </c>
      <c r="C105" s="5">
        <v>588000</v>
      </c>
      <c r="D105" s="5">
        <v>47000</v>
      </c>
      <c r="E105" s="4">
        <v>6.7000000000000004E-2</v>
      </c>
      <c r="F105" s="5">
        <v>97300</v>
      </c>
    </row>
    <row r="106" spans="1:6" x14ac:dyDescent="0.25">
      <c r="A106" s="1" t="s">
        <v>163</v>
      </c>
      <c r="B106" s="5">
        <v>85000</v>
      </c>
      <c r="C106" s="5">
        <v>1020000</v>
      </c>
      <c r="D106" s="5">
        <v>116800</v>
      </c>
      <c r="E106" s="4">
        <v>0.124</v>
      </c>
      <c r="F106" s="5">
        <v>142100</v>
      </c>
    </row>
    <row r="107" spans="1:6" x14ac:dyDescent="0.25">
      <c r="A107" s="1" t="s">
        <v>164</v>
      </c>
      <c r="B107" s="5">
        <v>83000</v>
      </c>
      <c r="C107" s="5">
        <v>996000</v>
      </c>
      <c r="D107" s="5">
        <v>31600</v>
      </c>
      <c r="E107" s="4">
        <v>0.02</v>
      </c>
      <c r="F107" s="5">
        <v>143000</v>
      </c>
    </row>
    <row r="108" spans="1:6" x14ac:dyDescent="0.25">
      <c r="A108" s="1" t="s">
        <v>165</v>
      </c>
      <c r="B108" s="5">
        <v>69000</v>
      </c>
      <c r="C108" s="5">
        <v>828000</v>
      </c>
      <c r="D108" s="5">
        <v>0</v>
      </c>
      <c r="E108" s="4">
        <v>1.4999999999999999E-2</v>
      </c>
      <c r="F108" s="5">
        <v>110900</v>
      </c>
    </row>
    <row r="109" spans="1:6" x14ac:dyDescent="0.25">
      <c r="A109" s="1" t="s">
        <v>166</v>
      </c>
      <c r="B109" s="5">
        <v>28000</v>
      </c>
      <c r="C109" s="5">
        <v>336000</v>
      </c>
      <c r="D109" s="5">
        <v>27200</v>
      </c>
      <c r="E109" s="4">
        <v>0.14899999999999999</v>
      </c>
      <c r="F109" s="5">
        <v>62600</v>
      </c>
    </row>
    <row r="110" spans="1:6" x14ac:dyDescent="0.25">
      <c r="A110" s="1" t="s">
        <v>167</v>
      </c>
      <c r="B110" s="5">
        <v>49500</v>
      </c>
      <c r="C110" s="5">
        <v>594000</v>
      </c>
      <c r="D110" s="5">
        <v>82400</v>
      </c>
      <c r="E110" s="4">
        <v>0.11700000000000001</v>
      </c>
      <c r="F110" s="5">
        <v>89000</v>
      </c>
    </row>
    <row r="111" spans="1:6" x14ac:dyDescent="0.25">
      <c r="A111" s="1" t="s">
        <v>168</v>
      </c>
      <c r="B111" s="5">
        <v>126500</v>
      </c>
      <c r="C111" s="5">
        <v>1518000</v>
      </c>
      <c r="D111" s="5">
        <v>134700</v>
      </c>
      <c r="E111" s="4">
        <v>7.0000000000000007E-2</v>
      </c>
      <c r="F111" s="5">
        <v>192200</v>
      </c>
    </row>
    <row r="112" spans="1:6" x14ac:dyDescent="0.25">
      <c r="A112" s="1" t="s">
        <v>170</v>
      </c>
      <c r="B112" s="5">
        <v>69000</v>
      </c>
      <c r="C112" s="5">
        <v>828000</v>
      </c>
      <c r="D112" s="5">
        <v>132600</v>
      </c>
      <c r="E112" s="4">
        <v>0.17199999999999999</v>
      </c>
      <c r="F112" s="5">
        <v>117400</v>
      </c>
    </row>
    <row r="113" spans="1:6" x14ac:dyDescent="0.25">
      <c r="A113" s="1" t="s">
        <v>171</v>
      </c>
      <c r="B113" s="5">
        <v>58500</v>
      </c>
      <c r="C113" s="5">
        <v>702000</v>
      </c>
      <c r="D113" s="5">
        <v>98300</v>
      </c>
      <c r="E113" s="4">
        <v>7.0000000000000007E-2</v>
      </c>
      <c r="F113" s="5">
        <v>106300</v>
      </c>
    </row>
    <row r="114" spans="1:6" x14ac:dyDescent="0.25">
      <c r="A114" s="1" t="s">
        <v>172</v>
      </c>
      <c r="B114" s="5">
        <v>75000</v>
      </c>
      <c r="C114" s="5">
        <v>900000</v>
      </c>
      <c r="D114" s="5">
        <v>120400</v>
      </c>
      <c r="E114" s="4">
        <v>0.1</v>
      </c>
      <c r="F114" s="5">
        <v>141300</v>
      </c>
    </row>
    <row r="115" spans="1:6" x14ac:dyDescent="0.25">
      <c r="A115" s="1" t="s">
        <v>173</v>
      </c>
      <c r="B115" s="5">
        <v>87000</v>
      </c>
      <c r="C115" s="5">
        <v>1044000</v>
      </c>
      <c r="D115" s="5">
        <v>40500</v>
      </c>
      <c r="E115" s="4">
        <v>2.3E-2</v>
      </c>
      <c r="F115" s="5">
        <v>160700</v>
      </c>
    </row>
    <row r="116" spans="1:6" x14ac:dyDescent="0.25">
      <c r="A116" s="1" t="s">
        <v>174</v>
      </c>
      <c r="B116" s="5">
        <v>97500</v>
      </c>
      <c r="C116" s="5">
        <v>1170000</v>
      </c>
      <c r="D116" s="5">
        <v>150100</v>
      </c>
      <c r="E116" s="4">
        <v>0.11799999999999999</v>
      </c>
      <c r="F116" s="5">
        <v>160500</v>
      </c>
    </row>
    <row r="117" spans="1:6" x14ac:dyDescent="0.25">
      <c r="A117" s="1" t="s">
        <v>175</v>
      </c>
      <c r="B117" s="5">
        <v>103500</v>
      </c>
      <c r="C117" s="5">
        <v>1242000</v>
      </c>
      <c r="D117" s="5">
        <v>246300</v>
      </c>
      <c r="E117" s="4">
        <v>6.2E-2</v>
      </c>
      <c r="F117" s="5">
        <v>175600</v>
      </c>
    </row>
    <row r="118" spans="1:6" x14ac:dyDescent="0.25">
      <c r="A118" s="1" t="s">
        <v>176</v>
      </c>
      <c r="B118" s="5">
        <v>96000</v>
      </c>
      <c r="C118" s="5">
        <v>1152000</v>
      </c>
      <c r="D118" s="5">
        <v>167500</v>
      </c>
      <c r="E118" s="4">
        <v>0.1</v>
      </c>
      <c r="F118" s="5">
        <v>174600</v>
      </c>
    </row>
    <row r="119" spans="1:6" x14ac:dyDescent="0.25">
      <c r="A119" s="1" t="s">
        <v>177</v>
      </c>
      <c r="B119" s="5">
        <v>57000</v>
      </c>
      <c r="C119" s="5">
        <v>684000</v>
      </c>
      <c r="D119" s="5">
        <v>43000</v>
      </c>
      <c r="E119" s="4">
        <v>7.0000000000000007E-2</v>
      </c>
      <c r="F119" s="5">
        <v>99000</v>
      </c>
    </row>
    <row r="120" spans="1:6" x14ac:dyDescent="0.25">
      <c r="A120" s="1" t="s">
        <v>178</v>
      </c>
      <c r="B120" s="5">
        <v>142000</v>
      </c>
      <c r="C120" s="5">
        <v>1704000</v>
      </c>
      <c r="D120" s="5">
        <v>316600</v>
      </c>
      <c r="E120" s="4">
        <v>0.10299999999999999</v>
      </c>
      <c r="F120" s="5">
        <v>253600</v>
      </c>
    </row>
    <row r="121" spans="1:6" x14ac:dyDescent="0.25">
      <c r="A121" s="1" t="s">
        <v>179</v>
      </c>
      <c r="B121" s="5">
        <v>100000</v>
      </c>
      <c r="C121" s="5">
        <v>1200000</v>
      </c>
      <c r="D121" s="5">
        <v>0</v>
      </c>
      <c r="E121" s="4">
        <v>1.2999999999999999E-2</v>
      </c>
      <c r="F121" s="5">
        <v>178900</v>
      </c>
    </row>
    <row r="122" spans="1:6" x14ac:dyDescent="0.25">
      <c r="A122" s="1" t="s">
        <v>180</v>
      </c>
      <c r="B122" s="5">
        <v>204000</v>
      </c>
      <c r="C122" s="5">
        <v>2448000</v>
      </c>
      <c r="D122" s="5">
        <v>542700</v>
      </c>
      <c r="E122" s="4">
        <v>9.2999999999999999E-2</v>
      </c>
      <c r="F122" s="5">
        <v>316000</v>
      </c>
    </row>
    <row r="123" spans="1:6" x14ac:dyDescent="0.25">
      <c r="A123" s="1" t="s">
        <v>181</v>
      </c>
      <c r="B123" s="5">
        <v>47000</v>
      </c>
      <c r="C123" s="5">
        <v>564000</v>
      </c>
      <c r="D123" s="5">
        <v>16700</v>
      </c>
      <c r="E123" s="4">
        <v>3.3000000000000002E-2</v>
      </c>
      <c r="F123" s="5">
        <v>90000</v>
      </c>
    </row>
    <row r="124" spans="1:6" x14ac:dyDescent="0.25">
      <c r="A124" s="1" t="s">
        <v>182</v>
      </c>
      <c r="B124" s="5">
        <v>47500</v>
      </c>
      <c r="C124" s="5">
        <v>570000</v>
      </c>
      <c r="D124" s="5">
        <v>70300</v>
      </c>
      <c r="E124" s="4">
        <v>0.13700000000000001</v>
      </c>
      <c r="F124" s="5">
        <v>93100</v>
      </c>
    </row>
    <row r="125" spans="1:6" x14ac:dyDescent="0.25">
      <c r="A125" s="1" t="s">
        <v>183</v>
      </c>
      <c r="B125" s="5">
        <v>155500</v>
      </c>
      <c r="C125" s="5">
        <v>1866000</v>
      </c>
      <c r="D125" s="5">
        <v>367100</v>
      </c>
      <c r="E125" s="4">
        <v>0.121</v>
      </c>
      <c r="F125" s="5">
        <v>263500</v>
      </c>
    </row>
    <row r="126" spans="1:6" x14ac:dyDescent="0.25">
      <c r="A126" s="1" t="s">
        <v>185</v>
      </c>
      <c r="B126" s="5">
        <v>87000</v>
      </c>
      <c r="C126" s="5">
        <v>1044000</v>
      </c>
      <c r="D126" s="5">
        <v>80700</v>
      </c>
      <c r="E126" s="4">
        <v>7.0999999999999994E-2</v>
      </c>
      <c r="F126" s="5">
        <v>139900</v>
      </c>
    </row>
    <row r="127" spans="1:6" x14ac:dyDescent="0.25">
      <c r="A127" s="1" t="s">
        <v>186</v>
      </c>
      <c r="B127" s="5">
        <v>118500</v>
      </c>
      <c r="C127" s="5">
        <v>1422000</v>
      </c>
      <c r="D127" s="5">
        <v>154400</v>
      </c>
      <c r="E127" s="4">
        <v>7.4999999999999997E-2</v>
      </c>
      <c r="F127" s="5">
        <v>196100</v>
      </c>
    </row>
    <row r="128" spans="1:6" x14ac:dyDescent="0.25">
      <c r="A128" s="1" t="s">
        <v>187</v>
      </c>
      <c r="B128" s="5">
        <v>126500</v>
      </c>
      <c r="C128" s="5">
        <v>1518000</v>
      </c>
      <c r="D128" s="5">
        <v>279500</v>
      </c>
      <c r="E128" s="4">
        <v>0.113</v>
      </c>
      <c r="F128" s="5">
        <v>225300</v>
      </c>
    </row>
    <row r="129" spans="1:6" x14ac:dyDescent="0.25">
      <c r="A129" s="1" t="s">
        <v>189</v>
      </c>
      <c r="B129" s="5">
        <v>42000</v>
      </c>
      <c r="C129" s="5">
        <v>504000</v>
      </c>
      <c r="D129" s="5">
        <v>56300</v>
      </c>
      <c r="E129" s="4">
        <v>0.10100000000000001</v>
      </c>
      <c r="F129" s="5">
        <v>86800</v>
      </c>
    </row>
    <row r="130" spans="1:6" x14ac:dyDescent="0.25">
      <c r="A130" s="1" t="s">
        <v>190</v>
      </c>
      <c r="B130" s="5">
        <v>88000</v>
      </c>
      <c r="C130" s="5">
        <v>1056000</v>
      </c>
      <c r="D130" s="5">
        <v>87900</v>
      </c>
      <c r="E130" s="4">
        <v>8.2000000000000003E-2</v>
      </c>
      <c r="F130" s="5">
        <v>141100</v>
      </c>
    </row>
    <row r="131" spans="1:6" x14ac:dyDescent="0.25">
      <c r="A131" s="1" t="s">
        <v>191</v>
      </c>
      <c r="B131" s="5">
        <v>51500</v>
      </c>
      <c r="C131" s="5">
        <v>618000</v>
      </c>
      <c r="D131" s="5">
        <v>60000</v>
      </c>
      <c r="E131" s="4">
        <v>0.157</v>
      </c>
      <c r="F131" s="5">
        <v>100300</v>
      </c>
    </row>
    <row r="132" spans="1:6" x14ac:dyDescent="0.25">
      <c r="A132" s="1" t="s">
        <v>192</v>
      </c>
      <c r="B132" s="5">
        <v>136500</v>
      </c>
      <c r="C132" s="5">
        <v>1638000</v>
      </c>
      <c r="D132" s="5">
        <v>262800</v>
      </c>
      <c r="E132" s="4">
        <v>0.122</v>
      </c>
      <c r="F132" s="5">
        <v>230600</v>
      </c>
    </row>
    <row r="133" spans="1:6" x14ac:dyDescent="0.25">
      <c r="A133" s="1" t="s">
        <v>193</v>
      </c>
      <c r="B133" s="5">
        <v>52000</v>
      </c>
      <c r="C133" s="5">
        <v>624000</v>
      </c>
      <c r="D133" s="5">
        <v>61800</v>
      </c>
      <c r="E133" s="4">
        <v>9.5000000000000001E-2</v>
      </c>
      <c r="F133" s="5">
        <v>100500</v>
      </c>
    </row>
    <row r="134" spans="1:6" x14ac:dyDescent="0.25">
      <c r="A134" s="1" t="s">
        <v>194</v>
      </c>
      <c r="B134" s="5">
        <v>96000</v>
      </c>
      <c r="C134" s="5">
        <v>1152000</v>
      </c>
      <c r="D134" s="5">
        <v>102500</v>
      </c>
      <c r="E134" s="4">
        <v>6.6000000000000003E-2</v>
      </c>
      <c r="F134" s="5">
        <v>152300</v>
      </c>
    </row>
    <row r="135" spans="1:6" x14ac:dyDescent="0.25">
      <c r="A135" s="1" t="s">
        <v>195</v>
      </c>
      <c r="B135" s="5">
        <v>47500</v>
      </c>
      <c r="C135" s="5">
        <v>570000</v>
      </c>
      <c r="D135" s="5">
        <v>44400</v>
      </c>
      <c r="E135" s="4">
        <v>0.107</v>
      </c>
      <c r="F135" s="5">
        <v>88800</v>
      </c>
    </row>
    <row r="136" spans="1:6" x14ac:dyDescent="0.25">
      <c r="A136" s="1" t="s">
        <v>197</v>
      </c>
      <c r="B136" s="5">
        <v>78000</v>
      </c>
      <c r="C136" s="5">
        <v>936000</v>
      </c>
      <c r="D136" s="5">
        <v>172800</v>
      </c>
      <c r="E136" s="4">
        <v>9.5000000000000001E-2</v>
      </c>
      <c r="F136" s="5">
        <v>137500</v>
      </c>
    </row>
    <row r="137" spans="1:6" x14ac:dyDescent="0.25">
      <c r="A137" s="1" t="s">
        <v>198</v>
      </c>
      <c r="B137" s="5">
        <v>157500</v>
      </c>
      <c r="C137" s="5">
        <v>1890000</v>
      </c>
      <c r="D137" s="5">
        <v>464600</v>
      </c>
      <c r="E137" s="4">
        <v>0.17100000000000001</v>
      </c>
      <c r="F137" s="5">
        <v>257800</v>
      </c>
    </row>
    <row r="138" spans="1:6" x14ac:dyDescent="0.25">
      <c r="A138" s="1" t="s">
        <v>199</v>
      </c>
      <c r="B138" s="5">
        <v>102000</v>
      </c>
      <c r="C138" s="5">
        <v>1224000</v>
      </c>
      <c r="D138" s="5">
        <v>184600</v>
      </c>
      <c r="E138" s="4">
        <v>0.1</v>
      </c>
      <c r="F138" s="5">
        <v>173500</v>
      </c>
    </row>
    <row r="139" spans="1:6" x14ac:dyDescent="0.25">
      <c r="A139" s="1" t="s">
        <v>200</v>
      </c>
      <c r="B139" s="5">
        <v>57500</v>
      </c>
      <c r="C139" s="5">
        <v>690000</v>
      </c>
      <c r="D139" s="5">
        <v>98100</v>
      </c>
      <c r="E139" s="4">
        <v>7.2999999999999995E-2</v>
      </c>
      <c r="F139" s="5">
        <v>102700</v>
      </c>
    </row>
    <row r="140" spans="1:6" x14ac:dyDescent="0.25">
      <c r="A140" s="1" t="s">
        <v>201</v>
      </c>
      <c r="B140" s="5">
        <v>51500</v>
      </c>
      <c r="C140" s="5">
        <v>618000</v>
      </c>
      <c r="D140" s="5">
        <v>39100</v>
      </c>
      <c r="E140" s="4">
        <v>7.6999999999999999E-2</v>
      </c>
      <c r="F140" s="5">
        <v>100400</v>
      </c>
    </row>
    <row r="141" spans="1:6" x14ac:dyDescent="0.25">
      <c r="A141" s="1" t="s">
        <v>202</v>
      </c>
      <c r="B141" s="5">
        <v>76500</v>
      </c>
      <c r="C141" s="5">
        <v>918000</v>
      </c>
      <c r="D141" s="5">
        <v>84900</v>
      </c>
      <c r="E141" s="4">
        <v>0.126</v>
      </c>
      <c r="F141" s="5">
        <v>135100</v>
      </c>
    </row>
    <row r="142" spans="1:6" x14ac:dyDescent="0.25">
      <c r="A142" s="1" t="s">
        <v>203</v>
      </c>
      <c r="B142" s="5">
        <v>44000</v>
      </c>
      <c r="C142" s="5">
        <v>528000</v>
      </c>
      <c r="D142" s="5">
        <v>59000</v>
      </c>
      <c r="E142" s="4">
        <v>0.1</v>
      </c>
      <c r="F142" s="5">
        <v>87600</v>
      </c>
    </row>
    <row r="143" spans="1:6" x14ac:dyDescent="0.25">
      <c r="A143" s="1" t="s">
        <v>204</v>
      </c>
      <c r="B143" s="5">
        <v>130500</v>
      </c>
      <c r="C143" s="5">
        <v>1566000</v>
      </c>
      <c r="D143" s="5">
        <v>188000</v>
      </c>
      <c r="E143" s="4">
        <v>6.7000000000000004E-2</v>
      </c>
      <c r="F143" s="5">
        <v>207700</v>
      </c>
    </row>
    <row r="144" spans="1:6" x14ac:dyDescent="0.25">
      <c r="A144" s="1" t="s">
        <v>205</v>
      </c>
      <c r="B144" s="5">
        <v>74500</v>
      </c>
      <c r="C144" s="5">
        <v>894000</v>
      </c>
      <c r="D144" s="5">
        <v>106500</v>
      </c>
      <c r="E144" s="4">
        <v>9.0999999999999998E-2</v>
      </c>
      <c r="F144" s="5">
        <v>144300</v>
      </c>
    </row>
    <row r="145" spans="1:6" x14ac:dyDescent="0.25">
      <c r="A145" s="1" t="s">
        <v>206</v>
      </c>
      <c r="B145" s="5">
        <v>63000</v>
      </c>
      <c r="C145" s="5">
        <v>756000</v>
      </c>
      <c r="D145" s="5">
        <v>95000</v>
      </c>
      <c r="E145" s="4">
        <v>0.14299999999999999</v>
      </c>
      <c r="F145" s="5">
        <v>117300</v>
      </c>
    </row>
    <row r="146" spans="1:6" x14ac:dyDescent="0.25">
      <c r="A146" s="1" t="s">
        <v>207</v>
      </c>
      <c r="B146" s="5">
        <v>36500</v>
      </c>
      <c r="C146" s="5">
        <v>438000</v>
      </c>
      <c r="D146" s="5">
        <v>29500</v>
      </c>
      <c r="E146" s="4">
        <v>0.151</v>
      </c>
      <c r="F146" s="5">
        <v>73800</v>
      </c>
    </row>
    <row r="147" spans="1:6" x14ac:dyDescent="0.25">
      <c r="A147" s="1" t="s">
        <v>208</v>
      </c>
      <c r="B147" s="5">
        <v>114500</v>
      </c>
      <c r="C147" s="5">
        <v>1374000</v>
      </c>
      <c r="D147" s="5">
        <v>148300</v>
      </c>
      <c r="E147" s="4">
        <v>6.2E-2</v>
      </c>
      <c r="F147" s="5">
        <v>194400</v>
      </c>
    </row>
    <row r="148" spans="1:6" x14ac:dyDescent="0.25">
      <c r="A148" s="1" t="s">
        <v>209</v>
      </c>
      <c r="B148" s="5">
        <v>60500</v>
      </c>
      <c r="C148" s="5">
        <v>726000</v>
      </c>
      <c r="D148" s="5">
        <v>83800</v>
      </c>
      <c r="E148" s="4">
        <v>0.10100000000000001</v>
      </c>
      <c r="F148" s="5">
        <v>113100</v>
      </c>
    </row>
    <row r="149" spans="1:6" x14ac:dyDescent="0.25">
      <c r="A149" s="1" t="s">
        <v>210</v>
      </c>
      <c r="B149" s="5">
        <v>97000</v>
      </c>
      <c r="C149" s="5">
        <v>1164000</v>
      </c>
      <c r="D149" s="5">
        <v>221800</v>
      </c>
      <c r="E149" s="4">
        <v>0.2</v>
      </c>
      <c r="F149" s="5">
        <v>175200</v>
      </c>
    </row>
    <row r="150" spans="1:6" x14ac:dyDescent="0.25">
      <c r="A150" s="1" t="s">
        <v>211</v>
      </c>
      <c r="B150" s="5">
        <v>130500</v>
      </c>
      <c r="C150" s="5">
        <v>1566000</v>
      </c>
      <c r="D150" s="5">
        <v>60300</v>
      </c>
      <c r="E150" s="4">
        <v>4.3999999999999997E-2</v>
      </c>
      <c r="F150" s="5">
        <v>218400</v>
      </c>
    </row>
    <row r="151" spans="1:6" x14ac:dyDescent="0.25">
      <c r="A151" s="1" t="s">
        <v>212</v>
      </c>
      <c r="B151" s="5">
        <v>176000</v>
      </c>
      <c r="C151" s="5">
        <v>2112000</v>
      </c>
      <c r="D151" s="5">
        <v>305800</v>
      </c>
      <c r="E151" s="4">
        <v>6.8000000000000005E-2</v>
      </c>
      <c r="F151" s="5">
        <v>298100</v>
      </c>
    </row>
    <row r="152" spans="1:6" x14ac:dyDescent="0.25">
      <c r="A152" s="1" t="s">
        <v>214</v>
      </c>
      <c r="B152" s="5">
        <v>67500</v>
      </c>
      <c r="C152" s="5">
        <v>810000</v>
      </c>
      <c r="D152" s="5">
        <v>46700</v>
      </c>
      <c r="E152" s="4">
        <v>0.10199999999999999</v>
      </c>
      <c r="F152" s="5">
        <v>108600</v>
      </c>
    </row>
    <row r="153" spans="1:6" x14ac:dyDescent="0.25">
      <c r="A153" s="1" t="s">
        <v>215</v>
      </c>
      <c r="B153" s="5">
        <v>51000</v>
      </c>
      <c r="C153" s="5">
        <v>612000</v>
      </c>
      <c r="D153" s="5">
        <v>44900</v>
      </c>
      <c r="E153" s="4">
        <v>7.4999999999999997E-2</v>
      </c>
      <c r="F153" s="5">
        <v>99800</v>
      </c>
    </row>
    <row r="154" spans="1:6" x14ac:dyDescent="0.25">
      <c r="A154" s="1" t="s">
        <v>216</v>
      </c>
      <c r="B154" s="5">
        <v>62000</v>
      </c>
      <c r="C154" s="5">
        <v>744000</v>
      </c>
      <c r="D154" s="5">
        <v>100100</v>
      </c>
      <c r="E154" s="4">
        <v>6.2E-2</v>
      </c>
      <c r="F154" s="5">
        <v>108300</v>
      </c>
    </row>
    <row r="155" spans="1:6" x14ac:dyDescent="0.25">
      <c r="A155" s="1" t="s">
        <v>217</v>
      </c>
      <c r="B155" s="5">
        <v>66000</v>
      </c>
      <c r="C155" s="5">
        <v>792000</v>
      </c>
      <c r="D155" s="5">
        <v>67600</v>
      </c>
      <c r="E155" s="4">
        <v>5.6000000000000001E-2</v>
      </c>
      <c r="F155" s="5">
        <v>117900</v>
      </c>
    </row>
    <row r="156" spans="1:6" x14ac:dyDescent="0.25">
      <c r="A156" s="1" t="s">
        <v>218</v>
      </c>
      <c r="B156" s="5">
        <v>73000</v>
      </c>
      <c r="C156" s="5">
        <v>876000</v>
      </c>
      <c r="D156" s="5">
        <v>127600</v>
      </c>
      <c r="E156" s="4">
        <v>0.08</v>
      </c>
      <c r="F156" s="5">
        <v>122200</v>
      </c>
    </row>
    <row r="157" spans="1:6" x14ac:dyDescent="0.25">
      <c r="A157" s="1" t="s">
        <v>219</v>
      </c>
      <c r="B157" s="5">
        <v>83000</v>
      </c>
      <c r="C157" s="5">
        <v>996000</v>
      </c>
      <c r="D157" s="5">
        <v>79800</v>
      </c>
      <c r="E157" s="4">
        <v>8.1000000000000003E-2</v>
      </c>
      <c r="F157" s="5">
        <v>142000</v>
      </c>
    </row>
    <row r="158" spans="1:6" x14ac:dyDescent="0.25">
      <c r="A158" s="1" t="s">
        <v>220</v>
      </c>
      <c r="B158" s="5">
        <v>78000</v>
      </c>
      <c r="C158" s="5">
        <v>936000</v>
      </c>
      <c r="D158" s="5">
        <v>125100</v>
      </c>
      <c r="E158" s="4">
        <v>5.6000000000000001E-2</v>
      </c>
      <c r="F158" s="5">
        <v>130600</v>
      </c>
    </row>
    <row r="159" spans="1:6" x14ac:dyDescent="0.25">
      <c r="A159" s="1" t="s">
        <v>221</v>
      </c>
      <c r="B159" s="5">
        <v>50500</v>
      </c>
      <c r="C159" s="5">
        <v>606000</v>
      </c>
      <c r="D159" s="5">
        <v>61000</v>
      </c>
      <c r="E159" s="4">
        <v>0.124</v>
      </c>
      <c r="F159" s="5">
        <v>97600</v>
      </c>
    </row>
    <row r="160" spans="1:6" x14ac:dyDescent="0.25">
      <c r="A160" s="1" t="s">
        <v>222</v>
      </c>
      <c r="B160" s="5">
        <v>81500</v>
      </c>
      <c r="C160" s="5">
        <v>978000</v>
      </c>
      <c r="D160" s="5">
        <v>80300</v>
      </c>
      <c r="E160" s="4">
        <v>7.3999999999999996E-2</v>
      </c>
      <c r="F160" s="5">
        <v>136600</v>
      </c>
    </row>
    <row r="161" spans="1:6" x14ac:dyDescent="0.25">
      <c r="A161" s="1" t="s">
        <v>223</v>
      </c>
      <c r="B161" s="5">
        <v>44000</v>
      </c>
      <c r="C161" s="5">
        <v>528000</v>
      </c>
      <c r="D161" s="5">
        <v>0</v>
      </c>
      <c r="E161" s="4">
        <v>3.0000000000000001E-3</v>
      </c>
      <c r="F161" s="5">
        <v>82400</v>
      </c>
    </row>
    <row r="162" spans="1:6" x14ac:dyDescent="0.25">
      <c r="A162" s="1" t="s">
        <v>224</v>
      </c>
      <c r="B162" s="5">
        <v>84000</v>
      </c>
      <c r="C162" s="5">
        <v>1008000</v>
      </c>
      <c r="D162" s="5">
        <v>129300</v>
      </c>
      <c r="E162" s="4">
        <v>9.1999999999999998E-2</v>
      </c>
      <c r="F162" s="5">
        <v>140800</v>
      </c>
    </row>
    <row r="163" spans="1:6" x14ac:dyDescent="0.25">
      <c r="A163" s="1" t="s">
        <v>225</v>
      </c>
      <c r="B163" s="5">
        <v>38500</v>
      </c>
      <c r="C163" s="5">
        <v>462000</v>
      </c>
      <c r="D163" s="5">
        <v>21300</v>
      </c>
      <c r="E163" s="4">
        <v>8.3000000000000004E-2</v>
      </c>
      <c r="F163" s="5">
        <v>75900</v>
      </c>
    </row>
    <row r="164" spans="1:6" x14ac:dyDescent="0.25">
      <c r="A164" s="1" t="s">
        <v>226</v>
      </c>
      <c r="B164" s="5">
        <v>41000</v>
      </c>
      <c r="C164" s="5">
        <v>492000</v>
      </c>
      <c r="D164" s="5">
        <v>36100</v>
      </c>
      <c r="E164" s="4">
        <v>0.112</v>
      </c>
      <c r="F164" s="5">
        <v>79100</v>
      </c>
    </row>
    <row r="165" spans="1:6" x14ac:dyDescent="0.25">
      <c r="A165" s="1" t="s">
        <v>227</v>
      </c>
      <c r="B165" s="5">
        <v>60000</v>
      </c>
      <c r="C165" s="5">
        <v>720000</v>
      </c>
      <c r="D165" s="5">
        <v>21300</v>
      </c>
      <c r="E165" s="4">
        <v>4.3999999999999997E-2</v>
      </c>
      <c r="F165" s="5">
        <v>112600</v>
      </c>
    </row>
    <row r="166" spans="1:6" x14ac:dyDescent="0.25">
      <c r="A166" s="1" t="s">
        <v>228</v>
      </c>
      <c r="B166" s="5">
        <v>86000</v>
      </c>
      <c r="C166" s="5">
        <v>1032000</v>
      </c>
      <c r="D166" s="5">
        <v>152300</v>
      </c>
      <c r="E166" s="4">
        <v>0.1</v>
      </c>
      <c r="F166" s="5">
        <v>158500</v>
      </c>
    </row>
    <row r="167" spans="1:6" x14ac:dyDescent="0.25">
      <c r="A167" s="1" t="s">
        <v>229</v>
      </c>
      <c r="B167" s="5">
        <v>91000</v>
      </c>
      <c r="C167" s="5">
        <v>1092000</v>
      </c>
      <c r="D167" s="5">
        <v>117900</v>
      </c>
      <c r="E167" s="4">
        <v>0.1</v>
      </c>
      <c r="F167" s="5">
        <v>148300</v>
      </c>
    </row>
    <row r="168" spans="1:6" x14ac:dyDescent="0.25">
      <c r="A168" s="1" t="s">
        <v>230</v>
      </c>
      <c r="B168" s="5">
        <v>36500</v>
      </c>
      <c r="C168" s="5">
        <v>438000</v>
      </c>
      <c r="D168" s="5">
        <v>19200</v>
      </c>
      <c r="E168" s="4">
        <v>0.10299999999999999</v>
      </c>
      <c r="F168" s="5">
        <v>70300</v>
      </c>
    </row>
    <row r="169" spans="1:6" x14ac:dyDescent="0.25">
      <c r="A169" s="1" t="s">
        <v>231</v>
      </c>
      <c r="B169" s="5">
        <v>54500</v>
      </c>
      <c r="C169" s="5">
        <v>654000</v>
      </c>
      <c r="D169" s="5">
        <v>54500</v>
      </c>
      <c r="E169" s="4">
        <v>0.111</v>
      </c>
      <c r="F169" s="5">
        <v>98100</v>
      </c>
    </row>
    <row r="170" spans="1:6" x14ac:dyDescent="0.25">
      <c r="A170" s="1" t="s">
        <v>232</v>
      </c>
      <c r="B170" s="5">
        <v>53000</v>
      </c>
      <c r="C170" s="5">
        <v>636000</v>
      </c>
      <c r="D170" s="5">
        <v>67200</v>
      </c>
      <c r="E170" s="4">
        <v>0.20499999999999999</v>
      </c>
      <c r="F170" s="5">
        <v>93800</v>
      </c>
    </row>
    <row r="171" spans="1:6" x14ac:dyDescent="0.25">
      <c r="A171" s="1" t="s">
        <v>233</v>
      </c>
      <c r="B171" s="5">
        <v>98500</v>
      </c>
      <c r="C171" s="5">
        <v>1182000</v>
      </c>
      <c r="D171" s="5">
        <v>158000</v>
      </c>
      <c r="E171" s="4">
        <v>0.112</v>
      </c>
      <c r="F171" s="5">
        <v>163400</v>
      </c>
    </row>
    <row r="172" spans="1:6" x14ac:dyDescent="0.25">
      <c r="A172" s="1" t="s">
        <v>234</v>
      </c>
      <c r="B172" s="5">
        <v>98500</v>
      </c>
      <c r="C172" s="5">
        <v>1182000</v>
      </c>
      <c r="D172" s="5">
        <v>95400</v>
      </c>
      <c r="E172" s="4">
        <v>6.0999999999999999E-2</v>
      </c>
      <c r="F172" s="5">
        <v>156200</v>
      </c>
    </row>
    <row r="173" spans="1:6" x14ac:dyDescent="0.25">
      <c r="A173" s="1" t="s">
        <v>235</v>
      </c>
      <c r="B173" s="5">
        <v>49500</v>
      </c>
      <c r="C173" s="5">
        <v>594000</v>
      </c>
      <c r="D173" s="5">
        <v>40800</v>
      </c>
      <c r="E173" s="4">
        <v>5.8000000000000003E-2</v>
      </c>
      <c r="F173" s="5">
        <v>94600</v>
      </c>
    </row>
    <row r="174" spans="1:6" x14ac:dyDescent="0.25">
      <c r="A174" s="1" t="s">
        <v>236</v>
      </c>
      <c r="B174" s="5">
        <v>47000</v>
      </c>
      <c r="C174" s="5">
        <v>564000</v>
      </c>
      <c r="D174" s="5">
        <v>18700</v>
      </c>
      <c r="E174" s="4">
        <v>3.6999999999999998E-2</v>
      </c>
      <c r="F174" s="5">
        <v>85900</v>
      </c>
    </row>
    <row r="175" spans="1:6" x14ac:dyDescent="0.25">
      <c r="A175" s="1" t="s">
        <v>237</v>
      </c>
      <c r="B175" s="5">
        <v>65500</v>
      </c>
      <c r="C175" s="5">
        <v>786000</v>
      </c>
      <c r="D175" s="5">
        <v>25600</v>
      </c>
      <c r="E175" s="4">
        <v>5.7000000000000002E-2</v>
      </c>
      <c r="F175" s="5">
        <v>117100</v>
      </c>
    </row>
    <row r="176" spans="1:6" x14ac:dyDescent="0.25">
      <c r="A176" s="1" t="s">
        <v>238</v>
      </c>
      <c r="B176" s="5">
        <v>93500</v>
      </c>
      <c r="C176" s="5">
        <v>1122000</v>
      </c>
      <c r="D176" s="5">
        <v>98200</v>
      </c>
      <c r="E176" s="4">
        <v>5.8000000000000003E-2</v>
      </c>
      <c r="F176" s="5">
        <v>152400</v>
      </c>
    </row>
    <row r="177" spans="1:6" x14ac:dyDescent="0.25">
      <c r="A177" s="1" t="s">
        <v>239</v>
      </c>
      <c r="B177" s="5">
        <v>93500</v>
      </c>
      <c r="C177" s="5">
        <v>1122000</v>
      </c>
      <c r="D177" s="5">
        <v>178800</v>
      </c>
      <c r="E177" s="4">
        <v>0.14899999999999999</v>
      </c>
      <c r="F177" s="5">
        <v>156200</v>
      </c>
    </row>
    <row r="178" spans="1:6" x14ac:dyDescent="0.25">
      <c r="A178" s="1" t="s">
        <v>240</v>
      </c>
      <c r="B178" s="5">
        <v>34000</v>
      </c>
      <c r="C178" s="5">
        <v>408000</v>
      </c>
      <c r="D178" s="5">
        <v>19500</v>
      </c>
      <c r="E178" s="4">
        <v>6.0999999999999999E-2</v>
      </c>
      <c r="F178" s="5">
        <v>67700</v>
      </c>
    </row>
    <row r="179" spans="1:6" x14ac:dyDescent="0.25">
      <c r="A179" s="1" t="s">
        <v>241</v>
      </c>
      <c r="B179" s="5">
        <v>49000</v>
      </c>
      <c r="C179" s="5">
        <v>588000</v>
      </c>
      <c r="D179" s="5">
        <v>122500</v>
      </c>
      <c r="E179" s="4">
        <v>0.155</v>
      </c>
      <c r="F179" s="5">
        <v>91100</v>
      </c>
    </row>
    <row r="180" spans="1:6" x14ac:dyDescent="0.25">
      <c r="A180" s="1" t="s">
        <v>242</v>
      </c>
      <c r="B180" s="5">
        <v>68000</v>
      </c>
      <c r="C180" s="5">
        <v>816000</v>
      </c>
      <c r="D180" s="5">
        <v>76600</v>
      </c>
      <c r="E180" s="4">
        <v>6.5000000000000002E-2</v>
      </c>
      <c r="F180" s="5">
        <v>132600</v>
      </c>
    </row>
    <row r="181" spans="1:6" x14ac:dyDescent="0.25">
      <c r="A181" s="1" t="s">
        <v>243</v>
      </c>
      <c r="B181" s="5">
        <v>36500</v>
      </c>
      <c r="C181" s="5">
        <v>438000</v>
      </c>
      <c r="D181" s="5">
        <v>22100</v>
      </c>
      <c r="E181" s="4">
        <v>8.1000000000000003E-2</v>
      </c>
      <c r="F181" s="5">
        <v>71300</v>
      </c>
    </row>
    <row r="182" spans="1:6" x14ac:dyDescent="0.25">
      <c r="A182" s="1" t="s">
        <v>244</v>
      </c>
      <c r="B182" s="5">
        <v>62000</v>
      </c>
      <c r="C182" s="5">
        <v>744000</v>
      </c>
      <c r="D182" s="5">
        <v>59500</v>
      </c>
      <c r="E182" s="4">
        <v>0.13300000000000001</v>
      </c>
      <c r="F182" s="5">
        <v>113300</v>
      </c>
    </row>
    <row r="183" spans="1:6" x14ac:dyDescent="0.25">
      <c r="A183" s="1" t="s">
        <v>245</v>
      </c>
      <c r="B183" s="5">
        <v>46000</v>
      </c>
      <c r="C183" s="5">
        <v>552000</v>
      </c>
      <c r="D183" s="5">
        <v>48100</v>
      </c>
      <c r="E183" s="4">
        <v>0.121</v>
      </c>
      <c r="F183" s="5">
        <v>86900</v>
      </c>
    </row>
    <row r="184" spans="1:6" x14ac:dyDescent="0.25">
      <c r="A184" s="1" t="s">
        <v>246</v>
      </c>
      <c r="B184" s="5">
        <v>90000</v>
      </c>
      <c r="C184" s="5">
        <v>1080000</v>
      </c>
      <c r="D184" s="5">
        <v>184900</v>
      </c>
      <c r="E184" s="4">
        <v>0.17</v>
      </c>
      <c r="F184" s="5">
        <v>146000</v>
      </c>
    </row>
    <row r="185" spans="1:6" x14ac:dyDescent="0.25">
      <c r="A185" s="1" t="s">
        <v>247</v>
      </c>
      <c r="B185" s="5">
        <v>47500</v>
      </c>
      <c r="C185" s="5">
        <v>570000</v>
      </c>
      <c r="D185" s="5">
        <v>47600</v>
      </c>
      <c r="E185" s="4">
        <v>0.11</v>
      </c>
      <c r="F185" s="5">
        <v>84300</v>
      </c>
    </row>
    <row r="186" spans="1:6" x14ac:dyDescent="0.25">
      <c r="A186" s="1" t="s">
        <v>248</v>
      </c>
      <c r="B186" s="5">
        <v>73500</v>
      </c>
      <c r="C186" s="5">
        <v>882000</v>
      </c>
      <c r="D186" s="5">
        <v>47200</v>
      </c>
      <c r="E186" s="4">
        <v>8.3000000000000004E-2</v>
      </c>
      <c r="F186" s="5">
        <v>123300</v>
      </c>
    </row>
    <row r="187" spans="1:6" x14ac:dyDescent="0.25">
      <c r="A187" s="1" t="s">
        <v>249</v>
      </c>
      <c r="B187" s="5">
        <v>70000</v>
      </c>
      <c r="C187" s="5">
        <v>840000</v>
      </c>
      <c r="D187" s="5">
        <v>41300</v>
      </c>
      <c r="E187" s="4">
        <v>2.5000000000000001E-2</v>
      </c>
      <c r="F187" s="5">
        <v>123400</v>
      </c>
    </row>
    <row r="188" spans="1:6" x14ac:dyDescent="0.25">
      <c r="A188" s="1" t="s">
        <v>250</v>
      </c>
      <c r="B188" s="5">
        <v>38000</v>
      </c>
      <c r="C188" s="5">
        <v>456000</v>
      </c>
      <c r="D188" s="5">
        <v>20800</v>
      </c>
      <c r="E188" s="4">
        <v>6.7000000000000004E-2</v>
      </c>
      <c r="F188" s="5">
        <v>73300</v>
      </c>
    </row>
    <row r="189" spans="1:6" x14ac:dyDescent="0.25">
      <c r="A189" s="1" t="s">
        <v>251</v>
      </c>
      <c r="B189" s="5">
        <v>130000</v>
      </c>
      <c r="C189" s="5">
        <v>1560000</v>
      </c>
      <c r="D189" s="5">
        <v>303700</v>
      </c>
      <c r="E189" s="4">
        <v>0.17499999999999999</v>
      </c>
      <c r="F189" s="5">
        <v>211000</v>
      </c>
    </row>
    <row r="190" spans="1:6" x14ac:dyDescent="0.25">
      <c r="A190" s="1" t="s">
        <v>252</v>
      </c>
      <c r="B190" s="5">
        <v>79500</v>
      </c>
      <c r="C190" s="5">
        <v>954000</v>
      </c>
      <c r="D190" s="5">
        <v>85700</v>
      </c>
      <c r="E190" s="4">
        <v>7.1999999999999995E-2</v>
      </c>
      <c r="F190" s="5">
        <v>136400</v>
      </c>
    </row>
    <row r="191" spans="1:6" x14ac:dyDescent="0.25">
      <c r="A191" s="1" t="s">
        <v>253</v>
      </c>
      <c r="B191" s="5">
        <v>57500</v>
      </c>
      <c r="C191" s="5">
        <v>690000</v>
      </c>
      <c r="D191" s="5">
        <v>47800</v>
      </c>
      <c r="E191" s="4">
        <v>8.2000000000000003E-2</v>
      </c>
      <c r="F191" s="5">
        <v>104000</v>
      </c>
    </row>
    <row r="192" spans="1:6" x14ac:dyDescent="0.25">
      <c r="A192" s="1" t="s">
        <v>254</v>
      </c>
      <c r="B192" s="5">
        <v>87500</v>
      </c>
      <c r="C192" s="5">
        <v>1050000</v>
      </c>
      <c r="D192" s="5">
        <v>32700</v>
      </c>
      <c r="E192" s="4">
        <v>3.4000000000000002E-2</v>
      </c>
      <c r="F192" s="5">
        <v>142500</v>
      </c>
    </row>
    <row r="193" spans="1:6" x14ac:dyDescent="0.25">
      <c r="A193" s="1" t="s">
        <v>255</v>
      </c>
      <c r="B193" s="5">
        <v>74500</v>
      </c>
      <c r="C193" s="5">
        <v>894000</v>
      </c>
      <c r="D193" s="5">
        <v>55500</v>
      </c>
      <c r="E193" s="4">
        <v>6.6000000000000003E-2</v>
      </c>
      <c r="F193" s="5">
        <v>122000</v>
      </c>
    </row>
    <row r="194" spans="1:6" x14ac:dyDescent="0.25">
      <c r="A194" s="1" t="s">
        <v>256</v>
      </c>
      <c r="B194" s="5">
        <v>95500</v>
      </c>
      <c r="C194" s="5">
        <v>1146000</v>
      </c>
      <c r="D194" s="5">
        <v>141400</v>
      </c>
      <c r="E194" s="4">
        <v>0.14899999999999999</v>
      </c>
      <c r="F194" s="5">
        <v>155600</v>
      </c>
    </row>
    <row r="195" spans="1:6" x14ac:dyDescent="0.25">
      <c r="A195" s="1" t="s">
        <v>257</v>
      </c>
      <c r="B195" s="5">
        <v>133000</v>
      </c>
      <c r="C195" s="5">
        <v>1596000</v>
      </c>
      <c r="D195" s="5">
        <v>174800</v>
      </c>
      <c r="E195" s="4">
        <v>8.3000000000000004E-2</v>
      </c>
      <c r="F195" s="5">
        <v>213100</v>
      </c>
    </row>
    <row r="196" spans="1:6" x14ac:dyDescent="0.25">
      <c r="A196" s="1" t="s">
        <v>258</v>
      </c>
      <c r="B196" s="5">
        <v>110500</v>
      </c>
      <c r="C196" s="5">
        <v>1326000</v>
      </c>
      <c r="D196" s="5">
        <v>111600</v>
      </c>
      <c r="E196" s="4">
        <v>7.9000000000000001E-2</v>
      </c>
      <c r="F196" s="5">
        <v>181500</v>
      </c>
    </row>
    <row r="197" spans="1:6" x14ac:dyDescent="0.25">
      <c r="A197" s="1" t="s">
        <v>259</v>
      </c>
      <c r="B197" s="5">
        <v>43000</v>
      </c>
      <c r="C197" s="5">
        <v>516000</v>
      </c>
      <c r="D197" s="5">
        <v>31400</v>
      </c>
      <c r="E197" s="4">
        <v>7.9000000000000001E-2</v>
      </c>
      <c r="F197" s="5">
        <v>80000</v>
      </c>
    </row>
    <row r="198" spans="1:6" x14ac:dyDescent="0.25">
      <c r="A198" s="1" t="s">
        <v>260</v>
      </c>
      <c r="B198" s="5">
        <v>64500</v>
      </c>
      <c r="C198" s="5">
        <v>774000</v>
      </c>
      <c r="D198" s="5">
        <v>123400</v>
      </c>
      <c r="E198" s="4">
        <v>0.125</v>
      </c>
      <c r="F198" s="5">
        <v>130500</v>
      </c>
    </row>
    <row r="199" spans="1:6" x14ac:dyDescent="0.25">
      <c r="A199" s="1" t="s">
        <v>261</v>
      </c>
      <c r="B199" s="5">
        <v>142500</v>
      </c>
      <c r="C199" s="5">
        <v>1710000</v>
      </c>
      <c r="D199" s="5">
        <v>224700</v>
      </c>
      <c r="E199" s="4">
        <v>8.1000000000000003E-2</v>
      </c>
      <c r="F199" s="5">
        <v>234700</v>
      </c>
    </row>
    <row r="200" spans="1:6" x14ac:dyDescent="0.25">
      <c r="A200" s="1" t="s">
        <v>262</v>
      </c>
      <c r="B200" s="5">
        <v>81500</v>
      </c>
      <c r="C200" s="5">
        <v>978000</v>
      </c>
      <c r="D200" s="5">
        <v>0</v>
      </c>
      <c r="E200" s="4">
        <v>1.4999999999999999E-2</v>
      </c>
      <c r="F200" s="5">
        <v>140000</v>
      </c>
    </row>
    <row r="201" spans="1:6" x14ac:dyDescent="0.25">
      <c r="A201" s="1" t="s">
        <v>263</v>
      </c>
      <c r="B201" s="5">
        <v>84000</v>
      </c>
      <c r="C201" s="5">
        <v>1008000</v>
      </c>
      <c r="D201" s="5">
        <v>206000</v>
      </c>
      <c r="E201" s="4">
        <v>0.125</v>
      </c>
      <c r="F201" s="5">
        <v>144300</v>
      </c>
    </row>
    <row r="202" spans="1:6" x14ac:dyDescent="0.25">
      <c r="A202" s="1" t="s">
        <v>264</v>
      </c>
      <c r="B202" s="5">
        <v>160500</v>
      </c>
      <c r="C202" s="5">
        <v>1926000</v>
      </c>
      <c r="D202" s="5">
        <v>381600</v>
      </c>
      <c r="E202" s="4">
        <v>9.1999999999999998E-2</v>
      </c>
      <c r="F202" s="5">
        <v>265200</v>
      </c>
    </row>
    <row r="203" spans="1:6" x14ac:dyDescent="0.25">
      <c r="A203" s="1" t="s">
        <v>265</v>
      </c>
      <c r="B203" s="5">
        <v>55000</v>
      </c>
      <c r="C203" s="5">
        <v>660000</v>
      </c>
      <c r="D203" s="5">
        <v>40800</v>
      </c>
      <c r="E203" s="4">
        <v>0.06</v>
      </c>
      <c r="F203" s="5">
        <v>93100</v>
      </c>
    </row>
    <row r="204" spans="1:6" x14ac:dyDescent="0.25">
      <c r="A204" s="1" t="s">
        <v>266</v>
      </c>
      <c r="B204" s="5">
        <v>62500</v>
      </c>
      <c r="C204" s="5">
        <v>750000</v>
      </c>
      <c r="D204" s="5">
        <v>69800</v>
      </c>
      <c r="E204" s="4">
        <v>6.0999999999999999E-2</v>
      </c>
      <c r="F204" s="5">
        <v>110000</v>
      </c>
    </row>
    <row r="205" spans="1:6" x14ac:dyDescent="0.25">
      <c r="A205" s="1" t="s">
        <v>267</v>
      </c>
      <c r="B205" s="5">
        <v>71000</v>
      </c>
      <c r="C205" s="5">
        <v>852000</v>
      </c>
      <c r="D205" s="5">
        <v>99000</v>
      </c>
      <c r="E205" s="4">
        <v>0.16300000000000001</v>
      </c>
      <c r="F205" s="5">
        <v>121400</v>
      </c>
    </row>
    <row r="206" spans="1:6" x14ac:dyDescent="0.25">
      <c r="A206" s="1" t="s">
        <v>268</v>
      </c>
      <c r="B206" s="5">
        <v>123500</v>
      </c>
      <c r="C206" s="5">
        <v>1482000</v>
      </c>
      <c r="D206" s="5">
        <v>336000</v>
      </c>
      <c r="E206" s="4">
        <v>0.16500000000000001</v>
      </c>
      <c r="F206" s="5">
        <v>202700</v>
      </c>
    </row>
    <row r="207" spans="1:6" x14ac:dyDescent="0.25">
      <c r="A207" s="1" t="s">
        <v>269</v>
      </c>
      <c r="B207" s="5">
        <v>104000</v>
      </c>
      <c r="C207" s="5">
        <v>1248000</v>
      </c>
      <c r="D207" s="5">
        <v>121900</v>
      </c>
      <c r="E207" s="4">
        <v>6.7000000000000004E-2</v>
      </c>
      <c r="F207" s="5">
        <v>171700</v>
      </c>
    </row>
    <row r="208" spans="1:6" x14ac:dyDescent="0.25">
      <c r="A208" s="1" t="s">
        <v>270</v>
      </c>
      <c r="B208" s="5">
        <v>65500</v>
      </c>
      <c r="C208" s="5">
        <v>786000</v>
      </c>
      <c r="D208" s="5">
        <v>56600</v>
      </c>
      <c r="E208" s="4">
        <v>5.6000000000000001E-2</v>
      </c>
      <c r="F208" s="5">
        <v>116300</v>
      </c>
    </row>
    <row r="209" spans="1:6" x14ac:dyDescent="0.25">
      <c r="A209" s="1" t="s">
        <v>271</v>
      </c>
      <c r="B209" s="5">
        <v>40500</v>
      </c>
      <c r="C209" s="5">
        <v>486000</v>
      </c>
      <c r="D209" s="5">
        <v>33600</v>
      </c>
      <c r="E209" s="4">
        <v>0.11700000000000001</v>
      </c>
      <c r="F209" s="5">
        <v>79800</v>
      </c>
    </row>
    <row r="210" spans="1:6" x14ac:dyDescent="0.25">
      <c r="A210" s="1" t="s">
        <v>272</v>
      </c>
      <c r="B210" s="5">
        <v>138000</v>
      </c>
      <c r="C210" s="5">
        <v>1656000</v>
      </c>
      <c r="D210" s="5">
        <v>202100</v>
      </c>
      <c r="E210" s="4">
        <v>7.8E-2</v>
      </c>
      <c r="F210" s="5">
        <v>224500</v>
      </c>
    </row>
    <row r="211" spans="1:6" x14ac:dyDescent="0.25">
      <c r="A211" s="1" t="s">
        <v>273</v>
      </c>
      <c r="B211" s="5">
        <v>59500</v>
      </c>
      <c r="C211" s="5">
        <v>714000</v>
      </c>
      <c r="D211" s="5">
        <v>49000</v>
      </c>
      <c r="E211" s="4">
        <v>6.0999999999999999E-2</v>
      </c>
      <c r="F211" s="5">
        <v>98800</v>
      </c>
    </row>
    <row r="212" spans="1:6" x14ac:dyDescent="0.25">
      <c r="A212" s="1" t="s">
        <v>274</v>
      </c>
      <c r="B212" s="5">
        <v>30500</v>
      </c>
      <c r="C212" s="5">
        <v>366000</v>
      </c>
      <c r="D212" s="5">
        <v>24000</v>
      </c>
      <c r="E212" s="4">
        <v>0.156</v>
      </c>
      <c r="F212" s="5">
        <v>62500</v>
      </c>
    </row>
    <row r="213" spans="1:6" x14ac:dyDescent="0.25">
      <c r="A213" s="1" t="s">
        <v>275</v>
      </c>
      <c r="B213" s="5">
        <v>181000</v>
      </c>
      <c r="C213" s="5">
        <v>2172000</v>
      </c>
      <c r="D213" s="5">
        <v>126300</v>
      </c>
      <c r="E213" s="4">
        <v>2.1999999999999999E-2</v>
      </c>
      <c r="F213" s="5">
        <v>289900</v>
      </c>
    </row>
    <row r="214" spans="1:6" x14ac:dyDescent="0.25">
      <c r="A214" s="1" t="s">
        <v>276</v>
      </c>
      <c r="B214" s="5">
        <v>75000</v>
      </c>
      <c r="C214" s="5">
        <v>900000</v>
      </c>
      <c r="D214" s="5">
        <v>115800</v>
      </c>
      <c r="E214" s="4">
        <v>9.0999999999999998E-2</v>
      </c>
      <c r="F214" s="5">
        <v>130300</v>
      </c>
    </row>
    <row r="215" spans="1:6" x14ac:dyDescent="0.25">
      <c r="A215" s="1" t="s">
        <v>277</v>
      </c>
      <c r="B215" s="5">
        <v>85000</v>
      </c>
      <c r="C215" s="5">
        <v>1020000</v>
      </c>
      <c r="D215" s="5">
        <v>124500</v>
      </c>
      <c r="E215" s="4">
        <v>0.154</v>
      </c>
      <c r="F215" s="5">
        <v>143400</v>
      </c>
    </row>
    <row r="216" spans="1:6" x14ac:dyDescent="0.25">
      <c r="A216" s="1" t="s">
        <v>278</v>
      </c>
      <c r="B216" s="5">
        <v>62000</v>
      </c>
      <c r="C216" s="5">
        <v>744000</v>
      </c>
      <c r="D216" s="5">
        <v>44800</v>
      </c>
      <c r="E216" s="4">
        <v>7.9000000000000001E-2</v>
      </c>
      <c r="F216" s="5">
        <v>108300</v>
      </c>
    </row>
    <row r="217" spans="1:6" x14ac:dyDescent="0.25">
      <c r="A217" s="1" t="s">
        <v>279</v>
      </c>
      <c r="B217" s="5">
        <v>63500</v>
      </c>
      <c r="C217" s="5">
        <v>762000</v>
      </c>
      <c r="D217" s="5">
        <v>100200</v>
      </c>
      <c r="E217" s="4">
        <v>0.121</v>
      </c>
      <c r="F217" s="5">
        <v>112100</v>
      </c>
    </row>
    <row r="218" spans="1:6" x14ac:dyDescent="0.25">
      <c r="A218" s="1" t="s">
        <v>280</v>
      </c>
      <c r="B218" s="5">
        <v>63500</v>
      </c>
      <c r="C218" s="5">
        <v>762000</v>
      </c>
      <c r="D218" s="5">
        <v>44900</v>
      </c>
      <c r="E218" s="4">
        <v>6.3E-2</v>
      </c>
      <c r="F218" s="5">
        <v>109900</v>
      </c>
    </row>
    <row r="219" spans="1:6" x14ac:dyDescent="0.25">
      <c r="A219" s="1" t="s">
        <v>281</v>
      </c>
      <c r="B219" s="5">
        <v>77500</v>
      </c>
      <c r="C219" s="5">
        <v>930000</v>
      </c>
      <c r="D219" s="5">
        <v>74300</v>
      </c>
      <c r="E219" s="4">
        <v>6.9000000000000006E-2</v>
      </c>
      <c r="F219" s="5">
        <v>136100</v>
      </c>
    </row>
    <row r="220" spans="1:6" x14ac:dyDescent="0.25">
      <c r="A220" s="1" t="s">
        <v>282</v>
      </c>
      <c r="B220" s="5">
        <v>101500</v>
      </c>
      <c r="C220" s="5">
        <v>1218000</v>
      </c>
      <c r="D220" s="5">
        <v>0</v>
      </c>
      <c r="E220" s="4">
        <v>6.0000000000000001E-3</v>
      </c>
      <c r="F220" s="5">
        <v>160000</v>
      </c>
    </row>
    <row r="221" spans="1:6" x14ac:dyDescent="0.25">
      <c r="A221" s="1" t="s">
        <v>283</v>
      </c>
      <c r="B221" s="5">
        <v>38500</v>
      </c>
      <c r="C221" s="5">
        <v>462000</v>
      </c>
      <c r="D221" s="5">
        <v>0</v>
      </c>
      <c r="E221" s="4">
        <v>5.0000000000000001E-3</v>
      </c>
      <c r="F221" s="5">
        <v>76700</v>
      </c>
    </row>
    <row r="222" spans="1:6" x14ac:dyDescent="0.25">
      <c r="A222" s="1" t="s">
        <v>284</v>
      </c>
      <c r="B222" s="5">
        <v>50500</v>
      </c>
      <c r="C222" s="5">
        <v>606000</v>
      </c>
      <c r="D222" s="5">
        <v>51100</v>
      </c>
      <c r="E222" s="4">
        <v>0.08</v>
      </c>
      <c r="F222" s="5">
        <v>99000</v>
      </c>
    </row>
    <row r="223" spans="1:6" x14ac:dyDescent="0.25">
      <c r="A223" s="1" t="s">
        <v>285</v>
      </c>
      <c r="B223" s="5">
        <v>78500</v>
      </c>
      <c r="C223" s="5">
        <v>942000</v>
      </c>
      <c r="D223" s="5">
        <v>95100</v>
      </c>
      <c r="E223" s="4">
        <v>0.06</v>
      </c>
      <c r="F223" s="5">
        <v>144700</v>
      </c>
    </row>
    <row r="224" spans="1:6" x14ac:dyDescent="0.25">
      <c r="A224" s="1" t="s">
        <v>286</v>
      </c>
      <c r="B224" s="5">
        <v>137000</v>
      </c>
      <c r="C224" s="5">
        <v>1644000</v>
      </c>
      <c r="D224" s="5">
        <v>187600</v>
      </c>
      <c r="E224" s="4">
        <v>7.0000000000000007E-2</v>
      </c>
      <c r="F224" s="5">
        <v>227300</v>
      </c>
    </row>
    <row r="225" spans="1:6" x14ac:dyDescent="0.25">
      <c r="A225" s="1" t="s">
        <v>287</v>
      </c>
      <c r="B225" s="5">
        <v>108000</v>
      </c>
      <c r="C225" s="5">
        <v>1296000</v>
      </c>
      <c r="D225" s="5">
        <v>130300</v>
      </c>
      <c r="E225" s="4">
        <v>8.2000000000000003E-2</v>
      </c>
      <c r="F225" s="5">
        <v>178700</v>
      </c>
    </row>
    <row r="226" spans="1:6" x14ac:dyDescent="0.25">
      <c r="A226" s="1" t="s">
        <v>288</v>
      </c>
      <c r="B226" s="5">
        <v>51000</v>
      </c>
      <c r="C226" s="5">
        <v>612000</v>
      </c>
      <c r="D226" s="5">
        <v>39700</v>
      </c>
      <c r="E226" s="4">
        <v>5.7000000000000002E-2</v>
      </c>
      <c r="F226" s="5">
        <v>94600</v>
      </c>
    </row>
    <row r="227" spans="1:6" x14ac:dyDescent="0.25">
      <c r="A227" s="1" t="s">
        <v>289</v>
      </c>
      <c r="B227" s="5">
        <v>45000</v>
      </c>
      <c r="C227" s="5">
        <v>540000</v>
      </c>
      <c r="D227" s="5">
        <v>29100</v>
      </c>
      <c r="E227" s="4">
        <v>0.111</v>
      </c>
      <c r="F227" s="5">
        <v>83600</v>
      </c>
    </row>
    <row r="228" spans="1:6" x14ac:dyDescent="0.25">
      <c r="A228" s="1" t="s">
        <v>290</v>
      </c>
      <c r="B228" s="5">
        <v>74500</v>
      </c>
      <c r="C228" s="5">
        <v>894000</v>
      </c>
      <c r="D228" s="5">
        <v>116400</v>
      </c>
      <c r="E228" s="4">
        <v>6.3E-2</v>
      </c>
      <c r="F228" s="5">
        <v>127300</v>
      </c>
    </row>
    <row r="229" spans="1:6" x14ac:dyDescent="0.25">
      <c r="A229" s="1" t="s">
        <v>291</v>
      </c>
      <c r="B229" s="5">
        <v>27500</v>
      </c>
      <c r="C229" s="5">
        <v>330000</v>
      </c>
      <c r="D229" s="5">
        <v>15600</v>
      </c>
      <c r="E229" s="4">
        <v>0.13600000000000001</v>
      </c>
      <c r="F229" s="5">
        <v>61200</v>
      </c>
    </row>
    <row r="230" spans="1:6" x14ac:dyDescent="0.25">
      <c r="A230" s="1" t="s">
        <v>292</v>
      </c>
      <c r="B230" s="5">
        <v>102000</v>
      </c>
      <c r="C230" s="5">
        <v>1224000</v>
      </c>
      <c r="D230" s="5">
        <v>55400</v>
      </c>
      <c r="E230" s="4">
        <v>3.3000000000000002E-2</v>
      </c>
      <c r="F230" s="5">
        <v>198800</v>
      </c>
    </row>
    <row r="231" spans="1:6" x14ac:dyDescent="0.25">
      <c r="A231" s="1" t="s">
        <v>293</v>
      </c>
      <c r="B231" s="5">
        <v>109500</v>
      </c>
      <c r="C231" s="5">
        <v>1314000</v>
      </c>
      <c r="D231" s="5">
        <v>240300</v>
      </c>
      <c r="E231" s="4">
        <v>0.156</v>
      </c>
      <c r="F231" s="5">
        <v>190500</v>
      </c>
    </row>
    <row r="232" spans="1:6" x14ac:dyDescent="0.25">
      <c r="A232" s="1" t="s">
        <v>294</v>
      </c>
      <c r="B232" s="5">
        <v>53500</v>
      </c>
      <c r="C232" s="5">
        <v>642000</v>
      </c>
      <c r="D232" s="5">
        <v>17500</v>
      </c>
      <c r="E232" s="4">
        <v>2.3E-2</v>
      </c>
      <c r="F232" s="5">
        <v>101000</v>
      </c>
    </row>
    <row r="233" spans="1:6" x14ac:dyDescent="0.25">
      <c r="A233" s="1" t="s">
        <v>295</v>
      </c>
      <c r="B233" s="5">
        <v>84500</v>
      </c>
      <c r="C233" s="5">
        <v>1014000</v>
      </c>
      <c r="D233" s="5">
        <v>225400</v>
      </c>
      <c r="E233" s="4">
        <v>0.20399999999999999</v>
      </c>
      <c r="F233" s="5">
        <v>155400</v>
      </c>
    </row>
    <row r="234" spans="1:6" x14ac:dyDescent="0.25">
      <c r="A234" s="1" t="s">
        <v>296</v>
      </c>
      <c r="B234" s="5">
        <v>58000</v>
      </c>
      <c r="C234" s="5">
        <v>696000</v>
      </c>
      <c r="D234" s="5">
        <v>57700</v>
      </c>
      <c r="E234" s="4">
        <v>6.4000000000000001E-2</v>
      </c>
      <c r="F234" s="5">
        <v>110000</v>
      </c>
    </row>
    <row r="235" spans="1:6" x14ac:dyDescent="0.25">
      <c r="A235" s="1" t="s">
        <v>297</v>
      </c>
      <c r="B235" s="5">
        <v>97000</v>
      </c>
      <c r="C235" s="5">
        <v>1164000</v>
      </c>
      <c r="D235" s="5">
        <v>331000</v>
      </c>
      <c r="E235" s="4">
        <v>0.11700000000000001</v>
      </c>
      <c r="F235" s="5">
        <v>166900</v>
      </c>
    </row>
    <row r="236" spans="1:6" x14ac:dyDescent="0.25">
      <c r="A236" s="1" t="s">
        <v>298</v>
      </c>
      <c r="B236" s="5">
        <v>41000</v>
      </c>
      <c r="C236" s="5">
        <v>492000</v>
      </c>
      <c r="D236" s="5">
        <v>36700</v>
      </c>
      <c r="E236" s="4">
        <v>0.158</v>
      </c>
      <c r="F236" s="5">
        <v>75700</v>
      </c>
    </row>
    <row r="237" spans="1:6" x14ac:dyDescent="0.25">
      <c r="A237" s="1" t="s">
        <v>299</v>
      </c>
      <c r="B237" s="5">
        <v>122000</v>
      </c>
      <c r="C237" s="5">
        <v>1464000</v>
      </c>
      <c r="D237" s="5">
        <v>192600</v>
      </c>
      <c r="E237" s="4">
        <v>8.2000000000000003E-2</v>
      </c>
      <c r="F237" s="5">
        <v>221900</v>
      </c>
    </row>
    <row r="238" spans="1:6" x14ac:dyDescent="0.25">
      <c r="A238" s="1" t="s">
        <v>300</v>
      </c>
      <c r="B238" s="5">
        <v>121500</v>
      </c>
      <c r="C238" s="5">
        <v>1458000</v>
      </c>
      <c r="D238" s="5">
        <v>62100</v>
      </c>
      <c r="E238" s="4">
        <v>2.5000000000000001E-2</v>
      </c>
      <c r="F238" s="5">
        <v>204400</v>
      </c>
    </row>
    <row r="239" spans="1:6" x14ac:dyDescent="0.25">
      <c r="A239" s="1" t="s">
        <v>301</v>
      </c>
      <c r="B239" s="5">
        <v>87000</v>
      </c>
      <c r="C239" s="5">
        <v>1044000</v>
      </c>
      <c r="D239" s="5">
        <v>90700</v>
      </c>
      <c r="E239" s="4">
        <v>6.6000000000000003E-2</v>
      </c>
      <c r="F239" s="5">
        <v>144100</v>
      </c>
    </row>
    <row r="240" spans="1:6" x14ac:dyDescent="0.25">
      <c r="A240" s="1" t="s">
        <v>302</v>
      </c>
      <c r="B240" s="5">
        <v>66000</v>
      </c>
      <c r="C240" s="5">
        <v>792000</v>
      </c>
      <c r="D240" s="5">
        <v>205100</v>
      </c>
      <c r="E240" s="4">
        <v>0.155</v>
      </c>
      <c r="F240" s="5">
        <v>115000</v>
      </c>
    </row>
    <row r="241" spans="1:6" x14ac:dyDescent="0.25">
      <c r="A241" s="1" t="s">
        <v>303</v>
      </c>
      <c r="B241" s="5">
        <v>127500</v>
      </c>
      <c r="C241" s="5">
        <v>1530000</v>
      </c>
      <c r="D241" s="5">
        <v>278800</v>
      </c>
      <c r="E241" s="4">
        <v>0.125</v>
      </c>
      <c r="F241" s="5">
        <v>203500</v>
      </c>
    </row>
    <row r="242" spans="1:6" x14ac:dyDescent="0.25">
      <c r="A242" s="1" t="s">
        <v>304</v>
      </c>
      <c r="B242" s="5">
        <v>83000</v>
      </c>
      <c r="C242" s="5">
        <v>996000</v>
      </c>
      <c r="D242" s="5">
        <v>125900</v>
      </c>
      <c r="E242" s="4">
        <v>0.108</v>
      </c>
      <c r="F242" s="5">
        <v>137900</v>
      </c>
    </row>
    <row r="243" spans="1:6" x14ac:dyDescent="0.25">
      <c r="A243" s="1" t="s">
        <v>305</v>
      </c>
      <c r="B243" s="5">
        <v>209500</v>
      </c>
      <c r="C243" s="5">
        <v>2514000</v>
      </c>
      <c r="D243" s="5">
        <v>392100</v>
      </c>
      <c r="E243" s="4">
        <v>5.6000000000000001E-2</v>
      </c>
      <c r="F243" s="5">
        <v>345400</v>
      </c>
    </row>
    <row r="244" spans="1:6" x14ac:dyDescent="0.25">
      <c r="A244" s="1" t="s">
        <v>306</v>
      </c>
      <c r="B244" s="5">
        <v>35500</v>
      </c>
      <c r="C244" s="5">
        <v>426000</v>
      </c>
      <c r="D244" s="5">
        <v>30900</v>
      </c>
      <c r="E244" s="4">
        <v>0.13900000000000001</v>
      </c>
      <c r="F244" s="5">
        <v>69400</v>
      </c>
    </row>
    <row r="245" spans="1:6" x14ac:dyDescent="0.25">
      <c r="A245" s="1" t="s">
        <v>307</v>
      </c>
      <c r="B245" s="5">
        <v>44500</v>
      </c>
      <c r="C245" s="5">
        <v>534000</v>
      </c>
      <c r="D245" s="5">
        <v>11500</v>
      </c>
      <c r="E245" s="4">
        <v>2.5999999999999999E-2</v>
      </c>
      <c r="F245" s="5">
        <v>81500</v>
      </c>
    </row>
    <row r="246" spans="1:6" x14ac:dyDescent="0.25">
      <c r="A246" s="1" t="s">
        <v>308</v>
      </c>
      <c r="B246" s="5">
        <v>45500</v>
      </c>
      <c r="C246" s="5">
        <v>546000</v>
      </c>
      <c r="D246" s="5">
        <v>43800</v>
      </c>
      <c r="E246" s="4">
        <v>0.11</v>
      </c>
      <c r="F246" s="5">
        <v>83000</v>
      </c>
    </row>
    <row r="247" spans="1:6" x14ac:dyDescent="0.25">
      <c r="A247" s="1" t="s">
        <v>309</v>
      </c>
      <c r="B247" s="5">
        <v>63000</v>
      </c>
      <c r="C247" s="5">
        <v>756000</v>
      </c>
      <c r="D247" s="5">
        <v>81300</v>
      </c>
      <c r="E247" s="4">
        <v>0.13700000000000001</v>
      </c>
      <c r="F247" s="5">
        <v>103000</v>
      </c>
    </row>
    <row r="248" spans="1:6" x14ac:dyDescent="0.25">
      <c r="A248" s="1" t="s">
        <v>310</v>
      </c>
      <c r="B248" s="5">
        <v>76000</v>
      </c>
      <c r="C248" s="5">
        <v>912000</v>
      </c>
      <c r="D248" s="5">
        <v>81100</v>
      </c>
      <c r="E248" s="4">
        <v>8.1000000000000003E-2</v>
      </c>
      <c r="F248" s="5">
        <v>140700</v>
      </c>
    </row>
    <row r="249" spans="1:6" x14ac:dyDescent="0.25">
      <c r="A249" s="1" t="s">
        <v>311</v>
      </c>
      <c r="B249" s="5">
        <v>90500</v>
      </c>
      <c r="C249" s="5">
        <v>1086000</v>
      </c>
      <c r="D249" s="5">
        <v>123900</v>
      </c>
      <c r="E249" s="4">
        <v>7.0000000000000007E-2</v>
      </c>
      <c r="F249" s="5">
        <v>166700</v>
      </c>
    </row>
    <row r="250" spans="1:6" x14ac:dyDescent="0.25">
      <c r="A250" s="1" t="s">
        <v>312</v>
      </c>
      <c r="B250" s="5">
        <v>180000</v>
      </c>
      <c r="C250" s="5">
        <v>2160000</v>
      </c>
      <c r="D250" s="5">
        <v>565900</v>
      </c>
      <c r="E250" s="4">
        <v>7.2999999999999995E-2</v>
      </c>
      <c r="F250" s="5">
        <v>286800</v>
      </c>
    </row>
    <row r="251" spans="1:6" x14ac:dyDescent="0.25">
      <c r="A251" s="1" t="s">
        <v>313</v>
      </c>
      <c r="B251" s="5">
        <v>59000</v>
      </c>
      <c r="C251" s="5">
        <v>708000</v>
      </c>
      <c r="D251" s="5">
        <v>52500</v>
      </c>
      <c r="E251" s="4">
        <v>8.1000000000000003E-2</v>
      </c>
      <c r="F251" s="5">
        <v>111100</v>
      </c>
    </row>
    <row r="252" spans="1:6" x14ac:dyDescent="0.25">
      <c r="A252" s="1" t="s">
        <v>314</v>
      </c>
      <c r="B252" s="5">
        <v>66000</v>
      </c>
      <c r="C252" s="5">
        <v>792000</v>
      </c>
      <c r="D252" s="5">
        <v>115400</v>
      </c>
      <c r="E252" s="4">
        <v>0.08</v>
      </c>
      <c r="F252" s="5">
        <v>117500</v>
      </c>
    </row>
    <row r="253" spans="1:6" x14ac:dyDescent="0.25">
      <c r="A253" s="1" t="s">
        <v>315</v>
      </c>
      <c r="B253" s="5">
        <v>50500</v>
      </c>
      <c r="C253" s="5">
        <v>606000</v>
      </c>
      <c r="D253" s="5">
        <v>32600</v>
      </c>
      <c r="E253" s="4">
        <v>0.11700000000000001</v>
      </c>
      <c r="F253" s="5">
        <v>89100</v>
      </c>
    </row>
    <row r="254" spans="1:6" x14ac:dyDescent="0.25">
      <c r="A254" s="1" t="s">
        <v>316</v>
      </c>
      <c r="B254" s="5">
        <v>50500</v>
      </c>
      <c r="C254" s="5">
        <v>606000</v>
      </c>
      <c r="D254" s="5">
        <v>16300</v>
      </c>
      <c r="E254" s="4">
        <v>0.03</v>
      </c>
      <c r="F254" s="5">
        <v>96700</v>
      </c>
    </row>
    <row r="255" spans="1:6" x14ac:dyDescent="0.25">
      <c r="A255" s="1" t="s">
        <v>317</v>
      </c>
      <c r="B255" s="5">
        <v>57000</v>
      </c>
      <c r="C255" s="5">
        <v>684000</v>
      </c>
      <c r="D255" s="5">
        <v>145100</v>
      </c>
      <c r="E255" s="4">
        <v>0.105</v>
      </c>
      <c r="F255" s="5">
        <v>105300</v>
      </c>
    </row>
    <row r="256" spans="1:6" x14ac:dyDescent="0.25">
      <c r="A256" s="1" t="s">
        <v>318</v>
      </c>
      <c r="B256" s="5">
        <v>38000</v>
      </c>
      <c r="C256" s="5">
        <v>456000</v>
      </c>
      <c r="D256" s="5">
        <v>22500</v>
      </c>
      <c r="E256" s="4">
        <v>0.113</v>
      </c>
      <c r="F256" s="5">
        <v>75100</v>
      </c>
    </row>
    <row r="257" spans="1:6" x14ac:dyDescent="0.25">
      <c r="A257" s="1" t="s">
        <v>319</v>
      </c>
      <c r="B257" s="5">
        <v>78500</v>
      </c>
      <c r="C257" s="5">
        <v>942000</v>
      </c>
      <c r="D257" s="5">
        <v>153300</v>
      </c>
      <c r="E257" s="4">
        <v>9.0999999999999998E-2</v>
      </c>
      <c r="F257" s="5">
        <v>146500</v>
      </c>
    </row>
    <row r="258" spans="1:6" x14ac:dyDescent="0.25">
      <c r="A258" s="1" t="s">
        <v>320</v>
      </c>
      <c r="B258" s="5">
        <v>69000</v>
      </c>
      <c r="C258" s="5">
        <v>828000</v>
      </c>
      <c r="D258" s="5">
        <v>110400</v>
      </c>
      <c r="E258" s="4">
        <v>9.4E-2</v>
      </c>
      <c r="F258" s="5">
        <v>132200</v>
      </c>
    </row>
    <row r="259" spans="1:6" x14ac:dyDescent="0.25">
      <c r="A259" s="1" t="s">
        <v>321</v>
      </c>
      <c r="B259" s="5">
        <v>40000</v>
      </c>
      <c r="C259" s="5">
        <v>480000</v>
      </c>
      <c r="D259" s="5">
        <v>47400</v>
      </c>
      <c r="E259" s="4">
        <v>7.5999999999999998E-2</v>
      </c>
      <c r="F259" s="5">
        <v>78400</v>
      </c>
    </row>
    <row r="260" spans="1:6" x14ac:dyDescent="0.25">
      <c r="A260" s="1" t="s">
        <v>322</v>
      </c>
      <c r="B260" s="5">
        <v>78500</v>
      </c>
      <c r="C260" s="5">
        <v>942000</v>
      </c>
      <c r="D260" s="5">
        <v>145900</v>
      </c>
      <c r="E260" s="4">
        <v>6.3E-2</v>
      </c>
      <c r="F260" s="5">
        <v>135900</v>
      </c>
    </row>
    <row r="261" spans="1:6" x14ac:dyDescent="0.25">
      <c r="A261" s="1" t="s">
        <v>323</v>
      </c>
      <c r="B261" s="5">
        <v>93500</v>
      </c>
      <c r="C261" s="5">
        <v>1122000</v>
      </c>
      <c r="D261" s="5">
        <v>96500</v>
      </c>
      <c r="E261" s="4">
        <v>6.5000000000000002E-2</v>
      </c>
      <c r="F261" s="5">
        <v>158200</v>
      </c>
    </row>
    <row r="262" spans="1:6" x14ac:dyDescent="0.25">
      <c r="A262" s="1" t="s">
        <v>324</v>
      </c>
      <c r="B262" s="5">
        <v>26000</v>
      </c>
      <c r="C262" s="5">
        <v>312000</v>
      </c>
      <c r="D262" s="5">
        <v>15200</v>
      </c>
      <c r="E262" s="4">
        <v>0.113</v>
      </c>
      <c r="F262" s="5">
        <v>52600</v>
      </c>
    </row>
    <row r="263" spans="1:6" x14ac:dyDescent="0.25">
      <c r="A263" s="1" t="s">
        <v>326</v>
      </c>
      <c r="B263" s="5">
        <v>86000</v>
      </c>
      <c r="C263" s="5">
        <v>1032000</v>
      </c>
      <c r="D263" s="5">
        <v>32300</v>
      </c>
      <c r="E263" s="4">
        <v>3.7999999999999999E-2</v>
      </c>
      <c r="F263" s="5">
        <v>149000</v>
      </c>
    </row>
    <row r="264" spans="1:6" x14ac:dyDescent="0.25">
      <c r="A264" s="1" t="s">
        <v>327</v>
      </c>
      <c r="B264" s="5">
        <v>82000</v>
      </c>
      <c r="C264" s="5">
        <v>984000</v>
      </c>
      <c r="D264" s="5">
        <v>142400</v>
      </c>
      <c r="E264" s="4">
        <v>7.4999999999999997E-2</v>
      </c>
      <c r="F264" s="5">
        <v>138400</v>
      </c>
    </row>
    <row r="265" spans="1:6" x14ac:dyDescent="0.25">
      <c r="A265" s="1" t="s">
        <v>328</v>
      </c>
      <c r="B265" s="5">
        <v>165500</v>
      </c>
      <c r="C265" s="5">
        <v>1986000</v>
      </c>
      <c r="D265" s="5">
        <v>285000</v>
      </c>
      <c r="E265" s="4">
        <v>7.0999999999999994E-2</v>
      </c>
      <c r="F265" s="5">
        <v>276100</v>
      </c>
    </row>
    <row r="266" spans="1:6" x14ac:dyDescent="0.25">
      <c r="A266" s="1" t="s">
        <v>329</v>
      </c>
      <c r="B266" s="5">
        <v>49500</v>
      </c>
      <c r="C266" s="5">
        <v>594000</v>
      </c>
      <c r="D266" s="5">
        <v>36200</v>
      </c>
      <c r="E266" s="4">
        <v>0.11799999999999999</v>
      </c>
      <c r="F266" s="5">
        <v>80200</v>
      </c>
    </row>
    <row r="267" spans="1:6" x14ac:dyDescent="0.25">
      <c r="A267" s="1" t="s">
        <v>330</v>
      </c>
      <c r="B267" s="5">
        <v>56000</v>
      </c>
      <c r="C267" s="5">
        <v>672000</v>
      </c>
      <c r="D267" s="5">
        <v>76300</v>
      </c>
      <c r="E267" s="4">
        <v>0.10299999999999999</v>
      </c>
      <c r="F267" s="5">
        <v>104200</v>
      </c>
    </row>
    <row r="268" spans="1:6" x14ac:dyDescent="0.25">
      <c r="A268" s="1" t="s">
        <v>331</v>
      </c>
      <c r="B268" s="5">
        <v>121000</v>
      </c>
      <c r="C268" s="5">
        <v>1452000</v>
      </c>
      <c r="D268" s="5">
        <v>157000</v>
      </c>
      <c r="E268" s="4">
        <v>0.13700000000000001</v>
      </c>
      <c r="F268" s="5">
        <v>194300</v>
      </c>
    </row>
    <row r="269" spans="1:6" x14ac:dyDescent="0.25">
      <c r="A269" s="1" t="s">
        <v>332</v>
      </c>
      <c r="B269" s="5">
        <v>126000</v>
      </c>
      <c r="C269" s="5">
        <v>1512000</v>
      </c>
      <c r="D269" s="5">
        <v>345400</v>
      </c>
      <c r="E269" s="4">
        <v>0.153</v>
      </c>
      <c r="F269" s="5">
        <v>208100</v>
      </c>
    </row>
    <row r="270" spans="1:6" x14ac:dyDescent="0.25">
      <c r="A270" s="1" t="s">
        <v>333</v>
      </c>
      <c r="B270" s="5">
        <v>54500</v>
      </c>
      <c r="C270" s="5">
        <v>654000</v>
      </c>
      <c r="D270" s="5">
        <v>42600</v>
      </c>
      <c r="E270" s="4">
        <v>6.2E-2</v>
      </c>
      <c r="F270" s="5">
        <v>98200</v>
      </c>
    </row>
    <row r="271" spans="1:6" x14ac:dyDescent="0.25">
      <c r="A271" s="1" t="s">
        <v>334</v>
      </c>
      <c r="B271" s="5">
        <v>115500</v>
      </c>
      <c r="C271" s="5">
        <v>1386000</v>
      </c>
      <c r="D271" s="5">
        <v>53200</v>
      </c>
      <c r="E271" s="4">
        <v>4.3999999999999997E-2</v>
      </c>
      <c r="F271" s="5">
        <v>193200</v>
      </c>
    </row>
    <row r="272" spans="1:6" x14ac:dyDescent="0.25">
      <c r="A272" s="1" t="s">
        <v>335</v>
      </c>
      <c r="B272" s="5">
        <v>186500</v>
      </c>
      <c r="C272" s="5">
        <v>2238000</v>
      </c>
      <c r="D272" s="5">
        <v>214400</v>
      </c>
      <c r="E272" s="4">
        <v>3.4000000000000002E-2</v>
      </c>
      <c r="F272" s="5">
        <v>307400</v>
      </c>
    </row>
    <row r="273" spans="1:6" x14ac:dyDescent="0.25">
      <c r="A273" s="1" t="s">
        <v>336</v>
      </c>
      <c r="B273" s="5">
        <v>54000</v>
      </c>
      <c r="C273" s="5">
        <v>648000</v>
      </c>
      <c r="D273" s="5">
        <v>15200</v>
      </c>
      <c r="E273" s="4">
        <v>3.7999999999999999E-2</v>
      </c>
      <c r="F273" s="5">
        <v>96300</v>
      </c>
    </row>
    <row r="274" spans="1:6" x14ac:dyDescent="0.25">
      <c r="A274" s="1" t="s">
        <v>337</v>
      </c>
      <c r="B274" s="5">
        <v>37500</v>
      </c>
      <c r="C274" s="5">
        <v>450000</v>
      </c>
      <c r="D274" s="5">
        <v>35700</v>
      </c>
      <c r="E274" s="4">
        <v>0.115</v>
      </c>
      <c r="F274" s="5">
        <v>71600</v>
      </c>
    </row>
    <row r="275" spans="1:6" x14ac:dyDescent="0.25">
      <c r="A275" s="1" t="s">
        <v>338</v>
      </c>
      <c r="B275" s="5">
        <v>89500</v>
      </c>
      <c r="C275" s="5">
        <v>1074000</v>
      </c>
      <c r="D275" s="5">
        <v>89100</v>
      </c>
      <c r="E275" s="4">
        <v>6.9000000000000006E-2</v>
      </c>
      <c r="F275" s="5">
        <v>142500</v>
      </c>
    </row>
    <row r="276" spans="1:6" x14ac:dyDescent="0.25">
      <c r="A276" s="1" t="s">
        <v>339</v>
      </c>
      <c r="B276" s="5">
        <v>54000</v>
      </c>
      <c r="C276" s="5">
        <v>648000</v>
      </c>
      <c r="D276" s="5">
        <v>47400</v>
      </c>
      <c r="E276" s="4">
        <v>8.4000000000000005E-2</v>
      </c>
      <c r="F276" s="5">
        <v>99600</v>
      </c>
    </row>
    <row r="277" spans="1:6" x14ac:dyDescent="0.25">
      <c r="A277" s="1" t="s">
        <v>340</v>
      </c>
      <c r="B277" s="5">
        <v>69000</v>
      </c>
      <c r="C277" s="5">
        <v>828000</v>
      </c>
      <c r="D277" s="5">
        <v>52300</v>
      </c>
      <c r="E277" s="4">
        <v>5.8999999999999997E-2</v>
      </c>
      <c r="F277" s="5">
        <v>111500</v>
      </c>
    </row>
    <row r="278" spans="1:6" x14ac:dyDescent="0.25">
      <c r="A278" s="1" t="s">
        <v>341</v>
      </c>
      <c r="B278" s="5">
        <v>58500</v>
      </c>
      <c r="C278" s="5">
        <v>702000</v>
      </c>
      <c r="D278" s="5">
        <v>143700</v>
      </c>
      <c r="E278" s="4">
        <v>0.123</v>
      </c>
      <c r="F278" s="5">
        <v>104200</v>
      </c>
    </row>
    <row r="279" spans="1:6" x14ac:dyDescent="0.25">
      <c r="A279" s="1" t="s">
        <v>342</v>
      </c>
      <c r="B279" s="5">
        <v>73500</v>
      </c>
      <c r="C279" s="5">
        <v>882000</v>
      </c>
      <c r="D279" s="5">
        <v>129900</v>
      </c>
      <c r="E279" s="4">
        <v>0.223</v>
      </c>
      <c r="F279" s="5">
        <v>128100</v>
      </c>
    </row>
    <row r="280" spans="1:6" x14ac:dyDescent="0.25">
      <c r="A280" s="1" t="s">
        <v>343</v>
      </c>
      <c r="B280" s="5">
        <v>69000</v>
      </c>
      <c r="C280" s="5">
        <v>828000</v>
      </c>
      <c r="D280" s="5">
        <v>66600</v>
      </c>
      <c r="E280" s="4">
        <v>0.114</v>
      </c>
      <c r="F280" s="5">
        <v>119600</v>
      </c>
    </row>
    <row r="281" spans="1:6" x14ac:dyDescent="0.25">
      <c r="A281" s="1" t="s">
        <v>344</v>
      </c>
      <c r="B281" s="5">
        <v>67500</v>
      </c>
      <c r="C281" s="5">
        <v>810000</v>
      </c>
      <c r="D281" s="5">
        <v>62200</v>
      </c>
      <c r="E281" s="4">
        <v>5.6000000000000001E-2</v>
      </c>
      <c r="F281" s="5">
        <v>117800</v>
      </c>
    </row>
    <row r="282" spans="1:6" x14ac:dyDescent="0.25">
      <c r="A282" s="1" t="s">
        <v>345</v>
      </c>
      <c r="B282" s="5">
        <v>33500</v>
      </c>
      <c r="C282" s="5">
        <v>402000</v>
      </c>
      <c r="D282" s="5">
        <v>22700</v>
      </c>
      <c r="E282" s="4">
        <v>5.6000000000000001E-2</v>
      </c>
      <c r="F282" s="5">
        <v>69800</v>
      </c>
    </row>
    <row r="283" spans="1:6" x14ac:dyDescent="0.25">
      <c r="A283" s="1" t="s">
        <v>346</v>
      </c>
      <c r="B283" s="5">
        <v>64500</v>
      </c>
      <c r="C283" s="5">
        <v>774000</v>
      </c>
      <c r="D283" s="5">
        <v>71400</v>
      </c>
      <c r="E283" s="4">
        <v>6.5000000000000002E-2</v>
      </c>
      <c r="F283" s="5">
        <v>110900</v>
      </c>
    </row>
    <row r="284" spans="1:6" x14ac:dyDescent="0.25">
      <c r="A284" s="1" t="s">
        <v>347</v>
      </c>
      <c r="B284" s="5">
        <v>71000</v>
      </c>
      <c r="C284" s="5">
        <v>852000</v>
      </c>
      <c r="D284" s="5">
        <v>47700</v>
      </c>
      <c r="E284" s="4">
        <v>7.3999999999999996E-2</v>
      </c>
      <c r="F284" s="5">
        <v>113400</v>
      </c>
    </row>
    <row r="285" spans="1:6" x14ac:dyDescent="0.25">
      <c r="A285" s="1" t="s">
        <v>348</v>
      </c>
      <c r="B285" s="5">
        <v>53500</v>
      </c>
      <c r="C285" s="5">
        <v>642000</v>
      </c>
      <c r="D285" s="5">
        <v>31500</v>
      </c>
      <c r="E285" s="4">
        <v>3.4000000000000002E-2</v>
      </c>
      <c r="F285" s="5">
        <v>100900</v>
      </c>
    </row>
    <row r="286" spans="1:6" x14ac:dyDescent="0.25">
      <c r="A286" s="1" t="s">
        <v>349</v>
      </c>
      <c r="B286" s="5">
        <v>35500</v>
      </c>
      <c r="C286" s="5">
        <v>426000</v>
      </c>
      <c r="D286" s="5">
        <v>29100</v>
      </c>
      <c r="E286" s="4">
        <v>0.121</v>
      </c>
      <c r="F286" s="5">
        <v>69300</v>
      </c>
    </row>
    <row r="287" spans="1:6" x14ac:dyDescent="0.25">
      <c r="A287" s="1" t="s">
        <v>350</v>
      </c>
      <c r="B287" s="5">
        <v>93500</v>
      </c>
      <c r="C287" s="5">
        <v>1122000</v>
      </c>
      <c r="D287" s="5">
        <v>72400</v>
      </c>
      <c r="E287" s="4">
        <v>4.2000000000000003E-2</v>
      </c>
      <c r="F287" s="5">
        <v>166300</v>
      </c>
    </row>
    <row r="288" spans="1:6" x14ac:dyDescent="0.25">
      <c r="A288" s="1" t="s">
        <v>351</v>
      </c>
      <c r="B288" s="5">
        <v>82000</v>
      </c>
      <c r="C288" s="5">
        <v>984000</v>
      </c>
      <c r="D288" s="5">
        <v>32100</v>
      </c>
      <c r="E288" s="4">
        <v>3.9E-2</v>
      </c>
      <c r="F288" s="5">
        <v>136200</v>
      </c>
    </row>
    <row r="289" spans="1:6" x14ac:dyDescent="0.25">
      <c r="A289" s="1" t="s">
        <v>352</v>
      </c>
      <c r="B289" s="5">
        <v>104500</v>
      </c>
      <c r="C289" s="5">
        <v>1254000</v>
      </c>
      <c r="D289" s="5">
        <v>206100</v>
      </c>
      <c r="E289" s="4">
        <v>9.9000000000000005E-2</v>
      </c>
      <c r="F289" s="5">
        <v>181300</v>
      </c>
    </row>
    <row r="290" spans="1:6" x14ac:dyDescent="0.25">
      <c r="A290" s="1" t="s">
        <v>353</v>
      </c>
      <c r="B290" s="5">
        <v>77000</v>
      </c>
      <c r="C290" s="5">
        <v>924000</v>
      </c>
      <c r="D290" s="5">
        <v>132500</v>
      </c>
      <c r="E290" s="4">
        <v>0.1</v>
      </c>
      <c r="F290" s="5">
        <v>139300</v>
      </c>
    </row>
    <row r="291" spans="1:6" x14ac:dyDescent="0.25">
      <c r="A291" s="1" t="s">
        <v>354</v>
      </c>
      <c r="B291" s="5">
        <v>113000</v>
      </c>
      <c r="C291" s="5">
        <v>1356000</v>
      </c>
      <c r="D291" s="5">
        <v>158300</v>
      </c>
      <c r="E291" s="4">
        <v>6.3E-2</v>
      </c>
      <c r="F291" s="5">
        <v>202700</v>
      </c>
    </row>
    <row r="292" spans="1:6" x14ac:dyDescent="0.25">
      <c r="A292" s="1" t="s">
        <v>355</v>
      </c>
      <c r="B292" s="5">
        <v>129500</v>
      </c>
      <c r="C292" s="5">
        <v>1554000</v>
      </c>
      <c r="D292" s="5">
        <v>178500</v>
      </c>
      <c r="E292" s="4">
        <v>8.5000000000000006E-2</v>
      </c>
      <c r="F292" s="5">
        <v>205100</v>
      </c>
    </row>
    <row r="293" spans="1:6" x14ac:dyDescent="0.25">
      <c r="A293" s="1" t="s">
        <v>356</v>
      </c>
      <c r="B293" s="5">
        <v>43500</v>
      </c>
      <c r="C293" s="5">
        <v>522000</v>
      </c>
      <c r="D293" s="5">
        <v>55900</v>
      </c>
      <c r="E293" s="4">
        <v>0.151</v>
      </c>
      <c r="F293" s="5">
        <v>83000</v>
      </c>
    </row>
    <row r="294" spans="1:6" x14ac:dyDescent="0.25">
      <c r="A294" s="1" t="s">
        <v>357</v>
      </c>
      <c r="B294" s="5">
        <v>56500</v>
      </c>
      <c r="C294" s="5">
        <v>678000</v>
      </c>
      <c r="D294" s="5">
        <v>88200</v>
      </c>
      <c r="E294" s="4">
        <v>9.9000000000000005E-2</v>
      </c>
      <c r="F294" s="5">
        <v>116600</v>
      </c>
    </row>
    <row r="295" spans="1:6" x14ac:dyDescent="0.25">
      <c r="A295" s="1" t="s">
        <v>358</v>
      </c>
      <c r="B295" s="5">
        <v>53500</v>
      </c>
      <c r="C295" s="5">
        <v>642000</v>
      </c>
      <c r="D295" s="5">
        <v>16900</v>
      </c>
      <c r="E295" s="4">
        <v>0.03</v>
      </c>
      <c r="F295" s="5">
        <v>102400</v>
      </c>
    </row>
    <row r="296" spans="1:6" x14ac:dyDescent="0.25">
      <c r="A296" s="1" t="s">
        <v>359</v>
      </c>
      <c r="B296" s="5">
        <v>88000</v>
      </c>
      <c r="C296" s="5">
        <v>1056000</v>
      </c>
      <c r="D296" s="5">
        <v>292900</v>
      </c>
      <c r="E296" s="4">
        <v>0.105</v>
      </c>
      <c r="F296" s="5">
        <v>163400</v>
      </c>
    </row>
    <row r="297" spans="1:6" x14ac:dyDescent="0.25">
      <c r="A297" s="1" t="s">
        <v>360</v>
      </c>
      <c r="B297" s="5">
        <v>60500</v>
      </c>
      <c r="C297" s="5">
        <v>726000</v>
      </c>
      <c r="D297" s="5">
        <v>15100</v>
      </c>
      <c r="E297" s="4">
        <v>2.7E-2</v>
      </c>
      <c r="F297" s="5">
        <v>106000</v>
      </c>
    </row>
    <row r="298" spans="1:6" x14ac:dyDescent="0.25">
      <c r="A298" s="1" t="s">
        <v>361</v>
      </c>
      <c r="B298" s="5">
        <v>116500</v>
      </c>
      <c r="C298" s="5">
        <v>1398000</v>
      </c>
      <c r="D298" s="5">
        <v>257900</v>
      </c>
      <c r="E298" s="4">
        <v>0.10199999999999999</v>
      </c>
      <c r="F298" s="5">
        <v>214700</v>
      </c>
    </row>
    <row r="299" spans="1:6" x14ac:dyDescent="0.25">
      <c r="A299" s="1" t="s">
        <v>362</v>
      </c>
      <c r="B299" s="5">
        <v>92500</v>
      </c>
      <c r="C299" s="5">
        <v>1110000</v>
      </c>
      <c r="D299" s="5">
        <v>284700</v>
      </c>
      <c r="E299" s="4">
        <v>0.106</v>
      </c>
      <c r="F299" s="5">
        <v>162700</v>
      </c>
    </row>
    <row r="300" spans="1:6" x14ac:dyDescent="0.25">
      <c r="A300" s="1" t="s">
        <v>363</v>
      </c>
      <c r="B300" s="5">
        <v>71500</v>
      </c>
      <c r="C300" s="5">
        <v>858000</v>
      </c>
      <c r="D300" s="5">
        <v>102100</v>
      </c>
      <c r="E300" s="4">
        <v>0.17399999999999999</v>
      </c>
      <c r="F300" s="5">
        <v>121500</v>
      </c>
    </row>
    <row r="301" spans="1:6" x14ac:dyDescent="0.25">
      <c r="A301" s="1" t="s">
        <v>364</v>
      </c>
      <c r="B301" s="5">
        <v>115500</v>
      </c>
      <c r="C301" s="5">
        <v>1386000</v>
      </c>
      <c r="D301" s="5">
        <v>222800</v>
      </c>
      <c r="E301" s="4">
        <v>9.4E-2</v>
      </c>
      <c r="F301" s="5">
        <v>198000</v>
      </c>
    </row>
    <row r="302" spans="1:6" x14ac:dyDescent="0.25">
      <c r="A302" s="1" t="s">
        <v>365</v>
      </c>
      <c r="B302" s="5">
        <v>101500</v>
      </c>
      <c r="C302" s="5">
        <v>1218000</v>
      </c>
      <c r="D302" s="5">
        <v>123200</v>
      </c>
      <c r="E302" s="4">
        <v>8.3000000000000004E-2</v>
      </c>
      <c r="F302" s="5">
        <v>181600</v>
      </c>
    </row>
    <row r="303" spans="1:6" x14ac:dyDescent="0.25">
      <c r="A303" s="1" t="s">
        <v>366</v>
      </c>
      <c r="B303" s="5">
        <v>34500</v>
      </c>
      <c r="C303" s="5">
        <v>414000</v>
      </c>
      <c r="D303" s="5">
        <v>20900</v>
      </c>
      <c r="E303" s="4">
        <v>7.5999999999999998E-2</v>
      </c>
      <c r="F303" s="5">
        <v>68100</v>
      </c>
    </row>
    <row r="304" spans="1:6" x14ac:dyDescent="0.25">
      <c r="A304" s="1" t="s">
        <v>367</v>
      </c>
      <c r="B304" s="5">
        <v>102500</v>
      </c>
      <c r="C304" s="5">
        <v>1230000</v>
      </c>
      <c r="D304" s="5">
        <v>151200</v>
      </c>
      <c r="E304" s="4">
        <v>0.13</v>
      </c>
      <c r="F304" s="5">
        <v>170100</v>
      </c>
    </row>
    <row r="305" spans="1:6" x14ac:dyDescent="0.25">
      <c r="A305" s="1" t="s">
        <v>368</v>
      </c>
      <c r="B305" s="5">
        <v>87000</v>
      </c>
      <c r="C305" s="5">
        <v>1044000</v>
      </c>
      <c r="D305" s="5">
        <v>122400</v>
      </c>
      <c r="E305" s="4">
        <v>9.0999999999999998E-2</v>
      </c>
      <c r="F305" s="5">
        <v>149500</v>
      </c>
    </row>
    <row r="306" spans="1:6" x14ac:dyDescent="0.25">
      <c r="A306" s="1" t="s">
        <v>369</v>
      </c>
      <c r="B306" s="5">
        <v>170500</v>
      </c>
      <c r="C306" s="5">
        <v>2046000</v>
      </c>
      <c r="D306" s="5">
        <v>557800</v>
      </c>
      <c r="E306" s="4">
        <v>0.13300000000000001</v>
      </c>
      <c r="F306" s="5">
        <v>288900</v>
      </c>
    </row>
    <row r="307" spans="1:6" x14ac:dyDescent="0.25">
      <c r="A307" s="1" t="s">
        <v>370</v>
      </c>
      <c r="B307" s="5">
        <v>201000</v>
      </c>
      <c r="C307" s="5">
        <v>2412000</v>
      </c>
      <c r="D307" s="5">
        <v>653700</v>
      </c>
      <c r="E307" s="4">
        <v>0.157</v>
      </c>
      <c r="F307" s="5">
        <v>314400</v>
      </c>
    </row>
    <row r="308" spans="1:6" x14ac:dyDescent="0.25">
      <c r="A308" s="1" t="s">
        <v>371</v>
      </c>
      <c r="B308" s="5">
        <v>68000</v>
      </c>
      <c r="C308" s="5">
        <v>816000</v>
      </c>
      <c r="D308" s="5">
        <v>72000</v>
      </c>
      <c r="E308" s="4">
        <v>0.16200000000000001</v>
      </c>
      <c r="F308" s="5">
        <v>115800</v>
      </c>
    </row>
    <row r="309" spans="1:6" x14ac:dyDescent="0.25">
      <c r="A309" s="1" t="s">
        <v>372</v>
      </c>
      <c r="B309" s="5">
        <v>24000</v>
      </c>
      <c r="C309" s="5">
        <v>288000</v>
      </c>
      <c r="D309" s="5">
        <v>3300</v>
      </c>
      <c r="E309" s="4">
        <v>0.03</v>
      </c>
      <c r="F309" s="5">
        <v>49100</v>
      </c>
    </row>
    <row r="310" spans="1:6" x14ac:dyDescent="0.25">
      <c r="A310" s="1" t="s">
        <v>373</v>
      </c>
      <c r="B310" s="5">
        <v>43500</v>
      </c>
      <c r="C310" s="5">
        <v>522000</v>
      </c>
      <c r="D310" s="5">
        <v>30300</v>
      </c>
      <c r="E310" s="4">
        <v>5.8000000000000003E-2</v>
      </c>
      <c r="F310" s="5">
        <v>81000</v>
      </c>
    </row>
    <row r="311" spans="1:6" x14ac:dyDescent="0.25">
      <c r="A311" s="1" t="s">
        <v>374</v>
      </c>
      <c r="B311" s="5">
        <v>33500</v>
      </c>
      <c r="C311" s="5">
        <v>402000</v>
      </c>
      <c r="D311" s="5">
        <v>29600</v>
      </c>
      <c r="E311" s="4">
        <v>6.4000000000000001E-2</v>
      </c>
      <c r="F311" s="5">
        <v>63600</v>
      </c>
    </row>
    <row r="312" spans="1:6" x14ac:dyDescent="0.25">
      <c r="A312" s="1" t="s">
        <v>375</v>
      </c>
      <c r="B312" s="5">
        <v>31500</v>
      </c>
      <c r="C312" s="5">
        <v>378000</v>
      </c>
      <c r="D312" s="5">
        <v>18600</v>
      </c>
      <c r="E312" s="4">
        <v>7.5999999999999998E-2</v>
      </c>
      <c r="F312" s="5">
        <v>64200</v>
      </c>
    </row>
    <row r="313" spans="1:6" x14ac:dyDescent="0.25">
      <c r="A313" s="1" t="s">
        <v>376</v>
      </c>
      <c r="B313" s="5">
        <v>48500</v>
      </c>
      <c r="C313" s="5">
        <v>582000</v>
      </c>
      <c r="D313" s="5">
        <v>33900</v>
      </c>
      <c r="E313" s="4">
        <v>7.3999999999999996E-2</v>
      </c>
      <c r="F313" s="5">
        <v>87900</v>
      </c>
    </row>
    <row r="314" spans="1:6" x14ac:dyDescent="0.25">
      <c r="A314" s="1" t="s">
        <v>377</v>
      </c>
      <c r="B314" s="5">
        <v>20000</v>
      </c>
      <c r="C314" s="5">
        <v>240000</v>
      </c>
      <c r="D314" s="5">
        <v>12200</v>
      </c>
      <c r="E314" s="4">
        <v>9.2999999999999999E-2</v>
      </c>
      <c r="F314" s="5">
        <v>45600</v>
      </c>
    </row>
    <row r="315" spans="1:6" x14ac:dyDescent="0.25">
      <c r="A315" s="1" t="s">
        <v>378</v>
      </c>
      <c r="B315" s="5">
        <v>83500</v>
      </c>
      <c r="C315" s="5">
        <v>1002000</v>
      </c>
      <c r="D315" s="5">
        <v>82500</v>
      </c>
      <c r="E315" s="4">
        <v>5.7000000000000002E-2</v>
      </c>
      <c r="F315" s="5">
        <v>143100</v>
      </c>
    </row>
    <row r="316" spans="1:6" x14ac:dyDescent="0.25">
      <c r="A316" s="1" t="s">
        <v>379</v>
      </c>
      <c r="B316" s="5">
        <v>73000</v>
      </c>
      <c r="C316" s="5">
        <v>876000</v>
      </c>
      <c r="D316" s="5">
        <v>189300</v>
      </c>
      <c r="E316" s="4">
        <v>0.125</v>
      </c>
      <c r="F316" s="5">
        <v>124000</v>
      </c>
    </row>
    <row r="317" spans="1:6" x14ac:dyDescent="0.25">
      <c r="A317" s="1" t="s">
        <v>380</v>
      </c>
      <c r="B317" s="5">
        <v>118000</v>
      </c>
      <c r="C317" s="5">
        <v>1416000</v>
      </c>
      <c r="D317" s="5">
        <v>204900</v>
      </c>
      <c r="E317" s="4">
        <v>9.8000000000000004E-2</v>
      </c>
      <c r="F317" s="5">
        <v>199500</v>
      </c>
    </row>
    <row r="318" spans="1:6" x14ac:dyDescent="0.25">
      <c r="A318" s="1" t="s">
        <v>381</v>
      </c>
      <c r="B318" s="5">
        <v>75000</v>
      </c>
      <c r="C318" s="5">
        <v>900000</v>
      </c>
      <c r="D318" s="5">
        <v>82600</v>
      </c>
      <c r="E318" s="4">
        <v>7.0000000000000007E-2</v>
      </c>
      <c r="F318" s="5">
        <v>125000</v>
      </c>
    </row>
    <row r="319" spans="1:6" x14ac:dyDescent="0.25">
      <c r="A319" s="1" t="s">
        <v>382</v>
      </c>
      <c r="B319" s="5">
        <v>39500</v>
      </c>
      <c r="C319" s="5">
        <v>474000</v>
      </c>
      <c r="D319" s="5">
        <v>38500</v>
      </c>
      <c r="E319" s="4">
        <v>0.14099999999999999</v>
      </c>
      <c r="F319" s="5">
        <v>73600</v>
      </c>
    </row>
    <row r="320" spans="1:6" x14ac:dyDescent="0.25">
      <c r="A320" s="1" t="s">
        <v>383</v>
      </c>
      <c r="B320" s="5">
        <v>38000</v>
      </c>
      <c r="C320" s="5">
        <v>456000</v>
      </c>
      <c r="D320" s="5">
        <v>34400</v>
      </c>
      <c r="E320" s="4">
        <v>0.122</v>
      </c>
      <c r="F320" s="5">
        <v>72000</v>
      </c>
    </row>
    <row r="321" spans="1:6" x14ac:dyDescent="0.25">
      <c r="A321" s="1" t="s">
        <v>384</v>
      </c>
      <c r="B321" s="5">
        <v>71500</v>
      </c>
      <c r="C321" s="5">
        <v>858000</v>
      </c>
      <c r="D321" s="5">
        <v>79000</v>
      </c>
      <c r="E321" s="4">
        <v>5.8000000000000003E-2</v>
      </c>
      <c r="F321" s="5">
        <v>123400</v>
      </c>
    </row>
    <row r="322" spans="1:6" x14ac:dyDescent="0.25">
      <c r="A322" s="1" t="s">
        <v>385</v>
      </c>
      <c r="B322" s="5">
        <v>64500</v>
      </c>
      <c r="C322" s="5">
        <v>774000</v>
      </c>
      <c r="D322" s="5">
        <v>66400</v>
      </c>
      <c r="E322" s="4">
        <v>0.114</v>
      </c>
      <c r="F322" s="5">
        <v>107000</v>
      </c>
    </row>
    <row r="323" spans="1:6" x14ac:dyDescent="0.25">
      <c r="A323" s="1" t="s">
        <v>386</v>
      </c>
      <c r="B323" s="5">
        <v>90500</v>
      </c>
      <c r="C323" s="5">
        <v>1086000</v>
      </c>
      <c r="D323" s="5">
        <v>34300</v>
      </c>
      <c r="E323" s="4">
        <v>0.03</v>
      </c>
      <c r="F323" s="5">
        <v>150700</v>
      </c>
    </row>
    <row r="324" spans="1:6" x14ac:dyDescent="0.25">
      <c r="A324" s="1" t="s">
        <v>387</v>
      </c>
      <c r="B324" s="5">
        <v>39000</v>
      </c>
      <c r="C324" s="5">
        <v>468000</v>
      </c>
      <c r="D324" s="5">
        <v>25800</v>
      </c>
      <c r="E324" s="4">
        <v>5.8000000000000003E-2</v>
      </c>
      <c r="F324" s="5">
        <v>77300</v>
      </c>
    </row>
    <row r="325" spans="1:6" x14ac:dyDescent="0.25">
      <c r="A325" s="1" t="s">
        <v>388</v>
      </c>
      <c r="B325" s="5">
        <v>65000</v>
      </c>
      <c r="C325" s="5">
        <v>780000</v>
      </c>
      <c r="D325" s="5">
        <v>87000</v>
      </c>
      <c r="E325" s="4">
        <v>9.2999999999999999E-2</v>
      </c>
      <c r="F325" s="5">
        <v>117100</v>
      </c>
    </row>
    <row r="326" spans="1:6" x14ac:dyDescent="0.25">
      <c r="A326" s="1" t="s">
        <v>389</v>
      </c>
      <c r="B326" s="5">
        <v>53500</v>
      </c>
      <c r="C326" s="5">
        <v>642000</v>
      </c>
      <c r="D326" s="5">
        <v>0</v>
      </c>
      <c r="E326" s="4">
        <v>8.0000000000000002E-3</v>
      </c>
      <c r="F326" s="5">
        <v>100800</v>
      </c>
    </row>
    <row r="327" spans="1:6" x14ac:dyDescent="0.25">
      <c r="A327" s="1" t="s">
        <v>390</v>
      </c>
      <c r="B327" s="5">
        <v>35000</v>
      </c>
      <c r="C327" s="5">
        <v>420000</v>
      </c>
      <c r="D327" s="5">
        <v>19400</v>
      </c>
      <c r="E327" s="4">
        <v>8.5000000000000006E-2</v>
      </c>
      <c r="F327" s="5">
        <v>72400</v>
      </c>
    </row>
    <row r="328" spans="1:6" x14ac:dyDescent="0.25">
      <c r="A328" s="1" t="s">
        <v>391</v>
      </c>
      <c r="B328" s="5">
        <v>61000</v>
      </c>
      <c r="C328" s="5">
        <v>732000</v>
      </c>
      <c r="D328" s="5">
        <v>39700</v>
      </c>
      <c r="E328" s="4">
        <v>7.6999999999999999E-2</v>
      </c>
      <c r="F328" s="5">
        <v>101500</v>
      </c>
    </row>
    <row r="329" spans="1:6" x14ac:dyDescent="0.25">
      <c r="A329" s="1" t="s">
        <v>392</v>
      </c>
      <c r="B329" s="5">
        <v>40500</v>
      </c>
      <c r="C329" s="5">
        <v>486000</v>
      </c>
      <c r="D329" s="5">
        <v>30700</v>
      </c>
      <c r="E329" s="4">
        <v>0.114</v>
      </c>
      <c r="F329" s="5">
        <v>72000</v>
      </c>
    </row>
    <row r="330" spans="1:6" x14ac:dyDescent="0.25">
      <c r="A330" s="1" t="s">
        <v>393</v>
      </c>
      <c r="B330" s="5">
        <v>63000</v>
      </c>
      <c r="C330" s="5">
        <v>756000</v>
      </c>
      <c r="D330" s="5">
        <v>201100</v>
      </c>
      <c r="E330" s="4">
        <v>0.184</v>
      </c>
      <c r="F330" s="5">
        <v>114600</v>
      </c>
    </row>
    <row r="331" spans="1:6" x14ac:dyDescent="0.25">
      <c r="A331" s="1" t="s">
        <v>394</v>
      </c>
      <c r="B331" s="5">
        <v>83000</v>
      </c>
      <c r="C331" s="5">
        <v>996000</v>
      </c>
      <c r="D331" s="5">
        <v>172200</v>
      </c>
      <c r="E331" s="4">
        <v>0.128</v>
      </c>
      <c r="F331" s="5">
        <v>144600</v>
      </c>
    </row>
    <row r="332" spans="1:6" x14ac:dyDescent="0.25">
      <c r="A332" s="1" t="s">
        <v>395</v>
      </c>
      <c r="B332" s="5">
        <v>52000</v>
      </c>
      <c r="C332" s="5">
        <v>624000</v>
      </c>
      <c r="D332" s="5">
        <v>33300</v>
      </c>
      <c r="E332" s="4">
        <v>3.5999999999999997E-2</v>
      </c>
      <c r="F332" s="5">
        <v>100400</v>
      </c>
    </row>
    <row r="333" spans="1:6" x14ac:dyDescent="0.25">
      <c r="A333" s="1" t="s">
        <v>396</v>
      </c>
      <c r="B333" s="5">
        <v>36000</v>
      </c>
      <c r="C333" s="5">
        <v>432000</v>
      </c>
      <c r="D333" s="5">
        <v>20100</v>
      </c>
      <c r="E333" s="4">
        <v>7.1999999999999995E-2</v>
      </c>
      <c r="F333" s="5">
        <v>71400</v>
      </c>
    </row>
    <row r="334" spans="1:6" x14ac:dyDescent="0.25">
      <c r="A334" s="1" t="s">
        <v>397</v>
      </c>
      <c r="B334" s="5">
        <v>56000</v>
      </c>
      <c r="C334" s="5">
        <v>672000</v>
      </c>
      <c r="D334" s="5">
        <v>36100</v>
      </c>
      <c r="E334" s="4">
        <v>7.4999999999999997E-2</v>
      </c>
      <c r="F334" s="5">
        <v>96500</v>
      </c>
    </row>
    <row r="335" spans="1:6" x14ac:dyDescent="0.25">
      <c r="A335" s="1" t="s">
        <v>398</v>
      </c>
      <c r="B335" s="5">
        <v>41500</v>
      </c>
      <c r="C335" s="5">
        <v>498000</v>
      </c>
      <c r="D335" s="5">
        <v>32300</v>
      </c>
      <c r="E335" s="4">
        <v>0.11</v>
      </c>
      <c r="F335" s="5">
        <v>73700</v>
      </c>
    </row>
    <row r="336" spans="1:6" x14ac:dyDescent="0.25">
      <c r="A336" s="1" t="s">
        <v>399</v>
      </c>
      <c r="B336" s="5">
        <v>21500</v>
      </c>
      <c r="C336" s="5">
        <v>258000</v>
      </c>
      <c r="D336" s="5">
        <v>8000</v>
      </c>
      <c r="E336" s="4">
        <v>6.8000000000000005E-2</v>
      </c>
      <c r="F336" s="5">
        <v>45900</v>
      </c>
    </row>
    <row r="337" spans="1:6" x14ac:dyDescent="0.25">
      <c r="A337" s="1" t="s">
        <v>400</v>
      </c>
      <c r="B337" s="5">
        <v>27500</v>
      </c>
      <c r="C337" s="5">
        <v>330000</v>
      </c>
      <c r="D337" s="5">
        <v>12400</v>
      </c>
      <c r="E337" s="4">
        <v>6.8000000000000005E-2</v>
      </c>
      <c r="F337" s="5">
        <v>55000</v>
      </c>
    </row>
    <row r="338" spans="1:6" x14ac:dyDescent="0.25">
      <c r="A338" s="1" t="s">
        <v>401</v>
      </c>
      <c r="B338" s="5">
        <v>28500</v>
      </c>
      <c r="C338" s="5">
        <v>342000</v>
      </c>
      <c r="D338" s="5">
        <v>15300</v>
      </c>
      <c r="E338" s="4">
        <v>5.8999999999999997E-2</v>
      </c>
      <c r="F338" s="5">
        <v>61000</v>
      </c>
    </row>
    <row r="339" spans="1:6" x14ac:dyDescent="0.25">
      <c r="A339" s="1" t="s">
        <v>402</v>
      </c>
      <c r="B339" s="5">
        <v>50500</v>
      </c>
      <c r="C339" s="5">
        <v>606000</v>
      </c>
      <c r="D339" s="5">
        <v>74200</v>
      </c>
      <c r="E339" s="4">
        <v>0.14699999999999999</v>
      </c>
      <c r="F339" s="5">
        <v>90300</v>
      </c>
    </row>
    <row r="340" spans="1:6" x14ac:dyDescent="0.25">
      <c r="A340" s="1" t="s">
        <v>403</v>
      </c>
      <c r="B340" s="5">
        <v>52000</v>
      </c>
      <c r="C340" s="5">
        <v>624000</v>
      </c>
      <c r="D340" s="5">
        <v>28500</v>
      </c>
      <c r="E340" s="4">
        <v>6.5000000000000002E-2</v>
      </c>
      <c r="F340" s="5">
        <v>88900</v>
      </c>
    </row>
    <row r="341" spans="1:6" x14ac:dyDescent="0.25">
      <c r="A341" s="1" t="s">
        <v>404</v>
      </c>
      <c r="B341" s="5">
        <v>86500</v>
      </c>
      <c r="C341" s="5">
        <v>1038000</v>
      </c>
      <c r="D341" s="5">
        <v>83900</v>
      </c>
      <c r="E341" s="4">
        <v>7.9000000000000001E-2</v>
      </c>
      <c r="F341" s="5">
        <v>143100</v>
      </c>
    </row>
    <row r="342" spans="1:6" x14ac:dyDescent="0.25">
      <c r="A342" s="1" t="s">
        <v>405</v>
      </c>
      <c r="B342" s="5">
        <v>223500</v>
      </c>
      <c r="C342" s="5">
        <v>2682000</v>
      </c>
      <c r="D342" s="5">
        <v>542000</v>
      </c>
      <c r="E342" s="4">
        <v>0.10100000000000001</v>
      </c>
      <c r="F342" s="5">
        <v>344900</v>
      </c>
    </row>
    <row r="343" spans="1:6" x14ac:dyDescent="0.25">
      <c r="A343" s="1" t="s">
        <v>406</v>
      </c>
      <c r="B343" s="5">
        <v>62000</v>
      </c>
      <c r="C343" s="5">
        <v>744000</v>
      </c>
      <c r="D343" s="5">
        <v>40300</v>
      </c>
      <c r="E343" s="4">
        <v>7.6999999999999999E-2</v>
      </c>
      <c r="F343" s="5">
        <v>105400</v>
      </c>
    </row>
    <row r="344" spans="1:6" x14ac:dyDescent="0.25">
      <c r="A344" s="1" t="s">
        <v>407</v>
      </c>
      <c r="B344" s="5">
        <v>68000</v>
      </c>
      <c r="C344" s="5">
        <v>816000</v>
      </c>
      <c r="D344" s="5">
        <v>61800</v>
      </c>
      <c r="E344" s="4">
        <v>0.107</v>
      </c>
      <c r="F344" s="5">
        <v>114700</v>
      </c>
    </row>
    <row r="345" spans="1:6" x14ac:dyDescent="0.25">
      <c r="A345" s="1" t="s">
        <v>408</v>
      </c>
      <c r="B345" s="5">
        <v>23000</v>
      </c>
      <c r="C345" s="5">
        <v>276000</v>
      </c>
      <c r="D345" s="5">
        <v>16300</v>
      </c>
      <c r="E345" s="4">
        <v>0.155</v>
      </c>
      <c r="F345" s="5">
        <v>47400</v>
      </c>
    </row>
    <row r="346" spans="1:6" x14ac:dyDescent="0.25">
      <c r="A346" s="1" t="s">
        <v>409</v>
      </c>
      <c r="B346" s="5">
        <v>58000</v>
      </c>
      <c r="C346" s="5">
        <v>696000</v>
      </c>
      <c r="D346" s="5">
        <v>98100</v>
      </c>
      <c r="E346" s="4">
        <v>0.16700000000000001</v>
      </c>
      <c r="F346" s="5">
        <v>99300</v>
      </c>
    </row>
    <row r="347" spans="1:6" x14ac:dyDescent="0.25">
      <c r="A347" s="1" t="s">
        <v>410</v>
      </c>
      <c r="B347" s="5">
        <v>51500</v>
      </c>
      <c r="C347" s="5">
        <v>618000</v>
      </c>
      <c r="D347" s="5">
        <v>68100</v>
      </c>
      <c r="E347" s="4">
        <v>0.161</v>
      </c>
      <c r="F347" s="5">
        <v>91700</v>
      </c>
    </row>
    <row r="348" spans="1:6" x14ac:dyDescent="0.25">
      <c r="A348" s="1" t="s">
        <v>411</v>
      </c>
      <c r="B348" s="5">
        <v>46500</v>
      </c>
      <c r="C348" s="5">
        <v>558000</v>
      </c>
      <c r="D348" s="5">
        <v>30900</v>
      </c>
      <c r="E348" s="4">
        <v>9.7000000000000003E-2</v>
      </c>
      <c r="F348" s="5">
        <v>82700</v>
      </c>
    </row>
    <row r="349" spans="1:6" x14ac:dyDescent="0.25">
      <c r="A349" s="1" t="s">
        <v>412</v>
      </c>
      <c r="B349" s="5">
        <v>82500</v>
      </c>
      <c r="C349" s="5">
        <v>990000</v>
      </c>
      <c r="D349" s="5">
        <v>0</v>
      </c>
      <c r="E349" s="4">
        <v>4.0000000000000001E-3</v>
      </c>
      <c r="F349" s="5">
        <v>141900</v>
      </c>
    </row>
    <row r="350" spans="1:6" x14ac:dyDescent="0.25">
      <c r="A350" s="1" t="s">
        <v>413</v>
      </c>
      <c r="B350" s="5">
        <v>87000</v>
      </c>
      <c r="C350" s="5">
        <v>1044000</v>
      </c>
      <c r="D350" s="5">
        <v>115500</v>
      </c>
      <c r="E350" s="4">
        <v>0.16900000000000001</v>
      </c>
      <c r="F350" s="5">
        <v>140500</v>
      </c>
    </row>
    <row r="351" spans="1:6" x14ac:dyDescent="0.25">
      <c r="A351" s="1" t="s">
        <v>414</v>
      </c>
      <c r="B351" s="5">
        <v>113000</v>
      </c>
      <c r="C351" s="5">
        <v>1356000</v>
      </c>
      <c r="D351" s="5">
        <v>151100</v>
      </c>
      <c r="E351" s="4">
        <v>5.8999999999999997E-2</v>
      </c>
      <c r="F351" s="5">
        <v>188700</v>
      </c>
    </row>
    <row r="352" spans="1:6" x14ac:dyDescent="0.25">
      <c r="A352" s="1" t="s">
        <v>415</v>
      </c>
      <c r="B352" s="5">
        <v>43500</v>
      </c>
      <c r="C352" s="5">
        <v>522000</v>
      </c>
      <c r="D352" s="5">
        <v>28400</v>
      </c>
      <c r="E352" s="4">
        <v>7.3999999999999996E-2</v>
      </c>
      <c r="F352" s="5">
        <v>83400</v>
      </c>
    </row>
    <row r="353" spans="1:6" x14ac:dyDescent="0.25">
      <c r="A353" s="1" t="s">
        <v>416</v>
      </c>
      <c r="B353" s="5">
        <v>38000</v>
      </c>
      <c r="C353" s="5">
        <v>456000</v>
      </c>
      <c r="D353" s="5">
        <v>0</v>
      </c>
      <c r="E353" s="4">
        <v>5.0000000000000001E-3</v>
      </c>
      <c r="F353" s="5">
        <v>72400</v>
      </c>
    </row>
    <row r="354" spans="1:6" x14ac:dyDescent="0.25">
      <c r="A354" s="1" t="s">
        <v>417</v>
      </c>
      <c r="B354" s="5">
        <v>30000</v>
      </c>
      <c r="C354" s="5">
        <v>360000</v>
      </c>
      <c r="D354" s="5">
        <v>16600</v>
      </c>
      <c r="E354" s="4">
        <v>7.5999999999999998E-2</v>
      </c>
      <c r="F354" s="5">
        <v>57300</v>
      </c>
    </row>
    <row r="355" spans="1:6" x14ac:dyDescent="0.25">
      <c r="A355" s="1" t="s">
        <v>418</v>
      </c>
      <c r="B355" s="5">
        <v>52000</v>
      </c>
      <c r="C355" s="5">
        <v>624000</v>
      </c>
      <c r="D355" s="5">
        <v>13500</v>
      </c>
      <c r="E355" s="4">
        <v>2.4E-2</v>
      </c>
      <c r="F355" s="5">
        <v>89300</v>
      </c>
    </row>
    <row r="356" spans="1:6" x14ac:dyDescent="0.25">
      <c r="A356" s="1" t="s">
        <v>419</v>
      </c>
      <c r="B356" s="5">
        <v>78000</v>
      </c>
      <c r="C356" s="5">
        <v>936000</v>
      </c>
      <c r="D356" s="5">
        <v>77800</v>
      </c>
      <c r="E356" s="4">
        <v>8.3000000000000004E-2</v>
      </c>
      <c r="F356" s="5">
        <v>136900</v>
      </c>
    </row>
    <row r="357" spans="1:6" x14ac:dyDescent="0.25">
      <c r="A357" s="1" t="s">
        <v>420</v>
      </c>
      <c r="B357" s="5">
        <v>32000</v>
      </c>
      <c r="C357" s="5">
        <v>384000</v>
      </c>
      <c r="D357" s="5">
        <v>5700</v>
      </c>
      <c r="E357" s="4">
        <v>3.9E-2</v>
      </c>
      <c r="F357" s="5">
        <v>61900</v>
      </c>
    </row>
    <row r="358" spans="1:6" x14ac:dyDescent="0.25">
      <c r="A358" s="1" t="s">
        <v>421</v>
      </c>
      <c r="B358" s="5">
        <v>67500</v>
      </c>
      <c r="C358" s="5">
        <v>810000</v>
      </c>
      <c r="D358" s="5">
        <v>137800</v>
      </c>
      <c r="E358" s="4">
        <v>0.13</v>
      </c>
      <c r="F358" s="5">
        <v>133200</v>
      </c>
    </row>
    <row r="359" spans="1:6" x14ac:dyDescent="0.25">
      <c r="A359" s="1" t="s">
        <v>422</v>
      </c>
      <c r="B359" s="5">
        <v>40000</v>
      </c>
      <c r="C359" s="5">
        <v>480000</v>
      </c>
      <c r="D359" s="5">
        <v>45400</v>
      </c>
      <c r="E359" s="4">
        <v>0.18099999999999999</v>
      </c>
      <c r="F359" s="5">
        <v>74900</v>
      </c>
    </row>
    <row r="360" spans="1:6" x14ac:dyDescent="0.25">
      <c r="A360" s="1" t="s">
        <v>423</v>
      </c>
      <c r="B360" s="5">
        <v>34500</v>
      </c>
      <c r="C360" s="5">
        <v>414000</v>
      </c>
      <c r="D360" s="5">
        <v>7500</v>
      </c>
      <c r="E360" s="4">
        <v>3.2000000000000001E-2</v>
      </c>
      <c r="F360" s="5">
        <v>70900</v>
      </c>
    </row>
    <row r="361" spans="1:6" x14ac:dyDescent="0.25">
      <c r="A361" s="1" t="s">
        <v>424</v>
      </c>
      <c r="B361" s="5">
        <v>105500</v>
      </c>
      <c r="C361" s="5">
        <v>1266000</v>
      </c>
      <c r="D361" s="5">
        <v>119400</v>
      </c>
      <c r="E361" s="4">
        <v>6.3E-2</v>
      </c>
      <c r="F361" s="5">
        <v>166100</v>
      </c>
    </row>
    <row r="362" spans="1:6" x14ac:dyDescent="0.25">
      <c r="A362" s="1" t="s">
        <v>425</v>
      </c>
      <c r="B362" s="5">
        <v>33500</v>
      </c>
      <c r="C362" s="5">
        <v>402000</v>
      </c>
      <c r="D362" s="5">
        <v>27800</v>
      </c>
      <c r="E362" s="4">
        <v>0.14599999999999999</v>
      </c>
      <c r="F362" s="5">
        <v>70400</v>
      </c>
    </row>
    <row r="363" spans="1:6" x14ac:dyDescent="0.25">
      <c r="A363" s="1" t="s">
        <v>426</v>
      </c>
      <c r="B363" s="5">
        <v>90000</v>
      </c>
      <c r="C363" s="5">
        <v>1080000</v>
      </c>
      <c r="D363" s="5">
        <v>166100</v>
      </c>
      <c r="E363" s="4">
        <v>0.22700000000000001</v>
      </c>
      <c r="F363" s="5">
        <v>148600</v>
      </c>
    </row>
    <row r="364" spans="1:6" x14ac:dyDescent="0.25">
      <c r="A364" s="1" t="s">
        <v>427</v>
      </c>
      <c r="B364" s="5">
        <v>176000</v>
      </c>
      <c r="C364" s="5">
        <v>2112000</v>
      </c>
      <c r="D364" s="5">
        <v>345100</v>
      </c>
      <c r="E364" s="4">
        <v>5.8000000000000003E-2</v>
      </c>
      <c r="F364" s="5">
        <v>288800</v>
      </c>
    </row>
    <row r="365" spans="1:6" x14ac:dyDescent="0.25">
      <c r="A365" s="1" t="s">
        <v>428</v>
      </c>
      <c r="B365" s="5">
        <v>30500</v>
      </c>
      <c r="C365" s="5">
        <v>366000</v>
      </c>
      <c r="D365" s="5">
        <v>16900</v>
      </c>
      <c r="E365" s="4">
        <v>7.6999999999999999E-2</v>
      </c>
      <c r="F365" s="5">
        <v>66000</v>
      </c>
    </row>
    <row r="366" spans="1:6" x14ac:dyDescent="0.25">
      <c r="A366" s="1" t="s">
        <v>429</v>
      </c>
      <c r="B366" s="5">
        <v>78500</v>
      </c>
      <c r="C366" s="5">
        <v>942000</v>
      </c>
      <c r="D366" s="5">
        <v>63300</v>
      </c>
      <c r="E366" s="4">
        <v>5.7000000000000002E-2</v>
      </c>
      <c r="F366" s="5">
        <v>130900</v>
      </c>
    </row>
    <row r="367" spans="1:6" x14ac:dyDescent="0.25">
      <c r="A367" s="1" t="s">
        <v>430</v>
      </c>
      <c r="B367" s="5">
        <v>35500</v>
      </c>
      <c r="C367" s="5">
        <v>426000</v>
      </c>
      <c r="D367" s="5">
        <v>24100</v>
      </c>
      <c r="E367" s="4">
        <v>0.08</v>
      </c>
      <c r="F367" s="5">
        <v>69100</v>
      </c>
    </row>
    <row r="368" spans="1:6" x14ac:dyDescent="0.25">
      <c r="A368" s="1" t="s">
        <v>431</v>
      </c>
      <c r="B368" s="5">
        <v>55500</v>
      </c>
      <c r="C368" s="5">
        <v>666000</v>
      </c>
      <c r="D368" s="5">
        <v>57300</v>
      </c>
      <c r="E368" s="4">
        <v>0.121</v>
      </c>
      <c r="F368" s="5">
        <v>93600</v>
      </c>
    </row>
    <row r="369" spans="1:6" x14ac:dyDescent="0.25">
      <c r="A369" s="1" t="s">
        <v>432</v>
      </c>
      <c r="B369" s="5">
        <v>39000</v>
      </c>
      <c r="C369" s="5">
        <v>468000</v>
      </c>
      <c r="D369" s="5">
        <v>49100</v>
      </c>
      <c r="E369" s="4">
        <v>6.3E-2</v>
      </c>
      <c r="F369" s="5">
        <v>75800</v>
      </c>
    </row>
    <row r="370" spans="1:6" x14ac:dyDescent="0.25">
      <c r="A370" s="1" t="s">
        <v>433</v>
      </c>
      <c r="B370" s="5">
        <v>45000</v>
      </c>
      <c r="C370" s="5">
        <v>540000</v>
      </c>
      <c r="D370" s="5">
        <v>13200</v>
      </c>
      <c r="E370" s="4">
        <v>4.2999999999999997E-2</v>
      </c>
      <c r="F370" s="5">
        <v>89200</v>
      </c>
    </row>
    <row r="371" spans="1:6" x14ac:dyDescent="0.25">
      <c r="A371" s="1" t="s">
        <v>434</v>
      </c>
      <c r="B371" s="5">
        <v>80000</v>
      </c>
      <c r="C371" s="5">
        <v>960000</v>
      </c>
      <c r="D371" s="5">
        <v>153400</v>
      </c>
      <c r="E371" s="4">
        <v>0.106</v>
      </c>
      <c r="F371" s="5">
        <v>142400</v>
      </c>
    </row>
    <row r="372" spans="1:6" x14ac:dyDescent="0.25">
      <c r="A372" s="1" t="s">
        <v>435</v>
      </c>
      <c r="B372" s="5">
        <v>84500</v>
      </c>
      <c r="C372" s="5">
        <v>1014000</v>
      </c>
      <c r="D372" s="5">
        <v>28000</v>
      </c>
      <c r="E372" s="4">
        <v>2.7E-2</v>
      </c>
      <c r="F372" s="5">
        <v>136100</v>
      </c>
    </row>
    <row r="373" spans="1:6" x14ac:dyDescent="0.25">
      <c r="A373" s="1" t="s">
        <v>436</v>
      </c>
      <c r="B373" s="5">
        <v>44000</v>
      </c>
      <c r="C373" s="5">
        <v>528000</v>
      </c>
      <c r="D373" s="5">
        <v>19900</v>
      </c>
      <c r="E373" s="4">
        <v>2.1999999999999999E-2</v>
      </c>
      <c r="F373" s="5">
        <v>80600</v>
      </c>
    </row>
    <row r="374" spans="1:6" x14ac:dyDescent="0.25">
      <c r="A374" s="1" t="s">
        <v>437</v>
      </c>
      <c r="B374" s="5">
        <v>31000</v>
      </c>
      <c r="C374" s="5">
        <v>372000</v>
      </c>
      <c r="D374" s="5">
        <v>16700</v>
      </c>
      <c r="E374" s="4">
        <v>5.6000000000000001E-2</v>
      </c>
      <c r="F374" s="5">
        <v>66200</v>
      </c>
    </row>
    <row r="375" spans="1:6" x14ac:dyDescent="0.25">
      <c r="A375" s="1" t="s">
        <v>438</v>
      </c>
      <c r="B375" s="5">
        <v>68000</v>
      </c>
      <c r="C375" s="5">
        <v>816000</v>
      </c>
      <c r="D375" s="5">
        <v>45300</v>
      </c>
      <c r="E375" s="4">
        <v>8.2000000000000003E-2</v>
      </c>
      <c r="F375" s="5">
        <v>114300</v>
      </c>
    </row>
    <row r="376" spans="1:6" x14ac:dyDescent="0.25">
      <c r="A376" s="1" t="s">
        <v>439</v>
      </c>
      <c r="B376" s="5">
        <v>108000</v>
      </c>
      <c r="C376" s="5">
        <v>1296000</v>
      </c>
      <c r="D376" s="5">
        <v>144600</v>
      </c>
      <c r="E376" s="4">
        <v>7.2999999999999995E-2</v>
      </c>
      <c r="F376" s="5">
        <v>180300</v>
      </c>
    </row>
    <row r="377" spans="1:6" x14ac:dyDescent="0.25">
      <c r="A377" s="1" t="s">
        <v>440</v>
      </c>
      <c r="B377" s="5">
        <v>31000</v>
      </c>
      <c r="C377" s="5">
        <v>372000</v>
      </c>
      <c r="D377" s="5">
        <v>14000</v>
      </c>
      <c r="E377" s="4">
        <v>8.2000000000000003E-2</v>
      </c>
      <c r="F377" s="5">
        <v>59200</v>
      </c>
    </row>
    <row r="378" spans="1:6" x14ac:dyDescent="0.25">
      <c r="A378" s="1" t="s">
        <v>441</v>
      </c>
      <c r="B378" s="5">
        <v>75000</v>
      </c>
      <c r="C378" s="5">
        <v>900000</v>
      </c>
      <c r="D378" s="5">
        <v>122400</v>
      </c>
      <c r="E378" s="4">
        <v>0.11899999999999999</v>
      </c>
      <c r="F378" s="5">
        <v>131000</v>
      </c>
    </row>
    <row r="379" spans="1:6" x14ac:dyDescent="0.25">
      <c r="A379" s="1" t="s">
        <v>442</v>
      </c>
      <c r="B379" s="5">
        <v>84000</v>
      </c>
      <c r="C379" s="5">
        <v>1008000</v>
      </c>
      <c r="D379" s="5">
        <v>85200</v>
      </c>
      <c r="E379" s="4">
        <v>5.8000000000000003E-2</v>
      </c>
      <c r="F379" s="5">
        <v>143500</v>
      </c>
    </row>
    <row r="380" spans="1:6" x14ac:dyDescent="0.25">
      <c r="A380" s="1" t="s">
        <v>443</v>
      </c>
      <c r="B380" s="5">
        <v>44000</v>
      </c>
      <c r="C380" s="5">
        <v>528000</v>
      </c>
      <c r="D380" s="5">
        <v>28400</v>
      </c>
      <c r="E380" s="4">
        <v>6.8000000000000005E-2</v>
      </c>
      <c r="F380" s="5">
        <v>79300</v>
      </c>
    </row>
    <row r="381" spans="1:6" x14ac:dyDescent="0.25">
      <c r="A381" s="1" t="s">
        <v>444</v>
      </c>
      <c r="B381" s="5">
        <v>88500</v>
      </c>
      <c r="C381" s="5">
        <v>1062000</v>
      </c>
      <c r="D381" s="5">
        <v>196800</v>
      </c>
      <c r="E381" s="4">
        <v>5.5E-2</v>
      </c>
      <c r="F381" s="5">
        <v>154700</v>
      </c>
    </row>
    <row r="382" spans="1:6" x14ac:dyDescent="0.25">
      <c r="A382" s="1" t="s">
        <v>445</v>
      </c>
      <c r="B382" s="5">
        <v>41500</v>
      </c>
      <c r="C382" s="5">
        <v>498000</v>
      </c>
      <c r="D382" s="5">
        <v>68400</v>
      </c>
      <c r="E382" s="4">
        <v>0.10299999999999999</v>
      </c>
      <c r="F382" s="5">
        <v>78800</v>
      </c>
    </row>
    <row r="383" spans="1:6" x14ac:dyDescent="0.25">
      <c r="A383" s="1" t="s">
        <v>446</v>
      </c>
      <c r="B383" s="5">
        <v>71500</v>
      </c>
      <c r="C383" s="5">
        <v>858000</v>
      </c>
      <c r="D383" s="5">
        <v>46300</v>
      </c>
      <c r="E383" s="4">
        <v>7.3999999999999996E-2</v>
      </c>
      <c r="F383" s="5">
        <v>117900</v>
      </c>
    </row>
    <row r="384" spans="1:6" x14ac:dyDescent="0.25">
      <c r="A384" s="1" t="s">
        <v>447</v>
      </c>
      <c r="B384" s="5">
        <v>100000</v>
      </c>
      <c r="C384" s="5">
        <v>1200000</v>
      </c>
      <c r="D384" s="5">
        <v>142500</v>
      </c>
      <c r="E384" s="4">
        <v>8.2000000000000003E-2</v>
      </c>
      <c r="F384" s="5">
        <v>178000</v>
      </c>
    </row>
    <row r="385" spans="1:6" x14ac:dyDescent="0.25">
      <c r="A385" s="1" t="s">
        <v>448</v>
      </c>
      <c r="B385" s="5">
        <v>59000</v>
      </c>
      <c r="C385" s="5">
        <v>708000</v>
      </c>
      <c r="D385" s="5">
        <v>38700</v>
      </c>
      <c r="E385" s="4">
        <v>6.5000000000000002E-2</v>
      </c>
      <c r="F385" s="5">
        <v>105700</v>
      </c>
    </row>
    <row r="386" spans="1:6" x14ac:dyDescent="0.25">
      <c r="A386" s="1" t="s">
        <v>449</v>
      </c>
      <c r="B386" s="5">
        <v>57000</v>
      </c>
      <c r="C386" s="5">
        <v>684000</v>
      </c>
      <c r="D386" s="5">
        <v>0</v>
      </c>
      <c r="E386" s="4">
        <v>1E-3</v>
      </c>
      <c r="F386" s="5">
        <v>96600</v>
      </c>
    </row>
    <row r="387" spans="1:6" x14ac:dyDescent="0.25">
      <c r="A387" s="1" t="s">
        <v>450</v>
      </c>
      <c r="B387" s="5">
        <v>26500</v>
      </c>
      <c r="C387" s="5">
        <v>318000</v>
      </c>
      <c r="D387" s="5">
        <v>16000</v>
      </c>
      <c r="E387" s="4">
        <v>6.7000000000000004E-2</v>
      </c>
      <c r="F387" s="5">
        <v>59500</v>
      </c>
    </row>
    <row r="388" spans="1:6" x14ac:dyDescent="0.25">
      <c r="A388" s="1" t="s">
        <v>451</v>
      </c>
      <c r="B388" s="5">
        <v>49500</v>
      </c>
      <c r="C388" s="5">
        <v>594000</v>
      </c>
      <c r="D388" s="5">
        <v>40300</v>
      </c>
      <c r="E388" s="4">
        <v>6.8000000000000005E-2</v>
      </c>
      <c r="F388" s="5">
        <v>87900</v>
      </c>
    </row>
    <row r="389" spans="1:6" x14ac:dyDescent="0.25">
      <c r="A389" s="1" t="s">
        <v>452</v>
      </c>
      <c r="B389" s="5">
        <v>42000</v>
      </c>
      <c r="C389" s="5">
        <v>504000</v>
      </c>
      <c r="D389" s="5">
        <v>21900</v>
      </c>
      <c r="E389" s="4">
        <v>6.5000000000000002E-2</v>
      </c>
      <c r="F389" s="5">
        <v>75600</v>
      </c>
    </row>
    <row r="390" spans="1:6" x14ac:dyDescent="0.25">
      <c r="A390" s="1" t="s">
        <v>453</v>
      </c>
      <c r="B390" s="5">
        <v>39500</v>
      </c>
      <c r="C390" s="5">
        <v>474000</v>
      </c>
      <c r="D390" s="5">
        <v>50100</v>
      </c>
      <c r="E390" s="4">
        <v>0.16900000000000001</v>
      </c>
      <c r="F390" s="5">
        <v>76800</v>
      </c>
    </row>
    <row r="391" spans="1:6" x14ac:dyDescent="0.25">
      <c r="A391" s="1" t="s">
        <v>454</v>
      </c>
      <c r="B391" s="5">
        <v>53500</v>
      </c>
      <c r="C391" s="5">
        <v>642000</v>
      </c>
      <c r="D391" s="5">
        <v>38600</v>
      </c>
      <c r="E391" s="4">
        <v>8.2000000000000003E-2</v>
      </c>
      <c r="F391" s="5">
        <v>92600</v>
      </c>
    </row>
    <row r="392" spans="1:6" x14ac:dyDescent="0.25">
      <c r="A392" s="1" t="s">
        <v>455</v>
      </c>
      <c r="B392" s="5">
        <v>53000</v>
      </c>
      <c r="C392" s="5">
        <v>636000</v>
      </c>
      <c r="D392" s="5">
        <v>52400</v>
      </c>
      <c r="E392" s="4">
        <v>0.11799999999999999</v>
      </c>
      <c r="F392" s="5">
        <v>92900</v>
      </c>
    </row>
    <row r="393" spans="1:6" x14ac:dyDescent="0.25">
      <c r="A393" s="1" t="s">
        <v>456</v>
      </c>
      <c r="B393" s="5">
        <v>63500</v>
      </c>
      <c r="C393" s="5">
        <v>762000</v>
      </c>
      <c r="D393" s="5">
        <v>49600</v>
      </c>
      <c r="E393" s="4">
        <v>7.1999999999999995E-2</v>
      </c>
      <c r="F393" s="5">
        <v>109900</v>
      </c>
    </row>
    <row r="394" spans="1:6" x14ac:dyDescent="0.25">
      <c r="A394" s="1" t="s">
        <v>457</v>
      </c>
      <c r="B394" s="5">
        <v>101500</v>
      </c>
      <c r="C394" s="5">
        <v>1218000</v>
      </c>
      <c r="D394" s="5">
        <v>122900</v>
      </c>
      <c r="E394" s="4">
        <v>5.7000000000000002E-2</v>
      </c>
      <c r="F394" s="5">
        <v>176800</v>
      </c>
    </row>
    <row r="395" spans="1:6" x14ac:dyDescent="0.25">
      <c r="A395" s="1" t="s">
        <v>458</v>
      </c>
      <c r="B395" s="5">
        <v>81500</v>
      </c>
      <c r="C395" s="5">
        <v>978000</v>
      </c>
      <c r="D395" s="5">
        <v>108500</v>
      </c>
      <c r="E395" s="4">
        <v>0.11700000000000001</v>
      </c>
      <c r="F395" s="5">
        <v>141500</v>
      </c>
    </row>
    <row r="396" spans="1:6" x14ac:dyDescent="0.25">
      <c r="A396" s="1" t="s">
        <v>459</v>
      </c>
      <c r="B396" s="5">
        <v>45500</v>
      </c>
      <c r="C396" s="5">
        <v>546000</v>
      </c>
      <c r="D396" s="5">
        <v>12400</v>
      </c>
      <c r="E396" s="4">
        <v>4.2999999999999997E-2</v>
      </c>
      <c r="F396" s="5">
        <v>83300</v>
      </c>
    </row>
    <row r="397" spans="1:6" x14ac:dyDescent="0.25">
      <c r="A397" s="1" t="s">
        <v>460</v>
      </c>
      <c r="B397" s="5">
        <v>66000</v>
      </c>
      <c r="C397" s="5">
        <v>792000</v>
      </c>
      <c r="D397" s="5">
        <v>120500</v>
      </c>
      <c r="E397" s="4">
        <v>0.109</v>
      </c>
      <c r="F397" s="5">
        <v>125200</v>
      </c>
    </row>
    <row r="398" spans="1:6" x14ac:dyDescent="0.25">
      <c r="A398" s="1" t="s">
        <v>461</v>
      </c>
      <c r="B398" s="5">
        <v>48000</v>
      </c>
      <c r="C398" s="5">
        <v>576000</v>
      </c>
      <c r="D398" s="5">
        <v>70700</v>
      </c>
      <c r="E398" s="4">
        <v>0.115</v>
      </c>
      <c r="F398" s="5">
        <v>95100</v>
      </c>
    </row>
    <row r="399" spans="1:6" x14ac:dyDescent="0.25">
      <c r="A399" s="1" t="s">
        <v>462</v>
      </c>
      <c r="B399" s="5">
        <v>42500</v>
      </c>
      <c r="C399" s="5">
        <v>510000</v>
      </c>
      <c r="D399" s="5">
        <v>29000</v>
      </c>
      <c r="E399" s="4">
        <v>5.8999999999999997E-2</v>
      </c>
      <c r="F399" s="5">
        <v>81800</v>
      </c>
    </row>
    <row r="400" spans="1:6" x14ac:dyDescent="0.25">
      <c r="A400" s="1" t="s">
        <v>463</v>
      </c>
      <c r="B400" s="5">
        <v>85500</v>
      </c>
      <c r="C400" s="5">
        <v>1026000</v>
      </c>
      <c r="D400" s="5">
        <v>85500</v>
      </c>
      <c r="E400" s="4">
        <v>0.08</v>
      </c>
      <c r="F400" s="5">
        <v>145400</v>
      </c>
    </row>
    <row r="401" spans="1:6" x14ac:dyDescent="0.25">
      <c r="A401" s="1" t="s">
        <v>464</v>
      </c>
      <c r="B401" s="5">
        <v>49500</v>
      </c>
      <c r="C401" s="5">
        <v>594000</v>
      </c>
      <c r="D401" s="5">
        <v>64000</v>
      </c>
      <c r="E401" s="4">
        <v>0.11600000000000001</v>
      </c>
      <c r="F401" s="5">
        <v>96700</v>
      </c>
    </row>
    <row r="402" spans="1:6" x14ac:dyDescent="0.25">
      <c r="A402" s="1" t="s">
        <v>465</v>
      </c>
      <c r="B402" s="5">
        <v>33000</v>
      </c>
      <c r="C402" s="5">
        <v>396000</v>
      </c>
      <c r="D402" s="5">
        <v>32600</v>
      </c>
      <c r="E402" s="4">
        <v>9.8000000000000004E-2</v>
      </c>
      <c r="F402" s="5">
        <v>66800</v>
      </c>
    </row>
    <row r="403" spans="1:6" x14ac:dyDescent="0.25">
      <c r="A403" s="1" t="s">
        <v>466</v>
      </c>
      <c r="B403" s="5">
        <v>48500</v>
      </c>
      <c r="C403" s="5">
        <v>582000</v>
      </c>
      <c r="D403" s="5">
        <v>51400</v>
      </c>
      <c r="E403" s="4">
        <v>6.0999999999999999E-2</v>
      </c>
      <c r="F403" s="5">
        <v>90900</v>
      </c>
    </row>
    <row r="404" spans="1:6" x14ac:dyDescent="0.25">
      <c r="A404" s="1" t="s">
        <v>467</v>
      </c>
      <c r="B404" s="5">
        <v>70000</v>
      </c>
      <c r="C404" s="5">
        <v>840000</v>
      </c>
      <c r="D404" s="5">
        <v>52400</v>
      </c>
      <c r="E404" s="4">
        <v>0.11899999999999999</v>
      </c>
      <c r="F404" s="5">
        <v>113500</v>
      </c>
    </row>
    <row r="405" spans="1:6" x14ac:dyDescent="0.25">
      <c r="A405" s="1" t="s">
        <v>468</v>
      </c>
      <c r="B405" s="5">
        <v>69500</v>
      </c>
      <c r="C405" s="5">
        <v>834000</v>
      </c>
      <c r="D405" s="5">
        <v>140400</v>
      </c>
      <c r="E405" s="4">
        <v>0.115</v>
      </c>
      <c r="F405" s="5">
        <v>131000</v>
      </c>
    </row>
    <row r="406" spans="1:6" x14ac:dyDescent="0.25">
      <c r="A406" s="1" t="s">
        <v>469</v>
      </c>
      <c r="B406" s="5">
        <v>46500</v>
      </c>
      <c r="C406" s="5">
        <v>558000</v>
      </c>
      <c r="D406" s="5">
        <v>35200</v>
      </c>
      <c r="E406" s="4">
        <v>7.1999999999999995E-2</v>
      </c>
      <c r="F406" s="5">
        <v>92200</v>
      </c>
    </row>
    <row r="407" spans="1:6" x14ac:dyDescent="0.25">
      <c r="A407" s="1" t="s">
        <v>470</v>
      </c>
      <c r="B407" s="5">
        <v>32000</v>
      </c>
      <c r="C407" s="5">
        <v>384000</v>
      </c>
      <c r="D407" s="5">
        <v>25300</v>
      </c>
      <c r="E407" s="4">
        <v>7.9000000000000001E-2</v>
      </c>
      <c r="F407" s="5">
        <v>58900</v>
      </c>
    </row>
    <row r="408" spans="1:6" x14ac:dyDescent="0.25">
      <c r="A408" s="1" t="s">
        <v>471</v>
      </c>
      <c r="B408" s="5">
        <v>24500</v>
      </c>
      <c r="C408" s="5">
        <v>294000</v>
      </c>
      <c r="D408" s="5">
        <v>14400</v>
      </c>
      <c r="E408" s="4">
        <v>0.11899999999999999</v>
      </c>
      <c r="F408" s="5">
        <v>51200</v>
      </c>
    </row>
    <row r="409" spans="1:6" x14ac:dyDescent="0.25">
      <c r="A409" s="1" t="s">
        <v>472</v>
      </c>
      <c r="B409" s="5">
        <v>74000</v>
      </c>
      <c r="C409" s="5">
        <v>888000</v>
      </c>
      <c r="D409" s="5">
        <v>82500</v>
      </c>
      <c r="E409" s="4">
        <v>0.112</v>
      </c>
      <c r="F409" s="5">
        <v>124900</v>
      </c>
    </row>
    <row r="410" spans="1:6" x14ac:dyDescent="0.25">
      <c r="A410" s="1" t="s">
        <v>473</v>
      </c>
      <c r="B410" s="5">
        <v>68000</v>
      </c>
      <c r="C410" s="5">
        <v>816000</v>
      </c>
      <c r="D410" s="5">
        <v>88000</v>
      </c>
      <c r="E410" s="4">
        <v>0.10100000000000001</v>
      </c>
      <c r="F410" s="5">
        <v>118600</v>
      </c>
    </row>
    <row r="411" spans="1:6" x14ac:dyDescent="0.25">
      <c r="A411" s="1" t="s">
        <v>474</v>
      </c>
      <c r="B411" s="5">
        <v>45000</v>
      </c>
      <c r="C411" s="5">
        <v>540000</v>
      </c>
      <c r="D411" s="5">
        <v>0</v>
      </c>
      <c r="E411" s="4">
        <v>1.4E-2</v>
      </c>
      <c r="F411" s="5">
        <v>84300</v>
      </c>
    </row>
    <row r="412" spans="1:6" x14ac:dyDescent="0.25">
      <c r="A412" s="1" t="s">
        <v>475</v>
      </c>
      <c r="B412" s="5">
        <v>48500</v>
      </c>
      <c r="C412" s="5">
        <v>582000</v>
      </c>
      <c r="D412" s="5">
        <v>66300</v>
      </c>
      <c r="E412" s="4">
        <v>9.9000000000000005E-2</v>
      </c>
      <c r="F412" s="5">
        <v>96700</v>
      </c>
    </row>
    <row r="413" spans="1:6" x14ac:dyDescent="0.25">
      <c r="A413" s="1" t="s">
        <v>476</v>
      </c>
      <c r="B413" s="5">
        <v>35000</v>
      </c>
      <c r="C413" s="5">
        <v>420000</v>
      </c>
      <c r="D413" s="5">
        <v>29100</v>
      </c>
      <c r="E413" s="4">
        <v>7.0000000000000007E-2</v>
      </c>
      <c r="F413" s="5">
        <v>65300</v>
      </c>
    </row>
    <row r="414" spans="1:6" x14ac:dyDescent="0.25">
      <c r="A414" s="1" t="s">
        <v>477</v>
      </c>
      <c r="B414" s="5">
        <v>31500</v>
      </c>
      <c r="C414" s="5">
        <v>378000</v>
      </c>
      <c r="D414" s="5">
        <v>30300</v>
      </c>
      <c r="E414" s="4">
        <v>0.17499999999999999</v>
      </c>
      <c r="F414" s="5">
        <v>59000</v>
      </c>
    </row>
    <row r="415" spans="1:6" x14ac:dyDescent="0.25">
      <c r="A415" s="1" t="s">
        <v>478</v>
      </c>
      <c r="B415" s="5">
        <v>54000</v>
      </c>
      <c r="C415" s="5">
        <v>648000</v>
      </c>
      <c r="D415" s="5">
        <v>53200</v>
      </c>
      <c r="E415" s="4">
        <v>7.8E-2</v>
      </c>
      <c r="F415" s="5">
        <v>98500</v>
      </c>
    </row>
    <row r="416" spans="1:6" x14ac:dyDescent="0.25">
      <c r="A416" s="1" t="s">
        <v>479</v>
      </c>
      <c r="B416" s="5">
        <v>33000</v>
      </c>
      <c r="C416" s="5">
        <v>396000</v>
      </c>
      <c r="D416" s="5">
        <v>28000</v>
      </c>
      <c r="E416" s="4">
        <v>7.8E-2</v>
      </c>
      <c r="F416" s="5">
        <v>62000</v>
      </c>
    </row>
    <row r="417" spans="1:6" x14ac:dyDescent="0.25">
      <c r="A417" s="1" t="s">
        <v>480</v>
      </c>
      <c r="B417" s="5">
        <v>60000</v>
      </c>
      <c r="C417" s="5">
        <v>720000</v>
      </c>
      <c r="D417" s="5">
        <v>40300</v>
      </c>
      <c r="E417" s="4">
        <v>5.7000000000000002E-2</v>
      </c>
      <c r="F417" s="5">
        <v>103800</v>
      </c>
    </row>
    <row r="418" spans="1:6" x14ac:dyDescent="0.25">
      <c r="A418" s="1" t="s">
        <v>481</v>
      </c>
      <c r="B418" s="5">
        <v>49000</v>
      </c>
      <c r="C418" s="5">
        <v>588000</v>
      </c>
      <c r="D418" s="5">
        <v>57400</v>
      </c>
      <c r="E418" s="4">
        <v>0.107</v>
      </c>
      <c r="F418" s="5">
        <v>95500</v>
      </c>
    </row>
    <row r="419" spans="1:6" x14ac:dyDescent="0.25">
      <c r="A419" s="1" t="s">
        <v>482</v>
      </c>
      <c r="B419" s="5">
        <v>44000</v>
      </c>
      <c r="C419" s="5">
        <v>528000</v>
      </c>
      <c r="D419" s="5">
        <v>18500</v>
      </c>
      <c r="E419" s="4">
        <v>0.03</v>
      </c>
      <c r="F419" s="5">
        <v>81700</v>
      </c>
    </row>
    <row r="420" spans="1:6" x14ac:dyDescent="0.25">
      <c r="A420" s="1" t="s">
        <v>483</v>
      </c>
      <c r="B420" s="5">
        <v>26000</v>
      </c>
      <c r="C420" s="5">
        <v>312000</v>
      </c>
      <c r="D420" s="5">
        <v>12800</v>
      </c>
      <c r="E420" s="4">
        <v>7.9000000000000001E-2</v>
      </c>
      <c r="F420" s="5">
        <v>52100</v>
      </c>
    </row>
    <row r="421" spans="1:6" x14ac:dyDescent="0.25">
      <c r="A421" s="1" t="s">
        <v>484</v>
      </c>
      <c r="B421" s="5">
        <v>62500</v>
      </c>
      <c r="C421" s="5">
        <v>750000</v>
      </c>
      <c r="D421" s="5">
        <v>89700</v>
      </c>
      <c r="E421" s="4">
        <v>0.19600000000000001</v>
      </c>
      <c r="F421" s="5">
        <v>104100</v>
      </c>
    </row>
    <row r="422" spans="1:6" x14ac:dyDescent="0.25">
      <c r="A422" s="1" t="s">
        <v>485</v>
      </c>
      <c r="B422" s="5">
        <v>28500</v>
      </c>
      <c r="C422" s="5">
        <v>342000</v>
      </c>
      <c r="D422" s="5">
        <v>14000</v>
      </c>
      <c r="E422" s="4">
        <v>6.6000000000000003E-2</v>
      </c>
      <c r="F422" s="5">
        <v>57000</v>
      </c>
    </row>
    <row r="423" spans="1:6" x14ac:dyDescent="0.25">
      <c r="A423" s="1" t="s">
        <v>486</v>
      </c>
      <c r="B423" s="5">
        <v>79500</v>
      </c>
      <c r="C423" s="5">
        <v>954000</v>
      </c>
      <c r="D423" s="5">
        <v>29200</v>
      </c>
      <c r="E423" s="4">
        <v>3.5000000000000003E-2</v>
      </c>
      <c r="F423" s="5">
        <v>138300</v>
      </c>
    </row>
    <row r="424" spans="1:6" x14ac:dyDescent="0.25">
      <c r="A424" s="1" t="s">
        <v>487</v>
      </c>
      <c r="B424" s="5">
        <v>57500</v>
      </c>
      <c r="C424" s="5">
        <v>690000</v>
      </c>
      <c r="D424" s="5">
        <v>43100</v>
      </c>
      <c r="E424" s="4">
        <v>7.2999999999999995E-2</v>
      </c>
      <c r="F424" s="5">
        <v>96700</v>
      </c>
    </row>
    <row r="425" spans="1:6" x14ac:dyDescent="0.25">
      <c r="A425" s="1" t="s">
        <v>488</v>
      </c>
      <c r="B425" s="5">
        <v>51500</v>
      </c>
      <c r="C425" s="5">
        <v>618000</v>
      </c>
      <c r="D425" s="5">
        <v>12700</v>
      </c>
      <c r="E425" s="4">
        <v>2.9000000000000001E-2</v>
      </c>
      <c r="F425" s="5">
        <v>92400</v>
      </c>
    </row>
    <row r="426" spans="1:6" x14ac:dyDescent="0.25">
      <c r="A426" s="1" t="s">
        <v>489</v>
      </c>
      <c r="B426" s="5">
        <v>24000</v>
      </c>
      <c r="C426" s="5">
        <v>288000</v>
      </c>
      <c r="D426" s="5">
        <v>10500</v>
      </c>
      <c r="E426" s="4">
        <v>5.8999999999999997E-2</v>
      </c>
      <c r="F426" s="5">
        <v>50600</v>
      </c>
    </row>
    <row r="427" spans="1:6" x14ac:dyDescent="0.25">
      <c r="A427" s="1" t="s">
        <v>490</v>
      </c>
      <c r="B427" s="5">
        <v>176000</v>
      </c>
      <c r="C427" s="5">
        <v>2112000</v>
      </c>
      <c r="D427" s="5">
        <v>629400</v>
      </c>
      <c r="E427" s="4">
        <v>0.158</v>
      </c>
      <c r="F427" s="5">
        <v>296300</v>
      </c>
    </row>
    <row r="428" spans="1:6" x14ac:dyDescent="0.25">
      <c r="A428" s="1" t="s">
        <v>491</v>
      </c>
      <c r="B428" s="5">
        <v>33500</v>
      </c>
      <c r="C428" s="5">
        <v>402000</v>
      </c>
      <c r="D428" s="5">
        <v>20500</v>
      </c>
      <c r="E428" s="4">
        <v>8.1000000000000003E-2</v>
      </c>
      <c r="F428" s="5">
        <v>68700</v>
      </c>
    </row>
    <row r="429" spans="1:6" x14ac:dyDescent="0.25">
      <c r="A429" s="1" t="s">
        <v>492</v>
      </c>
      <c r="B429" s="5">
        <v>46000</v>
      </c>
      <c r="C429" s="5">
        <v>552000</v>
      </c>
      <c r="D429" s="5">
        <v>71400</v>
      </c>
      <c r="E429" s="4">
        <v>0.14599999999999999</v>
      </c>
      <c r="F429" s="5">
        <v>92600</v>
      </c>
    </row>
    <row r="430" spans="1:6" x14ac:dyDescent="0.25">
      <c r="A430" s="1" t="s">
        <v>493</v>
      </c>
      <c r="B430" s="5">
        <v>30000</v>
      </c>
      <c r="C430" s="5">
        <v>360000</v>
      </c>
      <c r="D430" s="5">
        <v>12500</v>
      </c>
      <c r="E430" s="4">
        <v>6.5000000000000002E-2</v>
      </c>
      <c r="F430" s="5">
        <v>58200</v>
      </c>
    </row>
    <row r="431" spans="1:6" x14ac:dyDescent="0.25">
      <c r="A431" s="1" t="s">
        <v>494</v>
      </c>
      <c r="B431" s="5">
        <v>55500</v>
      </c>
      <c r="C431" s="5">
        <v>666000</v>
      </c>
      <c r="D431" s="5">
        <v>57300</v>
      </c>
      <c r="E431" s="4">
        <v>5.7000000000000002E-2</v>
      </c>
      <c r="F431" s="5">
        <v>102400</v>
      </c>
    </row>
    <row r="432" spans="1:6" x14ac:dyDescent="0.25">
      <c r="A432" s="1" t="s">
        <v>495</v>
      </c>
      <c r="B432" s="5">
        <v>42500</v>
      </c>
      <c r="C432" s="5">
        <v>510000</v>
      </c>
      <c r="D432" s="5">
        <v>29100</v>
      </c>
      <c r="E432" s="4">
        <v>0.104</v>
      </c>
      <c r="F432" s="5">
        <v>73800</v>
      </c>
    </row>
    <row r="433" spans="1:6" x14ac:dyDescent="0.25">
      <c r="A433" s="1" t="s">
        <v>496</v>
      </c>
      <c r="B433" s="5">
        <v>24000</v>
      </c>
      <c r="C433" s="5">
        <v>288000</v>
      </c>
      <c r="D433" s="5">
        <v>4200</v>
      </c>
      <c r="E433" s="4">
        <v>0.02</v>
      </c>
      <c r="F433" s="5">
        <v>49100</v>
      </c>
    </row>
    <row r="434" spans="1:6" x14ac:dyDescent="0.25">
      <c r="A434" s="1" t="s">
        <v>497</v>
      </c>
      <c r="B434" s="5">
        <v>43500</v>
      </c>
      <c r="C434" s="5">
        <v>522000</v>
      </c>
      <c r="D434" s="5">
        <v>50600</v>
      </c>
      <c r="E434" s="4">
        <v>8.2000000000000003E-2</v>
      </c>
      <c r="F434" s="5">
        <v>82900</v>
      </c>
    </row>
    <row r="435" spans="1:6" x14ac:dyDescent="0.25">
      <c r="A435" s="1" t="s">
        <v>498</v>
      </c>
      <c r="B435" s="5">
        <v>36000</v>
      </c>
      <c r="C435" s="5">
        <v>432000</v>
      </c>
      <c r="D435" s="5">
        <v>21100</v>
      </c>
      <c r="E435" s="4">
        <v>8.3000000000000004E-2</v>
      </c>
      <c r="F435" s="5">
        <v>70800</v>
      </c>
    </row>
    <row r="436" spans="1:6" x14ac:dyDescent="0.25">
      <c r="A436" s="1" t="s">
        <v>499</v>
      </c>
      <c r="B436" s="5">
        <v>83500</v>
      </c>
      <c r="C436" s="5">
        <v>1002000</v>
      </c>
      <c r="D436" s="5">
        <v>184300</v>
      </c>
      <c r="E436" s="4">
        <v>9.5000000000000001E-2</v>
      </c>
      <c r="F436" s="5">
        <v>135900</v>
      </c>
    </row>
    <row r="437" spans="1:6" x14ac:dyDescent="0.25">
      <c r="A437" s="1" t="s">
        <v>500</v>
      </c>
      <c r="B437" s="5">
        <v>161000</v>
      </c>
      <c r="C437" s="5">
        <v>1932000</v>
      </c>
      <c r="D437" s="5">
        <v>276400</v>
      </c>
      <c r="E437" s="4">
        <v>7.9000000000000001E-2</v>
      </c>
      <c r="F437" s="5">
        <v>267800</v>
      </c>
    </row>
    <row r="438" spans="1:6" x14ac:dyDescent="0.25">
      <c r="A438" s="1" t="s">
        <v>501</v>
      </c>
      <c r="B438" s="5">
        <v>44000</v>
      </c>
      <c r="C438" s="5">
        <v>528000</v>
      </c>
      <c r="D438" s="5">
        <v>24700</v>
      </c>
      <c r="E438" s="4">
        <v>5.8999999999999997E-2</v>
      </c>
      <c r="F438" s="5">
        <v>75100</v>
      </c>
    </row>
    <row r="439" spans="1:6" x14ac:dyDescent="0.25">
      <c r="A439" s="1" t="s">
        <v>502</v>
      </c>
      <c r="B439" s="5">
        <v>83500</v>
      </c>
      <c r="C439" s="5">
        <v>1002000</v>
      </c>
      <c r="D439" s="5">
        <v>79300</v>
      </c>
      <c r="E439" s="4">
        <v>6.4000000000000001E-2</v>
      </c>
      <c r="F439" s="5">
        <v>135800</v>
      </c>
    </row>
    <row r="440" spans="1:6" x14ac:dyDescent="0.25">
      <c r="A440" s="1" t="s">
        <v>503</v>
      </c>
      <c r="B440" s="5">
        <v>46000</v>
      </c>
      <c r="C440" s="5">
        <v>552000</v>
      </c>
      <c r="D440" s="5">
        <v>51400</v>
      </c>
      <c r="E440" s="4">
        <v>7.1999999999999995E-2</v>
      </c>
      <c r="F440" s="5">
        <v>85400</v>
      </c>
    </row>
    <row r="441" spans="1:6" x14ac:dyDescent="0.25">
      <c r="A441" s="1" t="s">
        <v>504</v>
      </c>
      <c r="B441" s="5">
        <v>114500</v>
      </c>
      <c r="C441" s="5">
        <v>1374000</v>
      </c>
      <c r="D441" s="5">
        <v>278800</v>
      </c>
      <c r="E441" s="4">
        <v>0.153</v>
      </c>
      <c r="F441" s="5">
        <v>194500</v>
      </c>
    </row>
    <row r="442" spans="1:6" x14ac:dyDescent="0.25">
      <c r="A442" s="1" t="s">
        <v>505</v>
      </c>
      <c r="B442" s="5">
        <v>19500</v>
      </c>
      <c r="C442" s="5">
        <v>234000</v>
      </c>
      <c r="D442" s="5">
        <v>8600</v>
      </c>
      <c r="E442" s="4">
        <v>6.3E-2</v>
      </c>
      <c r="F442" s="5">
        <v>42600</v>
      </c>
    </row>
    <row r="443" spans="1:6" x14ac:dyDescent="0.25">
      <c r="A443" s="1" t="s">
        <v>506</v>
      </c>
      <c r="B443" s="5">
        <v>59000</v>
      </c>
      <c r="C443" s="5">
        <v>708000</v>
      </c>
      <c r="D443" s="5">
        <v>15200</v>
      </c>
      <c r="E443" s="4">
        <v>3.5999999999999997E-2</v>
      </c>
      <c r="F443" s="5">
        <v>98900</v>
      </c>
    </row>
    <row r="444" spans="1:6" x14ac:dyDescent="0.25">
      <c r="A444" s="1" t="s">
        <v>507</v>
      </c>
      <c r="B444" s="5">
        <v>61000</v>
      </c>
      <c r="C444" s="5">
        <v>732000</v>
      </c>
      <c r="D444" s="5">
        <v>61900</v>
      </c>
      <c r="E444" s="4">
        <v>0.156</v>
      </c>
      <c r="F444" s="5">
        <v>107000</v>
      </c>
    </row>
    <row r="445" spans="1:6" x14ac:dyDescent="0.25">
      <c r="A445" s="1" t="s">
        <v>508</v>
      </c>
      <c r="B445" s="5">
        <v>167000</v>
      </c>
      <c r="C445" s="5">
        <v>2004000</v>
      </c>
      <c r="D445" s="5">
        <v>413000</v>
      </c>
      <c r="E445" s="4">
        <v>9.1999999999999998E-2</v>
      </c>
      <c r="F445" s="5">
        <v>280100</v>
      </c>
    </row>
    <row r="446" spans="1:6" x14ac:dyDescent="0.25">
      <c r="A446" s="1" t="s">
        <v>509</v>
      </c>
      <c r="B446" s="5">
        <v>30500</v>
      </c>
      <c r="C446" s="5">
        <v>366000</v>
      </c>
      <c r="D446" s="5">
        <v>26500</v>
      </c>
      <c r="E446" s="4">
        <v>0.17</v>
      </c>
      <c r="F446" s="5">
        <v>62800</v>
      </c>
    </row>
    <row r="447" spans="1:6" x14ac:dyDescent="0.25">
      <c r="A447" s="1" t="s">
        <v>510</v>
      </c>
      <c r="B447" s="5">
        <v>37000</v>
      </c>
      <c r="C447" s="5">
        <v>444000</v>
      </c>
      <c r="D447" s="5">
        <v>31600</v>
      </c>
      <c r="E447" s="4">
        <v>0.113</v>
      </c>
      <c r="F447" s="5">
        <v>72400</v>
      </c>
    </row>
    <row r="448" spans="1:6" x14ac:dyDescent="0.25">
      <c r="A448" s="1" t="s">
        <v>511</v>
      </c>
      <c r="B448" s="5">
        <v>76000</v>
      </c>
      <c r="C448" s="5">
        <v>912000</v>
      </c>
      <c r="D448" s="5">
        <v>73200</v>
      </c>
      <c r="E448" s="4">
        <v>6.5000000000000002E-2</v>
      </c>
      <c r="F448" s="5">
        <v>133700</v>
      </c>
    </row>
    <row r="449" spans="1:6" x14ac:dyDescent="0.25">
      <c r="A449" s="1" t="s">
        <v>512</v>
      </c>
      <c r="B449" s="5">
        <v>94500</v>
      </c>
      <c r="C449" s="5">
        <v>1134000</v>
      </c>
      <c r="D449" s="5">
        <v>143200</v>
      </c>
      <c r="E449" s="4">
        <v>0.155</v>
      </c>
      <c r="F449" s="5">
        <v>148600</v>
      </c>
    </row>
    <row r="450" spans="1:6" x14ac:dyDescent="0.25">
      <c r="A450" s="1" t="s">
        <v>513</v>
      </c>
      <c r="B450" s="5">
        <v>42000</v>
      </c>
      <c r="C450" s="5">
        <v>504000</v>
      </c>
      <c r="D450" s="5">
        <v>40100</v>
      </c>
      <c r="E450" s="4">
        <v>0.14699999999999999</v>
      </c>
      <c r="F450" s="5">
        <v>77500</v>
      </c>
    </row>
    <row r="451" spans="1:6" x14ac:dyDescent="0.25">
      <c r="A451" s="1" t="s">
        <v>514</v>
      </c>
      <c r="B451" s="5">
        <v>39500</v>
      </c>
      <c r="C451" s="5">
        <v>474000</v>
      </c>
      <c r="D451" s="5">
        <v>0</v>
      </c>
      <c r="E451" s="4">
        <v>1.6E-2</v>
      </c>
      <c r="F451" s="5">
        <v>77300</v>
      </c>
    </row>
    <row r="452" spans="1:6" x14ac:dyDescent="0.25">
      <c r="A452" s="1" t="s">
        <v>515</v>
      </c>
      <c r="B452" s="5">
        <v>73500</v>
      </c>
      <c r="C452" s="5">
        <v>882000</v>
      </c>
      <c r="D452" s="5">
        <v>68400</v>
      </c>
      <c r="E452" s="4">
        <v>9.1999999999999998E-2</v>
      </c>
      <c r="F452" s="5">
        <v>120100</v>
      </c>
    </row>
    <row r="453" spans="1:6" x14ac:dyDescent="0.25">
      <c r="A453" s="1" t="s">
        <v>516</v>
      </c>
      <c r="B453" s="5">
        <v>32500</v>
      </c>
      <c r="C453" s="5">
        <v>390000</v>
      </c>
      <c r="D453" s="5">
        <v>21100</v>
      </c>
      <c r="E453" s="4">
        <v>6.0999999999999999E-2</v>
      </c>
      <c r="F453" s="5">
        <v>68400</v>
      </c>
    </row>
    <row r="454" spans="1:6" x14ac:dyDescent="0.25">
      <c r="A454" s="1" t="s">
        <v>517</v>
      </c>
      <c r="B454" s="5">
        <v>27500</v>
      </c>
      <c r="C454" s="5">
        <v>330000</v>
      </c>
      <c r="D454" s="5">
        <v>23200</v>
      </c>
      <c r="E454" s="4">
        <v>0.109</v>
      </c>
      <c r="F454" s="5">
        <v>59200</v>
      </c>
    </row>
    <row r="455" spans="1:6" x14ac:dyDescent="0.25">
      <c r="A455" s="1" t="s">
        <v>518</v>
      </c>
      <c r="B455" s="5">
        <v>46500</v>
      </c>
      <c r="C455" s="5">
        <v>558000</v>
      </c>
      <c r="D455" s="5">
        <v>42300</v>
      </c>
      <c r="E455" s="4">
        <v>9.5000000000000001E-2</v>
      </c>
      <c r="F455" s="5">
        <v>87200</v>
      </c>
    </row>
    <row r="456" spans="1:6" x14ac:dyDescent="0.25">
      <c r="A456" s="1" t="s">
        <v>519</v>
      </c>
      <c r="B456" s="5">
        <v>50000</v>
      </c>
      <c r="C456" s="5">
        <v>600000</v>
      </c>
      <c r="D456" s="5">
        <v>31900</v>
      </c>
      <c r="E456" s="4">
        <v>2.1999999999999999E-2</v>
      </c>
      <c r="F456" s="5">
        <v>94300</v>
      </c>
    </row>
    <row r="457" spans="1:6" x14ac:dyDescent="0.25">
      <c r="A457" s="1" t="s">
        <v>520</v>
      </c>
      <c r="B457" s="5">
        <v>95000</v>
      </c>
      <c r="C457" s="5">
        <v>1140000</v>
      </c>
      <c r="D457" s="5">
        <v>95200</v>
      </c>
      <c r="E457" s="4">
        <v>0.06</v>
      </c>
      <c r="F457" s="5">
        <v>157700</v>
      </c>
    </row>
    <row r="458" spans="1:6" x14ac:dyDescent="0.25">
      <c r="A458" s="1" t="s">
        <v>521</v>
      </c>
      <c r="B458" s="5">
        <v>22000</v>
      </c>
      <c r="C458" s="5">
        <v>264000</v>
      </c>
      <c r="D458" s="5">
        <v>9600</v>
      </c>
      <c r="E458" s="4">
        <v>8.2000000000000003E-2</v>
      </c>
      <c r="F458" s="5">
        <v>47600</v>
      </c>
    </row>
    <row r="459" spans="1:6" x14ac:dyDescent="0.25">
      <c r="A459" s="1" t="s">
        <v>522</v>
      </c>
      <c r="B459" s="5">
        <v>90000</v>
      </c>
      <c r="C459" s="5">
        <v>1080000</v>
      </c>
      <c r="D459" s="5">
        <v>134600</v>
      </c>
      <c r="E459" s="4">
        <v>0.14199999999999999</v>
      </c>
      <c r="F459" s="5">
        <v>150100</v>
      </c>
    </row>
    <row r="460" spans="1:6" x14ac:dyDescent="0.25">
      <c r="A460" s="1" t="s">
        <v>523</v>
      </c>
      <c r="B460" s="5">
        <v>21000</v>
      </c>
      <c r="C460" s="5">
        <v>252000</v>
      </c>
      <c r="D460" s="5">
        <v>8400</v>
      </c>
      <c r="E460" s="4">
        <v>8.1000000000000003E-2</v>
      </c>
      <c r="F460" s="5">
        <v>45600</v>
      </c>
    </row>
    <row r="461" spans="1:6" x14ac:dyDescent="0.25">
      <c r="A461" s="1" t="s">
        <v>524</v>
      </c>
      <c r="B461" s="5">
        <v>31000</v>
      </c>
      <c r="C461" s="5">
        <v>372000</v>
      </c>
      <c r="D461" s="5">
        <v>16500</v>
      </c>
      <c r="E461" s="4">
        <v>0.06</v>
      </c>
      <c r="F461" s="5">
        <v>57600</v>
      </c>
    </row>
    <row r="462" spans="1:6" x14ac:dyDescent="0.25">
      <c r="A462" s="1" t="s">
        <v>525</v>
      </c>
      <c r="B462" s="5">
        <v>63000</v>
      </c>
      <c r="C462" s="5">
        <v>756000</v>
      </c>
      <c r="D462" s="5">
        <v>69500</v>
      </c>
      <c r="E462" s="4">
        <v>0.107</v>
      </c>
      <c r="F462" s="5">
        <v>109500</v>
      </c>
    </row>
    <row r="463" spans="1:6" x14ac:dyDescent="0.25">
      <c r="A463" s="1" t="s">
        <v>526</v>
      </c>
      <c r="B463" s="5">
        <v>48500</v>
      </c>
      <c r="C463" s="5">
        <v>582000</v>
      </c>
      <c r="D463" s="5">
        <v>9200</v>
      </c>
      <c r="E463" s="4">
        <v>0.03</v>
      </c>
      <c r="F463" s="5">
        <v>79700</v>
      </c>
    </row>
    <row r="464" spans="1:6" x14ac:dyDescent="0.25">
      <c r="A464" s="1" t="s">
        <v>527</v>
      </c>
      <c r="B464" s="5">
        <v>61000</v>
      </c>
      <c r="C464" s="5">
        <v>732000</v>
      </c>
      <c r="D464" s="5">
        <v>0</v>
      </c>
      <c r="E464" s="4">
        <v>6.0000000000000001E-3</v>
      </c>
      <c r="F464" s="5">
        <v>112000</v>
      </c>
    </row>
    <row r="465" spans="1:6" x14ac:dyDescent="0.25">
      <c r="A465" s="1" t="s">
        <v>528</v>
      </c>
      <c r="B465" s="5">
        <v>34000</v>
      </c>
      <c r="C465" s="5">
        <v>408000</v>
      </c>
      <c r="D465" s="5">
        <v>18400</v>
      </c>
      <c r="E465" s="4">
        <v>7.0000000000000007E-2</v>
      </c>
      <c r="F465" s="5">
        <v>64600</v>
      </c>
    </row>
    <row r="466" spans="1:6" x14ac:dyDescent="0.25">
      <c r="A466" s="1" t="s">
        <v>529</v>
      </c>
      <c r="B466" s="5">
        <v>38500</v>
      </c>
      <c r="C466" s="5">
        <v>462000</v>
      </c>
      <c r="D466" s="5">
        <v>47000</v>
      </c>
      <c r="E466" s="4">
        <v>6.3E-2</v>
      </c>
      <c r="F466" s="5">
        <v>76400</v>
      </c>
    </row>
    <row r="467" spans="1:6" x14ac:dyDescent="0.25">
      <c r="A467" s="1" t="s">
        <v>530</v>
      </c>
      <c r="B467" s="5">
        <v>52000</v>
      </c>
      <c r="C467" s="5">
        <v>624000</v>
      </c>
      <c r="D467" s="5">
        <v>126400</v>
      </c>
      <c r="E467" s="4">
        <v>0.17</v>
      </c>
      <c r="F467" s="5">
        <v>92600</v>
      </c>
    </row>
    <row r="468" spans="1:6" x14ac:dyDescent="0.25">
      <c r="A468" s="1" t="s">
        <v>531</v>
      </c>
      <c r="B468" s="5">
        <v>71500</v>
      </c>
      <c r="C468" s="5">
        <v>858000</v>
      </c>
      <c r="D468" s="5">
        <v>25500</v>
      </c>
      <c r="E468" s="4">
        <v>2.7E-2</v>
      </c>
      <c r="F468" s="5">
        <v>128500</v>
      </c>
    </row>
    <row r="469" spans="1:6" x14ac:dyDescent="0.25">
      <c r="A469" s="1" t="s">
        <v>532</v>
      </c>
      <c r="B469" s="5">
        <v>65500</v>
      </c>
      <c r="C469" s="5">
        <v>786000</v>
      </c>
      <c r="D469" s="5">
        <v>75200</v>
      </c>
      <c r="E469" s="4">
        <v>0.183</v>
      </c>
      <c r="F469" s="5">
        <v>109600</v>
      </c>
    </row>
    <row r="470" spans="1:6" x14ac:dyDescent="0.25">
      <c r="A470" s="1" t="s">
        <v>533</v>
      </c>
      <c r="B470" s="5">
        <v>48000</v>
      </c>
      <c r="C470" s="5">
        <v>576000</v>
      </c>
      <c r="D470" s="5">
        <v>30900</v>
      </c>
      <c r="E470" s="4">
        <v>6.9000000000000006E-2</v>
      </c>
      <c r="F470" s="5">
        <v>88300</v>
      </c>
    </row>
    <row r="471" spans="1:6" x14ac:dyDescent="0.25">
      <c r="A471" s="1" t="s">
        <v>534</v>
      </c>
      <c r="B471" s="5">
        <v>79000</v>
      </c>
      <c r="C471" s="5">
        <v>948000</v>
      </c>
      <c r="D471" s="5">
        <v>20200</v>
      </c>
      <c r="E471" s="4">
        <v>2.8000000000000001E-2</v>
      </c>
      <c r="F471" s="5">
        <v>126500</v>
      </c>
    </row>
    <row r="472" spans="1:6" x14ac:dyDescent="0.25">
      <c r="A472" s="1" t="s">
        <v>535</v>
      </c>
      <c r="B472" s="5">
        <v>62000</v>
      </c>
      <c r="C472" s="5">
        <v>744000</v>
      </c>
      <c r="D472" s="5">
        <v>70100</v>
      </c>
      <c r="E472" s="4">
        <v>0.112</v>
      </c>
      <c r="F472" s="5">
        <v>106800</v>
      </c>
    </row>
    <row r="473" spans="1:6" x14ac:dyDescent="0.25">
      <c r="A473" s="1" t="s">
        <v>536</v>
      </c>
      <c r="B473" s="5">
        <v>55500</v>
      </c>
      <c r="C473" s="5">
        <v>666000</v>
      </c>
      <c r="D473" s="5">
        <v>48700</v>
      </c>
      <c r="E473" s="4">
        <v>5.6000000000000001E-2</v>
      </c>
      <c r="F473" s="5">
        <v>106400</v>
      </c>
    </row>
    <row r="474" spans="1:6" x14ac:dyDescent="0.25">
      <c r="A474" s="1" t="s">
        <v>537</v>
      </c>
      <c r="B474" s="5">
        <v>205500</v>
      </c>
      <c r="C474" s="5">
        <v>2466000</v>
      </c>
      <c r="D474" s="5">
        <v>373500</v>
      </c>
      <c r="E474" s="4">
        <v>0.14000000000000001</v>
      </c>
      <c r="F474" s="5">
        <v>337500</v>
      </c>
    </row>
    <row r="475" spans="1:6" x14ac:dyDescent="0.25">
      <c r="A475" s="1" t="s">
        <v>538</v>
      </c>
      <c r="B475" s="5">
        <v>23500</v>
      </c>
      <c r="C475" s="5">
        <v>282000</v>
      </c>
      <c r="D475" s="5">
        <v>9100</v>
      </c>
      <c r="E475" s="4">
        <v>7.4999999999999997E-2</v>
      </c>
      <c r="F475" s="5">
        <v>49300</v>
      </c>
    </row>
    <row r="476" spans="1:6" x14ac:dyDescent="0.25">
      <c r="A476" s="1" t="s">
        <v>539</v>
      </c>
      <c r="B476" s="5">
        <v>168000</v>
      </c>
      <c r="C476" s="5">
        <v>2016000</v>
      </c>
      <c r="D476" s="5">
        <v>490900</v>
      </c>
      <c r="E476" s="4">
        <v>7.1999999999999995E-2</v>
      </c>
      <c r="F476" s="5">
        <v>278300</v>
      </c>
    </row>
    <row r="477" spans="1:6" x14ac:dyDescent="0.25">
      <c r="A477" s="1" t="s">
        <v>540</v>
      </c>
      <c r="B477" s="5">
        <v>54500</v>
      </c>
      <c r="C477" s="5">
        <v>654000</v>
      </c>
      <c r="D477" s="5">
        <v>56600</v>
      </c>
      <c r="E477" s="4">
        <v>0.105</v>
      </c>
      <c r="F477" s="5">
        <v>94200</v>
      </c>
    </row>
    <row r="478" spans="1:6" x14ac:dyDescent="0.25">
      <c r="A478" s="1" t="s">
        <v>541</v>
      </c>
      <c r="B478" s="5">
        <v>46500</v>
      </c>
      <c r="C478" s="5">
        <v>558000</v>
      </c>
      <c r="D478" s="5">
        <v>25800</v>
      </c>
      <c r="E478" s="4">
        <v>7.5999999999999998E-2</v>
      </c>
      <c r="F478" s="5">
        <v>81900</v>
      </c>
    </row>
    <row r="479" spans="1:6" x14ac:dyDescent="0.25">
      <c r="A479" s="1" t="s">
        <v>542</v>
      </c>
      <c r="B479" s="5">
        <v>42500</v>
      </c>
      <c r="C479" s="5">
        <v>510000</v>
      </c>
      <c r="D479" s="5">
        <v>32000</v>
      </c>
      <c r="E479" s="4">
        <v>0.11600000000000001</v>
      </c>
      <c r="F479" s="5">
        <v>78700</v>
      </c>
    </row>
    <row r="480" spans="1:6" x14ac:dyDescent="0.25">
      <c r="A480" s="1" t="s">
        <v>543</v>
      </c>
      <c r="B480" s="5">
        <v>35000</v>
      </c>
      <c r="C480" s="5">
        <v>420000</v>
      </c>
      <c r="D480" s="5">
        <v>37200</v>
      </c>
      <c r="E480" s="4">
        <v>0.187</v>
      </c>
      <c r="F480" s="5">
        <v>69900</v>
      </c>
    </row>
    <row r="481" spans="1:6" x14ac:dyDescent="0.25">
      <c r="A481" s="1" t="s">
        <v>544</v>
      </c>
      <c r="B481" s="5">
        <v>28000</v>
      </c>
      <c r="C481" s="5">
        <v>336000</v>
      </c>
      <c r="D481" s="5">
        <v>15600</v>
      </c>
      <c r="E481" s="4">
        <v>0.08</v>
      </c>
      <c r="F481" s="5">
        <v>53400</v>
      </c>
    </row>
    <row r="482" spans="1:6" x14ac:dyDescent="0.25">
      <c r="A482" s="1" t="s">
        <v>545</v>
      </c>
      <c r="B482" s="5">
        <v>29000</v>
      </c>
      <c r="C482" s="5">
        <v>348000</v>
      </c>
      <c r="D482" s="5">
        <v>16200</v>
      </c>
      <c r="E482" s="4">
        <v>8.5000000000000006E-2</v>
      </c>
      <c r="F482" s="5">
        <v>55200</v>
      </c>
    </row>
    <row r="483" spans="1:6" x14ac:dyDescent="0.25">
      <c r="A483" s="1" t="s">
        <v>546</v>
      </c>
      <c r="B483" s="5">
        <v>90000</v>
      </c>
      <c r="C483" s="5">
        <v>1080000</v>
      </c>
      <c r="D483" s="5">
        <v>0</v>
      </c>
      <c r="E483" s="4">
        <v>1.2999999999999999E-2</v>
      </c>
      <c r="F483" s="5">
        <v>159700</v>
      </c>
    </row>
    <row r="484" spans="1:6" x14ac:dyDescent="0.25">
      <c r="A484" s="1" t="s">
        <v>547</v>
      </c>
      <c r="B484" s="5">
        <v>27500</v>
      </c>
      <c r="C484" s="5">
        <v>330000</v>
      </c>
      <c r="D484" s="5">
        <v>4600</v>
      </c>
      <c r="E484" s="4">
        <v>4.2000000000000003E-2</v>
      </c>
      <c r="F484" s="5">
        <v>54600</v>
      </c>
    </row>
    <row r="485" spans="1:6" x14ac:dyDescent="0.25">
      <c r="A485" s="1" t="s">
        <v>548</v>
      </c>
      <c r="B485" s="5">
        <v>44500</v>
      </c>
      <c r="C485" s="5">
        <v>534000</v>
      </c>
      <c r="D485" s="5">
        <v>42000</v>
      </c>
      <c r="E485" s="4">
        <v>0.16300000000000001</v>
      </c>
      <c r="F485" s="5">
        <v>82700</v>
      </c>
    </row>
    <row r="486" spans="1:6" x14ac:dyDescent="0.25">
      <c r="A486" s="1" t="s">
        <v>549</v>
      </c>
      <c r="B486" s="5">
        <v>70000</v>
      </c>
      <c r="C486" s="5">
        <v>840000</v>
      </c>
      <c r="D486" s="5">
        <v>94900</v>
      </c>
      <c r="E486" s="4">
        <v>0.184</v>
      </c>
      <c r="F486" s="5">
        <v>119100</v>
      </c>
    </row>
    <row r="487" spans="1:6" x14ac:dyDescent="0.25">
      <c r="A487" s="1" t="s">
        <v>550</v>
      </c>
      <c r="B487" s="5">
        <v>42000</v>
      </c>
      <c r="C487" s="5">
        <v>504000</v>
      </c>
      <c r="D487" s="5">
        <v>22100</v>
      </c>
      <c r="E487" s="4">
        <v>7.3999999999999996E-2</v>
      </c>
      <c r="F487" s="5">
        <v>72200</v>
      </c>
    </row>
    <row r="488" spans="1:6" x14ac:dyDescent="0.25">
      <c r="A488" s="1" t="s">
        <v>551</v>
      </c>
      <c r="B488" s="5">
        <v>35000</v>
      </c>
      <c r="C488" s="5">
        <v>420000</v>
      </c>
      <c r="D488" s="5">
        <v>16400</v>
      </c>
      <c r="E488" s="4">
        <v>7.5999999999999998E-2</v>
      </c>
      <c r="F488" s="5">
        <v>66200</v>
      </c>
    </row>
    <row r="489" spans="1:6" x14ac:dyDescent="0.25">
      <c r="A489" s="1" t="s">
        <v>552</v>
      </c>
      <c r="B489" s="5">
        <v>81500</v>
      </c>
      <c r="C489" s="5">
        <v>978000</v>
      </c>
      <c r="D489" s="5">
        <v>0</v>
      </c>
      <c r="E489" s="4">
        <v>1.7999999999999999E-2</v>
      </c>
      <c r="F489" s="5">
        <v>139400</v>
      </c>
    </row>
    <row r="490" spans="1:6" x14ac:dyDescent="0.25">
      <c r="A490" s="1" t="s">
        <v>553</v>
      </c>
      <c r="B490" s="5">
        <v>45000</v>
      </c>
      <c r="C490" s="5">
        <v>540000</v>
      </c>
      <c r="D490" s="5">
        <v>32400</v>
      </c>
      <c r="E490" s="4">
        <v>9.6000000000000002E-2</v>
      </c>
      <c r="F490" s="5">
        <v>74900</v>
      </c>
    </row>
    <row r="491" spans="1:6" x14ac:dyDescent="0.25">
      <c r="A491" s="1" t="s">
        <v>554</v>
      </c>
      <c r="B491" s="5">
        <v>38500</v>
      </c>
      <c r="C491" s="5">
        <v>462000</v>
      </c>
      <c r="D491" s="5">
        <v>31100</v>
      </c>
      <c r="E491" s="4">
        <v>0.11899999999999999</v>
      </c>
      <c r="F491" s="5">
        <v>68900</v>
      </c>
    </row>
    <row r="492" spans="1:6" x14ac:dyDescent="0.25">
      <c r="A492" s="1" t="s">
        <v>555</v>
      </c>
      <c r="B492" s="5">
        <v>50000</v>
      </c>
      <c r="C492" s="5">
        <v>600000</v>
      </c>
      <c r="D492" s="5">
        <v>37100</v>
      </c>
      <c r="E492" s="4">
        <v>0.11600000000000001</v>
      </c>
      <c r="F492" s="5">
        <v>95100</v>
      </c>
    </row>
    <row r="493" spans="1:6" x14ac:dyDescent="0.25">
      <c r="A493" s="1" t="s">
        <v>556</v>
      </c>
      <c r="B493" s="5">
        <v>52000</v>
      </c>
      <c r="C493" s="5">
        <v>624000</v>
      </c>
      <c r="D493" s="5">
        <v>39600</v>
      </c>
      <c r="E493" s="4">
        <v>5.8999999999999997E-2</v>
      </c>
      <c r="F493" s="5">
        <v>93400</v>
      </c>
    </row>
    <row r="494" spans="1:6" x14ac:dyDescent="0.25">
      <c r="A494" s="1" t="s">
        <v>557</v>
      </c>
      <c r="B494" s="5">
        <v>26500</v>
      </c>
      <c r="C494" s="5">
        <v>318000</v>
      </c>
      <c r="D494" s="5">
        <v>15800</v>
      </c>
      <c r="E494" s="4">
        <v>9.4E-2</v>
      </c>
      <c r="F494" s="5">
        <v>53300</v>
      </c>
    </row>
    <row r="495" spans="1:6" x14ac:dyDescent="0.25">
      <c r="A495" s="1" t="s">
        <v>558</v>
      </c>
      <c r="B495" s="5">
        <v>76500</v>
      </c>
      <c r="C495" s="5">
        <v>918000</v>
      </c>
      <c r="D495" s="5">
        <v>141600</v>
      </c>
      <c r="E495" s="4">
        <v>0.11700000000000001</v>
      </c>
      <c r="F495" s="5">
        <v>146600</v>
      </c>
    </row>
    <row r="496" spans="1:6" x14ac:dyDescent="0.25">
      <c r="A496" s="1" t="s">
        <v>559</v>
      </c>
      <c r="B496" s="5">
        <v>83000</v>
      </c>
      <c r="C496" s="5">
        <v>996000</v>
      </c>
      <c r="D496" s="5">
        <v>156300</v>
      </c>
      <c r="E496" s="4">
        <v>0.161</v>
      </c>
      <c r="F496" s="5">
        <v>136800</v>
      </c>
    </row>
    <row r="497" spans="1:6" x14ac:dyDescent="0.25">
      <c r="A497" s="1" t="s">
        <v>560</v>
      </c>
      <c r="B497" s="5">
        <v>40000</v>
      </c>
      <c r="C497" s="5">
        <v>480000</v>
      </c>
      <c r="D497" s="5">
        <v>87100</v>
      </c>
      <c r="E497" s="4">
        <v>0.20499999999999999</v>
      </c>
      <c r="F497" s="5">
        <v>77100</v>
      </c>
    </row>
    <row r="498" spans="1:6" x14ac:dyDescent="0.25">
      <c r="A498" s="1" t="s">
        <v>561</v>
      </c>
      <c r="B498" s="5">
        <v>38500</v>
      </c>
      <c r="C498" s="5">
        <v>462000</v>
      </c>
      <c r="D498" s="5">
        <v>47900</v>
      </c>
      <c r="E498" s="4">
        <v>6.4000000000000001E-2</v>
      </c>
      <c r="F498" s="5">
        <v>74500</v>
      </c>
    </row>
    <row r="499" spans="1:6" x14ac:dyDescent="0.25">
      <c r="A499" s="1" t="s">
        <v>562</v>
      </c>
      <c r="B499" s="5">
        <v>67000</v>
      </c>
      <c r="C499" s="5">
        <v>804000</v>
      </c>
      <c r="D499" s="5">
        <v>0</v>
      </c>
      <c r="E499" s="4">
        <v>7.0000000000000001E-3</v>
      </c>
      <c r="F499" s="5">
        <v>111900</v>
      </c>
    </row>
    <row r="500" spans="1:6" x14ac:dyDescent="0.25">
      <c r="A500" s="1" t="s">
        <v>563</v>
      </c>
      <c r="B500" s="5">
        <v>73500</v>
      </c>
      <c r="C500" s="5">
        <v>882000</v>
      </c>
      <c r="D500" s="5">
        <v>104700</v>
      </c>
      <c r="E500" s="4">
        <v>9.0999999999999998E-2</v>
      </c>
      <c r="F500" s="5">
        <v>136000</v>
      </c>
    </row>
    <row r="501" spans="1:6" x14ac:dyDescent="0.25">
      <c r="A501" s="1" t="s">
        <v>564</v>
      </c>
      <c r="B501" s="5">
        <v>28500</v>
      </c>
      <c r="C501" s="5">
        <v>342000</v>
      </c>
      <c r="D501" s="5">
        <v>15700</v>
      </c>
      <c r="E501" s="4">
        <v>7.0000000000000007E-2</v>
      </c>
      <c r="F501" s="5">
        <v>62400</v>
      </c>
    </row>
    <row r="502" spans="1:6" x14ac:dyDescent="0.25">
      <c r="A502" s="1" t="s">
        <v>565</v>
      </c>
      <c r="B502" s="5">
        <v>36500</v>
      </c>
      <c r="C502" s="5">
        <v>438000</v>
      </c>
      <c r="D502" s="5">
        <v>25800</v>
      </c>
      <c r="E502" s="4">
        <v>0.113</v>
      </c>
      <c r="F502" s="5">
        <v>64100</v>
      </c>
    </row>
    <row r="503" spans="1:6" x14ac:dyDescent="0.25">
      <c r="A503" s="1" t="s">
        <v>566</v>
      </c>
      <c r="B503" s="5">
        <v>62000</v>
      </c>
      <c r="C503" s="5">
        <v>744000</v>
      </c>
      <c r="D503" s="5">
        <v>41700</v>
      </c>
      <c r="E503" s="4">
        <v>0.08</v>
      </c>
      <c r="F503" s="5">
        <v>108500</v>
      </c>
    </row>
    <row r="504" spans="1:6" x14ac:dyDescent="0.25">
      <c r="A504" s="1" t="s">
        <v>567</v>
      </c>
      <c r="B504" s="5">
        <v>33000</v>
      </c>
      <c r="C504" s="5">
        <v>396000</v>
      </c>
      <c r="D504" s="5">
        <v>6600</v>
      </c>
      <c r="E504" s="4">
        <v>3.4000000000000002E-2</v>
      </c>
      <c r="F504" s="5">
        <v>69400</v>
      </c>
    </row>
    <row r="505" spans="1:6" x14ac:dyDescent="0.25">
      <c r="A505" s="1" t="s">
        <v>568</v>
      </c>
      <c r="B505" s="5">
        <v>22500</v>
      </c>
      <c r="C505" s="5">
        <v>270000</v>
      </c>
      <c r="D505" s="5">
        <v>9100</v>
      </c>
      <c r="E505" s="4">
        <v>7.8E-2</v>
      </c>
      <c r="F505" s="5">
        <v>48000</v>
      </c>
    </row>
    <row r="506" spans="1:6" x14ac:dyDescent="0.25">
      <c r="A506" s="1" t="s">
        <v>569</v>
      </c>
      <c r="B506" s="5">
        <v>52500</v>
      </c>
      <c r="C506" s="5">
        <v>630000</v>
      </c>
      <c r="D506" s="5">
        <v>52400</v>
      </c>
      <c r="E506" s="4">
        <v>0.14000000000000001</v>
      </c>
      <c r="F506" s="5">
        <v>91900</v>
      </c>
    </row>
    <row r="507" spans="1:6" x14ac:dyDescent="0.25">
      <c r="A507" s="1" t="s">
        <v>570</v>
      </c>
      <c r="B507" s="5">
        <v>64500</v>
      </c>
      <c r="C507" s="5">
        <v>774000</v>
      </c>
      <c r="D507" s="5">
        <v>96200</v>
      </c>
      <c r="E507" s="4">
        <v>9.9000000000000005E-2</v>
      </c>
      <c r="F507" s="5">
        <v>129300</v>
      </c>
    </row>
    <row r="508" spans="1:6" x14ac:dyDescent="0.25">
      <c r="A508" s="1" t="s">
        <v>571</v>
      </c>
      <c r="B508" s="5">
        <v>65000</v>
      </c>
      <c r="C508" s="5">
        <v>780000</v>
      </c>
      <c r="D508" s="5">
        <v>16300</v>
      </c>
      <c r="E508" s="4">
        <v>2.1999999999999999E-2</v>
      </c>
      <c r="F508" s="5">
        <v>111200</v>
      </c>
    </row>
    <row r="509" spans="1:6" x14ac:dyDescent="0.25">
      <c r="A509" s="1" t="s">
        <v>572</v>
      </c>
      <c r="B509" s="5">
        <v>63000</v>
      </c>
      <c r="C509" s="5">
        <v>756000</v>
      </c>
      <c r="D509" s="5">
        <v>41900</v>
      </c>
      <c r="E509" s="4">
        <v>6.2E-2</v>
      </c>
      <c r="F509" s="5">
        <v>103700</v>
      </c>
    </row>
    <row r="510" spans="1:6" x14ac:dyDescent="0.25">
      <c r="A510" s="1" t="s">
        <v>573</v>
      </c>
      <c r="B510" s="5">
        <v>94000</v>
      </c>
      <c r="C510" s="5">
        <v>1128000</v>
      </c>
      <c r="D510" s="5">
        <v>79600</v>
      </c>
      <c r="E510" s="4">
        <v>2.1999999999999999E-2</v>
      </c>
      <c r="F510" s="5">
        <v>166000</v>
      </c>
    </row>
    <row r="511" spans="1:6" x14ac:dyDescent="0.25">
      <c r="A511" s="1" t="s">
        <v>574</v>
      </c>
      <c r="B511" s="5">
        <v>21000</v>
      </c>
      <c r="C511" s="5">
        <v>252000</v>
      </c>
      <c r="D511" s="5">
        <v>11000</v>
      </c>
      <c r="E511" s="4">
        <v>0.11799999999999999</v>
      </c>
      <c r="F511" s="5">
        <v>45900</v>
      </c>
    </row>
    <row r="512" spans="1:6" x14ac:dyDescent="0.25">
      <c r="A512" s="1" t="s">
        <v>575</v>
      </c>
      <c r="B512" s="5">
        <v>37500</v>
      </c>
      <c r="C512" s="5">
        <v>450000</v>
      </c>
      <c r="D512" s="5">
        <v>16200</v>
      </c>
      <c r="E512" s="4">
        <v>3.6999999999999998E-2</v>
      </c>
      <c r="F512" s="5">
        <v>74400</v>
      </c>
    </row>
    <row r="513" spans="1:6" x14ac:dyDescent="0.25">
      <c r="A513" s="1" t="s">
        <v>576</v>
      </c>
      <c r="B513" s="5">
        <v>81500</v>
      </c>
      <c r="C513" s="5">
        <v>978000</v>
      </c>
      <c r="D513" s="5">
        <v>100100</v>
      </c>
      <c r="E513" s="4">
        <v>0.06</v>
      </c>
      <c r="F513" s="5">
        <v>146900</v>
      </c>
    </row>
    <row r="514" spans="1:6" x14ac:dyDescent="0.25">
      <c r="A514" s="1" t="s">
        <v>577</v>
      </c>
      <c r="B514" s="5">
        <v>48500</v>
      </c>
      <c r="C514" s="5">
        <v>582000</v>
      </c>
      <c r="D514" s="5">
        <v>31700</v>
      </c>
      <c r="E514" s="4">
        <v>9.6000000000000002E-2</v>
      </c>
      <c r="F514" s="5">
        <v>80200</v>
      </c>
    </row>
    <row r="515" spans="1:6" x14ac:dyDescent="0.25">
      <c r="A515" s="1" t="s">
        <v>578</v>
      </c>
      <c r="B515" s="5">
        <v>82500</v>
      </c>
      <c r="C515" s="5">
        <v>990000</v>
      </c>
      <c r="D515" s="5">
        <v>91700</v>
      </c>
      <c r="E515" s="4">
        <v>0.13700000000000001</v>
      </c>
      <c r="F515" s="5">
        <v>149600</v>
      </c>
    </row>
    <row r="516" spans="1:6" x14ac:dyDescent="0.25">
      <c r="A516" s="1" t="s">
        <v>579</v>
      </c>
      <c r="B516" s="5">
        <v>30000</v>
      </c>
      <c r="C516" s="5">
        <v>360000</v>
      </c>
      <c r="D516" s="5">
        <v>17700</v>
      </c>
      <c r="E516" s="4">
        <v>7.3999999999999996E-2</v>
      </c>
      <c r="F516" s="5">
        <v>62700</v>
      </c>
    </row>
    <row r="517" spans="1:6" x14ac:dyDescent="0.25">
      <c r="A517" s="1" t="s">
        <v>580</v>
      </c>
      <c r="B517" s="5">
        <v>62000</v>
      </c>
      <c r="C517" s="5">
        <v>744000</v>
      </c>
      <c r="D517" s="5">
        <v>80500</v>
      </c>
      <c r="E517" s="4">
        <v>0.161</v>
      </c>
      <c r="F517" s="5">
        <v>109100</v>
      </c>
    </row>
    <row r="518" spans="1:6" x14ac:dyDescent="0.25">
      <c r="A518" s="1" t="s">
        <v>581</v>
      </c>
      <c r="B518" s="5">
        <v>91500</v>
      </c>
      <c r="C518" s="5">
        <v>1098000</v>
      </c>
      <c r="D518" s="5">
        <v>99700</v>
      </c>
      <c r="E518" s="4">
        <v>8.2000000000000003E-2</v>
      </c>
      <c r="F518" s="5">
        <v>146500</v>
      </c>
    </row>
    <row r="519" spans="1:6" x14ac:dyDescent="0.25">
      <c r="A519" s="1" t="s">
        <v>582</v>
      </c>
      <c r="B519" s="5">
        <v>44500</v>
      </c>
      <c r="C519" s="5">
        <v>534000</v>
      </c>
      <c r="D519" s="5">
        <v>69400</v>
      </c>
      <c r="E519" s="4">
        <v>0.11</v>
      </c>
      <c r="F519" s="5">
        <v>81400</v>
      </c>
    </row>
    <row r="520" spans="1:6" x14ac:dyDescent="0.25">
      <c r="A520" s="1" t="s">
        <v>583</v>
      </c>
      <c r="B520" s="5">
        <v>22500</v>
      </c>
      <c r="C520" s="5">
        <v>270000</v>
      </c>
      <c r="D520" s="5">
        <v>13100</v>
      </c>
      <c r="E520" s="4">
        <v>0.09</v>
      </c>
      <c r="F520" s="5">
        <v>46300</v>
      </c>
    </row>
    <row r="521" spans="1:6" x14ac:dyDescent="0.25">
      <c r="A521" s="1" t="s">
        <v>584</v>
      </c>
      <c r="B521" s="5">
        <v>52500</v>
      </c>
      <c r="C521" s="5">
        <v>630000</v>
      </c>
      <c r="D521" s="5">
        <v>57800</v>
      </c>
      <c r="E521" s="4">
        <v>0.104</v>
      </c>
      <c r="F521" s="5">
        <v>95800</v>
      </c>
    </row>
    <row r="522" spans="1:6" x14ac:dyDescent="0.25">
      <c r="A522" s="1" t="s">
        <v>585</v>
      </c>
      <c r="B522" s="5">
        <v>71500</v>
      </c>
      <c r="C522" s="5">
        <v>858000</v>
      </c>
      <c r="D522" s="5">
        <v>171200</v>
      </c>
      <c r="E522" s="4">
        <v>0.16400000000000001</v>
      </c>
      <c r="F522" s="5">
        <v>124900</v>
      </c>
    </row>
    <row r="523" spans="1:6" x14ac:dyDescent="0.25">
      <c r="A523" s="1" t="s">
        <v>586</v>
      </c>
      <c r="B523" s="5">
        <v>49500</v>
      </c>
      <c r="C523" s="5">
        <v>594000</v>
      </c>
      <c r="D523" s="5">
        <v>45900</v>
      </c>
      <c r="E523" s="4">
        <v>0.108</v>
      </c>
      <c r="F523" s="5">
        <v>86600</v>
      </c>
    </row>
    <row r="524" spans="1:6" x14ac:dyDescent="0.25">
      <c r="A524" s="1" t="s">
        <v>587</v>
      </c>
      <c r="B524" s="5">
        <v>35500</v>
      </c>
      <c r="C524" s="5">
        <v>426000</v>
      </c>
      <c r="D524" s="5">
        <v>61200</v>
      </c>
      <c r="E524" s="4">
        <v>0.16600000000000001</v>
      </c>
      <c r="F524" s="5">
        <v>64400</v>
      </c>
    </row>
    <row r="525" spans="1:6" x14ac:dyDescent="0.25">
      <c r="A525" s="1" t="s">
        <v>588</v>
      </c>
      <c r="B525" s="5">
        <v>61500</v>
      </c>
      <c r="C525" s="5">
        <v>738000</v>
      </c>
      <c r="D525" s="5">
        <v>57600</v>
      </c>
      <c r="E525" s="4">
        <v>8.5000000000000006E-2</v>
      </c>
      <c r="F525" s="5">
        <v>109300</v>
      </c>
    </row>
    <row r="526" spans="1:6" x14ac:dyDescent="0.25">
      <c r="A526" s="1" t="s">
        <v>589</v>
      </c>
      <c r="B526" s="5">
        <v>67500</v>
      </c>
      <c r="C526" s="5">
        <v>810000</v>
      </c>
      <c r="D526" s="5">
        <v>116900</v>
      </c>
      <c r="E526" s="4">
        <v>0.17100000000000001</v>
      </c>
      <c r="F526" s="5">
        <v>117600</v>
      </c>
    </row>
    <row r="527" spans="1:6" x14ac:dyDescent="0.25">
      <c r="A527" s="1" t="s">
        <v>590</v>
      </c>
      <c r="B527" s="5">
        <v>48500</v>
      </c>
      <c r="C527" s="5">
        <v>582000</v>
      </c>
      <c r="D527" s="5">
        <v>33000</v>
      </c>
      <c r="E527" s="4">
        <v>6.5000000000000002E-2</v>
      </c>
      <c r="F527" s="5">
        <v>86600</v>
      </c>
    </row>
    <row r="528" spans="1:6" x14ac:dyDescent="0.25">
      <c r="A528" s="1" t="s">
        <v>591</v>
      </c>
      <c r="B528" s="5">
        <v>54000</v>
      </c>
      <c r="C528" s="5">
        <v>648000</v>
      </c>
      <c r="D528" s="5">
        <v>40900</v>
      </c>
      <c r="E528" s="4">
        <v>7.5999999999999998E-2</v>
      </c>
      <c r="F528" s="5">
        <v>94400</v>
      </c>
    </row>
    <row r="529" spans="1:6" x14ac:dyDescent="0.25">
      <c r="A529" s="1" t="s">
        <v>592</v>
      </c>
      <c r="B529" s="5">
        <v>28500</v>
      </c>
      <c r="C529" s="5">
        <v>342000</v>
      </c>
      <c r="D529" s="5">
        <v>22400</v>
      </c>
      <c r="E529" s="4">
        <v>0.11799999999999999</v>
      </c>
      <c r="F529" s="5">
        <v>54500</v>
      </c>
    </row>
    <row r="530" spans="1:6" x14ac:dyDescent="0.25">
      <c r="A530" s="1" t="s">
        <v>593</v>
      </c>
      <c r="B530" s="5">
        <v>33500</v>
      </c>
      <c r="C530" s="5">
        <v>402000</v>
      </c>
      <c r="D530" s="5">
        <v>16500</v>
      </c>
      <c r="E530" s="4">
        <v>7.4999999999999997E-2</v>
      </c>
      <c r="F530" s="5">
        <v>63400</v>
      </c>
    </row>
    <row r="531" spans="1:6" x14ac:dyDescent="0.25">
      <c r="A531" s="1" t="s">
        <v>594</v>
      </c>
      <c r="B531" s="5">
        <v>63500</v>
      </c>
      <c r="C531" s="5">
        <v>762000</v>
      </c>
      <c r="D531" s="5">
        <v>43800</v>
      </c>
      <c r="E531" s="4">
        <v>5.5E-2</v>
      </c>
      <c r="F531" s="5">
        <v>108200</v>
      </c>
    </row>
    <row r="532" spans="1:6" x14ac:dyDescent="0.25">
      <c r="A532" s="1" t="s">
        <v>595</v>
      </c>
      <c r="B532" s="5">
        <v>21000</v>
      </c>
      <c r="C532" s="5">
        <v>252000</v>
      </c>
      <c r="D532" s="5">
        <v>12100</v>
      </c>
      <c r="E532" s="4">
        <v>9.1999999999999998E-2</v>
      </c>
      <c r="F532" s="5">
        <v>47100</v>
      </c>
    </row>
    <row r="533" spans="1:6" x14ac:dyDescent="0.25">
      <c r="A533" s="1" t="s">
        <v>596</v>
      </c>
      <c r="B533" s="5">
        <v>68000</v>
      </c>
      <c r="C533" s="5">
        <v>816000</v>
      </c>
      <c r="D533" s="5">
        <v>85900</v>
      </c>
      <c r="E533" s="4">
        <v>7.8E-2</v>
      </c>
      <c r="F533" s="5">
        <v>128600</v>
      </c>
    </row>
    <row r="534" spans="1:6" x14ac:dyDescent="0.25">
      <c r="A534" s="1" t="s">
        <v>597</v>
      </c>
      <c r="B534" s="5">
        <v>69000</v>
      </c>
      <c r="C534" s="5">
        <v>828000</v>
      </c>
      <c r="D534" s="5">
        <v>45400</v>
      </c>
      <c r="E534" s="4">
        <v>7.3999999999999996E-2</v>
      </c>
      <c r="F534" s="5">
        <v>110600</v>
      </c>
    </row>
    <row r="535" spans="1:6" x14ac:dyDescent="0.25">
      <c r="A535" s="1" t="s">
        <v>598</v>
      </c>
      <c r="B535" s="5">
        <v>45000</v>
      </c>
      <c r="C535" s="5">
        <v>540000</v>
      </c>
      <c r="D535" s="5">
        <v>10600</v>
      </c>
      <c r="E535" s="4">
        <v>3.9E-2</v>
      </c>
      <c r="F535" s="5">
        <v>84500</v>
      </c>
    </row>
    <row r="536" spans="1:6" x14ac:dyDescent="0.25">
      <c r="A536" s="1" t="s">
        <v>599</v>
      </c>
      <c r="B536" s="5">
        <v>59000</v>
      </c>
      <c r="C536" s="5">
        <v>708000</v>
      </c>
      <c r="D536" s="5">
        <v>44100</v>
      </c>
      <c r="E536" s="4">
        <v>0.111</v>
      </c>
      <c r="F536" s="5">
        <v>98100</v>
      </c>
    </row>
    <row r="537" spans="1:6" x14ac:dyDescent="0.25">
      <c r="A537" s="1" t="s">
        <v>600</v>
      </c>
      <c r="B537" s="5">
        <v>38000</v>
      </c>
      <c r="C537" s="5">
        <v>456000</v>
      </c>
      <c r="D537" s="5">
        <v>39700</v>
      </c>
      <c r="E537" s="4">
        <v>0.112</v>
      </c>
      <c r="F537" s="5">
        <v>73300</v>
      </c>
    </row>
    <row r="538" spans="1:6" x14ac:dyDescent="0.25">
      <c r="A538" s="1" t="s">
        <v>601</v>
      </c>
      <c r="B538" s="5">
        <v>60500</v>
      </c>
      <c r="C538" s="5">
        <v>726000</v>
      </c>
      <c r="D538" s="5">
        <v>62100</v>
      </c>
      <c r="E538" s="4">
        <v>6.0999999999999999E-2</v>
      </c>
      <c r="F538" s="5">
        <v>107800</v>
      </c>
    </row>
    <row r="539" spans="1:6" x14ac:dyDescent="0.25">
      <c r="A539" s="1" t="s">
        <v>602</v>
      </c>
      <c r="B539" s="5">
        <v>22500</v>
      </c>
      <c r="C539" s="5">
        <v>270000</v>
      </c>
      <c r="D539" s="5">
        <v>9200</v>
      </c>
      <c r="E539" s="4">
        <v>8.1000000000000003E-2</v>
      </c>
      <c r="F539" s="5">
        <v>47200</v>
      </c>
    </row>
    <row r="540" spans="1:6" x14ac:dyDescent="0.25">
      <c r="A540" s="1" t="s">
        <v>603</v>
      </c>
      <c r="B540" s="5">
        <v>34000</v>
      </c>
      <c r="C540" s="5">
        <v>408000</v>
      </c>
      <c r="D540" s="5">
        <v>15600</v>
      </c>
      <c r="E540" s="4">
        <v>6.3E-2</v>
      </c>
      <c r="F540" s="5">
        <v>64400</v>
      </c>
    </row>
    <row r="541" spans="1:6" x14ac:dyDescent="0.25">
      <c r="A541" s="1" t="s">
        <v>604</v>
      </c>
      <c r="B541" s="5">
        <v>35000</v>
      </c>
      <c r="C541" s="5">
        <v>420000</v>
      </c>
      <c r="D541" s="5">
        <v>20800</v>
      </c>
      <c r="E541" s="4">
        <v>7.0000000000000007E-2</v>
      </c>
      <c r="F541" s="5">
        <v>69600</v>
      </c>
    </row>
    <row r="542" spans="1:6" x14ac:dyDescent="0.25">
      <c r="A542" s="1" t="s">
        <v>605</v>
      </c>
      <c r="B542" s="5">
        <v>90000</v>
      </c>
      <c r="C542" s="5">
        <v>1080000</v>
      </c>
      <c r="D542" s="5">
        <v>140400</v>
      </c>
      <c r="E542" s="4">
        <v>0.156</v>
      </c>
      <c r="F542" s="5">
        <v>145200</v>
      </c>
    </row>
    <row r="543" spans="1:6" x14ac:dyDescent="0.25">
      <c r="A543" s="1" t="s">
        <v>606</v>
      </c>
      <c r="B543" s="5">
        <v>94000</v>
      </c>
      <c r="C543" s="5">
        <v>1128000</v>
      </c>
      <c r="D543" s="5">
        <v>147200</v>
      </c>
      <c r="E543" s="4">
        <v>9.6000000000000002E-2</v>
      </c>
      <c r="F543" s="5">
        <v>151400</v>
      </c>
    </row>
    <row r="544" spans="1:6" x14ac:dyDescent="0.25">
      <c r="A544" s="1" t="s">
        <v>607</v>
      </c>
      <c r="B544" s="5">
        <v>41000</v>
      </c>
      <c r="C544" s="5">
        <v>492000</v>
      </c>
      <c r="D544" s="5">
        <v>31700</v>
      </c>
      <c r="E544" s="4">
        <v>6.7000000000000004E-2</v>
      </c>
      <c r="F544" s="5">
        <v>76500</v>
      </c>
    </row>
    <row r="545" spans="1:6" x14ac:dyDescent="0.25">
      <c r="A545" s="1" t="s">
        <v>608</v>
      </c>
      <c r="B545" s="5">
        <v>49500</v>
      </c>
      <c r="C545" s="5">
        <v>594000</v>
      </c>
      <c r="D545" s="5">
        <v>61500</v>
      </c>
      <c r="E545" s="4">
        <v>9.2999999999999999E-2</v>
      </c>
      <c r="F545" s="5">
        <v>92300</v>
      </c>
    </row>
    <row r="546" spans="1:6" x14ac:dyDescent="0.25">
      <c r="A546" s="1" t="s">
        <v>609</v>
      </c>
      <c r="B546" s="5">
        <v>44500</v>
      </c>
      <c r="C546" s="5">
        <v>534000</v>
      </c>
      <c r="D546" s="5">
        <v>39700</v>
      </c>
      <c r="E546" s="4">
        <v>0.11</v>
      </c>
      <c r="F546" s="5">
        <v>81400</v>
      </c>
    </row>
    <row r="547" spans="1:6" x14ac:dyDescent="0.25">
      <c r="A547" s="1" t="s">
        <v>610</v>
      </c>
      <c r="B547" s="5">
        <v>51500</v>
      </c>
      <c r="C547" s="5">
        <v>618000</v>
      </c>
      <c r="D547" s="5">
        <v>39400</v>
      </c>
      <c r="E547" s="4">
        <v>5.6000000000000001E-2</v>
      </c>
      <c r="F547" s="5">
        <v>89200</v>
      </c>
    </row>
    <row r="548" spans="1:6" x14ac:dyDescent="0.25">
      <c r="A548" s="1" t="s">
        <v>611</v>
      </c>
      <c r="B548" s="5">
        <v>32500</v>
      </c>
      <c r="C548" s="5">
        <v>390000</v>
      </c>
      <c r="D548" s="5">
        <v>15700</v>
      </c>
      <c r="E548" s="4">
        <v>7.3999999999999996E-2</v>
      </c>
      <c r="F548" s="5">
        <v>62100</v>
      </c>
    </row>
    <row r="549" spans="1:6" x14ac:dyDescent="0.25">
      <c r="A549" s="1" t="s">
        <v>612</v>
      </c>
      <c r="B549" s="5">
        <v>113000</v>
      </c>
      <c r="C549" s="5">
        <v>1356000</v>
      </c>
      <c r="D549" s="5">
        <v>136600</v>
      </c>
      <c r="E549" s="4">
        <v>7.3999999999999996E-2</v>
      </c>
      <c r="F549" s="5">
        <v>194300</v>
      </c>
    </row>
    <row r="550" spans="1:6" x14ac:dyDescent="0.25">
      <c r="A550" s="1" t="s">
        <v>613</v>
      </c>
      <c r="B550" s="5">
        <v>52500</v>
      </c>
      <c r="C550" s="5">
        <v>630000</v>
      </c>
      <c r="D550" s="5">
        <v>24500</v>
      </c>
      <c r="E550" s="4">
        <v>0.02</v>
      </c>
      <c r="F550" s="5">
        <v>93100</v>
      </c>
    </row>
    <row r="551" spans="1:6" x14ac:dyDescent="0.25">
      <c r="A551" s="1" t="s">
        <v>614</v>
      </c>
      <c r="B551" s="5">
        <v>52000</v>
      </c>
      <c r="C551" s="5">
        <v>624000</v>
      </c>
      <c r="D551" s="5">
        <v>36500</v>
      </c>
      <c r="E551" s="4">
        <v>0.12</v>
      </c>
      <c r="F551" s="5">
        <v>86500</v>
      </c>
    </row>
    <row r="552" spans="1:6" x14ac:dyDescent="0.25">
      <c r="A552" s="1" t="s">
        <v>615</v>
      </c>
      <c r="B552" s="5">
        <v>34000</v>
      </c>
      <c r="C552" s="5">
        <v>408000</v>
      </c>
      <c r="D552" s="5">
        <v>23200</v>
      </c>
      <c r="E552" s="4">
        <v>0.106</v>
      </c>
      <c r="F552" s="5">
        <v>68100</v>
      </c>
    </row>
    <row r="553" spans="1:6" x14ac:dyDescent="0.25">
      <c r="A553" s="1" t="s">
        <v>616</v>
      </c>
      <c r="B553" s="5">
        <v>36500</v>
      </c>
      <c r="C553" s="5">
        <v>438000</v>
      </c>
      <c r="D553" s="5">
        <v>21800</v>
      </c>
      <c r="E553" s="4">
        <v>7.5999999999999998E-2</v>
      </c>
      <c r="F553" s="5">
        <v>72000</v>
      </c>
    </row>
    <row r="554" spans="1:6" x14ac:dyDescent="0.25">
      <c r="A554" s="1" t="s">
        <v>617</v>
      </c>
      <c r="B554" s="5">
        <v>51000</v>
      </c>
      <c r="C554" s="5">
        <v>612000</v>
      </c>
      <c r="D554" s="5">
        <v>69400</v>
      </c>
      <c r="E554" s="4">
        <v>0.13900000000000001</v>
      </c>
      <c r="F554" s="5">
        <v>100200</v>
      </c>
    </row>
    <row r="555" spans="1:6" x14ac:dyDescent="0.25">
      <c r="A555" s="1" t="s">
        <v>618</v>
      </c>
      <c r="B555" s="5">
        <v>38000</v>
      </c>
      <c r="C555" s="5">
        <v>456000</v>
      </c>
      <c r="D555" s="5">
        <v>18800</v>
      </c>
      <c r="E555" s="4">
        <v>0.06</v>
      </c>
      <c r="F555" s="5">
        <v>66100</v>
      </c>
    </row>
    <row r="556" spans="1:6" x14ac:dyDescent="0.25">
      <c r="A556" s="1" t="s">
        <v>619</v>
      </c>
      <c r="B556" s="5">
        <v>45000</v>
      </c>
      <c r="C556" s="5">
        <v>540000</v>
      </c>
      <c r="D556" s="5">
        <v>0</v>
      </c>
      <c r="E556" s="4">
        <v>1E-3</v>
      </c>
      <c r="F556" s="5">
        <v>76100</v>
      </c>
    </row>
    <row r="557" spans="1:6" x14ac:dyDescent="0.25">
      <c r="A557" s="1" t="s">
        <v>620</v>
      </c>
      <c r="B557" s="5">
        <v>86000</v>
      </c>
      <c r="C557" s="5">
        <v>1032000</v>
      </c>
      <c r="D557" s="5">
        <v>118700</v>
      </c>
      <c r="E557" s="4">
        <v>7.3999999999999996E-2</v>
      </c>
      <c r="F557" s="5">
        <v>151200</v>
      </c>
    </row>
    <row r="558" spans="1:6" x14ac:dyDescent="0.25">
      <c r="A558" s="1" t="s">
        <v>621</v>
      </c>
      <c r="B558" s="5">
        <v>35000</v>
      </c>
      <c r="C558" s="5">
        <v>420000</v>
      </c>
      <c r="D558" s="5">
        <v>44700</v>
      </c>
      <c r="E558" s="4">
        <v>0.16</v>
      </c>
      <c r="F558" s="5">
        <v>68600</v>
      </c>
    </row>
    <row r="559" spans="1:6" x14ac:dyDescent="0.25">
      <c r="A559" s="1" t="s">
        <v>622</v>
      </c>
      <c r="B559" s="5">
        <v>82000</v>
      </c>
      <c r="C559" s="5">
        <v>984000</v>
      </c>
      <c r="D559" s="5">
        <v>81100</v>
      </c>
      <c r="E559" s="4">
        <v>7.2999999999999995E-2</v>
      </c>
      <c r="F559" s="5">
        <v>133200</v>
      </c>
    </row>
    <row r="560" spans="1:6" x14ac:dyDescent="0.25">
      <c r="A560" s="1" t="s">
        <v>623</v>
      </c>
      <c r="B560" s="5">
        <v>72000</v>
      </c>
      <c r="C560" s="5">
        <v>864000</v>
      </c>
      <c r="D560" s="5">
        <v>119200</v>
      </c>
      <c r="E560" s="4">
        <v>0.11899999999999999</v>
      </c>
      <c r="F560" s="5">
        <v>122100</v>
      </c>
    </row>
    <row r="561" spans="1:6" x14ac:dyDescent="0.25">
      <c r="A561" s="1" t="s">
        <v>624</v>
      </c>
      <c r="B561" s="5">
        <v>49000</v>
      </c>
      <c r="C561" s="5">
        <v>588000</v>
      </c>
      <c r="D561" s="5">
        <v>55500</v>
      </c>
      <c r="E561" s="4">
        <v>0.121</v>
      </c>
      <c r="F561" s="5">
        <v>97500</v>
      </c>
    </row>
    <row r="562" spans="1:6" x14ac:dyDescent="0.25">
      <c r="A562" s="1" t="s">
        <v>625</v>
      </c>
      <c r="B562" s="5">
        <v>36500</v>
      </c>
      <c r="C562" s="5">
        <v>438000</v>
      </c>
      <c r="D562" s="5">
        <v>22400</v>
      </c>
      <c r="E562" s="4">
        <v>8.1000000000000003E-2</v>
      </c>
      <c r="F562" s="5">
        <v>66500</v>
      </c>
    </row>
    <row r="563" spans="1:6" x14ac:dyDescent="0.25">
      <c r="A563" s="1" t="s">
        <v>626</v>
      </c>
      <c r="B563" s="5">
        <v>62500</v>
      </c>
      <c r="C563" s="5">
        <v>750000</v>
      </c>
      <c r="D563" s="5">
        <v>165900</v>
      </c>
      <c r="E563" s="4">
        <v>0.16700000000000001</v>
      </c>
      <c r="F563" s="5">
        <v>113300</v>
      </c>
    </row>
    <row r="564" spans="1:6" x14ac:dyDescent="0.25">
      <c r="A564" s="1" t="s">
        <v>627</v>
      </c>
      <c r="B564" s="5">
        <v>32000</v>
      </c>
      <c r="C564" s="5">
        <v>384000</v>
      </c>
      <c r="D564" s="5">
        <v>37900</v>
      </c>
      <c r="E564" s="4">
        <v>0.11799999999999999</v>
      </c>
      <c r="F564" s="5">
        <v>59800</v>
      </c>
    </row>
    <row r="565" spans="1:6" x14ac:dyDescent="0.25">
      <c r="A565" s="1" t="s">
        <v>628</v>
      </c>
      <c r="B565" s="5">
        <v>22500</v>
      </c>
      <c r="C565" s="5">
        <v>270000</v>
      </c>
      <c r="D565" s="5">
        <v>16300</v>
      </c>
      <c r="E565" s="4">
        <v>0.157</v>
      </c>
      <c r="F565" s="5">
        <v>48700</v>
      </c>
    </row>
    <row r="566" spans="1:6" x14ac:dyDescent="0.25">
      <c r="A566" s="1" t="s">
        <v>629</v>
      </c>
      <c r="B566" s="5">
        <v>30000</v>
      </c>
      <c r="C566" s="5">
        <v>360000</v>
      </c>
      <c r="D566" s="5">
        <v>17700</v>
      </c>
      <c r="E566" s="4">
        <v>6.0999999999999999E-2</v>
      </c>
      <c r="F566" s="5">
        <v>65400</v>
      </c>
    </row>
    <row r="567" spans="1:6" x14ac:dyDescent="0.25">
      <c r="A567" s="1" t="s">
        <v>630</v>
      </c>
      <c r="B567" s="5">
        <v>36000</v>
      </c>
      <c r="C567" s="5">
        <v>432000</v>
      </c>
      <c r="D567" s="5">
        <v>29600</v>
      </c>
      <c r="E567" s="4">
        <v>0.13</v>
      </c>
      <c r="F567" s="5">
        <v>73700</v>
      </c>
    </row>
    <row r="568" spans="1:6" x14ac:dyDescent="0.25">
      <c r="A568" s="1" t="s">
        <v>631</v>
      </c>
      <c r="B568" s="5">
        <v>62500</v>
      </c>
      <c r="C568" s="5">
        <v>750000</v>
      </c>
      <c r="D568" s="5">
        <v>58700</v>
      </c>
      <c r="E568" s="4">
        <v>0.108</v>
      </c>
      <c r="F568" s="5">
        <v>104300</v>
      </c>
    </row>
    <row r="569" spans="1:6" x14ac:dyDescent="0.25">
      <c r="A569" s="1" t="s">
        <v>632</v>
      </c>
      <c r="B569" s="5">
        <v>37500</v>
      </c>
      <c r="C569" s="5">
        <v>450000</v>
      </c>
      <c r="D569" s="5">
        <v>27200</v>
      </c>
      <c r="E569" s="4">
        <v>0.16500000000000001</v>
      </c>
      <c r="F569" s="5">
        <v>75400</v>
      </c>
    </row>
    <row r="570" spans="1:6" x14ac:dyDescent="0.25">
      <c r="A570" s="1" t="s">
        <v>633</v>
      </c>
      <c r="B570" s="5">
        <v>41000</v>
      </c>
      <c r="C570" s="5">
        <v>492000</v>
      </c>
      <c r="D570" s="5">
        <v>90500</v>
      </c>
      <c r="E570" s="4">
        <v>0.17299999999999999</v>
      </c>
      <c r="F570" s="5">
        <v>76000</v>
      </c>
    </row>
    <row r="571" spans="1:6" x14ac:dyDescent="0.25">
      <c r="A571" s="1" t="s">
        <v>634</v>
      </c>
      <c r="B571" s="5">
        <v>28500</v>
      </c>
      <c r="C571" s="5">
        <v>342000</v>
      </c>
      <c r="D571" s="5">
        <v>30800</v>
      </c>
      <c r="E571" s="4">
        <v>0.16500000000000001</v>
      </c>
      <c r="F571" s="5">
        <v>61800</v>
      </c>
    </row>
    <row r="572" spans="1:6" x14ac:dyDescent="0.25">
      <c r="A572" s="1" t="s">
        <v>635</v>
      </c>
      <c r="B572" s="5">
        <v>35500</v>
      </c>
      <c r="C572" s="5">
        <v>426000</v>
      </c>
      <c r="D572" s="5">
        <v>45400</v>
      </c>
      <c r="E572" s="4">
        <v>0.127</v>
      </c>
      <c r="F572" s="5">
        <v>73100</v>
      </c>
    </row>
    <row r="573" spans="1:6" x14ac:dyDescent="0.25">
      <c r="A573" s="1" t="s">
        <v>636</v>
      </c>
      <c r="B573" s="5">
        <v>46500</v>
      </c>
      <c r="C573" s="5">
        <v>558000</v>
      </c>
      <c r="D573" s="5">
        <v>8100</v>
      </c>
      <c r="E573" s="4">
        <v>4.2000000000000003E-2</v>
      </c>
      <c r="F573" s="5">
        <v>77600</v>
      </c>
    </row>
    <row r="574" spans="1:6" x14ac:dyDescent="0.25">
      <c r="A574" s="1" t="s">
        <v>637</v>
      </c>
      <c r="B574" s="5">
        <v>50000</v>
      </c>
      <c r="C574" s="5">
        <v>600000</v>
      </c>
      <c r="D574" s="5">
        <v>30200</v>
      </c>
      <c r="E574" s="4">
        <v>0.09</v>
      </c>
      <c r="F574" s="5">
        <v>86900</v>
      </c>
    </row>
    <row r="575" spans="1:6" x14ac:dyDescent="0.25">
      <c r="A575" s="1" t="s">
        <v>638</v>
      </c>
      <c r="B575" s="5">
        <v>28500</v>
      </c>
      <c r="C575" s="5">
        <v>342000</v>
      </c>
      <c r="D575" s="5">
        <v>16700</v>
      </c>
      <c r="E575" s="4">
        <v>0.10100000000000001</v>
      </c>
      <c r="F575" s="5">
        <v>54100</v>
      </c>
    </row>
    <row r="576" spans="1:6" x14ac:dyDescent="0.25">
      <c r="A576" s="1" t="s">
        <v>639</v>
      </c>
      <c r="B576" s="5">
        <v>28500</v>
      </c>
      <c r="C576" s="5">
        <v>342000</v>
      </c>
      <c r="D576" s="5">
        <v>15400</v>
      </c>
      <c r="E576" s="4">
        <v>6.7000000000000004E-2</v>
      </c>
      <c r="F576" s="5">
        <v>61900</v>
      </c>
    </row>
    <row r="577" spans="1:6" x14ac:dyDescent="0.25">
      <c r="A577" s="1" t="s">
        <v>640</v>
      </c>
      <c r="B577" s="5">
        <v>55000</v>
      </c>
      <c r="C577" s="5">
        <v>660000</v>
      </c>
      <c r="D577" s="5">
        <v>0</v>
      </c>
      <c r="E577" s="4">
        <v>8.0000000000000002E-3</v>
      </c>
      <c r="F577" s="5">
        <v>99100</v>
      </c>
    </row>
    <row r="578" spans="1:6" x14ac:dyDescent="0.25">
      <c r="A578" s="1" t="s">
        <v>641</v>
      </c>
      <c r="B578" s="5">
        <v>154500</v>
      </c>
      <c r="C578" s="5">
        <v>1854000</v>
      </c>
      <c r="D578" s="5">
        <v>406200</v>
      </c>
      <c r="E578" s="4">
        <v>0.10100000000000001</v>
      </c>
      <c r="F578" s="5">
        <v>272200</v>
      </c>
    </row>
    <row r="579" spans="1:6" x14ac:dyDescent="0.25">
      <c r="A579" s="1" t="s">
        <v>642</v>
      </c>
      <c r="B579" s="5">
        <v>47000</v>
      </c>
      <c r="C579" s="5">
        <v>564000</v>
      </c>
      <c r="D579" s="5">
        <v>76700</v>
      </c>
      <c r="E579" s="4">
        <v>0.21</v>
      </c>
      <c r="F579" s="5">
        <v>89900</v>
      </c>
    </row>
    <row r="580" spans="1:6" x14ac:dyDescent="0.25">
      <c r="A580" s="1" t="s">
        <v>643</v>
      </c>
      <c r="B580" s="5">
        <v>26000</v>
      </c>
      <c r="C580" s="5">
        <v>312000</v>
      </c>
      <c r="D580" s="5">
        <v>15400</v>
      </c>
      <c r="E580" s="4">
        <v>9.2999999999999999E-2</v>
      </c>
      <c r="F580" s="5">
        <v>52600</v>
      </c>
    </row>
    <row r="581" spans="1:6" x14ac:dyDescent="0.25">
      <c r="A581" s="1" t="s">
        <v>644</v>
      </c>
      <c r="B581" s="5">
        <v>35000</v>
      </c>
      <c r="C581" s="5">
        <v>420000</v>
      </c>
      <c r="D581" s="5">
        <v>18200</v>
      </c>
      <c r="E581" s="4">
        <v>6.9000000000000006E-2</v>
      </c>
      <c r="F581" s="5">
        <v>65900</v>
      </c>
    </row>
    <row r="582" spans="1:6" x14ac:dyDescent="0.25">
      <c r="A582" s="1" t="s">
        <v>645</v>
      </c>
      <c r="B582" s="5">
        <v>35000</v>
      </c>
      <c r="C582" s="5">
        <v>420000</v>
      </c>
      <c r="D582" s="5">
        <v>16800</v>
      </c>
      <c r="E582" s="4">
        <v>0.08</v>
      </c>
      <c r="F582" s="5">
        <v>69600</v>
      </c>
    </row>
    <row r="583" spans="1:6" x14ac:dyDescent="0.25">
      <c r="A583" s="1" t="s">
        <v>646</v>
      </c>
      <c r="B583" s="5">
        <v>32500</v>
      </c>
      <c r="C583" s="5">
        <v>390000</v>
      </c>
      <c r="D583" s="5">
        <v>26200</v>
      </c>
      <c r="E583" s="4">
        <v>0.06</v>
      </c>
      <c r="F583" s="5">
        <v>60700</v>
      </c>
    </row>
    <row r="584" spans="1:6" x14ac:dyDescent="0.25">
      <c r="A584" s="1" t="s">
        <v>647</v>
      </c>
      <c r="B584" s="5">
        <v>70000</v>
      </c>
      <c r="C584" s="5">
        <v>840000</v>
      </c>
      <c r="D584" s="5">
        <v>144400</v>
      </c>
      <c r="E584" s="4">
        <v>9.1999999999999998E-2</v>
      </c>
      <c r="F584" s="5">
        <v>121200</v>
      </c>
    </row>
    <row r="585" spans="1:6" x14ac:dyDescent="0.25">
      <c r="A585" s="1" t="s">
        <v>648</v>
      </c>
      <c r="B585" s="5">
        <v>36500</v>
      </c>
      <c r="C585" s="5">
        <v>438000</v>
      </c>
      <c r="D585" s="5">
        <v>16900</v>
      </c>
      <c r="E585" s="4">
        <v>6.5000000000000002E-2</v>
      </c>
      <c r="F585" s="5">
        <v>64000</v>
      </c>
    </row>
    <row r="586" spans="1:6" x14ac:dyDescent="0.25">
      <c r="A586" s="1" t="s">
        <v>649</v>
      </c>
      <c r="B586" s="5">
        <v>42000</v>
      </c>
      <c r="C586" s="5">
        <v>504000</v>
      </c>
      <c r="D586" s="5">
        <v>20500</v>
      </c>
      <c r="E586" s="4">
        <v>8.4000000000000005E-2</v>
      </c>
      <c r="F586" s="5">
        <v>71800</v>
      </c>
    </row>
    <row r="587" spans="1:6" x14ac:dyDescent="0.25">
      <c r="A587" s="1" t="s">
        <v>650</v>
      </c>
      <c r="B587" s="5">
        <v>57500</v>
      </c>
      <c r="C587" s="5">
        <v>690000</v>
      </c>
      <c r="D587" s="5">
        <v>42400</v>
      </c>
      <c r="E587" s="4">
        <v>0.08</v>
      </c>
      <c r="F587" s="5">
        <v>100000</v>
      </c>
    </row>
    <row r="588" spans="1:6" x14ac:dyDescent="0.25">
      <c r="A588" s="1" t="s">
        <v>651</v>
      </c>
      <c r="B588" s="5">
        <v>90500</v>
      </c>
      <c r="C588" s="5">
        <v>1086000</v>
      </c>
      <c r="D588" s="5">
        <v>117400</v>
      </c>
      <c r="E588" s="4">
        <v>0.16600000000000001</v>
      </c>
      <c r="F588" s="5">
        <v>154400</v>
      </c>
    </row>
    <row r="589" spans="1:6" x14ac:dyDescent="0.25">
      <c r="A589" s="1" t="s">
        <v>652</v>
      </c>
      <c r="B589" s="5">
        <v>39500</v>
      </c>
      <c r="C589" s="5">
        <v>474000</v>
      </c>
      <c r="D589" s="5">
        <v>25800</v>
      </c>
      <c r="E589" s="4">
        <v>0.108</v>
      </c>
      <c r="F589" s="5">
        <v>68700</v>
      </c>
    </row>
    <row r="590" spans="1:6" x14ac:dyDescent="0.25">
      <c r="A590" s="1" t="s">
        <v>653</v>
      </c>
      <c r="B590" s="5">
        <v>41000</v>
      </c>
      <c r="C590" s="5">
        <v>492000</v>
      </c>
      <c r="D590" s="5">
        <v>43900</v>
      </c>
      <c r="E590" s="4">
        <v>6.9000000000000006E-2</v>
      </c>
      <c r="F590" s="5">
        <v>78200</v>
      </c>
    </row>
    <row r="591" spans="1:6" x14ac:dyDescent="0.25">
      <c r="A591" s="1" t="s">
        <v>654</v>
      </c>
      <c r="B591" s="5">
        <v>67500</v>
      </c>
      <c r="C591" s="5">
        <v>810000</v>
      </c>
      <c r="D591" s="5">
        <v>60000</v>
      </c>
      <c r="E591" s="4">
        <v>0.108</v>
      </c>
      <c r="F591" s="5">
        <v>114900</v>
      </c>
    </row>
    <row r="592" spans="1:6" x14ac:dyDescent="0.25">
      <c r="A592" s="1" t="s">
        <v>655</v>
      </c>
      <c r="B592" s="5">
        <v>81000</v>
      </c>
      <c r="C592" s="5">
        <v>972000</v>
      </c>
      <c r="D592" s="5">
        <v>143600</v>
      </c>
      <c r="E592" s="4">
        <v>0.16900000000000001</v>
      </c>
      <c r="F592" s="5">
        <v>134200</v>
      </c>
    </row>
    <row r="593" spans="1:6" x14ac:dyDescent="0.25">
      <c r="A593" s="1" t="s">
        <v>656</v>
      </c>
      <c r="B593" s="5">
        <v>23000</v>
      </c>
      <c r="C593" s="5">
        <v>276000</v>
      </c>
      <c r="D593" s="5">
        <v>11600</v>
      </c>
      <c r="E593" s="4">
        <v>0.124</v>
      </c>
      <c r="F593" s="5">
        <v>48900</v>
      </c>
    </row>
    <row r="594" spans="1:6" x14ac:dyDescent="0.25">
      <c r="A594" s="1" t="s">
        <v>657</v>
      </c>
      <c r="B594" s="5">
        <v>51500</v>
      </c>
      <c r="C594" s="5">
        <v>618000</v>
      </c>
      <c r="D594" s="5">
        <v>32000</v>
      </c>
      <c r="E594" s="4">
        <v>0.06</v>
      </c>
      <c r="F594" s="5">
        <v>96700</v>
      </c>
    </row>
    <row r="595" spans="1:6" x14ac:dyDescent="0.25">
      <c r="A595" s="1" t="s">
        <v>658</v>
      </c>
      <c r="B595" s="5">
        <v>31000</v>
      </c>
      <c r="C595" s="5">
        <v>372000</v>
      </c>
      <c r="D595" s="5">
        <v>26500</v>
      </c>
      <c r="E595" s="4">
        <v>0.13800000000000001</v>
      </c>
      <c r="F595" s="5">
        <v>65800</v>
      </c>
    </row>
    <row r="596" spans="1:6" x14ac:dyDescent="0.25">
      <c r="A596" s="1" t="s">
        <v>659</v>
      </c>
      <c r="B596" s="5">
        <v>42500</v>
      </c>
      <c r="C596" s="5">
        <v>510000</v>
      </c>
      <c r="D596" s="5">
        <v>64000</v>
      </c>
      <c r="E596" s="4">
        <v>0.1</v>
      </c>
      <c r="F596" s="5">
        <v>78000</v>
      </c>
    </row>
    <row r="597" spans="1:6" x14ac:dyDescent="0.25">
      <c r="A597" s="1" t="s">
        <v>660</v>
      </c>
      <c r="B597" s="5">
        <v>63500</v>
      </c>
      <c r="C597" s="5">
        <v>762000</v>
      </c>
      <c r="D597" s="5">
        <v>14300</v>
      </c>
      <c r="E597" s="4">
        <v>3.5999999999999997E-2</v>
      </c>
      <c r="F597" s="5">
        <v>109300</v>
      </c>
    </row>
    <row r="598" spans="1:6" x14ac:dyDescent="0.25">
      <c r="A598" s="1" t="s">
        <v>661</v>
      </c>
      <c r="B598" s="5">
        <v>93500</v>
      </c>
      <c r="C598" s="5">
        <v>1122000</v>
      </c>
      <c r="D598" s="5">
        <v>159000</v>
      </c>
      <c r="E598" s="4">
        <v>0.11</v>
      </c>
      <c r="F598" s="5">
        <v>161400</v>
      </c>
    </row>
    <row r="599" spans="1:6" x14ac:dyDescent="0.25">
      <c r="A599" s="1" t="s">
        <v>662</v>
      </c>
      <c r="B599" s="5">
        <v>61000</v>
      </c>
      <c r="C599" s="5">
        <v>732000</v>
      </c>
      <c r="D599" s="5">
        <v>12300</v>
      </c>
      <c r="E599" s="4">
        <v>2.5000000000000001E-2</v>
      </c>
      <c r="F599" s="5">
        <v>107300</v>
      </c>
    </row>
    <row r="600" spans="1:6" x14ac:dyDescent="0.25">
      <c r="A600" s="1" t="s">
        <v>663</v>
      </c>
      <c r="B600" s="5">
        <v>34500</v>
      </c>
      <c r="C600" s="5">
        <v>414000</v>
      </c>
      <c r="D600" s="5">
        <v>14900</v>
      </c>
      <c r="E600" s="4">
        <v>6.2E-2</v>
      </c>
      <c r="F600" s="5">
        <v>64500</v>
      </c>
    </row>
    <row r="601" spans="1:6" x14ac:dyDescent="0.25">
      <c r="A601" s="1" t="s">
        <v>664</v>
      </c>
      <c r="B601" s="5">
        <v>27000</v>
      </c>
      <c r="C601" s="5">
        <v>324000</v>
      </c>
      <c r="D601" s="5">
        <v>10200</v>
      </c>
      <c r="E601" s="4">
        <v>7.4999999999999997E-2</v>
      </c>
      <c r="F601" s="5">
        <v>54400</v>
      </c>
    </row>
    <row r="602" spans="1:6" x14ac:dyDescent="0.25">
      <c r="A602" s="1" t="s">
        <v>665</v>
      </c>
      <c r="B602" s="5">
        <v>33500</v>
      </c>
      <c r="C602" s="5">
        <v>402000</v>
      </c>
      <c r="D602" s="5">
        <v>22400</v>
      </c>
      <c r="E602" s="4">
        <v>0.10100000000000001</v>
      </c>
      <c r="F602" s="5">
        <v>67200</v>
      </c>
    </row>
    <row r="603" spans="1:6" x14ac:dyDescent="0.25">
      <c r="A603" s="1" t="s">
        <v>666</v>
      </c>
      <c r="B603" s="5">
        <v>46500</v>
      </c>
      <c r="C603" s="5">
        <v>558000</v>
      </c>
      <c r="D603" s="5">
        <v>24200</v>
      </c>
      <c r="E603" s="4">
        <v>7.9000000000000001E-2</v>
      </c>
      <c r="F603" s="5">
        <v>88400</v>
      </c>
    </row>
    <row r="604" spans="1:6" x14ac:dyDescent="0.25">
      <c r="A604" s="1" t="s">
        <v>667</v>
      </c>
      <c r="B604" s="5">
        <v>34000</v>
      </c>
      <c r="C604" s="5">
        <v>408000</v>
      </c>
      <c r="D604" s="5">
        <v>5400</v>
      </c>
      <c r="E604" s="4">
        <v>3.9E-2</v>
      </c>
      <c r="F604" s="5">
        <v>60800</v>
      </c>
    </row>
    <row r="605" spans="1:6" x14ac:dyDescent="0.25">
      <c r="A605" s="1" t="s">
        <v>668</v>
      </c>
      <c r="B605" s="5">
        <v>75000</v>
      </c>
      <c r="C605" s="5">
        <v>900000</v>
      </c>
      <c r="D605" s="5">
        <v>48000</v>
      </c>
      <c r="E605" s="4">
        <v>6.8000000000000005E-2</v>
      </c>
      <c r="F605" s="5">
        <v>118300</v>
      </c>
    </row>
    <row r="606" spans="1:6" x14ac:dyDescent="0.25">
      <c r="A606" s="1" t="s">
        <v>669</v>
      </c>
      <c r="B606" s="5">
        <v>22000</v>
      </c>
      <c r="C606" s="5">
        <v>264000</v>
      </c>
      <c r="D606" s="5">
        <v>6300</v>
      </c>
      <c r="E606" s="4">
        <v>5.6000000000000001E-2</v>
      </c>
      <c r="F606" s="5">
        <v>46800</v>
      </c>
    </row>
    <row r="607" spans="1:6" x14ac:dyDescent="0.25">
      <c r="A607" s="1" t="s">
        <v>670</v>
      </c>
      <c r="B607" s="5">
        <v>37500</v>
      </c>
      <c r="C607" s="5">
        <v>450000</v>
      </c>
      <c r="D607" s="5">
        <v>14700</v>
      </c>
      <c r="E607" s="4">
        <v>6.9000000000000006E-2</v>
      </c>
      <c r="F607" s="5">
        <v>65800</v>
      </c>
    </row>
    <row r="608" spans="1:6" x14ac:dyDescent="0.25">
      <c r="A608" s="1" t="s">
        <v>671</v>
      </c>
      <c r="B608" s="5">
        <v>21500</v>
      </c>
      <c r="C608" s="5">
        <v>258000</v>
      </c>
      <c r="D608" s="5">
        <v>10300</v>
      </c>
      <c r="E608" s="4">
        <v>0.104</v>
      </c>
      <c r="F608" s="5">
        <v>45200</v>
      </c>
    </row>
    <row r="609" spans="1:6" x14ac:dyDescent="0.25">
      <c r="A609" s="1" t="s">
        <v>672</v>
      </c>
      <c r="B609" s="5">
        <v>20000</v>
      </c>
      <c r="C609" s="5">
        <v>240000</v>
      </c>
      <c r="D609" s="5">
        <v>7900</v>
      </c>
      <c r="E609" s="4">
        <v>0.11</v>
      </c>
      <c r="F609" s="5">
        <v>43400</v>
      </c>
    </row>
    <row r="610" spans="1:6" x14ac:dyDescent="0.25">
      <c r="A610" s="1" t="s">
        <v>673</v>
      </c>
      <c r="B610" s="5">
        <v>28500</v>
      </c>
      <c r="C610" s="5">
        <v>342000</v>
      </c>
      <c r="D610" s="5">
        <v>18500</v>
      </c>
      <c r="E610" s="4">
        <v>0.14399999999999999</v>
      </c>
      <c r="F610" s="5">
        <v>60700</v>
      </c>
    </row>
    <row r="611" spans="1:6" x14ac:dyDescent="0.25">
      <c r="A611" s="1" t="s">
        <v>674</v>
      </c>
      <c r="B611" s="5">
        <v>42500</v>
      </c>
      <c r="C611" s="5">
        <v>510000</v>
      </c>
      <c r="D611" s="5">
        <v>22300</v>
      </c>
      <c r="E611" s="4">
        <v>5.8000000000000003E-2</v>
      </c>
      <c r="F611" s="5">
        <v>77800</v>
      </c>
    </row>
    <row r="612" spans="1:6" x14ac:dyDescent="0.25">
      <c r="A612" s="1" t="s">
        <v>675</v>
      </c>
      <c r="B612" s="5">
        <v>47000</v>
      </c>
      <c r="C612" s="5">
        <v>564000</v>
      </c>
      <c r="D612" s="5">
        <v>11800</v>
      </c>
      <c r="E612" s="4">
        <v>2.5000000000000001E-2</v>
      </c>
      <c r="F612" s="5">
        <v>93500</v>
      </c>
    </row>
    <row r="613" spans="1:6" x14ac:dyDescent="0.25">
      <c r="A613" s="1" t="s">
        <v>676</v>
      </c>
      <c r="B613" s="5">
        <v>40000</v>
      </c>
      <c r="C613" s="5">
        <v>480000</v>
      </c>
      <c r="D613" s="5">
        <v>16900</v>
      </c>
      <c r="E613" s="4">
        <v>7.9000000000000001E-2</v>
      </c>
      <c r="F613" s="5">
        <v>71700</v>
      </c>
    </row>
    <row r="614" spans="1:6" x14ac:dyDescent="0.25">
      <c r="A614" s="1" t="s">
        <v>677</v>
      </c>
      <c r="B614" s="5">
        <v>69500</v>
      </c>
      <c r="C614" s="5">
        <v>834000</v>
      </c>
      <c r="D614" s="5">
        <v>30000</v>
      </c>
      <c r="E614" s="4">
        <v>3.5999999999999997E-2</v>
      </c>
      <c r="F614" s="5">
        <v>123900</v>
      </c>
    </row>
    <row r="615" spans="1:6" x14ac:dyDescent="0.25">
      <c r="A615" s="1" t="s">
        <v>678</v>
      </c>
      <c r="B615" s="5">
        <v>58000</v>
      </c>
      <c r="C615" s="5">
        <v>696000</v>
      </c>
      <c r="D615" s="5">
        <v>58500</v>
      </c>
      <c r="E615" s="4">
        <v>0.108</v>
      </c>
      <c r="F615" s="5">
        <v>105200</v>
      </c>
    </row>
    <row r="616" spans="1:6" x14ac:dyDescent="0.25">
      <c r="A616" s="1" t="s">
        <v>679</v>
      </c>
      <c r="B616" s="5">
        <v>27000</v>
      </c>
      <c r="C616" s="5">
        <v>324000</v>
      </c>
      <c r="D616" s="5">
        <v>14800</v>
      </c>
      <c r="E616" s="4">
        <v>0.11</v>
      </c>
      <c r="F616" s="5">
        <v>60800</v>
      </c>
    </row>
    <row r="617" spans="1:6" x14ac:dyDescent="0.25">
      <c r="A617" s="1" t="s">
        <v>680</v>
      </c>
      <c r="B617" s="5">
        <v>50500</v>
      </c>
      <c r="C617" s="5">
        <v>606000</v>
      </c>
      <c r="D617" s="5">
        <v>31900</v>
      </c>
      <c r="E617" s="4">
        <v>0.13300000000000001</v>
      </c>
      <c r="F617" s="5">
        <v>87800</v>
      </c>
    </row>
    <row r="618" spans="1:6" x14ac:dyDescent="0.25">
      <c r="A618" s="1" t="s">
        <v>681</v>
      </c>
      <c r="B618" s="5">
        <v>32500</v>
      </c>
      <c r="C618" s="5">
        <v>390000</v>
      </c>
      <c r="D618" s="5">
        <v>29000</v>
      </c>
      <c r="E618" s="4">
        <v>0.113</v>
      </c>
      <c r="F618" s="5">
        <v>59400</v>
      </c>
    </row>
    <row r="619" spans="1:6" x14ac:dyDescent="0.25">
      <c r="A619" s="1" t="s">
        <v>682</v>
      </c>
      <c r="B619" s="5">
        <v>49000</v>
      </c>
      <c r="C619" s="5">
        <v>588000</v>
      </c>
      <c r="D619" s="5">
        <v>39500</v>
      </c>
      <c r="E619" s="4">
        <v>0.104</v>
      </c>
      <c r="F619" s="5">
        <v>94500</v>
      </c>
    </row>
    <row r="620" spans="1:6" x14ac:dyDescent="0.25">
      <c r="A620" s="1" t="s">
        <v>683</v>
      </c>
      <c r="B620" s="5">
        <v>63000</v>
      </c>
      <c r="C620" s="5">
        <v>756000</v>
      </c>
      <c r="D620" s="5">
        <v>10300</v>
      </c>
      <c r="E620" s="4">
        <v>2.1999999999999999E-2</v>
      </c>
      <c r="F620" s="5">
        <v>110000</v>
      </c>
    </row>
    <row r="621" spans="1:6" x14ac:dyDescent="0.25">
      <c r="A621" s="1" t="s">
        <v>684</v>
      </c>
      <c r="B621" s="5">
        <v>77500</v>
      </c>
      <c r="C621" s="5">
        <v>930000</v>
      </c>
      <c r="D621" s="5">
        <v>37600</v>
      </c>
      <c r="E621" s="4">
        <v>7.1999999999999995E-2</v>
      </c>
      <c r="F621" s="5">
        <v>126400</v>
      </c>
    </row>
    <row r="622" spans="1:6" x14ac:dyDescent="0.25">
      <c r="A622" s="1" t="s">
        <v>685</v>
      </c>
      <c r="B622" s="5">
        <v>37000</v>
      </c>
      <c r="C622" s="5">
        <v>444000</v>
      </c>
      <c r="D622" s="5">
        <v>6800</v>
      </c>
      <c r="E622" s="4">
        <v>2.3E-2</v>
      </c>
      <c r="F622" s="5">
        <v>72700</v>
      </c>
    </row>
    <row r="623" spans="1:6" x14ac:dyDescent="0.25">
      <c r="A623" s="1" t="s">
        <v>686</v>
      </c>
      <c r="B623" s="5">
        <v>42000</v>
      </c>
      <c r="C623" s="5">
        <v>504000</v>
      </c>
      <c r="D623" s="5">
        <v>19100</v>
      </c>
      <c r="E623" s="4">
        <v>5.5E-2</v>
      </c>
      <c r="F623" s="5">
        <v>77000</v>
      </c>
    </row>
    <row r="624" spans="1:6" x14ac:dyDescent="0.25">
      <c r="A624" s="1" t="s">
        <v>687</v>
      </c>
      <c r="B624" s="5">
        <v>45000</v>
      </c>
      <c r="C624" s="5">
        <v>540000</v>
      </c>
      <c r="D624" s="5">
        <v>26700</v>
      </c>
      <c r="E624" s="4">
        <v>0.10299999999999999</v>
      </c>
      <c r="F624" s="5">
        <v>86200</v>
      </c>
    </row>
    <row r="625" spans="1:6" x14ac:dyDescent="0.25">
      <c r="A625" s="1" t="s">
        <v>688</v>
      </c>
      <c r="B625" s="5">
        <v>31500</v>
      </c>
      <c r="C625" s="5">
        <v>378000</v>
      </c>
      <c r="D625" s="5">
        <v>8100</v>
      </c>
      <c r="E625" s="4">
        <v>6.7000000000000004E-2</v>
      </c>
      <c r="F625" s="5">
        <v>60800</v>
      </c>
    </row>
    <row r="626" spans="1:6" x14ac:dyDescent="0.25">
      <c r="A626" s="1" t="s">
        <v>689</v>
      </c>
      <c r="B626" s="5">
        <v>34500</v>
      </c>
      <c r="C626" s="5">
        <v>414000</v>
      </c>
      <c r="D626" s="5">
        <v>10500</v>
      </c>
      <c r="E626" s="4">
        <v>0.06</v>
      </c>
      <c r="F626" s="5">
        <v>65100</v>
      </c>
    </row>
    <row r="627" spans="1:6" x14ac:dyDescent="0.25">
      <c r="A627" s="1" t="s">
        <v>690</v>
      </c>
      <c r="B627" s="5">
        <v>27000</v>
      </c>
      <c r="C627" s="5">
        <v>324000</v>
      </c>
      <c r="D627" s="5">
        <v>14200</v>
      </c>
      <c r="E627" s="4">
        <v>0.16900000000000001</v>
      </c>
      <c r="F627" s="5">
        <v>54500</v>
      </c>
    </row>
    <row r="628" spans="1:6" x14ac:dyDescent="0.25">
      <c r="A628" s="1" t="s">
        <v>691</v>
      </c>
      <c r="B628" s="5">
        <v>25000</v>
      </c>
      <c r="C628" s="5">
        <v>300000</v>
      </c>
      <c r="D628" s="5">
        <v>9900</v>
      </c>
      <c r="E628" s="4">
        <v>0.112</v>
      </c>
      <c r="F628" s="5">
        <v>50600</v>
      </c>
    </row>
    <row r="629" spans="1:6" x14ac:dyDescent="0.25">
      <c r="A629" s="1" t="s">
        <v>692</v>
      </c>
      <c r="B629" s="5">
        <v>82500</v>
      </c>
      <c r="C629" s="5">
        <v>990000</v>
      </c>
      <c r="D629" s="5">
        <v>50400</v>
      </c>
      <c r="E629" s="4">
        <v>0.114</v>
      </c>
      <c r="F629" s="5">
        <v>134200</v>
      </c>
    </row>
    <row r="630" spans="1:6" x14ac:dyDescent="0.25">
      <c r="A630" s="1" t="s">
        <v>693</v>
      </c>
      <c r="B630" s="5">
        <v>42000</v>
      </c>
      <c r="C630" s="5">
        <v>504000</v>
      </c>
      <c r="D630" s="5">
        <v>10600</v>
      </c>
      <c r="E630" s="4">
        <v>3.3000000000000002E-2</v>
      </c>
      <c r="F630" s="5">
        <v>80600</v>
      </c>
    </row>
    <row r="631" spans="1:6" x14ac:dyDescent="0.25">
      <c r="A631" s="1" t="s">
        <v>694</v>
      </c>
      <c r="B631" s="5">
        <v>76500</v>
      </c>
      <c r="C631" s="5">
        <v>918000</v>
      </c>
      <c r="D631" s="5">
        <v>46000</v>
      </c>
      <c r="E631" s="4">
        <v>0.124</v>
      </c>
      <c r="F631" s="5">
        <v>129000</v>
      </c>
    </row>
    <row r="632" spans="1:6" x14ac:dyDescent="0.25">
      <c r="A632" s="1" t="s">
        <v>695</v>
      </c>
      <c r="B632" s="5">
        <v>28500</v>
      </c>
      <c r="C632" s="5">
        <v>342000</v>
      </c>
      <c r="D632" s="5">
        <v>10100</v>
      </c>
      <c r="E632" s="4">
        <v>9.5000000000000001E-2</v>
      </c>
      <c r="F632" s="5">
        <v>53900</v>
      </c>
    </row>
    <row r="633" spans="1:6" x14ac:dyDescent="0.25">
      <c r="A633" s="1" t="s">
        <v>696</v>
      </c>
      <c r="B633" s="5">
        <v>19000</v>
      </c>
      <c r="C633" s="5">
        <v>228000</v>
      </c>
      <c r="D633" s="5">
        <v>1400</v>
      </c>
      <c r="E633" s="4">
        <v>3.5999999999999997E-2</v>
      </c>
      <c r="F633" s="5">
        <v>42400</v>
      </c>
    </row>
    <row r="634" spans="1:6" x14ac:dyDescent="0.25">
      <c r="A634" s="1" t="s">
        <v>697</v>
      </c>
      <c r="B634" s="5">
        <v>34000</v>
      </c>
      <c r="C634" s="5">
        <v>408000</v>
      </c>
      <c r="D634" s="5">
        <v>23700</v>
      </c>
      <c r="E634" s="4">
        <v>0.112</v>
      </c>
      <c r="F634" s="5">
        <v>63200</v>
      </c>
    </row>
    <row r="635" spans="1:6" x14ac:dyDescent="0.25">
      <c r="A635" s="1" t="s">
        <v>698</v>
      </c>
      <c r="B635" s="5">
        <v>66500</v>
      </c>
      <c r="C635" s="5">
        <v>798000</v>
      </c>
      <c r="D635" s="5">
        <v>29500</v>
      </c>
      <c r="E635" s="4">
        <v>7.5999999999999998E-2</v>
      </c>
      <c r="F635" s="5">
        <v>114900</v>
      </c>
    </row>
    <row r="636" spans="1:6" x14ac:dyDescent="0.25">
      <c r="A636" s="1" t="s">
        <v>699</v>
      </c>
      <c r="B636" s="5">
        <v>21000</v>
      </c>
      <c r="C636" s="5">
        <v>252000</v>
      </c>
      <c r="D636" s="5">
        <v>8800</v>
      </c>
      <c r="E636" s="4">
        <v>0.126</v>
      </c>
      <c r="F636" s="5">
        <v>46900</v>
      </c>
    </row>
    <row r="637" spans="1:6" x14ac:dyDescent="0.25">
      <c r="A637" s="1" t="s">
        <v>700</v>
      </c>
      <c r="B637" s="5">
        <v>48000</v>
      </c>
      <c r="C637" s="5">
        <v>576000</v>
      </c>
      <c r="D637" s="5">
        <v>11000</v>
      </c>
      <c r="E637" s="4">
        <v>4.2999999999999997E-2</v>
      </c>
      <c r="F637" s="5">
        <v>90300</v>
      </c>
    </row>
    <row r="638" spans="1:6" x14ac:dyDescent="0.25">
      <c r="A638" s="1" t="s">
        <v>701</v>
      </c>
      <c r="B638" s="5">
        <v>49000</v>
      </c>
      <c r="C638" s="5">
        <v>588000</v>
      </c>
      <c r="D638" s="5">
        <v>24300</v>
      </c>
      <c r="E638" s="4">
        <v>0.14599999999999999</v>
      </c>
      <c r="F638" s="5">
        <v>83000</v>
      </c>
    </row>
    <row r="639" spans="1:6" x14ac:dyDescent="0.25">
      <c r="A639" s="1" t="s">
        <v>702</v>
      </c>
      <c r="B639" s="5">
        <v>50500</v>
      </c>
      <c r="C639" s="5">
        <v>606000</v>
      </c>
      <c r="D639" s="5">
        <v>33400</v>
      </c>
      <c r="E639" s="4">
        <v>6.9000000000000006E-2</v>
      </c>
      <c r="F639" s="5">
        <v>87900</v>
      </c>
    </row>
    <row r="640" spans="1:6" x14ac:dyDescent="0.25">
      <c r="A640" s="1" t="s">
        <v>703</v>
      </c>
      <c r="B640" s="5">
        <v>39500</v>
      </c>
      <c r="C640" s="5">
        <v>474000</v>
      </c>
      <c r="D640" s="5">
        <v>23600</v>
      </c>
      <c r="E640" s="4">
        <v>6.2E-2</v>
      </c>
      <c r="F640" s="5">
        <v>76000</v>
      </c>
    </row>
    <row r="641" spans="1:6" x14ac:dyDescent="0.25">
      <c r="A641" s="1" t="s">
        <v>704</v>
      </c>
      <c r="B641" s="5">
        <v>37500</v>
      </c>
      <c r="C641" s="5">
        <v>450000</v>
      </c>
      <c r="D641" s="5">
        <v>13100</v>
      </c>
      <c r="E641" s="4">
        <v>8.3000000000000004E-2</v>
      </c>
      <c r="F641" s="5">
        <v>71500</v>
      </c>
    </row>
    <row r="642" spans="1:6" x14ac:dyDescent="0.25">
      <c r="A642" s="1" t="s">
        <v>705</v>
      </c>
      <c r="B642" s="5">
        <v>25500</v>
      </c>
      <c r="C642" s="5">
        <v>306000</v>
      </c>
      <c r="D642" s="5">
        <v>8100</v>
      </c>
      <c r="E642" s="4">
        <v>0.11</v>
      </c>
      <c r="F642" s="5">
        <v>52900</v>
      </c>
    </row>
    <row r="643" spans="1:6" x14ac:dyDescent="0.25">
      <c r="A643" s="1" t="s">
        <v>706</v>
      </c>
      <c r="B643" s="5">
        <v>38000</v>
      </c>
      <c r="C643" s="5">
        <v>456000</v>
      </c>
      <c r="D643" s="5">
        <v>12400</v>
      </c>
      <c r="E643" s="4">
        <v>6.2E-2</v>
      </c>
      <c r="F643" s="5">
        <v>71700</v>
      </c>
    </row>
    <row r="644" spans="1:6" x14ac:dyDescent="0.25">
      <c r="A644" s="1" t="s">
        <v>707</v>
      </c>
      <c r="B644" s="5">
        <v>40500</v>
      </c>
      <c r="C644" s="5">
        <v>486000</v>
      </c>
      <c r="D644" s="5">
        <v>4400</v>
      </c>
      <c r="E644" s="4">
        <v>2.4E-2</v>
      </c>
      <c r="F644" s="5">
        <v>76100</v>
      </c>
    </row>
    <row r="645" spans="1:6" x14ac:dyDescent="0.25">
      <c r="A645" s="1" t="s">
        <v>708</v>
      </c>
      <c r="B645" s="5">
        <v>22000</v>
      </c>
      <c r="C645" s="5">
        <v>264000</v>
      </c>
      <c r="D645" s="5">
        <v>1600</v>
      </c>
      <c r="E645" s="4">
        <v>4.1000000000000002E-2</v>
      </c>
      <c r="F645" s="5">
        <v>48400</v>
      </c>
    </row>
    <row r="646" spans="1:6" x14ac:dyDescent="0.25">
      <c r="A646" s="1" t="s">
        <v>709</v>
      </c>
      <c r="B646" s="5">
        <v>22000</v>
      </c>
      <c r="C646" s="5">
        <v>264000</v>
      </c>
      <c r="D646" s="5">
        <v>4400</v>
      </c>
      <c r="E646" s="4">
        <v>8.2000000000000003E-2</v>
      </c>
      <c r="F646" s="5">
        <v>46900</v>
      </c>
    </row>
    <row r="647" spans="1:6" x14ac:dyDescent="0.25">
      <c r="A647" s="1" t="s">
        <v>710</v>
      </c>
      <c r="B647" s="5">
        <v>32500</v>
      </c>
      <c r="C647" s="5">
        <v>390000</v>
      </c>
      <c r="D647" s="5">
        <v>12800</v>
      </c>
      <c r="E647" s="4">
        <v>6.2E-2</v>
      </c>
      <c r="F647" s="5">
        <v>61600</v>
      </c>
    </row>
    <row r="648" spans="1:6" x14ac:dyDescent="0.25">
      <c r="A648" s="1" t="s">
        <v>711</v>
      </c>
      <c r="B648" s="5">
        <v>20000</v>
      </c>
      <c r="C648" s="5">
        <v>240000</v>
      </c>
      <c r="D648" s="5">
        <v>1100</v>
      </c>
      <c r="E648" s="4">
        <v>4.2999999999999997E-2</v>
      </c>
      <c r="F648" s="5">
        <v>43400</v>
      </c>
    </row>
    <row r="649" spans="1:6" x14ac:dyDescent="0.25">
      <c r="A649" s="1" t="s">
        <v>712</v>
      </c>
      <c r="B649" s="5">
        <v>66000</v>
      </c>
      <c r="C649" s="5">
        <v>792000</v>
      </c>
      <c r="D649" s="5">
        <v>70500</v>
      </c>
      <c r="E649" s="4">
        <v>0.115</v>
      </c>
      <c r="F649" s="5">
        <v>118200</v>
      </c>
    </row>
    <row r="650" spans="1:6" x14ac:dyDescent="0.25">
      <c r="A650" s="1" t="s">
        <v>713</v>
      </c>
      <c r="B650" s="5">
        <v>36500</v>
      </c>
      <c r="C650" s="5">
        <v>438000</v>
      </c>
      <c r="D650" s="5">
        <v>3400</v>
      </c>
      <c r="E650" s="4">
        <v>2.4E-2</v>
      </c>
      <c r="F650" s="5">
        <v>72200</v>
      </c>
    </row>
    <row r="651" spans="1:6" x14ac:dyDescent="0.25">
      <c r="A651" s="1" t="s">
        <v>714</v>
      </c>
      <c r="B651" s="5">
        <v>66000</v>
      </c>
      <c r="C651" s="5">
        <v>792000</v>
      </c>
      <c r="D651" s="5">
        <v>6700</v>
      </c>
      <c r="E651" s="4">
        <v>3.2000000000000001E-2</v>
      </c>
      <c r="F651" s="5">
        <v>114400</v>
      </c>
    </row>
    <row r="652" spans="1:6" x14ac:dyDescent="0.25">
      <c r="A652" s="1" t="s">
        <v>715</v>
      </c>
      <c r="B652" s="5">
        <v>29500</v>
      </c>
      <c r="C652" s="5">
        <v>354000</v>
      </c>
      <c r="D652" s="5">
        <v>0</v>
      </c>
      <c r="E652" s="4">
        <v>6.0000000000000001E-3</v>
      </c>
      <c r="F652" s="5">
        <v>55700</v>
      </c>
    </row>
    <row r="653" spans="1:6" x14ac:dyDescent="0.25">
      <c r="A653" s="1" t="s">
        <v>716</v>
      </c>
      <c r="B653" s="5">
        <v>27500</v>
      </c>
      <c r="C653" s="5">
        <v>330000</v>
      </c>
      <c r="D653" s="5">
        <v>5900</v>
      </c>
      <c r="E653" s="4">
        <v>7.0000000000000007E-2</v>
      </c>
      <c r="F653" s="5">
        <v>60600</v>
      </c>
    </row>
    <row r="654" spans="1:6" x14ac:dyDescent="0.25">
      <c r="A654" s="1" t="s">
        <v>717</v>
      </c>
      <c r="B654" s="5">
        <v>38500</v>
      </c>
      <c r="C654" s="5">
        <v>462000</v>
      </c>
      <c r="D654" s="5">
        <v>8600</v>
      </c>
      <c r="E654" s="4">
        <v>7.0999999999999994E-2</v>
      </c>
      <c r="F654" s="5">
        <v>76600</v>
      </c>
    </row>
    <row r="655" spans="1:6" x14ac:dyDescent="0.25">
      <c r="A655" s="1" t="s">
        <v>718</v>
      </c>
      <c r="B655" s="5">
        <v>34500</v>
      </c>
      <c r="C655" s="5">
        <v>414000</v>
      </c>
      <c r="D655" s="5">
        <v>9600</v>
      </c>
      <c r="E655" s="4">
        <v>0.12</v>
      </c>
      <c r="F655" s="5">
        <v>62600</v>
      </c>
    </row>
    <row r="656" spans="1:6" x14ac:dyDescent="0.25">
      <c r="A656" s="1" t="s">
        <v>719</v>
      </c>
      <c r="B656" s="5">
        <v>32000</v>
      </c>
      <c r="C656" s="5">
        <v>384000</v>
      </c>
      <c r="D656" s="5">
        <v>5900</v>
      </c>
      <c r="E656" s="4">
        <v>5.7000000000000002E-2</v>
      </c>
      <c r="F656" s="5">
        <v>58200</v>
      </c>
    </row>
    <row r="657" spans="1:6" x14ac:dyDescent="0.25">
      <c r="A657" s="1" t="s">
        <v>720</v>
      </c>
      <c r="B657" s="5">
        <v>28500</v>
      </c>
      <c r="C657" s="5">
        <v>342000</v>
      </c>
      <c r="D657" s="5">
        <v>6000</v>
      </c>
      <c r="E657" s="4">
        <v>6.9000000000000006E-2</v>
      </c>
      <c r="F657" s="5">
        <v>61700</v>
      </c>
    </row>
    <row r="658" spans="1:6" x14ac:dyDescent="0.25">
      <c r="A658" s="1" t="s">
        <v>721</v>
      </c>
      <c r="B658" s="5">
        <v>45500</v>
      </c>
      <c r="C658" s="5">
        <v>546000</v>
      </c>
      <c r="D658" s="5">
        <v>19800</v>
      </c>
      <c r="E658" s="4">
        <v>8.3000000000000004E-2</v>
      </c>
      <c r="F658" s="5">
        <v>82300</v>
      </c>
    </row>
    <row r="659" spans="1:6" x14ac:dyDescent="0.25">
      <c r="A659" s="1" t="s">
        <v>722</v>
      </c>
      <c r="B659" s="5">
        <v>25500</v>
      </c>
      <c r="C659" s="5">
        <v>306000</v>
      </c>
      <c r="D659" s="5">
        <v>3700</v>
      </c>
      <c r="E659" s="4">
        <v>7.9000000000000001E-2</v>
      </c>
      <c r="F659" s="5">
        <v>52100</v>
      </c>
    </row>
    <row r="660" spans="1:6" x14ac:dyDescent="0.25">
      <c r="A660" s="1" t="s">
        <v>723</v>
      </c>
      <c r="B660" s="5">
        <v>85500</v>
      </c>
      <c r="C660" s="5">
        <v>1026000</v>
      </c>
      <c r="D660" s="5">
        <v>32300</v>
      </c>
      <c r="E660" s="4">
        <v>8.3000000000000004E-2</v>
      </c>
      <c r="F660" s="5">
        <v>141700</v>
      </c>
    </row>
    <row r="661" spans="1:6" x14ac:dyDescent="0.25">
      <c r="A661" s="1" t="s">
        <v>724</v>
      </c>
      <c r="B661" s="5">
        <v>74500</v>
      </c>
      <c r="C661" s="5">
        <v>894000</v>
      </c>
      <c r="D661" s="5">
        <v>29800</v>
      </c>
      <c r="E661" s="4">
        <v>6.7000000000000004E-2</v>
      </c>
      <c r="F661" s="5">
        <v>132600</v>
      </c>
    </row>
    <row r="662" spans="1:6" x14ac:dyDescent="0.25">
      <c r="A662" s="1" t="s">
        <v>725</v>
      </c>
      <c r="B662" s="5">
        <v>21500</v>
      </c>
      <c r="C662" s="5">
        <v>258000</v>
      </c>
      <c r="D662" s="5">
        <v>3500</v>
      </c>
      <c r="E662" s="4">
        <v>7.0999999999999994E-2</v>
      </c>
      <c r="F662" s="5">
        <v>45500</v>
      </c>
    </row>
    <row r="663" spans="1:6" x14ac:dyDescent="0.25">
      <c r="A663" s="1" t="s">
        <v>726</v>
      </c>
      <c r="B663" s="5">
        <v>37000</v>
      </c>
      <c r="C663" s="5">
        <v>444000</v>
      </c>
      <c r="D663" s="5">
        <v>10700</v>
      </c>
      <c r="E663" s="4">
        <v>0.11</v>
      </c>
      <c r="F663" s="5">
        <v>65900</v>
      </c>
    </row>
    <row r="664" spans="1:6" x14ac:dyDescent="0.25">
      <c r="A664" s="1" t="s">
        <v>727</v>
      </c>
      <c r="B664" s="5">
        <v>53500</v>
      </c>
      <c r="C664" s="5">
        <v>642000</v>
      </c>
      <c r="D664" s="5">
        <v>31300</v>
      </c>
      <c r="E664" s="4">
        <v>0.16</v>
      </c>
      <c r="F664" s="5">
        <v>100600</v>
      </c>
    </row>
    <row r="665" spans="1:6" x14ac:dyDescent="0.25">
      <c r="A665" s="1" t="s">
        <v>728</v>
      </c>
      <c r="B665" s="5">
        <v>66500</v>
      </c>
      <c r="C665" s="5">
        <v>798000</v>
      </c>
      <c r="D665" s="5">
        <v>0</v>
      </c>
      <c r="E665" s="4">
        <v>1.9E-2</v>
      </c>
      <c r="F665" s="5">
        <v>122000</v>
      </c>
    </row>
    <row r="666" spans="1:6" x14ac:dyDescent="0.25">
      <c r="A666" s="1" t="s">
        <v>729</v>
      </c>
      <c r="B666" s="5">
        <v>36500</v>
      </c>
      <c r="C666" s="5">
        <v>438000</v>
      </c>
      <c r="D666" s="5">
        <v>2400</v>
      </c>
      <c r="E666" s="4">
        <v>2.4E-2</v>
      </c>
      <c r="F666" s="5">
        <v>65200</v>
      </c>
    </row>
    <row r="667" spans="1:6" x14ac:dyDescent="0.25">
      <c r="A667" s="1" t="s">
        <v>730</v>
      </c>
      <c r="B667" s="5">
        <v>43000</v>
      </c>
      <c r="C667" s="5">
        <v>516000</v>
      </c>
      <c r="D667" s="5">
        <v>11400</v>
      </c>
      <c r="E667" s="4">
        <v>9.4E-2</v>
      </c>
      <c r="F667" s="5">
        <v>80300</v>
      </c>
    </row>
    <row r="668" spans="1:6" x14ac:dyDescent="0.25">
      <c r="A668" s="1" t="s">
        <v>731</v>
      </c>
      <c r="B668" s="5">
        <v>42500</v>
      </c>
      <c r="C668" s="5">
        <v>510000</v>
      </c>
      <c r="D668" s="5">
        <v>14800</v>
      </c>
      <c r="E668" s="4">
        <v>0.11899999999999999</v>
      </c>
      <c r="F668" s="5">
        <v>82200</v>
      </c>
    </row>
    <row r="669" spans="1:6" x14ac:dyDescent="0.25">
      <c r="A669" s="1" t="s">
        <v>732</v>
      </c>
      <c r="B669" s="5">
        <v>21000</v>
      </c>
      <c r="C669" s="5">
        <v>252000</v>
      </c>
      <c r="D669" s="5">
        <v>4200</v>
      </c>
      <c r="E669" s="4">
        <v>9.0999999999999998E-2</v>
      </c>
      <c r="F669" s="5">
        <v>46200</v>
      </c>
    </row>
    <row r="670" spans="1:6" x14ac:dyDescent="0.25">
      <c r="A670" s="1" t="s">
        <v>733</v>
      </c>
      <c r="B670" s="5">
        <v>48500</v>
      </c>
      <c r="C670" s="5">
        <v>582000</v>
      </c>
      <c r="D670" s="5">
        <v>7700</v>
      </c>
      <c r="E670" s="4">
        <v>6.5000000000000002E-2</v>
      </c>
      <c r="F670" s="5">
        <v>83000</v>
      </c>
    </row>
    <row r="671" spans="1:6" x14ac:dyDescent="0.25">
      <c r="A671" s="1" t="s">
        <v>734</v>
      </c>
      <c r="B671" s="5">
        <v>70500</v>
      </c>
      <c r="C671" s="5">
        <v>846000</v>
      </c>
      <c r="D671" s="5">
        <v>23000</v>
      </c>
      <c r="E671" s="4">
        <v>6.4000000000000001E-2</v>
      </c>
      <c r="F671" s="5">
        <v>119100</v>
      </c>
    </row>
    <row r="672" spans="1:6" x14ac:dyDescent="0.25">
      <c r="A672" s="1" t="s">
        <v>735</v>
      </c>
      <c r="B672" s="5">
        <v>52000</v>
      </c>
      <c r="C672" s="5">
        <v>624000</v>
      </c>
      <c r="D672" s="5">
        <v>5700</v>
      </c>
      <c r="E672" s="4">
        <v>2.1999999999999999E-2</v>
      </c>
      <c r="F672" s="5">
        <v>100200</v>
      </c>
    </row>
    <row r="673" spans="1:6" x14ac:dyDescent="0.25">
      <c r="A673" s="1" t="s">
        <v>736</v>
      </c>
      <c r="B673" s="5">
        <v>25500</v>
      </c>
      <c r="C673" s="5">
        <v>306000</v>
      </c>
      <c r="D673" s="5">
        <v>3300</v>
      </c>
      <c r="E673" s="4">
        <v>8.1000000000000003E-2</v>
      </c>
      <c r="F673" s="5">
        <v>52000</v>
      </c>
    </row>
    <row r="674" spans="1:6" x14ac:dyDescent="0.25">
      <c r="A674" s="1" t="s">
        <v>737</v>
      </c>
      <c r="B674" s="5">
        <v>41000</v>
      </c>
      <c r="C674" s="5">
        <v>492000</v>
      </c>
      <c r="D674" s="5">
        <v>2400</v>
      </c>
      <c r="E674" s="4">
        <v>3.1E-2</v>
      </c>
      <c r="F674" s="5">
        <v>70800</v>
      </c>
    </row>
    <row r="675" spans="1:6" x14ac:dyDescent="0.25">
      <c r="A675" s="1" t="s">
        <v>738</v>
      </c>
      <c r="B675" s="5">
        <v>117000</v>
      </c>
      <c r="C675" s="5">
        <v>1404000</v>
      </c>
      <c r="D675" s="5">
        <v>16100</v>
      </c>
      <c r="E675" s="4">
        <v>2.4E-2</v>
      </c>
      <c r="F675" s="5">
        <v>193100</v>
      </c>
    </row>
    <row r="676" spans="1:6" x14ac:dyDescent="0.25">
      <c r="A676" s="1" t="s">
        <v>739</v>
      </c>
      <c r="B676" s="5">
        <v>31000</v>
      </c>
      <c r="C676" s="5">
        <v>372000</v>
      </c>
      <c r="D676" s="5">
        <v>2400</v>
      </c>
      <c r="E676" s="4">
        <v>0.03</v>
      </c>
      <c r="F676" s="5">
        <v>58100</v>
      </c>
    </row>
    <row r="677" spans="1:6" x14ac:dyDescent="0.25">
      <c r="A677" s="1" t="s">
        <v>740</v>
      </c>
      <c r="B677" s="5">
        <v>44000</v>
      </c>
      <c r="C677" s="5">
        <v>528000</v>
      </c>
      <c r="D677" s="5">
        <v>9000</v>
      </c>
      <c r="E677" s="4">
        <v>8.1000000000000003E-2</v>
      </c>
      <c r="F677" s="5">
        <v>80900</v>
      </c>
    </row>
    <row r="678" spans="1:6" x14ac:dyDescent="0.25">
      <c r="A678" s="1" t="s">
        <v>741</v>
      </c>
      <c r="B678" s="5">
        <v>22000</v>
      </c>
      <c r="C678" s="5">
        <v>264000</v>
      </c>
      <c r="D678" s="5">
        <v>2400</v>
      </c>
      <c r="E678" s="4">
        <v>0.08</v>
      </c>
      <c r="F678" s="5">
        <v>46100</v>
      </c>
    </row>
    <row r="679" spans="1:6" x14ac:dyDescent="0.25">
      <c r="A679" s="1" t="s">
        <v>742</v>
      </c>
      <c r="B679" s="5">
        <v>19000</v>
      </c>
      <c r="C679" s="5">
        <v>228000</v>
      </c>
      <c r="D679" s="5">
        <v>0</v>
      </c>
      <c r="E679" s="4">
        <v>2E-3</v>
      </c>
      <c r="F679" s="5">
        <v>42900</v>
      </c>
    </row>
    <row r="680" spans="1:6" x14ac:dyDescent="0.25">
      <c r="A680" s="1" t="s">
        <v>743</v>
      </c>
      <c r="B680" s="5">
        <v>42000</v>
      </c>
      <c r="C680" s="5">
        <v>504000</v>
      </c>
      <c r="D680" s="5">
        <v>7800</v>
      </c>
      <c r="E680" s="4">
        <v>7.0000000000000007E-2</v>
      </c>
      <c r="F680" s="5">
        <v>79700</v>
      </c>
    </row>
    <row r="681" spans="1:6" x14ac:dyDescent="0.25">
      <c r="A681" s="1" t="s">
        <v>744</v>
      </c>
      <c r="B681" s="5">
        <v>37000</v>
      </c>
      <c r="C681" s="5">
        <v>444000</v>
      </c>
      <c r="D681" s="5">
        <v>5500</v>
      </c>
      <c r="E681" s="4">
        <v>7.0999999999999994E-2</v>
      </c>
      <c r="F681" s="5">
        <v>73700</v>
      </c>
    </row>
    <row r="682" spans="1:6" x14ac:dyDescent="0.25">
      <c r="A682" s="1" t="s">
        <v>745</v>
      </c>
      <c r="B682" s="5">
        <v>39000</v>
      </c>
      <c r="C682" s="5">
        <v>468000</v>
      </c>
      <c r="D682" s="5">
        <v>6800</v>
      </c>
      <c r="E682" s="4">
        <v>0.112</v>
      </c>
      <c r="F682" s="5">
        <v>68800</v>
      </c>
    </row>
    <row r="683" spans="1:6" x14ac:dyDescent="0.25">
      <c r="A683" s="1" t="s">
        <v>746</v>
      </c>
      <c r="B683" s="5">
        <v>25000</v>
      </c>
      <c r="C683" s="5">
        <v>300000</v>
      </c>
      <c r="D683" s="5">
        <v>2700</v>
      </c>
      <c r="E683" s="4">
        <v>5.8000000000000003E-2</v>
      </c>
      <c r="F683" s="5">
        <v>50500</v>
      </c>
    </row>
    <row r="684" spans="1:6" x14ac:dyDescent="0.25">
      <c r="A684" s="1" t="s">
        <v>747</v>
      </c>
      <c r="B684" s="5">
        <v>40500</v>
      </c>
      <c r="C684" s="5">
        <v>486000</v>
      </c>
      <c r="D684" s="5">
        <v>10500</v>
      </c>
      <c r="E684" s="4">
        <v>0.10100000000000001</v>
      </c>
      <c r="F684" s="5">
        <v>79900</v>
      </c>
    </row>
    <row r="685" spans="1:6" x14ac:dyDescent="0.25">
      <c r="A685" s="1" t="s">
        <v>748</v>
      </c>
      <c r="B685" s="5">
        <v>23500</v>
      </c>
      <c r="C685" s="5">
        <v>282000</v>
      </c>
      <c r="D685" s="5">
        <v>3400</v>
      </c>
      <c r="E685" s="4">
        <v>0.105</v>
      </c>
      <c r="F685" s="5">
        <v>50100</v>
      </c>
    </row>
    <row r="686" spans="1:6" x14ac:dyDescent="0.25">
      <c r="A686" s="1" t="s">
        <v>749</v>
      </c>
      <c r="B686" s="5">
        <v>29500</v>
      </c>
      <c r="C686" s="5">
        <v>354000</v>
      </c>
      <c r="D686" s="5">
        <v>4300</v>
      </c>
      <c r="E686" s="4">
        <v>0.112</v>
      </c>
      <c r="F686" s="5">
        <v>58400</v>
      </c>
    </row>
    <row r="687" spans="1:6" x14ac:dyDescent="0.25">
      <c r="A687" s="1" t="s">
        <v>750</v>
      </c>
      <c r="B687" s="5">
        <v>80000</v>
      </c>
      <c r="C687" s="5">
        <v>960000</v>
      </c>
      <c r="D687" s="5">
        <v>7300</v>
      </c>
      <c r="E687" s="4">
        <v>2.5000000000000001E-2</v>
      </c>
      <c r="F687" s="5">
        <v>132600</v>
      </c>
    </row>
    <row r="688" spans="1:6" x14ac:dyDescent="0.25">
      <c r="A688" s="1" t="s">
        <v>751</v>
      </c>
      <c r="B688" s="5">
        <v>44500</v>
      </c>
      <c r="C688" s="5">
        <v>534000</v>
      </c>
      <c r="D688" s="5">
        <v>5000</v>
      </c>
      <c r="E688" s="4">
        <v>6.9000000000000006E-2</v>
      </c>
      <c r="F688" s="5">
        <v>75800</v>
      </c>
    </row>
    <row r="689" spans="1:6" x14ac:dyDescent="0.25">
      <c r="A689" s="1" t="s">
        <v>752</v>
      </c>
      <c r="B689" s="5">
        <v>32500</v>
      </c>
      <c r="C689" s="5">
        <v>390000</v>
      </c>
      <c r="D689" s="5">
        <v>4400</v>
      </c>
      <c r="E689" s="4">
        <v>7.4999999999999997E-2</v>
      </c>
      <c r="F689" s="5">
        <v>66400</v>
      </c>
    </row>
    <row r="690" spans="1:6" x14ac:dyDescent="0.25">
      <c r="A690" s="1" t="s">
        <v>753</v>
      </c>
      <c r="B690" s="5">
        <v>41500</v>
      </c>
      <c r="C690" s="5">
        <v>498000</v>
      </c>
      <c r="D690" s="5">
        <v>8700</v>
      </c>
      <c r="E690" s="4">
        <v>0.14499999999999999</v>
      </c>
      <c r="F690" s="5">
        <v>72100</v>
      </c>
    </row>
    <row r="691" spans="1:6" x14ac:dyDescent="0.25">
      <c r="A691" s="1" t="s">
        <v>754</v>
      </c>
      <c r="B691" s="5">
        <v>80000</v>
      </c>
      <c r="C691" s="5">
        <v>960000</v>
      </c>
      <c r="D691" s="5">
        <v>27900</v>
      </c>
      <c r="E691" s="4">
        <v>5.8000000000000003E-2</v>
      </c>
      <c r="F691" s="5">
        <v>131300</v>
      </c>
    </row>
    <row r="692" spans="1:6" x14ac:dyDescent="0.25">
      <c r="A692" s="1" t="s">
        <v>755</v>
      </c>
      <c r="B692" s="5">
        <v>25000</v>
      </c>
      <c r="C692" s="5">
        <v>300000</v>
      </c>
      <c r="D692" s="5">
        <v>700</v>
      </c>
      <c r="E692" s="4">
        <v>3.6999999999999998E-2</v>
      </c>
      <c r="F692" s="5">
        <v>50900</v>
      </c>
    </row>
    <row r="693" spans="1:6" x14ac:dyDescent="0.25">
      <c r="A693" s="1" t="s">
        <v>756</v>
      </c>
      <c r="B693" s="5">
        <v>32000</v>
      </c>
      <c r="C693" s="5">
        <v>384000</v>
      </c>
      <c r="D693" s="5">
        <v>3100</v>
      </c>
      <c r="E693" s="4">
        <v>6.8000000000000005E-2</v>
      </c>
      <c r="F693" s="5">
        <v>60600</v>
      </c>
    </row>
    <row r="694" spans="1:6" x14ac:dyDescent="0.25">
      <c r="A694" s="1" t="s">
        <v>757</v>
      </c>
      <c r="B694" s="5">
        <v>39000</v>
      </c>
      <c r="C694" s="5">
        <v>468000</v>
      </c>
      <c r="D694" s="5">
        <v>5700</v>
      </c>
      <c r="E694" s="4">
        <v>0.108</v>
      </c>
      <c r="F694" s="5">
        <v>69700</v>
      </c>
    </row>
    <row r="695" spans="1:6" x14ac:dyDescent="0.25">
      <c r="A695" s="1" t="s">
        <v>758</v>
      </c>
      <c r="B695" s="5">
        <v>26500</v>
      </c>
      <c r="C695" s="5">
        <v>318000</v>
      </c>
      <c r="D695" s="5">
        <v>2100</v>
      </c>
      <c r="E695" s="4">
        <v>7.3999999999999996E-2</v>
      </c>
      <c r="F695" s="5">
        <v>53200</v>
      </c>
    </row>
    <row r="696" spans="1:6" x14ac:dyDescent="0.25">
      <c r="A696" s="1" t="s">
        <v>759</v>
      </c>
      <c r="B696" s="5">
        <v>32000</v>
      </c>
      <c r="C696" s="5">
        <v>384000</v>
      </c>
      <c r="D696" s="5">
        <v>2900</v>
      </c>
      <c r="E696" s="4">
        <v>0.08</v>
      </c>
      <c r="F696" s="5">
        <v>58500</v>
      </c>
    </row>
    <row r="697" spans="1:6" x14ac:dyDescent="0.25">
      <c r="A697" s="1" t="s">
        <v>760</v>
      </c>
      <c r="B697" s="5">
        <v>38000</v>
      </c>
      <c r="C697" s="5">
        <v>456000</v>
      </c>
      <c r="D697" s="5">
        <v>1100</v>
      </c>
      <c r="E697" s="4">
        <v>0.02</v>
      </c>
      <c r="F697" s="5">
        <v>69000</v>
      </c>
    </row>
    <row r="698" spans="1:6" x14ac:dyDescent="0.25">
      <c r="A698" s="1" t="s">
        <v>761</v>
      </c>
      <c r="B698" s="5">
        <v>30500</v>
      </c>
      <c r="C698" s="5">
        <v>366000</v>
      </c>
      <c r="D698" s="5">
        <v>5100</v>
      </c>
      <c r="E698" s="4">
        <v>0.13500000000000001</v>
      </c>
      <c r="F698" s="5">
        <v>63300</v>
      </c>
    </row>
    <row r="699" spans="1:6" x14ac:dyDescent="0.25">
      <c r="A699" s="1" t="s">
        <v>762</v>
      </c>
      <c r="B699" s="5">
        <v>40500</v>
      </c>
      <c r="C699" s="5">
        <v>486000</v>
      </c>
      <c r="D699" s="5">
        <v>13600</v>
      </c>
      <c r="E699" s="4">
        <v>0.13500000000000001</v>
      </c>
      <c r="F699" s="5">
        <v>79400</v>
      </c>
    </row>
    <row r="700" spans="1:6" x14ac:dyDescent="0.25">
      <c r="A700" s="1" t="s">
        <v>763</v>
      </c>
      <c r="B700" s="5">
        <v>25000</v>
      </c>
      <c r="C700" s="5">
        <v>300000</v>
      </c>
      <c r="D700" s="5">
        <v>2400</v>
      </c>
      <c r="E700" s="4">
        <v>0.104</v>
      </c>
      <c r="F700" s="5">
        <v>50500</v>
      </c>
    </row>
    <row r="701" spans="1:6" x14ac:dyDescent="0.25">
      <c r="A701" s="1" t="s">
        <v>764</v>
      </c>
      <c r="B701" s="5">
        <v>60000</v>
      </c>
      <c r="C701" s="5">
        <v>720000</v>
      </c>
      <c r="D701" s="5">
        <v>18700</v>
      </c>
      <c r="E701" s="4">
        <v>0.124</v>
      </c>
      <c r="F701" s="5">
        <v>109700</v>
      </c>
    </row>
    <row r="702" spans="1:6" x14ac:dyDescent="0.25">
      <c r="A702" s="1" t="s">
        <v>765</v>
      </c>
      <c r="B702" s="5">
        <v>34000</v>
      </c>
      <c r="C702" s="5">
        <v>408000</v>
      </c>
      <c r="D702" s="5">
        <v>2200</v>
      </c>
      <c r="E702" s="4">
        <v>7.5999999999999998E-2</v>
      </c>
      <c r="F702" s="5">
        <v>62100</v>
      </c>
    </row>
    <row r="703" spans="1:6" x14ac:dyDescent="0.25">
      <c r="A703" s="1" t="s">
        <v>766</v>
      </c>
      <c r="B703" s="5">
        <v>44000</v>
      </c>
      <c r="C703" s="5">
        <v>528000</v>
      </c>
      <c r="D703" s="5">
        <v>5500</v>
      </c>
      <c r="E703" s="4">
        <v>6.8000000000000005E-2</v>
      </c>
      <c r="F703" s="5">
        <v>89300</v>
      </c>
    </row>
    <row r="704" spans="1:6" x14ac:dyDescent="0.25">
      <c r="A704" s="1" t="s">
        <v>767</v>
      </c>
      <c r="B704" s="5">
        <v>21000</v>
      </c>
      <c r="C704" s="5">
        <v>252000</v>
      </c>
      <c r="D704" s="5">
        <v>700</v>
      </c>
      <c r="E704" s="4">
        <v>8.4000000000000005E-2</v>
      </c>
      <c r="F704" s="5">
        <v>45100</v>
      </c>
    </row>
    <row r="705" spans="1:6" x14ac:dyDescent="0.25">
      <c r="A705" s="1" t="s">
        <v>768</v>
      </c>
      <c r="B705" s="5">
        <v>33000</v>
      </c>
      <c r="C705" s="5">
        <v>396000</v>
      </c>
      <c r="D705" s="5">
        <v>1300</v>
      </c>
      <c r="E705" s="4">
        <v>7.4999999999999997E-2</v>
      </c>
      <c r="F705" s="5">
        <v>63300</v>
      </c>
    </row>
    <row r="706" spans="1:6" x14ac:dyDescent="0.25">
      <c r="A706" s="1" t="s">
        <v>769</v>
      </c>
      <c r="B706" s="5">
        <v>57500</v>
      </c>
      <c r="C706" s="5">
        <v>690000</v>
      </c>
      <c r="D706" s="5">
        <v>0</v>
      </c>
      <c r="E706" s="4">
        <v>5.0000000000000001E-3</v>
      </c>
      <c r="F706" s="5">
        <v>97400</v>
      </c>
    </row>
    <row r="707" spans="1:6" x14ac:dyDescent="0.25">
      <c r="A707" s="1" t="s">
        <v>770</v>
      </c>
      <c r="B707" s="5">
        <v>24000</v>
      </c>
      <c r="C707" s="5">
        <v>288000</v>
      </c>
      <c r="D707" s="5">
        <v>0</v>
      </c>
      <c r="E707" s="4">
        <v>6.0000000000000001E-3</v>
      </c>
      <c r="F707" s="5">
        <v>56200</v>
      </c>
    </row>
    <row r="708" spans="1:6" x14ac:dyDescent="0.25">
      <c r="A708" s="1" t="s">
        <v>771</v>
      </c>
      <c r="B708" s="5">
        <v>22000</v>
      </c>
      <c r="C708" s="5">
        <v>264000</v>
      </c>
      <c r="D708" s="5">
        <v>600</v>
      </c>
      <c r="E708" s="4">
        <v>5.7000000000000002E-2</v>
      </c>
      <c r="F708" s="5">
        <v>48100</v>
      </c>
    </row>
    <row r="709" spans="1:6" x14ac:dyDescent="0.25">
      <c r="A709" s="1" t="s">
        <v>772</v>
      </c>
      <c r="B709" s="5">
        <v>25500</v>
      </c>
      <c r="C709" s="5">
        <v>306000</v>
      </c>
      <c r="D709" s="5">
        <v>600</v>
      </c>
      <c r="E709" s="4">
        <v>7.4999999999999997E-2</v>
      </c>
      <c r="F709" s="5">
        <v>52000</v>
      </c>
    </row>
    <row r="710" spans="1:6" x14ac:dyDescent="0.25">
      <c r="A710" s="1" t="s">
        <v>773</v>
      </c>
      <c r="B710" s="5">
        <v>32500</v>
      </c>
      <c r="C710" s="5">
        <v>390000</v>
      </c>
      <c r="D710" s="5">
        <v>500</v>
      </c>
      <c r="E710" s="4">
        <v>8.1000000000000003E-2</v>
      </c>
      <c r="F710" s="5">
        <v>63000</v>
      </c>
    </row>
    <row r="711" spans="1:6" x14ac:dyDescent="0.25">
      <c r="A711" s="1" t="s">
        <v>774</v>
      </c>
      <c r="B711" s="5">
        <v>40500</v>
      </c>
      <c r="C711" s="5">
        <v>486000</v>
      </c>
      <c r="D711" s="5">
        <v>600</v>
      </c>
      <c r="E711" s="4">
        <v>7.1999999999999995E-2</v>
      </c>
      <c r="F711" s="5">
        <v>73400</v>
      </c>
    </row>
    <row r="712" spans="1:6" x14ac:dyDescent="0.25">
      <c r="A712" s="1" t="s">
        <v>775</v>
      </c>
      <c r="B712" s="5">
        <v>34500</v>
      </c>
      <c r="C712" s="5">
        <v>414000</v>
      </c>
      <c r="D712" s="5">
        <v>300</v>
      </c>
      <c r="E712" s="4">
        <v>6.7000000000000004E-2</v>
      </c>
      <c r="F712" s="5">
        <v>65400</v>
      </c>
    </row>
    <row r="713" spans="1:6" x14ac:dyDescent="0.25">
      <c r="A713" s="1" t="s">
        <v>776</v>
      </c>
      <c r="B713" s="5">
        <v>45000</v>
      </c>
      <c r="C713" s="5">
        <v>540000</v>
      </c>
      <c r="D713" s="5">
        <v>500</v>
      </c>
      <c r="E713" s="4">
        <v>5.8999999999999997E-2</v>
      </c>
      <c r="F713" s="5">
        <v>90600</v>
      </c>
    </row>
    <row r="714" spans="1:6" x14ac:dyDescent="0.25">
      <c r="A714" s="1" t="s">
        <v>777</v>
      </c>
      <c r="B714" s="5">
        <v>68000</v>
      </c>
      <c r="C714" s="5">
        <v>816000</v>
      </c>
      <c r="D714" s="5">
        <v>0</v>
      </c>
      <c r="E714" s="4">
        <v>2.9000000000000001E-2</v>
      </c>
      <c r="F714" s="5">
        <v>112000</v>
      </c>
    </row>
    <row r="715" spans="1:6" x14ac:dyDescent="0.25">
      <c r="A715" s="1" t="s">
        <v>778</v>
      </c>
      <c r="B715" s="5">
        <v>28500</v>
      </c>
      <c r="C715" s="5">
        <v>342000</v>
      </c>
      <c r="D715" s="5">
        <v>0</v>
      </c>
      <c r="E715" s="4">
        <v>0</v>
      </c>
      <c r="F715" s="5">
        <v>54200</v>
      </c>
    </row>
    <row r="716" spans="1:6" x14ac:dyDescent="0.25">
      <c r="A716" s="1" t="s">
        <v>780</v>
      </c>
      <c r="B716" s="5">
        <v>57500</v>
      </c>
      <c r="C716" s="5">
        <v>690000</v>
      </c>
      <c r="D716" s="5">
        <v>0</v>
      </c>
      <c r="E716" s="4">
        <v>0</v>
      </c>
      <c r="F716" s="5">
        <v>100100</v>
      </c>
    </row>
    <row r="717" spans="1:6" x14ac:dyDescent="0.25">
      <c r="A717" s="1" t="s">
        <v>781</v>
      </c>
      <c r="B717" s="5">
        <v>42500</v>
      </c>
      <c r="C717" s="5">
        <v>510000</v>
      </c>
      <c r="D717" s="5">
        <v>0</v>
      </c>
      <c r="E717" s="4">
        <v>0</v>
      </c>
      <c r="F717" s="5">
        <v>80700</v>
      </c>
    </row>
    <row r="718" spans="1:6" x14ac:dyDescent="0.25">
      <c r="A718" s="1" t="s">
        <v>782</v>
      </c>
      <c r="B718" s="5">
        <v>40000</v>
      </c>
      <c r="C718" s="5">
        <v>480000</v>
      </c>
      <c r="D718" s="5">
        <v>0</v>
      </c>
      <c r="E718" s="4">
        <v>0</v>
      </c>
      <c r="F718" s="5">
        <v>68800</v>
      </c>
    </row>
    <row r="719" spans="1:6" x14ac:dyDescent="0.25">
      <c r="A719" s="1" t="s">
        <v>783</v>
      </c>
      <c r="B719" s="5">
        <v>35000</v>
      </c>
      <c r="C719" s="5">
        <v>420000</v>
      </c>
      <c r="D719" s="5">
        <v>0</v>
      </c>
      <c r="E719" s="4">
        <v>0</v>
      </c>
      <c r="F719" s="5">
        <v>72100</v>
      </c>
    </row>
    <row r="720" spans="1:6" x14ac:dyDescent="0.25">
      <c r="A720" s="1" t="s">
        <v>784</v>
      </c>
      <c r="B720" s="5">
        <v>23000</v>
      </c>
      <c r="C720" s="5">
        <v>276000</v>
      </c>
      <c r="D720" s="5">
        <v>0</v>
      </c>
      <c r="E720" s="4">
        <v>0</v>
      </c>
      <c r="F720" s="5">
        <v>49100</v>
      </c>
    </row>
    <row r="721" spans="1:6" x14ac:dyDescent="0.25">
      <c r="A721" s="1" t="s">
        <v>785</v>
      </c>
      <c r="B721" s="5">
        <v>48500</v>
      </c>
      <c r="C721" s="5">
        <v>582000</v>
      </c>
      <c r="D721" s="5">
        <v>0</v>
      </c>
      <c r="E721" s="4">
        <v>0</v>
      </c>
      <c r="F721" s="5">
        <v>81400</v>
      </c>
    </row>
    <row r="722" spans="1:6" x14ac:dyDescent="0.25">
      <c r="A722" s="1" t="s">
        <v>786</v>
      </c>
      <c r="B722" s="5">
        <v>33000</v>
      </c>
      <c r="C722" s="5">
        <v>396000</v>
      </c>
      <c r="D722" s="5">
        <v>0</v>
      </c>
      <c r="E722" s="4">
        <v>0</v>
      </c>
      <c r="F722" s="5">
        <v>60500</v>
      </c>
    </row>
    <row r="723" spans="1:6" x14ac:dyDescent="0.25">
      <c r="A723" s="1" t="s">
        <v>787</v>
      </c>
      <c r="B723" s="5">
        <v>38000</v>
      </c>
      <c r="C723" s="5">
        <v>456000</v>
      </c>
      <c r="D723" s="5">
        <v>0</v>
      </c>
      <c r="E723" s="4">
        <v>0</v>
      </c>
      <c r="F723" s="5">
        <v>68900</v>
      </c>
    </row>
    <row r="724" spans="1:6" x14ac:dyDescent="0.25">
      <c r="A724" s="1" t="s">
        <v>788</v>
      </c>
      <c r="B724" s="5">
        <v>30500</v>
      </c>
      <c r="C724" s="5">
        <v>366000</v>
      </c>
      <c r="D724" s="5">
        <v>0</v>
      </c>
      <c r="E724" s="4">
        <v>0</v>
      </c>
      <c r="F724" s="5">
        <v>58900</v>
      </c>
    </row>
    <row r="725" spans="1:6" x14ac:dyDescent="0.25">
      <c r="A725" s="1" t="s">
        <v>789</v>
      </c>
      <c r="B725" s="5">
        <v>29500</v>
      </c>
      <c r="C725" s="5">
        <v>354000</v>
      </c>
      <c r="D725" s="5">
        <v>0</v>
      </c>
      <c r="E725" s="4">
        <v>0</v>
      </c>
      <c r="F725" s="5">
        <v>58400</v>
      </c>
    </row>
    <row r="726" spans="1:6" x14ac:dyDescent="0.25">
      <c r="A726" s="1" t="s">
        <v>790</v>
      </c>
      <c r="B726" s="5">
        <v>22500</v>
      </c>
      <c r="C726" s="5">
        <v>270000</v>
      </c>
      <c r="D726" s="5">
        <v>0</v>
      </c>
      <c r="E726" s="4">
        <v>0</v>
      </c>
      <c r="F726" s="5">
        <v>46800</v>
      </c>
    </row>
    <row r="727" spans="1:6" x14ac:dyDescent="0.25">
      <c r="A727" s="1" t="s">
        <v>791</v>
      </c>
      <c r="B727" s="5">
        <v>32500</v>
      </c>
      <c r="C727" s="5">
        <v>390000</v>
      </c>
      <c r="D727" s="5">
        <v>0</v>
      </c>
      <c r="E727" s="4">
        <v>0</v>
      </c>
      <c r="F727" s="5">
        <v>62400</v>
      </c>
    </row>
    <row r="728" spans="1:6" x14ac:dyDescent="0.25">
      <c r="A728" s="1" t="s">
        <v>792</v>
      </c>
      <c r="B728" s="5">
        <v>20500</v>
      </c>
      <c r="C728" s="5">
        <v>246000</v>
      </c>
      <c r="D728" s="5">
        <v>0</v>
      </c>
      <c r="E728" s="4">
        <v>0</v>
      </c>
      <c r="F728" s="5">
        <v>46200</v>
      </c>
    </row>
    <row r="729" spans="1:6" x14ac:dyDescent="0.25">
      <c r="A729" s="1" t="s">
        <v>793</v>
      </c>
      <c r="B729" s="5">
        <v>18500</v>
      </c>
      <c r="C729" s="5">
        <v>222000</v>
      </c>
      <c r="D729" s="5">
        <v>0</v>
      </c>
      <c r="E729" s="4">
        <v>0</v>
      </c>
      <c r="F729" s="5">
        <v>43000</v>
      </c>
    </row>
    <row r="730" spans="1:6" x14ac:dyDescent="0.25">
      <c r="A730" s="1" t="s">
        <v>794</v>
      </c>
      <c r="B730" s="5">
        <v>28000</v>
      </c>
      <c r="C730" s="5">
        <v>336000</v>
      </c>
      <c r="D730" s="5">
        <v>0</v>
      </c>
      <c r="E730" s="4">
        <v>0</v>
      </c>
      <c r="F730" s="5">
        <v>54600</v>
      </c>
    </row>
    <row r="731" spans="1:6" x14ac:dyDescent="0.25">
      <c r="A731" s="1" t="s">
        <v>795</v>
      </c>
      <c r="B731" s="5">
        <v>19000</v>
      </c>
      <c r="C731" s="5">
        <v>228000</v>
      </c>
      <c r="D731" s="5">
        <v>0</v>
      </c>
      <c r="E731" s="4">
        <v>0</v>
      </c>
      <c r="F731" s="5">
        <v>43700</v>
      </c>
    </row>
    <row r="732" spans="1:6" x14ac:dyDescent="0.25">
      <c r="A732" s="1" t="s">
        <v>796</v>
      </c>
      <c r="B732" s="5">
        <v>23500</v>
      </c>
      <c r="C732" s="5">
        <v>282000</v>
      </c>
      <c r="D732" s="5">
        <v>0</v>
      </c>
      <c r="E732" s="4">
        <v>0</v>
      </c>
      <c r="F732" s="5">
        <v>49200</v>
      </c>
    </row>
    <row r="733" spans="1:6" x14ac:dyDescent="0.25">
      <c r="A733" s="1" t="s">
        <v>797</v>
      </c>
      <c r="B733" s="5">
        <v>21500</v>
      </c>
      <c r="C733" s="5">
        <v>258000</v>
      </c>
      <c r="D733" s="5">
        <v>0</v>
      </c>
      <c r="E733" s="4">
        <v>0</v>
      </c>
      <c r="F733" s="5">
        <v>47200</v>
      </c>
    </row>
    <row r="734" spans="1:6" x14ac:dyDescent="0.25">
      <c r="A734" s="1" t="s">
        <v>798</v>
      </c>
      <c r="B734" s="5">
        <v>36000</v>
      </c>
      <c r="C734" s="5">
        <v>432000</v>
      </c>
      <c r="D734" s="5">
        <v>0</v>
      </c>
      <c r="E734" s="4">
        <v>0</v>
      </c>
      <c r="F734" s="5">
        <v>71400</v>
      </c>
    </row>
    <row r="735" spans="1:6" x14ac:dyDescent="0.25">
      <c r="A735" s="1" t="s">
        <v>799</v>
      </c>
      <c r="B735" s="5">
        <v>53000</v>
      </c>
      <c r="C735" s="5">
        <v>636000</v>
      </c>
      <c r="D735" s="5">
        <v>0</v>
      </c>
      <c r="E735" s="4">
        <v>0</v>
      </c>
      <c r="F735" s="5">
        <v>92100</v>
      </c>
    </row>
    <row r="736" spans="1:6" x14ac:dyDescent="0.25">
      <c r="A736" s="1" t="s">
        <v>800</v>
      </c>
      <c r="B736" s="5">
        <v>57000</v>
      </c>
      <c r="C736" s="5">
        <v>684000</v>
      </c>
      <c r="D736" s="5">
        <v>0</v>
      </c>
      <c r="E736" s="4">
        <v>0</v>
      </c>
      <c r="F736" s="5">
        <v>102900</v>
      </c>
    </row>
    <row r="737" spans="1:6" x14ac:dyDescent="0.25">
      <c r="A737" s="1" t="s">
        <v>801</v>
      </c>
      <c r="B737" s="5">
        <v>23500</v>
      </c>
      <c r="C737" s="5">
        <v>282000</v>
      </c>
      <c r="D737" s="5">
        <v>0</v>
      </c>
      <c r="E737" s="4">
        <v>0</v>
      </c>
      <c r="F737" s="5">
        <v>47700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Props1.xml><?xml version="1.0" encoding="utf-8"?>
<ds:datastoreItem xmlns:ds="http://schemas.openxmlformats.org/officeDocument/2006/customXml" ds:itemID="{EACA8FCB-CF5D-4771-BCF6-91ED5CA7D6B8}">
  <ds:schemaRefs/>
</ds:datastoreItem>
</file>

<file path=customXml/itemProps2.xml><?xml version="1.0" encoding="utf-8"?>
<ds:datastoreItem xmlns:ds="http://schemas.openxmlformats.org/officeDocument/2006/customXml" ds:itemID="{A5255091-CF21-4DE9-A358-12831675FD49}">
  <ds:schemaRefs/>
</ds:datastoreItem>
</file>

<file path=customXml/itemProps3.xml><?xml version="1.0" encoding="utf-8"?>
<ds:datastoreItem xmlns:ds="http://schemas.openxmlformats.org/officeDocument/2006/customXml" ds:itemID="{E59B7030-CB58-44A8-B4FF-A74F59A99D24}">
  <ds:schemaRefs/>
</ds:datastoreItem>
</file>

<file path=customXml/itemProps4.xml><?xml version="1.0" encoding="utf-8"?>
<ds:datastoreItem xmlns:ds="http://schemas.openxmlformats.org/officeDocument/2006/customXml" ds:itemID="{B1D775B5-CECC-479F-86E7-CFF82DDFFE52}">
  <ds:schemaRefs/>
</ds:datastoreItem>
</file>

<file path=customXml/itemProps5.xml><?xml version="1.0" encoding="utf-8"?>
<ds:datastoreItem xmlns:ds="http://schemas.openxmlformats.org/officeDocument/2006/customXml" ds:itemID="{CE9C7991-FD8E-42C3-822F-EDD49EE9D63F}">
  <ds:schemaRefs/>
</ds:datastoreItem>
</file>

<file path=customXml/itemProps6.xml><?xml version="1.0" encoding="utf-8"?>
<ds:datastoreItem xmlns:ds="http://schemas.openxmlformats.org/officeDocument/2006/customXml" ds:itemID="{A932D632-F935-4B67-981A-B09D90F2F61D}">
  <ds:schemaRefs/>
</ds:datastoreItem>
</file>

<file path=customXml/itemProps7.xml><?xml version="1.0" encoding="utf-8"?>
<ds:datastoreItem xmlns:ds="http://schemas.openxmlformats.org/officeDocument/2006/customXml" ds:itemID="{DEC39832-CAA6-464E-9FA2-7DE4FFF113BA}">
  <ds:schemaRefs/>
</ds:datastoreItem>
</file>

<file path=customXml/itemProps8.xml><?xml version="1.0" encoding="utf-8"?>
<ds:datastoreItem xmlns:ds="http://schemas.openxmlformats.org/officeDocument/2006/customXml" ds:itemID="{87180FF5-649B-4D7E-A89D-2E4DBA72D58B}">
  <ds:schemaRefs/>
</ds:datastoreItem>
</file>

<file path=customXml/itemProps9.xml><?xml version="1.0" encoding="utf-8"?>
<ds:datastoreItem xmlns:ds="http://schemas.openxmlformats.org/officeDocument/2006/customXml" ds:itemID="{D99B23C4-B64B-4D8C-8985-17C29C15FB75}">
  <ds:schemaRefs/>
</ds:datastoreItem>
</file>

<file path=customXml/itemProps10.xml><?xml version="1.0" encoding="utf-8"?>
<ds:datastoreItem xmlns:ds="http://schemas.openxmlformats.org/officeDocument/2006/customXml" ds:itemID="{F0D76236-5590-4B62-9D1D-AC1710892AB4}">
  <ds:schemaRefs/>
</ds:datastoreItem>
</file>

<file path=customXml/itemProps11.xml><?xml version="1.0" encoding="utf-8"?>
<ds:datastoreItem xmlns:ds="http://schemas.openxmlformats.org/officeDocument/2006/customXml" ds:itemID="{94E32D10-A1E4-4F77-AD27-D4D2E7CCBCD0}">
  <ds:schemaRefs/>
</ds:datastoreItem>
</file>

<file path=customXml/itemProps12.xml><?xml version="1.0" encoding="utf-8"?>
<ds:datastoreItem xmlns:ds="http://schemas.openxmlformats.org/officeDocument/2006/customXml" ds:itemID="{DAAD5D5A-3666-4FFF-83E6-8F02893F3211}">
  <ds:schemaRefs/>
</ds:datastoreItem>
</file>

<file path=customXml/itemProps13.xml><?xml version="1.0" encoding="utf-8"?>
<ds:datastoreItem xmlns:ds="http://schemas.openxmlformats.org/officeDocument/2006/customXml" ds:itemID="{192C2C45-9295-4F67-83C0-1BAEF8FD93B2}">
  <ds:schemaRefs/>
</ds:datastoreItem>
</file>

<file path=customXml/itemProps14.xml><?xml version="1.0" encoding="utf-8"?>
<ds:datastoreItem xmlns:ds="http://schemas.openxmlformats.org/officeDocument/2006/customXml" ds:itemID="{D45D9A79-F659-45FF-9988-FC67802B8F68}">
  <ds:schemaRefs/>
</ds:datastoreItem>
</file>

<file path=customXml/itemProps15.xml><?xml version="1.0" encoding="utf-8"?>
<ds:datastoreItem xmlns:ds="http://schemas.openxmlformats.org/officeDocument/2006/customXml" ds:itemID="{ADEA1234-1083-4B4A-8967-E8EC09255EF5}">
  <ds:schemaRefs/>
</ds:datastoreItem>
</file>

<file path=customXml/itemProps16.xml><?xml version="1.0" encoding="utf-8"?>
<ds:datastoreItem xmlns:ds="http://schemas.openxmlformats.org/officeDocument/2006/customXml" ds:itemID="{0B5A9B90-109B-4A97-9F06-D75E69FB9539}">
  <ds:schemaRefs/>
</ds:datastoreItem>
</file>

<file path=customXml/itemProps17.xml><?xml version="1.0" encoding="utf-8"?>
<ds:datastoreItem xmlns:ds="http://schemas.openxmlformats.org/officeDocument/2006/customXml" ds:itemID="{C33C190E-E71B-4033-A1CD-3553673FFE03}">
  <ds:schemaRefs/>
</ds:datastoreItem>
</file>

<file path=customXml/itemProps18.xml><?xml version="1.0" encoding="utf-8"?>
<ds:datastoreItem xmlns:ds="http://schemas.openxmlformats.org/officeDocument/2006/customXml" ds:itemID="{22129A5D-9C51-48FE-B1E5-90E60AEE12AC}">
  <ds:schemaRefs/>
</ds:datastoreItem>
</file>

<file path=customXml/itemProps19.xml><?xml version="1.0" encoding="utf-8"?>
<ds:datastoreItem xmlns:ds="http://schemas.openxmlformats.org/officeDocument/2006/customXml" ds:itemID="{1CF2ADC1-C9AB-4CFC-A4C5-F6BA59D13FF0}">
  <ds:schemaRefs/>
</ds:datastoreItem>
</file>

<file path=customXml/itemProps20.xml><?xml version="1.0" encoding="utf-8"?>
<ds:datastoreItem xmlns:ds="http://schemas.openxmlformats.org/officeDocument/2006/customXml" ds:itemID="{B04AC9BF-0F62-47D0-B6A6-CBA410D38E66}">
  <ds:schemaRefs/>
</ds:datastoreItem>
</file>

<file path=customXml/itemProps21.xml><?xml version="1.0" encoding="utf-8"?>
<ds:datastoreItem xmlns:ds="http://schemas.openxmlformats.org/officeDocument/2006/customXml" ds:itemID="{D3194E4D-2C8B-4CBB-82D4-F944EEE7222F}">
  <ds:schemaRefs/>
</ds:datastoreItem>
</file>

<file path=customXml/itemProps22.xml><?xml version="1.0" encoding="utf-8"?>
<ds:datastoreItem xmlns:ds="http://schemas.openxmlformats.org/officeDocument/2006/customXml" ds:itemID="{B9600A6D-66E6-4934-933C-803A1472FCF9}">
  <ds:schemaRefs/>
</ds:datastoreItem>
</file>

<file path=customXml/itemProps23.xml><?xml version="1.0" encoding="utf-8"?>
<ds:datastoreItem xmlns:ds="http://schemas.openxmlformats.org/officeDocument/2006/customXml" ds:itemID="{A7818AC9-30AE-4D2A-93F3-0414071D703C}">
  <ds:schemaRefs/>
</ds:datastoreItem>
</file>

<file path=customXml/itemProps24.xml><?xml version="1.0" encoding="utf-8"?>
<ds:datastoreItem xmlns:ds="http://schemas.openxmlformats.org/officeDocument/2006/customXml" ds:itemID="{43EE8120-E7CC-4AF9-87BE-FCAFCADEC20B}">
  <ds:schemaRefs/>
</ds:datastoreItem>
</file>

<file path=customXml/itemProps25.xml><?xml version="1.0" encoding="utf-8"?>
<ds:datastoreItem xmlns:ds="http://schemas.openxmlformats.org/officeDocument/2006/customXml" ds:itemID="{DD2FFB36-68FF-4045-B9CE-E20626044AA7}">
  <ds:schemaRefs/>
</ds:datastoreItem>
</file>

<file path=customXml/itemProps26.xml><?xml version="1.0" encoding="utf-8"?>
<ds:datastoreItem xmlns:ds="http://schemas.openxmlformats.org/officeDocument/2006/customXml" ds:itemID="{6FEE7344-BA8D-4F13-88BE-FBE2C35F386D}">
  <ds:schemaRefs/>
</ds:datastoreItem>
</file>

<file path=customXml/itemProps27.xml><?xml version="1.0" encoding="utf-8"?>
<ds:datastoreItem xmlns:ds="http://schemas.openxmlformats.org/officeDocument/2006/customXml" ds:itemID="{7D118B84-FBB2-4B77-8FB4-C5E30D7BD2E7}">
  <ds:schemaRefs/>
</ds:datastoreItem>
</file>

<file path=customXml/itemProps28.xml><?xml version="1.0" encoding="utf-8"?>
<ds:datastoreItem xmlns:ds="http://schemas.openxmlformats.org/officeDocument/2006/customXml" ds:itemID="{F8696908-E068-42EE-9582-447958C6E4B5}">
  <ds:schemaRefs/>
</ds:datastoreItem>
</file>

<file path=customXml/itemProps29.xml><?xml version="1.0" encoding="utf-8"?>
<ds:datastoreItem xmlns:ds="http://schemas.openxmlformats.org/officeDocument/2006/customXml" ds:itemID="{E45EF78C-3B48-47F3-B101-025222C215ED}">
  <ds:schemaRefs/>
</ds:datastoreItem>
</file>

<file path=customXml/itemProps30.xml><?xml version="1.0" encoding="utf-8"?>
<ds:datastoreItem xmlns:ds="http://schemas.openxmlformats.org/officeDocument/2006/customXml" ds:itemID="{D808229B-9849-40F3-8AF4-A62BE8DBA111}">
  <ds:schemaRefs/>
</ds:datastoreItem>
</file>

<file path=customXml/itemProps31.xml><?xml version="1.0" encoding="utf-8"?>
<ds:datastoreItem xmlns:ds="http://schemas.openxmlformats.org/officeDocument/2006/customXml" ds:itemID="{631CB509-A832-4700-9EBC-C882A924C479}">
  <ds:schemaRefs/>
</ds:datastoreItem>
</file>

<file path=customXml/itemProps32.xml><?xml version="1.0" encoding="utf-8"?>
<ds:datastoreItem xmlns:ds="http://schemas.openxmlformats.org/officeDocument/2006/customXml" ds:itemID="{EB772744-EC8C-4E1F-B534-343206100EDD}">
  <ds:schemaRefs/>
</ds:datastoreItem>
</file>

<file path=customXml/itemProps33.xml><?xml version="1.0" encoding="utf-8"?>
<ds:datastoreItem xmlns:ds="http://schemas.openxmlformats.org/officeDocument/2006/customXml" ds:itemID="{3D131736-CD93-43C5-A749-3511ABFE2D39}">
  <ds:schemaRefs/>
</ds:datastoreItem>
</file>

<file path=customXml/itemProps34.xml><?xml version="1.0" encoding="utf-8"?>
<ds:datastoreItem xmlns:ds="http://schemas.openxmlformats.org/officeDocument/2006/customXml" ds:itemID="{D649C052-9F39-4B43-B80D-CF4C82C38F75}">
  <ds:schemaRefs/>
</ds:datastoreItem>
</file>

<file path=customXml/itemProps35.xml><?xml version="1.0" encoding="utf-8"?>
<ds:datastoreItem xmlns:ds="http://schemas.openxmlformats.org/officeDocument/2006/customXml" ds:itemID="{4C9002B6-615B-4338-BDFA-D13B9655E766}">
  <ds:schemaRefs/>
</ds:datastoreItem>
</file>

<file path=customXml/itemProps36.xml><?xml version="1.0" encoding="utf-8"?>
<ds:datastoreItem xmlns:ds="http://schemas.openxmlformats.org/officeDocument/2006/customXml" ds:itemID="{5FBE437E-9772-4F06-892A-D0BAF5266DD5}">
  <ds:schemaRefs/>
</ds:datastoreItem>
</file>

<file path=customXml/itemProps37.xml><?xml version="1.0" encoding="utf-8"?>
<ds:datastoreItem xmlns:ds="http://schemas.openxmlformats.org/officeDocument/2006/customXml" ds:itemID="{D77A55B4-6620-405B-89FB-CA7E2B06590A}">
  <ds:schemaRefs/>
</ds:datastoreItem>
</file>

<file path=customXml/itemProps38.xml><?xml version="1.0" encoding="utf-8"?>
<ds:datastoreItem xmlns:ds="http://schemas.openxmlformats.org/officeDocument/2006/customXml" ds:itemID="{D9270B93-0551-4935-BF9F-13DC5A3CF17C}">
  <ds:schemaRefs/>
</ds:datastoreItem>
</file>

<file path=customXml/itemProps39.xml><?xml version="1.0" encoding="utf-8"?>
<ds:datastoreItem xmlns:ds="http://schemas.openxmlformats.org/officeDocument/2006/customXml" ds:itemID="{C7B7D37E-6BE9-4844-B8A6-C7ABACDB01A7}">
  <ds:schemaRefs/>
</ds:datastoreItem>
</file>

<file path=customXml/itemProps40.xml><?xml version="1.0" encoding="utf-8"?>
<ds:datastoreItem xmlns:ds="http://schemas.openxmlformats.org/officeDocument/2006/customXml" ds:itemID="{8C6EDDBF-B4A1-467F-B22B-86FA0627C7C4}">
  <ds:schemaRefs/>
</ds:datastoreItem>
</file>

<file path=customXml/itemProps41.xml><?xml version="1.0" encoding="utf-8"?>
<ds:datastoreItem xmlns:ds="http://schemas.openxmlformats.org/officeDocument/2006/customXml" ds:itemID="{642D063D-A273-46B8-A71E-B188B7E4DC3A}">
  <ds:schemaRefs/>
</ds:datastoreItem>
</file>

<file path=customXml/itemProps42.xml><?xml version="1.0" encoding="utf-8"?>
<ds:datastoreItem xmlns:ds="http://schemas.openxmlformats.org/officeDocument/2006/customXml" ds:itemID="{BAA7F15D-01F4-46B6-9622-387BAFED4A4D}">
  <ds:schemaRefs/>
</ds:datastoreItem>
</file>

<file path=customXml/itemProps43.xml><?xml version="1.0" encoding="utf-8"?>
<ds:datastoreItem xmlns:ds="http://schemas.openxmlformats.org/officeDocument/2006/customXml" ds:itemID="{EDEDE911-495A-408D-BDCA-85E0F83C4EFD}">
  <ds:schemaRefs/>
</ds:datastoreItem>
</file>

<file path=customXml/itemProps44.xml><?xml version="1.0" encoding="utf-8"?>
<ds:datastoreItem xmlns:ds="http://schemas.openxmlformats.org/officeDocument/2006/customXml" ds:itemID="{B25DD34D-7AB2-44C1-80FB-BC33AA2BAC17}">
  <ds:schemaRefs/>
</ds:datastoreItem>
</file>

<file path=customXml/itemProps45.xml><?xml version="1.0" encoding="utf-8"?>
<ds:datastoreItem xmlns:ds="http://schemas.openxmlformats.org/officeDocument/2006/customXml" ds:itemID="{E50ABB27-509C-450E-9358-36953431F52C}">
  <ds:schemaRefs/>
</ds:datastoreItem>
</file>

<file path=customXml/itemProps46.xml><?xml version="1.0" encoding="utf-8"?>
<ds:datastoreItem xmlns:ds="http://schemas.openxmlformats.org/officeDocument/2006/customXml" ds:itemID="{2149A969-649F-41AB-9FCE-D3BF5C0377DC}">
  <ds:schemaRefs/>
</ds:datastoreItem>
</file>

<file path=customXml/itemProps47.xml><?xml version="1.0" encoding="utf-8"?>
<ds:datastoreItem xmlns:ds="http://schemas.openxmlformats.org/officeDocument/2006/customXml" ds:itemID="{1349DF9B-E7BC-48C8-B1C2-F2227E0290AB}">
  <ds:schemaRefs/>
</ds:datastoreItem>
</file>

<file path=customXml/itemProps48.xml><?xml version="1.0" encoding="utf-8"?>
<ds:datastoreItem xmlns:ds="http://schemas.openxmlformats.org/officeDocument/2006/customXml" ds:itemID="{6BAEF7DC-76AE-4FCA-9A7C-547F67605416}">
  <ds:schemaRefs/>
</ds:datastoreItem>
</file>

<file path=customXml/itemProps49.xml><?xml version="1.0" encoding="utf-8"?>
<ds:datastoreItem xmlns:ds="http://schemas.openxmlformats.org/officeDocument/2006/customXml" ds:itemID="{BFA060E1-D148-4268-BF46-C23D5A6F83A1}">
  <ds:schemaRefs/>
</ds:datastoreItem>
</file>

<file path=customXml/itemProps50.xml><?xml version="1.0" encoding="utf-8"?>
<ds:datastoreItem xmlns:ds="http://schemas.openxmlformats.org/officeDocument/2006/customXml" ds:itemID="{47C6F4A6-E0CE-421A-87CD-2C454C2B1BE8}">
  <ds:schemaRefs/>
</ds:datastoreItem>
</file>

<file path=customXml/itemProps51.xml><?xml version="1.0" encoding="utf-8"?>
<ds:datastoreItem xmlns:ds="http://schemas.openxmlformats.org/officeDocument/2006/customXml" ds:itemID="{991F6C25-5CC0-4842-963C-555F306727EC}">
  <ds:schemaRefs/>
</ds:datastoreItem>
</file>

<file path=customXml/itemProps52.xml><?xml version="1.0" encoding="utf-8"?>
<ds:datastoreItem xmlns:ds="http://schemas.openxmlformats.org/officeDocument/2006/customXml" ds:itemID="{AC7B222C-8F77-4265-A612-B2F001BAE0DD}">
  <ds:schemaRefs/>
</ds:datastoreItem>
</file>

<file path=customXml/itemProps53.xml><?xml version="1.0" encoding="utf-8"?>
<ds:datastoreItem xmlns:ds="http://schemas.openxmlformats.org/officeDocument/2006/customXml" ds:itemID="{337FF0C2-F6E9-4700-8C46-99093E179E55}">
  <ds:schemaRefs/>
</ds:datastoreItem>
</file>

<file path=customXml/itemProps54.xml><?xml version="1.0" encoding="utf-8"?>
<ds:datastoreItem xmlns:ds="http://schemas.openxmlformats.org/officeDocument/2006/customXml" ds:itemID="{EE903A3C-5FFD-40FE-81E8-2148C8C73CD4}">
  <ds:schemaRefs/>
</ds:datastoreItem>
</file>

<file path=customXml/itemProps55.xml><?xml version="1.0" encoding="utf-8"?>
<ds:datastoreItem xmlns:ds="http://schemas.openxmlformats.org/officeDocument/2006/customXml" ds:itemID="{2330227C-6A07-4383-8688-3C8282F6A589}">
  <ds:schemaRefs/>
</ds:datastoreItem>
</file>

<file path=customXml/itemProps56.xml><?xml version="1.0" encoding="utf-8"?>
<ds:datastoreItem xmlns:ds="http://schemas.openxmlformats.org/officeDocument/2006/customXml" ds:itemID="{F166DF83-6D7F-4FFC-8472-7D81FE40E63B}">
  <ds:schemaRefs/>
</ds:datastoreItem>
</file>

<file path=customXml/itemProps57.xml><?xml version="1.0" encoding="utf-8"?>
<ds:datastoreItem xmlns:ds="http://schemas.openxmlformats.org/officeDocument/2006/customXml" ds:itemID="{5816CC45-47F6-4DC5-9FDC-80150D64A855}">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Dashbaord 3</vt:lpstr>
      <vt:lpstr>Pivot Table 3</vt:lpstr>
      <vt:lpstr>Employee Performance &amp; Producti</vt:lpstr>
      <vt:lpstr>Pivot Table 2</vt:lpstr>
      <vt:lpstr>Workforce Overview &amp; Planning</vt:lpstr>
      <vt:lpstr>Pivot Tables - 1</vt:lpstr>
      <vt:lpstr>Employees</vt:lpstr>
      <vt:lpstr>Performance</vt:lpstr>
      <vt:lpstr>Attendance</vt:lpstr>
      <vt:lpstr>Workforce_Planning</vt:lpstr>
      <vt:lpstr>Compensation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ANKAR GOSWAMI</cp:lastModifiedBy>
  <cp:revision>0</cp:revision>
  <dcterms:created xsi:type="dcterms:W3CDTF">2026-09-29T07:47:37Z</dcterms:created>
  <dcterms:modified xsi:type="dcterms:W3CDTF">2026-10-03T07:21:34Z</dcterms:modified>
  <dc:language>en-US</dc:language>
</cp:coreProperties>
</file>