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008012\Desktop\Website\GM_Calculator_Testing\"/>
    </mc:Choice>
  </mc:AlternateContent>
  <xr:revisionPtr revIDLastSave="0" documentId="13_ncr:1_{88EA2B75-9AE4-494F-94B1-585D3F394B22}" xr6:coauthVersionLast="47" xr6:coauthVersionMax="47" xr10:uidLastSave="{00000000-0000-0000-0000-000000000000}"/>
  <bookViews>
    <workbookView xWindow="-108" yWindow="-108" windowWidth="23256" windowHeight="12576" activeTab="1" xr2:uid="{6FC14CD8-772F-49FA-A3C3-A88ADD0A32E0}"/>
  </bookViews>
  <sheets>
    <sheet name="Margin" sheetId="1" r:id="rId1"/>
    <sheet name="GM" sheetId="3" r:id="rId2"/>
    <sheet name="Cost She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5" i="1"/>
  <c r="H6" i="1"/>
  <c r="H5" i="1"/>
  <c r="F6" i="1"/>
  <c r="F5" i="1"/>
  <c r="D6" i="1"/>
  <c r="D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R91" i="1" l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R75" i="1"/>
  <c r="Q75" i="1"/>
  <c r="P75" i="1"/>
  <c r="O75" i="1"/>
  <c r="R74" i="1"/>
  <c r="Q74" i="1"/>
  <c r="P74" i="1"/>
  <c r="O74" i="1"/>
  <c r="R73" i="1"/>
  <c r="Q73" i="1"/>
  <c r="P73" i="1"/>
  <c r="O73" i="1"/>
  <c r="R72" i="1"/>
  <c r="Q72" i="1"/>
  <c r="P72" i="1"/>
  <c r="O72" i="1"/>
  <c r="R71" i="1"/>
  <c r="Q71" i="1"/>
  <c r="P71" i="1"/>
  <c r="O71" i="1"/>
  <c r="R70" i="1"/>
  <c r="Q70" i="1"/>
  <c r="P70" i="1"/>
  <c r="O70" i="1"/>
  <c r="R69" i="1"/>
  <c r="Q69" i="1"/>
  <c r="P69" i="1"/>
  <c r="O69" i="1"/>
  <c r="R68" i="1"/>
  <c r="Q68" i="1"/>
  <c r="P68" i="1"/>
  <c r="O68" i="1"/>
  <c r="R67" i="1"/>
  <c r="Q67" i="1"/>
  <c r="P67" i="1"/>
  <c r="O67" i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R43" i="1"/>
  <c r="Q43" i="1"/>
  <c r="P43" i="1"/>
  <c r="O43" i="1"/>
  <c r="R42" i="1"/>
  <c r="Q42" i="1"/>
  <c r="P42" i="1"/>
  <c r="O42" i="1"/>
  <c r="R41" i="1"/>
  <c r="Q41" i="1"/>
  <c r="P41" i="1"/>
  <c r="O41" i="1"/>
  <c r="R40" i="1"/>
  <c r="Q40" i="1"/>
  <c r="P40" i="1"/>
  <c r="O40" i="1"/>
  <c r="R39" i="1"/>
  <c r="Q39" i="1"/>
  <c r="P39" i="1"/>
  <c r="O39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R34" i="1"/>
  <c r="Q34" i="1"/>
  <c r="P34" i="1"/>
  <c r="O34" i="1"/>
  <c r="R33" i="1"/>
  <c r="Q33" i="1"/>
  <c r="P33" i="1"/>
  <c r="O33" i="1"/>
  <c r="R32" i="1"/>
  <c r="Q32" i="1"/>
  <c r="P32" i="1"/>
  <c r="O32" i="1"/>
  <c r="R31" i="1"/>
  <c r="Q31" i="1"/>
  <c r="P31" i="1"/>
  <c r="O31" i="1"/>
  <c r="R30" i="1"/>
  <c r="Q30" i="1"/>
  <c r="P30" i="1"/>
  <c r="O30" i="1"/>
  <c r="R29" i="1"/>
  <c r="Q29" i="1"/>
  <c r="P29" i="1"/>
  <c r="O29" i="1"/>
  <c r="R28" i="1"/>
  <c r="Q28" i="1"/>
  <c r="P28" i="1"/>
  <c r="O28" i="1"/>
  <c r="R27" i="1"/>
  <c r="Q27" i="1"/>
  <c r="P27" i="1"/>
  <c r="O27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R22" i="1"/>
  <c r="Q22" i="1"/>
  <c r="P22" i="1"/>
  <c r="O22" i="1"/>
  <c r="R21" i="1"/>
  <c r="Q21" i="1"/>
  <c r="P21" i="1"/>
  <c r="O21" i="1"/>
  <c r="R20" i="1"/>
  <c r="Q20" i="1"/>
  <c r="P20" i="1"/>
  <c r="O20" i="1"/>
  <c r="R19" i="1"/>
  <c r="Q19" i="1"/>
  <c r="P19" i="1"/>
  <c r="O19" i="1"/>
  <c r="R18" i="1"/>
  <c r="Q18" i="1"/>
  <c r="P18" i="1"/>
  <c r="O18" i="1"/>
  <c r="R17" i="1"/>
  <c r="Q17" i="1"/>
  <c r="P17" i="1"/>
  <c r="O17" i="1"/>
  <c r="R16" i="1"/>
  <c r="Q16" i="1"/>
  <c r="P16" i="1"/>
  <c r="O16" i="1"/>
  <c r="R15" i="1"/>
  <c r="Q15" i="1"/>
  <c r="P15" i="1"/>
  <c r="O15" i="1"/>
  <c r="R14" i="1"/>
  <c r="Q14" i="1"/>
  <c r="P14" i="1"/>
  <c r="O14" i="1"/>
  <c r="R13" i="1"/>
  <c r="Q13" i="1"/>
  <c r="P13" i="1"/>
  <c r="O13" i="1"/>
  <c r="R12" i="1"/>
  <c r="Q12" i="1"/>
  <c r="P12" i="1"/>
  <c r="O12" i="1"/>
  <c r="R11" i="1"/>
  <c r="Q11" i="1"/>
  <c r="P11" i="1"/>
  <c r="O11" i="1"/>
  <c r="R10" i="1"/>
  <c r="Q10" i="1"/>
  <c r="P10" i="1"/>
  <c r="O10" i="1"/>
  <c r="R9" i="1"/>
  <c r="Q9" i="1"/>
  <c r="P9" i="1"/>
  <c r="O9" i="1"/>
  <c r="R8" i="1"/>
  <c r="Q8" i="1"/>
  <c r="P8" i="1"/>
  <c r="O8" i="1"/>
  <c r="R7" i="1"/>
  <c r="Q7" i="1"/>
  <c r="P7" i="1"/>
  <c r="O7" i="1"/>
</calcChain>
</file>

<file path=xl/sharedStrings.xml><?xml version="1.0" encoding="utf-8"?>
<sst xmlns="http://schemas.openxmlformats.org/spreadsheetml/2006/main" count="464" uniqueCount="119">
  <si>
    <t>Role</t>
  </si>
  <si>
    <t>Loaded Cost</t>
  </si>
  <si>
    <t>Onsite-Min</t>
  </si>
  <si>
    <t>Onsite-Max</t>
  </si>
  <si>
    <t>CPC</t>
  </si>
  <si>
    <t>Offshore-Min</t>
  </si>
  <si>
    <t>Offshore-Max</t>
  </si>
  <si>
    <t>Offshore Staffing</t>
  </si>
  <si>
    <t>Offshore</t>
  </si>
  <si>
    <t>Functional Test Analyst</t>
  </si>
  <si>
    <t>Senior Functional Test Analyst</t>
  </si>
  <si>
    <t>Functional Test Lead</t>
  </si>
  <si>
    <t>Functional Test Architect</t>
  </si>
  <si>
    <t>Functional Test Manager</t>
  </si>
  <si>
    <t>Senior Automation Test Analyst</t>
  </si>
  <si>
    <t>Automation Test Lead</t>
  </si>
  <si>
    <t>Automation Test Architect</t>
  </si>
  <si>
    <t>Performance Test Analyst</t>
  </si>
  <si>
    <t>Senior Performance Test Analyst</t>
  </si>
  <si>
    <t>Performance Test Lead</t>
  </si>
  <si>
    <t>Performance Test Architect</t>
  </si>
  <si>
    <t>Observability/Chaos/Reliability Engineer</t>
  </si>
  <si>
    <t>Observability/Chaos/Reliability Lead</t>
  </si>
  <si>
    <t>Observability/Chaos/Reliability Architect</t>
  </si>
  <si>
    <t>Security Test Analyst</t>
  </si>
  <si>
    <t>Senior Security Test Analyst</t>
  </si>
  <si>
    <t>Security Test Lead</t>
  </si>
  <si>
    <t>Security Test Architect</t>
  </si>
  <si>
    <t>SDET</t>
  </si>
  <si>
    <t>Sr. SDET</t>
  </si>
  <si>
    <t>Consultant - ATS</t>
  </si>
  <si>
    <t>Lead Consultant - ATS</t>
  </si>
  <si>
    <t>Program Manager</t>
  </si>
  <si>
    <t>RPA Tester</t>
  </si>
  <si>
    <t>Sr. RPA Tester</t>
  </si>
  <si>
    <t>Project Manager</t>
  </si>
  <si>
    <t>Sr. Project Manager</t>
  </si>
  <si>
    <t>Scrum Master</t>
  </si>
  <si>
    <t>Sr. Scrum Master</t>
  </si>
  <si>
    <t>Associate Business Analyst - Domain</t>
  </si>
  <si>
    <t>Business Analyst - Domain</t>
  </si>
  <si>
    <t>Sr. Business Analyst - Domain</t>
  </si>
  <si>
    <t>Associate Systems Analyst - COTS</t>
  </si>
  <si>
    <t>Systems Analyst - COTS</t>
  </si>
  <si>
    <t>Sr. Systems Analyst - COTS</t>
  </si>
  <si>
    <t>Associate Data Analyst</t>
  </si>
  <si>
    <t>Data Analyst</t>
  </si>
  <si>
    <t>Sr. Data Analyst</t>
  </si>
  <si>
    <t>Associate Data Scientist</t>
  </si>
  <si>
    <t>Data Scientist</t>
  </si>
  <si>
    <t>Sr. Data Scientist</t>
  </si>
  <si>
    <t>Solution Architect</t>
  </si>
  <si>
    <t>Sr Solution Architect</t>
  </si>
  <si>
    <t>Associate Cloud Engineer (Azure/AWS/Google)</t>
  </si>
  <si>
    <t>Cloud Engineer (Azure/AWS/Google)</t>
  </si>
  <si>
    <t>Cloud Architect (Azure/AWS/Google)</t>
  </si>
  <si>
    <t>Associate Engineer - AWS (Redshift+Glue), Azure (Databricks+ADF), Snowflake</t>
  </si>
  <si>
    <t>Engineer -AWS (Redshift+Glue), Azure (Databricks+ADF), Snowflake</t>
  </si>
  <si>
    <t>Architect -AWS (Redshift+Glue), Azure (Databricks+ADF), Snowflake</t>
  </si>
  <si>
    <t>Database Administrator</t>
  </si>
  <si>
    <t>Sr. Database Administrator</t>
  </si>
  <si>
    <t>Agile Coach</t>
  </si>
  <si>
    <t>Sr. Agile Coach</t>
  </si>
  <si>
    <t>Associate UI/UX Designer</t>
  </si>
  <si>
    <t>UI/UX Designer</t>
  </si>
  <si>
    <t>Sr. UI/UX Designer</t>
  </si>
  <si>
    <t>Associate InfoSec Consultant</t>
  </si>
  <si>
    <t>InfoSec Consultant</t>
  </si>
  <si>
    <t>Sr. InfoSec Consultant</t>
  </si>
  <si>
    <t>Front-end Associate Developer - Angular/ReactJS /API/</t>
  </si>
  <si>
    <t>Front-end Developer - Angular/ReactJS/API/</t>
  </si>
  <si>
    <t>Front-end Sr. Developer - Angular/ReactJS/API/</t>
  </si>
  <si>
    <t>RPA Developer</t>
  </si>
  <si>
    <t>Sr. RPA Developer</t>
  </si>
  <si>
    <t>RPA Transformation Lead</t>
  </si>
  <si>
    <t>RPA Architect</t>
  </si>
  <si>
    <t>Associate Mobile Developer (React Native / Flutter / Xamarin / Native IOS / Native Android)</t>
  </si>
  <si>
    <t>Mobile Developer (React Native / Flutter / Xamarin / Native IOS / Native Android)</t>
  </si>
  <si>
    <t>Sr. Mobile Developer (React Native / Flutter / Xamarin / Native IOS / Native Android)</t>
  </si>
  <si>
    <t>Back-end Associate Developer (.Net / Java / C# / PHP / Python/UNIX/Shell/PERL)</t>
  </si>
  <si>
    <t>Back-end Developer (.Net / Java / C# / PHP / Python/UNIX/Shell/PERL)</t>
  </si>
  <si>
    <t>Associate Full Stack Developer</t>
  </si>
  <si>
    <t>Full Stack Developer</t>
  </si>
  <si>
    <t>Sr. Full Stack Developer</t>
  </si>
  <si>
    <t>Associate Consultant - DevOps / CI-CD / SRE</t>
  </si>
  <si>
    <t>Consultant - DevOps / CI-CD / SRE</t>
  </si>
  <si>
    <t>Sr. Consultant - DevOps / CI-CD / SRE</t>
  </si>
  <si>
    <t>Associate Consultant -Power BI / Tableau / Looker / Qlik</t>
  </si>
  <si>
    <t>Consultant - Power BI / Tableau / Looker / Qlik</t>
  </si>
  <si>
    <t>Sr. Consultant - Power BI / Tableau / Looker / Qlik</t>
  </si>
  <si>
    <t>ERP Technical Consultant</t>
  </si>
  <si>
    <t>ERP Sr. Technical Consultant</t>
  </si>
  <si>
    <t>ERP Functional Consultant</t>
  </si>
  <si>
    <t>ERP Sr. Functional Consultant</t>
  </si>
  <si>
    <t>Automation Test Analyst</t>
  </si>
  <si>
    <t>Margin</t>
  </si>
  <si>
    <t>1-3 Years</t>
  </si>
  <si>
    <t>4-8 Years</t>
  </si>
  <si>
    <t>8-10 Years</t>
  </si>
  <si>
    <t>10+ Years</t>
  </si>
  <si>
    <t>9-12 Years</t>
  </si>
  <si>
    <t>12+ Years</t>
  </si>
  <si>
    <t>2-6 Years</t>
  </si>
  <si>
    <t>7-10 Years</t>
  </si>
  <si>
    <t>10-14 Years</t>
  </si>
  <si>
    <t>14+ Years</t>
  </si>
  <si>
    <t>15+ Years</t>
  </si>
  <si>
    <t>3-8 Years</t>
  </si>
  <si>
    <t>8-12 Years</t>
  </si>
  <si>
    <t>Onsite Max margin</t>
  </si>
  <si>
    <t>Ofshore Min Margin</t>
  </si>
  <si>
    <t>Offshore Max margin</t>
  </si>
  <si>
    <t>Back-end Sr. Developer (.Net / Java / C# / PHP / Python/UNIX/Shell/PERL)</t>
  </si>
  <si>
    <t>0-3 Years</t>
  </si>
  <si>
    <t>12-16 Years</t>
  </si>
  <si>
    <t>Onsite Cost</t>
  </si>
  <si>
    <t>Offshore Cost</t>
  </si>
  <si>
    <t>Experience</t>
  </si>
  <si>
    <t>Onsite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</si>
</sst>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 &quot;$&quot;\ * #,##0.00_ ;_ &quot;$&quot;\ * \-#,##0.00_ ;_ &quot;$&quot;\ * &quot;-&quot;??_ ;_ @_ "/>
    <numFmt numFmtId="165" formatCode="0.0%"/>
    <numFmt numFmtId="166" formatCode="_([$AED]\ * #,##0_);_([$AED]\ * \(#,##0\);_([$AED]\ * &quot;-&quot;??_);_(@_)"/>
    <numFmt numFmtId="167" formatCode="_([$AED]\ * #,##0.0_);_([$AED]\ * \(#,##0.0\);_([$AED]\ * &quot;-&quot;??_);_(@_)"/>
    <numFmt numFmtId="168" formatCode="[$AED]\ #,##0"/>
    <numFmt numFmtId="169" formatCode="_ [$AED]\ * #,##0_ ;_ [$AED]\ * \-#,##0_ ;_ [$AED]\ * &quot;-&quot;??_ ;_ @_ 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DengXian"/>
    </font>
    <font>
      <b/>
      <sz val="11"/>
      <color theme="1"/>
      <name val="DengXian"/>
    </font>
    <font>
      <b/>
      <sz val="11"/>
      <color theme="0"/>
      <name val="DengXian"/>
    </font>
    <font>
      <b/>
      <sz val="10"/>
      <color rgb="FF000000"/>
      <name val="DengXian"/>
    </font>
    <font>
      <b/>
      <sz val="10"/>
      <color theme="1"/>
      <name val="DengXian"/>
    </font>
    <font>
      <b/>
      <sz val="11"/>
      <color rgb="FF000000"/>
      <name val="DengXian"/>
    </font>
    <font>
      <sz val="10"/>
      <color theme="1"/>
      <name val="DengXian"/>
    </font>
    <font>
      <sz val="10"/>
      <color rgb="FF000000"/>
      <name val="DengXian"/>
    </font>
    <font>
      <sz val="10"/>
      <name val="DengXian"/>
    </font>
    <font>
      <b/>
      <sz val="10"/>
      <name val="DengXian"/>
    </font>
    <font>
      <b/>
      <sz val="10"/>
      <color rgb="FFFF0000"/>
      <name val="DengXian"/>
    </font>
  </fonts>
  <fills count="7">
    <fill>
      <patternFill patternType="none"/>
    </fill>
    <fill>
      <patternFill patternType="gray125"/>
    </fill>
    <fill>
      <patternFill patternType="solid">
        <fgColor rgb="FFFDEFE7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theme="1" tint="0.499984740745262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theme="1" tint="0.499984740745262"/>
      </right>
      <top style="dotted">
        <color indexed="64"/>
      </top>
      <bottom style="dotted">
        <color indexed="64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theme="1"/>
      </right>
      <top style="dotted">
        <color theme="1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medium">
        <color theme="1"/>
      </left>
      <right style="dotted">
        <color theme="1"/>
      </right>
      <top style="dotted">
        <color theme="1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theme="1"/>
      </right>
      <top style="dotted">
        <color indexed="64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0" tint="-0.499984740745262"/>
      </top>
      <bottom style="dotted">
        <color theme="0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theme="1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theme="1"/>
      </right>
      <top style="medium">
        <color theme="1"/>
      </top>
      <bottom style="dotted">
        <color theme="1"/>
      </bottom>
      <diagonal/>
    </border>
    <border>
      <left style="medium">
        <color indexed="64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medium">
        <color theme="1"/>
      </left>
      <right style="dotted">
        <color theme="1"/>
      </right>
      <top style="medium">
        <color theme="1"/>
      </top>
      <bottom style="dotted">
        <color theme="1"/>
      </bottom>
      <diagonal/>
    </border>
    <border>
      <left style="medium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medium">
        <color indexed="64"/>
      </left>
      <right style="dotted">
        <color theme="1"/>
      </right>
      <top style="dotted">
        <color theme="1"/>
      </top>
      <bottom style="medium">
        <color theme="1"/>
      </bottom>
      <diagonal/>
    </border>
    <border>
      <left style="medium">
        <color theme="1"/>
      </left>
      <right style="dotted">
        <color theme="1"/>
      </right>
      <top style="dotted">
        <color theme="1"/>
      </top>
      <bottom style="medium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164" fontId="2" fillId="4" borderId="7" xfId="0" applyNumberFormat="1" applyFont="1" applyFill="1" applyBorder="1" applyAlignment="1">
      <alignment horizontal="center" vertical="center"/>
    </xf>
    <xf numFmtId="165" fontId="2" fillId="2" borderId="0" xfId="2" applyNumberFormat="1" applyFont="1" applyFill="1"/>
    <xf numFmtId="165" fontId="2" fillId="2" borderId="0" xfId="2" applyNumberFormat="1" applyFont="1" applyFill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66" fontId="8" fillId="0" borderId="10" xfId="1" applyNumberFormat="1" applyFont="1" applyBorder="1"/>
    <xf numFmtId="166" fontId="10" fillId="0" borderId="13" xfId="1" applyNumberFormat="1" applyFont="1" applyFill="1" applyBorder="1" applyAlignment="1">
      <alignment horizontal="left" vertical="center"/>
    </xf>
    <xf numFmtId="166" fontId="8" fillId="0" borderId="11" xfId="1" applyNumberFormat="1" applyFont="1" applyBorder="1"/>
    <xf numFmtId="166" fontId="10" fillId="0" borderId="14" xfId="1" applyNumberFormat="1" applyFont="1" applyFill="1" applyBorder="1" applyAlignment="1">
      <alignment horizontal="left" vertical="center"/>
    </xf>
    <xf numFmtId="167" fontId="9" fillId="5" borderId="9" xfId="0" applyNumberFormat="1" applyFont="1" applyFill="1" applyBorder="1" applyAlignment="1">
      <alignment vertical="center"/>
    </xf>
    <xf numFmtId="167" fontId="8" fillId="5" borderId="12" xfId="1" applyNumberFormat="1" applyFont="1" applyFill="1" applyBorder="1"/>
    <xf numFmtId="165" fontId="8" fillId="0" borderId="5" xfId="2" applyNumberFormat="1" applyFont="1" applyBorder="1"/>
    <xf numFmtId="0" fontId="7" fillId="0" borderId="2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top" wrapText="1"/>
    </xf>
    <xf numFmtId="165" fontId="0" fillId="0" borderId="0" xfId="2" applyNumberFormat="1" applyFont="1"/>
    <xf numFmtId="165" fontId="10" fillId="0" borderId="0" xfId="2" applyNumberFormat="1" applyFont="1" applyFill="1" applyBorder="1" applyAlignment="1">
      <alignment horizontal="left" vertical="center"/>
    </xf>
    <xf numFmtId="0" fontId="11" fillId="6" borderId="8" xfId="0" applyFont="1" applyFill="1" applyBorder="1" applyAlignment="1">
      <alignment vertical="center"/>
    </xf>
    <xf numFmtId="0" fontId="5" fillId="6" borderId="8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7" fillId="6" borderId="8" xfId="0" applyFont="1" applyFill="1" applyBorder="1" applyAlignment="1">
      <alignment horizontal="center" vertical="center"/>
    </xf>
    <xf numFmtId="168" fontId="6" fillId="6" borderId="15" xfId="1" applyNumberFormat="1" applyFont="1" applyFill="1" applyBorder="1" applyAlignment="1">
      <alignment horizontal="center" vertical="center"/>
    </xf>
    <xf numFmtId="168" fontId="12" fillId="6" borderId="15" xfId="1" applyNumberFormat="1" applyFont="1" applyFill="1" applyBorder="1" applyAlignment="1">
      <alignment horizontal="center" vertical="center"/>
    </xf>
    <xf numFmtId="168" fontId="6" fillId="4" borderId="15" xfId="1" applyNumberFormat="1" applyFont="1" applyFill="1" applyBorder="1" applyAlignment="1">
      <alignment horizontal="center" vertical="center"/>
    </xf>
    <xf numFmtId="168" fontId="11" fillId="6" borderId="16" xfId="1" applyNumberFormat="1" applyFont="1" applyFill="1" applyBorder="1" applyAlignment="1">
      <alignment horizontal="center" vertical="center"/>
    </xf>
    <xf numFmtId="168" fontId="11" fillId="6" borderId="8" xfId="1" applyNumberFormat="1" applyFont="1" applyFill="1" applyBorder="1" applyAlignment="1">
      <alignment horizontal="center" vertical="center"/>
    </xf>
    <xf numFmtId="169" fontId="8" fillId="0" borderId="3" xfId="1" applyNumberFormat="1" applyFont="1" applyBorder="1"/>
    <xf numFmtId="169" fontId="8" fillId="0" borderId="3" xfId="1" applyNumberFormat="1" applyFont="1" applyFill="1" applyBorder="1"/>
    <xf numFmtId="169" fontId="10" fillId="0" borderId="5" xfId="1" applyNumberFormat="1" applyFont="1" applyFill="1" applyBorder="1" applyAlignment="1">
      <alignment horizontal="left" vertical="center"/>
    </xf>
    <xf numFmtId="169" fontId="10" fillId="0" borderId="17" xfId="1" applyNumberFormat="1" applyFont="1" applyFill="1" applyBorder="1" applyAlignment="1">
      <alignment horizontal="left" vertical="center"/>
    </xf>
    <xf numFmtId="167" fontId="9" fillId="5" borderId="18" xfId="0" applyNumberFormat="1" applyFont="1" applyFill="1" applyBorder="1" applyAlignment="1">
      <alignment vertical="center"/>
    </xf>
    <xf numFmtId="167" fontId="9" fillId="5" borderId="19" xfId="0" applyNumberFormat="1" applyFont="1" applyFill="1" applyBorder="1" applyAlignment="1">
      <alignment vertical="center"/>
    </xf>
    <xf numFmtId="167" fontId="8" fillId="5" borderId="20" xfId="1" applyNumberFormat="1" applyFont="1" applyFill="1" applyBorder="1"/>
    <xf numFmtId="167" fontId="8" fillId="5" borderId="21" xfId="1" applyNumberFormat="1" applyFont="1" applyFill="1" applyBorder="1"/>
    <xf numFmtId="167" fontId="9" fillId="4" borderId="22" xfId="0" applyNumberFormat="1" applyFont="1" applyFill="1" applyBorder="1" applyAlignment="1">
      <alignment vertical="center"/>
    </xf>
    <xf numFmtId="167" fontId="9" fillId="4" borderId="9" xfId="0" applyNumberFormat="1" applyFont="1" applyFill="1" applyBorder="1" applyAlignment="1">
      <alignment vertical="center"/>
    </xf>
    <xf numFmtId="167" fontId="8" fillId="4" borderId="23" xfId="1" applyNumberFormat="1" applyFont="1" applyFill="1" applyBorder="1"/>
    <xf numFmtId="167" fontId="8" fillId="4" borderId="12" xfId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7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</xdr:colOff>
      <xdr:row>1</xdr:row>
      <xdr:rowOff>39688</xdr:rowOff>
    </xdr:from>
    <xdr:to>
      <xdr:col>12</xdr:col>
      <xdr:colOff>0</xdr:colOff>
      <xdr:row>2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C6D8471-B497-45E3-8116-6E910E155826}"/>
            </a:ext>
          </a:extLst>
        </xdr:cNvPr>
        <xdr:cNvSpPr/>
      </xdr:nvSpPr>
      <xdr:spPr>
        <a:xfrm>
          <a:off x="609917" y="214948"/>
          <a:ext cx="10644823" cy="316547"/>
        </a:xfrm>
        <a:prstGeom prst="rect">
          <a:avLst/>
        </a:prstGeom>
        <a:solidFill>
          <a:schemeClr val="accent2">
            <a:lumMod val="50000"/>
          </a:schemeClr>
        </a:solidFill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latin typeface="DengXian" panose="02010600030101010101" pitchFamily="2" charset="-122"/>
              <a:ea typeface="DengXian" panose="02010600030101010101" pitchFamily="2" charset="-122"/>
            </a:rPr>
            <a:t>US Rate Card (in USD)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A2BD-68C4-4C5A-B3D5-5C3A43753158}">
  <dimension ref="A2:R119"/>
  <sheetViews>
    <sheetView workbookViewId="0">
      <selection activeCell="C5" sqref="A4:L91"/>
    </sheetView>
  </sheetViews>
  <sheetFormatPr defaultRowHeight="14.4" x14ac:dyDescent="0.3"/>
  <cols>
    <col min="1" max="1" width="40.44140625" style="1" customWidth="1"/>
    <col min="2" max="2" width="11.88671875" style="1" bestFit="1" customWidth="1"/>
    <col min="3" max="3" width="11.5546875" style="1" bestFit="1" customWidth="1"/>
    <col min="4" max="4" width="11.5546875" style="1" customWidth="1"/>
    <col min="5" max="5" width="12" style="1" bestFit="1" customWidth="1"/>
    <col min="6" max="6" width="12" style="1" customWidth="1"/>
    <col min="7" max="7" width="10.6640625" style="1" bestFit="1" customWidth="1"/>
    <col min="9" max="9" width="10.6640625" style="1" bestFit="1" customWidth="1"/>
    <col min="10" max="10" width="10.6640625" style="1" customWidth="1"/>
    <col min="11" max="11" width="12.44140625" style="1" bestFit="1" customWidth="1"/>
    <col min="12" max="12" width="12.109375" style="1" bestFit="1" customWidth="1"/>
    <col min="13" max="13" width="2.21875" style="1" customWidth="1"/>
    <col min="14" max="14" width="15.21875" style="2" hidden="1" customWidth="1"/>
    <col min="15" max="15" width="11.77734375" style="1" bestFit="1" customWidth="1"/>
    <col min="16" max="16" width="14" style="1" customWidth="1"/>
    <col min="17" max="17" width="15.21875" style="1" customWidth="1"/>
    <col min="18" max="18" width="8.88671875" style="1"/>
  </cols>
  <sheetData>
    <row r="2" spans="1:18" x14ac:dyDescent="0.3">
      <c r="A2" s="3"/>
      <c r="B2" s="3"/>
      <c r="C2" s="3"/>
      <c r="D2" s="3"/>
      <c r="E2" s="3"/>
      <c r="F2" s="3"/>
      <c r="G2" s="3"/>
      <c r="I2" s="3"/>
      <c r="J2" s="3"/>
      <c r="K2" s="3"/>
      <c r="L2" s="3"/>
    </row>
    <row r="3" spans="1:18" x14ac:dyDescent="0.3">
      <c r="A3" s="3"/>
      <c r="B3" s="3"/>
      <c r="C3" s="3"/>
      <c r="D3" s="3"/>
      <c r="E3" s="3"/>
      <c r="F3" s="3"/>
      <c r="G3" s="3"/>
      <c r="I3" s="3"/>
      <c r="J3" s="3"/>
      <c r="K3" s="3"/>
      <c r="L3" s="3"/>
    </row>
    <row r="4" spans="1:18" ht="42" thickBot="1" x14ac:dyDescent="0.35">
      <c r="A4" s="4" t="s">
        <v>0</v>
      </c>
      <c r="B4" s="5" t="s">
        <v>117</v>
      </c>
      <c r="C4" s="6" t="s">
        <v>2</v>
      </c>
      <c r="D4" s="6" t="s">
        <v>95</v>
      </c>
      <c r="E4" s="7" t="s">
        <v>3</v>
      </c>
      <c r="F4" s="8" t="s">
        <v>109</v>
      </c>
      <c r="G4" s="6" t="s">
        <v>5</v>
      </c>
      <c r="H4" s="25" t="s">
        <v>110</v>
      </c>
      <c r="I4" s="9" t="s">
        <v>6</v>
      </c>
      <c r="J4" s="5" t="s">
        <v>111</v>
      </c>
      <c r="K4" s="5" t="s">
        <v>1</v>
      </c>
      <c r="L4" s="8" t="s">
        <v>4</v>
      </c>
      <c r="M4" s="10"/>
      <c r="N4" s="11" t="s">
        <v>7</v>
      </c>
      <c r="O4" s="10" t="s">
        <v>8</v>
      </c>
      <c r="P4" s="10"/>
      <c r="Q4" s="10"/>
      <c r="R4" s="10"/>
    </row>
    <row r="5" spans="1:18" ht="15" thickBot="1" x14ac:dyDescent="0.35">
      <c r="A5" s="16" t="s">
        <v>9</v>
      </c>
      <c r="B5" s="24" t="s">
        <v>96</v>
      </c>
      <c r="C5" s="34">
        <v>900</v>
      </c>
      <c r="D5" s="23">
        <f t="shared" ref="D5:D69" si="0">(C5-K5)/C5</f>
        <v>0.44767293315367623</v>
      </c>
      <c r="E5" s="39">
        <v>940</v>
      </c>
      <c r="F5" s="23">
        <f t="shared" ref="F5:F69" si="1">(E5-K5)/E5</f>
        <v>0.47117621259394532</v>
      </c>
      <c r="G5" s="41">
        <v>450</v>
      </c>
      <c r="H5" s="26">
        <f t="shared" ref="H5:H69" si="2">(G5-L5)/G5</f>
        <v>0.63112812983609246</v>
      </c>
      <c r="I5" s="42">
        <v>490</v>
      </c>
      <c r="J5" s="27">
        <f t="shared" ref="J5:J69" si="3">(I5-L5)/I5</f>
        <v>0.66124011923722781</v>
      </c>
      <c r="K5" s="43">
        <v>497.09436016169138</v>
      </c>
      <c r="L5" s="45">
        <v>165.99234157375838</v>
      </c>
      <c r="N5" s="12"/>
      <c r="O5" s="13"/>
      <c r="P5" s="14"/>
      <c r="Q5" s="14"/>
      <c r="R5" s="13"/>
    </row>
    <row r="6" spans="1:18" ht="15" thickBot="1" x14ac:dyDescent="0.35">
      <c r="A6" s="16" t="s">
        <v>10</v>
      </c>
      <c r="B6" s="24" t="s">
        <v>97</v>
      </c>
      <c r="C6" s="34">
        <v>1300</v>
      </c>
      <c r="D6" s="23">
        <f t="shared" si="0"/>
        <v>0.44767293315367623</v>
      </c>
      <c r="E6" s="39">
        <v>1340</v>
      </c>
      <c r="F6" s="23">
        <f t="shared" si="1"/>
        <v>0.46416030828341726</v>
      </c>
      <c r="G6" s="41">
        <v>550</v>
      </c>
      <c r="H6" s="26">
        <f t="shared" si="2"/>
        <v>0.48262127301685714</v>
      </c>
      <c r="I6" s="42">
        <v>590</v>
      </c>
      <c r="J6" s="27">
        <f t="shared" si="3"/>
        <v>0.51769779688012107</v>
      </c>
      <c r="K6" s="44">
        <v>718.02518690022089</v>
      </c>
      <c r="L6" s="46">
        <v>284.55829984072858</v>
      </c>
      <c r="N6" s="15"/>
      <c r="O6" s="13"/>
      <c r="P6" s="14"/>
      <c r="Q6" s="14"/>
      <c r="R6" s="13"/>
    </row>
    <row r="7" spans="1:18" ht="15" thickBot="1" x14ac:dyDescent="0.35">
      <c r="A7" s="16" t="s">
        <v>11</v>
      </c>
      <c r="B7" s="24" t="s">
        <v>98</v>
      </c>
      <c r="C7" s="34">
        <v>1650</v>
      </c>
      <c r="D7" s="23">
        <f t="shared" si="0"/>
        <v>0.39746138162219224</v>
      </c>
      <c r="E7" s="39">
        <v>1690</v>
      </c>
      <c r="F7" s="23">
        <f t="shared" si="1"/>
        <v>0.41172265069622321</v>
      </c>
      <c r="G7" s="41">
        <v>800</v>
      </c>
      <c r="H7" s="26">
        <f t="shared" si="2"/>
        <v>0.40717020866514875</v>
      </c>
      <c r="I7" s="42">
        <v>740</v>
      </c>
      <c r="J7" s="27">
        <f t="shared" si="3"/>
        <v>0.35910292828664725</v>
      </c>
      <c r="K7" s="44">
        <v>994.18872032338277</v>
      </c>
      <c r="L7" s="46">
        <v>474.26383306788102</v>
      </c>
      <c r="N7" s="15"/>
      <c r="O7" s="13" t="e">
        <f>(#REF!-L7)/#REF!</f>
        <v>#REF!</v>
      </c>
      <c r="P7" s="14" t="e">
        <f>(#REF!-L7)/#REF!</f>
        <v>#REF!</v>
      </c>
      <c r="Q7" s="14">
        <f t="shared" ref="Q7:Q36" si="4">(C7-K7)/C7</f>
        <v>0.39746138162219224</v>
      </c>
      <c r="R7" s="13">
        <f t="shared" ref="R7:R36" si="5">(G7-K7)/G7</f>
        <v>-0.24273590040422846</v>
      </c>
    </row>
    <row r="8" spans="1:18" ht="15" thickBot="1" x14ac:dyDescent="0.35">
      <c r="A8" s="16" t="s">
        <v>12</v>
      </c>
      <c r="B8" s="24" t="s">
        <v>99</v>
      </c>
      <c r="C8" s="34">
        <v>2200</v>
      </c>
      <c r="D8" s="23">
        <f t="shared" si="0"/>
        <v>0.42256715738793438</v>
      </c>
      <c r="E8" s="39">
        <v>2280</v>
      </c>
      <c r="F8" s="23">
        <f t="shared" si="1"/>
        <v>0.44282795888309456</v>
      </c>
      <c r="G8" s="41">
        <v>1200</v>
      </c>
      <c r="H8" s="26">
        <f t="shared" si="2"/>
        <v>0.50597517388762392</v>
      </c>
      <c r="I8" s="42">
        <v>1240</v>
      </c>
      <c r="J8" s="27">
        <f t="shared" si="3"/>
        <v>0.52191145860092636</v>
      </c>
      <c r="K8" s="44">
        <v>1270.3522537465444</v>
      </c>
      <c r="L8" s="46">
        <v>592.82979133485128</v>
      </c>
      <c r="N8" s="15"/>
      <c r="O8" s="13" t="e">
        <f>(#REF!-L8)/#REF!</f>
        <v>#REF!</v>
      </c>
      <c r="P8" s="14" t="e">
        <f>(#REF!-L8)/#REF!</f>
        <v>#REF!</v>
      </c>
      <c r="Q8" s="14">
        <f t="shared" si="4"/>
        <v>0.42256715738793438</v>
      </c>
      <c r="R8" s="13">
        <f t="shared" si="5"/>
        <v>-5.8626878122120349E-2</v>
      </c>
    </row>
    <row r="9" spans="1:18" ht="15" thickBot="1" x14ac:dyDescent="0.35">
      <c r="A9" s="16" t="s">
        <v>13</v>
      </c>
      <c r="B9" s="24" t="s">
        <v>99</v>
      </c>
      <c r="C9" s="34">
        <v>2050</v>
      </c>
      <c r="D9" s="23">
        <f t="shared" si="0"/>
        <v>0.32643040628497111</v>
      </c>
      <c r="E9" s="39">
        <v>2090</v>
      </c>
      <c r="F9" s="23">
        <f t="shared" si="1"/>
        <v>0.33932169037521093</v>
      </c>
      <c r="G9" s="41">
        <v>1200</v>
      </c>
      <c r="H9" s="26">
        <f t="shared" si="2"/>
        <v>0.44669219475413874</v>
      </c>
      <c r="I9" s="42">
        <v>1240</v>
      </c>
      <c r="J9" s="27">
        <f t="shared" si="3"/>
        <v>0.4645408336330375</v>
      </c>
      <c r="K9" s="44">
        <v>1380.8176671158092</v>
      </c>
      <c r="L9" s="46">
        <v>663.96936629503352</v>
      </c>
      <c r="N9" s="15"/>
      <c r="O9" s="13" t="e">
        <f>(#REF!-L9)/#REF!</f>
        <v>#REF!</v>
      </c>
      <c r="P9" s="14" t="e">
        <f>(#REF!-L9)/#REF!</f>
        <v>#REF!</v>
      </c>
      <c r="Q9" s="14">
        <f t="shared" si="4"/>
        <v>0.32643040628497111</v>
      </c>
      <c r="R9" s="13">
        <f t="shared" si="5"/>
        <v>-0.15068138926317431</v>
      </c>
    </row>
    <row r="10" spans="1:18" ht="15" thickBot="1" x14ac:dyDescent="0.35">
      <c r="A10" s="16" t="s">
        <v>94</v>
      </c>
      <c r="B10" s="24" t="s">
        <v>96</v>
      </c>
      <c r="C10" s="34">
        <v>1100</v>
      </c>
      <c r="D10" s="23">
        <f t="shared" si="0"/>
        <v>0.44767293315367634</v>
      </c>
      <c r="E10" s="39">
        <v>1140</v>
      </c>
      <c r="F10" s="23">
        <f t="shared" si="1"/>
        <v>0.46705283023600347</v>
      </c>
      <c r="G10" s="41">
        <v>500</v>
      </c>
      <c r="H10" s="26">
        <f t="shared" si="2"/>
        <v>0.59687574189230097</v>
      </c>
      <c r="I10" s="42">
        <v>540</v>
      </c>
      <c r="J10" s="27">
        <f t="shared" si="3"/>
        <v>0.62673679804842686</v>
      </c>
      <c r="K10" s="44">
        <v>607.55977353095602</v>
      </c>
      <c r="L10" s="46">
        <v>201.56212905384947</v>
      </c>
      <c r="N10" s="15"/>
      <c r="O10" s="13" t="e">
        <f>(#REF!-L10)/#REF!</f>
        <v>#REF!</v>
      </c>
      <c r="P10" s="14" t="e">
        <f>(#REF!-L10)/#REF!</f>
        <v>#REF!</v>
      </c>
      <c r="Q10" s="14">
        <f t="shared" si="4"/>
        <v>0.44767293315367634</v>
      </c>
      <c r="R10" s="13">
        <f t="shared" si="5"/>
        <v>-0.21511954706191205</v>
      </c>
    </row>
    <row r="11" spans="1:18" ht="15" thickBot="1" x14ac:dyDescent="0.35">
      <c r="A11" s="16" t="s">
        <v>14</v>
      </c>
      <c r="B11" s="24" t="s">
        <v>97</v>
      </c>
      <c r="C11" s="34">
        <v>1350</v>
      </c>
      <c r="D11" s="23">
        <f t="shared" si="0"/>
        <v>0.46812949118502156</v>
      </c>
      <c r="E11" s="39">
        <v>1390</v>
      </c>
      <c r="F11" s="23">
        <f t="shared" si="1"/>
        <v>0.48343511733797057</v>
      </c>
      <c r="G11" s="41">
        <v>650</v>
      </c>
      <c r="H11" s="26">
        <f t="shared" si="2"/>
        <v>0.56221800024503299</v>
      </c>
      <c r="I11" s="42">
        <v>690</v>
      </c>
      <c r="J11" s="27">
        <f t="shared" si="3"/>
        <v>0.58759666689749479</v>
      </c>
      <c r="K11" s="44">
        <v>718.02518690022089</v>
      </c>
      <c r="L11" s="46">
        <v>284.55829984072858</v>
      </c>
      <c r="N11" s="15"/>
      <c r="O11" s="13" t="e">
        <f>(#REF!-L11)/#REF!</f>
        <v>#REF!</v>
      </c>
      <c r="P11" s="14" t="e">
        <f>(#REF!-L11)/#REF!</f>
        <v>#REF!</v>
      </c>
      <c r="Q11" s="14">
        <f t="shared" si="4"/>
        <v>0.46812949118502156</v>
      </c>
      <c r="R11" s="13">
        <f t="shared" si="5"/>
        <v>-0.10465413369264752</v>
      </c>
    </row>
    <row r="12" spans="1:18" ht="15" thickBot="1" x14ac:dyDescent="0.35">
      <c r="A12" s="16" t="s">
        <v>15</v>
      </c>
      <c r="B12" s="24" t="s">
        <v>100</v>
      </c>
      <c r="C12" s="34">
        <v>1700</v>
      </c>
      <c r="D12" s="23">
        <f t="shared" si="0"/>
        <v>0.46391784688445048</v>
      </c>
      <c r="E12" s="39">
        <v>1740</v>
      </c>
      <c r="F12" s="23">
        <f t="shared" si="1"/>
        <v>0.47624157454227917</v>
      </c>
      <c r="G12" s="41">
        <v>950</v>
      </c>
      <c r="H12" s="26">
        <f t="shared" si="2"/>
        <v>0.37596864070015656</v>
      </c>
      <c r="I12" s="42">
        <v>840</v>
      </c>
      <c r="J12" s="27">
        <f t="shared" si="3"/>
        <v>0.29425024841089131</v>
      </c>
      <c r="K12" s="44">
        <v>911.3396602964342</v>
      </c>
      <c r="L12" s="46">
        <v>592.82979133485128</v>
      </c>
      <c r="N12" s="15"/>
      <c r="O12" s="13" t="e">
        <f>(#REF!-L12)/#REF!</f>
        <v>#REF!</v>
      </c>
      <c r="P12" s="14" t="e">
        <f>(#REF!-L12)/#REF!</f>
        <v>#REF!</v>
      </c>
      <c r="Q12" s="14">
        <f t="shared" si="4"/>
        <v>0.46391784688445048</v>
      </c>
      <c r="R12" s="13">
        <f t="shared" si="5"/>
        <v>4.0695094424806101E-2</v>
      </c>
    </row>
    <row r="13" spans="1:18" ht="15" thickBot="1" x14ac:dyDescent="0.35">
      <c r="A13" s="16" t="s">
        <v>16</v>
      </c>
      <c r="B13" s="24" t="s">
        <v>101</v>
      </c>
      <c r="C13" s="34">
        <v>2400</v>
      </c>
      <c r="D13" s="23">
        <f t="shared" si="0"/>
        <v>0.42465930536841284</v>
      </c>
      <c r="E13" s="39">
        <v>2480</v>
      </c>
      <c r="F13" s="23">
        <f t="shared" si="1"/>
        <v>0.44321868261459307</v>
      </c>
      <c r="G13" s="41">
        <v>1300</v>
      </c>
      <c r="H13" s="26">
        <f t="shared" si="2"/>
        <v>0.41629066699337708</v>
      </c>
      <c r="I13" s="42">
        <v>1240</v>
      </c>
      <c r="J13" s="27">
        <f t="shared" si="3"/>
        <v>0.38804666700918566</v>
      </c>
      <c r="K13" s="44">
        <v>1380.8176671158092</v>
      </c>
      <c r="L13" s="46">
        <v>758.82213290860977</v>
      </c>
      <c r="N13" s="15"/>
      <c r="O13" s="13" t="e">
        <f>(#REF!-L13)/#REF!</f>
        <v>#REF!</v>
      </c>
      <c r="P13" s="14" t="e">
        <f>(#REF!-L13)/#REF!</f>
        <v>#REF!</v>
      </c>
      <c r="Q13" s="14">
        <f t="shared" si="4"/>
        <v>0.42465930536841284</v>
      </c>
      <c r="R13" s="13">
        <f t="shared" si="5"/>
        <v>-6.2167436242930134E-2</v>
      </c>
    </row>
    <row r="14" spans="1:18" ht="15" thickBot="1" x14ac:dyDescent="0.35">
      <c r="A14" s="16" t="s">
        <v>17</v>
      </c>
      <c r="B14" s="24" t="s">
        <v>96</v>
      </c>
      <c r="C14" s="34">
        <v>1000</v>
      </c>
      <c r="D14" s="23">
        <f t="shared" si="0"/>
        <v>0.44767293315367634</v>
      </c>
      <c r="E14" s="39">
        <v>1040</v>
      </c>
      <c r="F14" s="23">
        <f t="shared" si="1"/>
        <v>0.46891628187853496</v>
      </c>
      <c r="G14" s="41">
        <v>500</v>
      </c>
      <c r="H14" s="26">
        <f t="shared" si="2"/>
        <v>0.57316255023890694</v>
      </c>
      <c r="I14" s="42">
        <v>540</v>
      </c>
      <c r="J14" s="27">
        <f t="shared" si="3"/>
        <v>0.60478013911009909</v>
      </c>
      <c r="K14" s="44">
        <v>552.32706684632365</v>
      </c>
      <c r="L14" s="46">
        <v>213.41872488054648</v>
      </c>
      <c r="N14" s="15"/>
      <c r="O14" s="13" t="e">
        <f>(#REF!-L14)/#REF!</f>
        <v>#REF!</v>
      </c>
      <c r="P14" s="14" t="e">
        <f>(#REF!-L14)/#REF!</f>
        <v>#REF!</v>
      </c>
      <c r="Q14" s="14">
        <f t="shared" si="4"/>
        <v>0.44767293315367634</v>
      </c>
      <c r="R14" s="13">
        <f t="shared" si="5"/>
        <v>-0.1046541336926473</v>
      </c>
    </row>
    <row r="15" spans="1:18" ht="15" thickBot="1" x14ac:dyDescent="0.35">
      <c r="A15" s="16" t="s">
        <v>18</v>
      </c>
      <c r="B15" s="24" t="s">
        <v>97</v>
      </c>
      <c r="C15" s="34">
        <v>1600</v>
      </c>
      <c r="D15" s="23">
        <f t="shared" si="0"/>
        <v>0.37863204979788578</v>
      </c>
      <c r="E15" s="39">
        <v>1640</v>
      </c>
      <c r="F15" s="23">
        <f t="shared" si="1"/>
        <v>0.39378736565647393</v>
      </c>
      <c r="G15" s="41">
        <v>650</v>
      </c>
      <c r="H15" s="26">
        <f t="shared" si="2"/>
        <v>0.56221800024503299</v>
      </c>
      <c r="I15" s="42">
        <v>690</v>
      </c>
      <c r="J15" s="27">
        <f t="shared" si="3"/>
        <v>0.58759666689749479</v>
      </c>
      <c r="K15" s="44">
        <v>994.18872032338277</v>
      </c>
      <c r="L15" s="46">
        <v>284.55829984072858</v>
      </c>
      <c r="N15" s="15"/>
      <c r="O15" s="13" t="e">
        <f>(#REF!-L15)/#REF!</f>
        <v>#REF!</v>
      </c>
      <c r="P15" s="14" t="e">
        <f>(#REF!-L15)/#REF!</f>
        <v>#REF!</v>
      </c>
      <c r="Q15" s="14">
        <f t="shared" si="4"/>
        <v>0.37863204979788578</v>
      </c>
      <c r="R15" s="13">
        <f t="shared" si="5"/>
        <v>-0.52952110818981968</v>
      </c>
    </row>
    <row r="16" spans="1:18" ht="15" thickBot="1" x14ac:dyDescent="0.35">
      <c r="A16" s="16" t="s">
        <v>19</v>
      </c>
      <c r="B16" s="24" t="s">
        <v>100</v>
      </c>
      <c r="C16" s="34">
        <v>2050</v>
      </c>
      <c r="D16" s="23">
        <f t="shared" si="0"/>
        <v>0.32643040628497111</v>
      </c>
      <c r="E16" s="39">
        <v>2090</v>
      </c>
      <c r="F16" s="23">
        <f t="shared" si="1"/>
        <v>0.33932169037521093</v>
      </c>
      <c r="G16" s="41">
        <v>950</v>
      </c>
      <c r="H16" s="26">
        <f t="shared" si="2"/>
        <v>0.37596864070015656</v>
      </c>
      <c r="I16" s="42">
        <v>840</v>
      </c>
      <c r="J16" s="27">
        <f t="shared" si="3"/>
        <v>0.29425024841089131</v>
      </c>
      <c r="K16" s="44">
        <v>1380.8176671158092</v>
      </c>
      <c r="L16" s="46">
        <v>592.82979133485128</v>
      </c>
      <c r="N16" s="15"/>
      <c r="O16" s="13" t="e">
        <f>(#REF!-L16)/#REF!</f>
        <v>#REF!</v>
      </c>
      <c r="P16" s="14" t="e">
        <f>(#REF!-L16)/#REF!</f>
        <v>#REF!</v>
      </c>
      <c r="Q16" s="14">
        <f t="shared" si="4"/>
        <v>0.32643040628497111</v>
      </c>
      <c r="R16" s="13">
        <f t="shared" si="5"/>
        <v>-0.45349228117453599</v>
      </c>
    </row>
    <row r="17" spans="1:18" ht="15" thickBot="1" x14ac:dyDescent="0.35">
      <c r="A17" s="16" t="s">
        <v>20</v>
      </c>
      <c r="B17" s="24" t="s">
        <v>101</v>
      </c>
      <c r="C17" s="34">
        <v>2500</v>
      </c>
      <c r="D17" s="23">
        <f t="shared" si="0"/>
        <v>0.3372075197844116</v>
      </c>
      <c r="E17" s="39">
        <v>2580</v>
      </c>
      <c r="F17" s="23">
        <f t="shared" si="1"/>
        <v>0.35775922459729803</v>
      </c>
      <c r="G17" s="41">
        <v>1300</v>
      </c>
      <c r="H17" s="26">
        <f t="shared" si="2"/>
        <v>0.48925433361920501</v>
      </c>
      <c r="I17" s="42">
        <v>1240</v>
      </c>
      <c r="J17" s="27">
        <f t="shared" si="3"/>
        <v>0.4645408336330375</v>
      </c>
      <c r="K17" s="44">
        <v>1656.9812005389711</v>
      </c>
      <c r="L17" s="46">
        <v>663.96936629503352</v>
      </c>
      <c r="N17" s="15"/>
      <c r="O17" s="13" t="e">
        <f>(#REF!-L17)/#REF!</f>
        <v>#REF!</v>
      </c>
      <c r="P17" s="14" t="e">
        <f>(#REF!-L17)/#REF!</f>
        <v>#REF!</v>
      </c>
      <c r="Q17" s="14">
        <f t="shared" si="4"/>
        <v>0.3372075197844116</v>
      </c>
      <c r="R17" s="13">
        <f t="shared" si="5"/>
        <v>-0.27460092349151621</v>
      </c>
    </row>
    <row r="18" spans="1:18" ht="15" thickBot="1" x14ac:dyDescent="0.35">
      <c r="A18" s="16" t="s">
        <v>21</v>
      </c>
      <c r="B18" s="24" t="s">
        <v>97</v>
      </c>
      <c r="C18" s="34">
        <v>1300</v>
      </c>
      <c r="D18" s="23">
        <f t="shared" si="0"/>
        <v>0.44767293315367623</v>
      </c>
      <c r="E18" s="39">
        <v>1340</v>
      </c>
      <c r="F18" s="23">
        <f t="shared" si="1"/>
        <v>0.46416030828341726</v>
      </c>
      <c r="G18" s="41">
        <v>800</v>
      </c>
      <c r="H18" s="26">
        <f t="shared" si="2"/>
        <v>0.40717020866514875</v>
      </c>
      <c r="I18" s="42">
        <v>840</v>
      </c>
      <c r="J18" s="27">
        <f t="shared" si="3"/>
        <v>0.43540019872871305</v>
      </c>
      <c r="K18" s="44">
        <v>718.02518690022089</v>
      </c>
      <c r="L18" s="46">
        <v>474.26383306788102</v>
      </c>
      <c r="N18" s="15"/>
      <c r="O18" s="13" t="e">
        <f>(#REF!-L18)/#REF!</f>
        <v>#REF!</v>
      </c>
      <c r="P18" s="14" t="e">
        <f>(#REF!-L18)/#REF!</f>
        <v>#REF!</v>
      </c>
      <c r="Q18" s="14">
        <f t="shared" si="4"/>
        <v>0.44767293315367623</v>
      </c>
      <c r="R18" s="13">
        <f t="shared" si="5"/>
        <v>0.10246851637472389</v>
      </c>
    </row>
    <row r="19" spans="1:18" ht="15" thickBot="1" x14ac:dyDescent="0.35">
      <c r="A19" s="16" t="s">
        <v>22</v>
      </c>
      <c r="B19" s="24" t="s">
        <v>100</v>
      </c>
      <c r="C19" s="35">
        <v>1800</v>
      </c>
      <c r="D19" s="23">
        <f t="shared" si="0"/>
        <v>0.41698809610665827</v>
      </c>
      <c r="E19" s="39">
        <v>1840</v>
      </c>
      <c r="F19" s="23">
        <f t="shared" si="1"/>
        <v>0.42966226793042656</v>
      </c>
      <c r="G19" s="41">
        <v>1100</v>
      </c>
      <c r="H19" s="26">
        <f t="shared" si="2"/>
        <v>0.31016169735580928</v>
      </c>
      <c r="I19" s="42">
        <v>1030</v>
      </c>
      <c r="J19" s="27">
        <f t="shared" si="3"/>
        <v>0.26327948261300022</v>
      </c>
      <c r="K19" s="44">
        <v>1049.4214270080151</v>
      </c>
      <c r="L19" s="46">
        <v>758.82213290860977</v>
      </c>
      <c r="N19" s="15"/>
      <c r="O19" s="13" t="e">
        <f>(#REF!-L19)/#REF!</f>
        <v>#REF!</v>
      </c>
      <c r="P19" s="14" t="e">
        <f>(#REF!-L19)/#REF!</f>
        <v>#REF!</v>
      </c>
      <c r="Q19" s="14">
        <f t="shared" si="4"/>
        <v>0.41698809610665827</v>
      </c>
      <c r="R19" s="13">
        <f t="shared" si="5"/>
        <v>4.5980520901804413E-2</v>
      </c>
    </row>
    <row r="20" spans="1:18" ht="15" thickBot="1" x14ac:dyDescent="0.35">
      <c r="A20" s="16" t="s">
        <v>23</v>
      </c>
      <c r="B20" s="24" t="s">
        <v>101</v>
      </c>
      <c r="C20" s="34">
        <v>2850</v>
      </c>
      <c r="D20" s="23">
        <f t="shared" si="0"/>
        <v>0.4186030875301856</v>
      </c>
      <c r="E20" s="39">
        <v>2930</v>
      </c>
      <c r="F20" s="23">
        <f t="shared" si="1"/>
        <v>0.43447740595939555</v>
      </c>
      <c r="G20" s="41">
        <v>1500</v>
      </c>
      <c r="H20" s="26">
        <f t="shared" si="2"/>
        <v>0.36764822257615865</v>
      </c>
      <c r="I20" s="42">
        <v>1540</v>
      </c>
      <c r="J20" s="27">
        <f t="shared" si="3"/>
        <v>0.38407294406768699</v>
      </c>
      <c r="K20" s="44">
        <v>1656.9812005389711</v>
      </c>
      <c r="L20" s="46">
        <v>948.52766613576205</v>
      </c>
      <c r="N20" s="15"/>
      <c r="O20" s="13" t="e">
        <f>(#REF!-L20)/#REF!</f>
        <v>#REF!</v>
      </c>
      <c r="P20" s="14" t="e">
        <f>(#REF!-L20)/#REF!</f>
        <v>#REF!</v>
      </c>
      <c r="Q20" s="14">
        <f t="shared" si="4"/>
        <v>0.4186030875301856</v>
      </c>
      <c r="R20" s="13">
        <f t="shared" si="5"/>
        <v>-0.10465413369264737</v>
      </c>
    </row>
    <row r="21" spans="1:18" ht="15" thickBot="1" x14ac:dyDescent="0.35">
      <c r="A21" s="16" t="s">
        <v>24</v>
      </c>
      <c r="B21" s="24" t="s">
        <v>96</v>
      </c>
      <c r="C21" s="34">
        <v>1300</v>
      </c>
      <c r="D21" s="23">
        <f t="shared" si="0"/>
        <v>0.44767293315367623</v>
      </c>
      <c r="E21" s="39">
        <v>1340</v>
      </c>
      <c r="F21" s="23">
        <f t="shared" si="1"/>
        <v>0.46416030828341726</v>
      </c>
      <c r="G21" s="41">
        <v>700</v>
      </c>
      <c r="H21" s="26">
        <f t="shared" si="2"/>
        <v>0.66124011923722781</v>
      </c>
      <c r="I21" s="42">
        <v>740</v>
      </c>
      <c r="J21" s="27">
        <f t="shared" si="3"/>
        <v>0.67955146414332368</v>
      </c>
      <c r="K21" s="44">
        <v>718.02518690022089</v>
      </c>
      <c r="L21" s="46">
        <v>237.13191653394051</v>
      </c>
      <c r="N21" s="15"/>
      <c r="O21" s="13" t="e">
        <f>(#REF!-L21)/#REF!</f>
        <v>#REF!</v>
      </c>
      <c r="P21" s="14" t="e">
        <f>(#REF!-L21)/#REF!</f>
        <v>#REF!</v>
      </c>
      <c r="Q21" s="14">
        <f t="shared" si="4"/>
        <v>0.44767293315367623</v>
      </c>
      <c r="R21" s="13">
        <f t="shared" si="5"/>
        <v>-2.5750267000315553E-2</v>
      </c>
    </row>
    <row r="22" spans="1:18" ht="15" thickBot="1" x14ac:dyDescent="0.35">
      <c r="A22" s="16" t="s">
        <v>25</v>
      </c>
      <c r="B22" s="24" t="s">
        <v>97</v>
      </c>
      <c r="C22" s="34">
        <v>1800</v>
      </c>
      <c r="D22" s="23">
        <f t="shared" si="0"/>
        <v>0.44767293315367623</v>
      </c>
      <c r="E22" s="39">
        <v>1840</v>
      </c>
      <c r="F22" s="23">
        <f t="shared" si="1"/>
        <v>0.45968004330250939</v>
      </c>
      <c r="G22" s="41">
        <v>800</v>
      </c>
      <c r="H22" s="26">
        <f t="shared" si="2"/>
        <v>0.52573616693211889</v>
      </c>
      <c r="I22" s="42">
        <v>840</v>
      </c>
      <c r="J22" s="27">
        <f t="shared" si="3"/>
        <v>0.54832015898297037</v>
      </c>
      <c r="K22" s="44">
        <v>994.18872032338277</v>
      </c>
      <c r="L22" s="46">
        <v>379.41106645430489</v>
      </c>
      <c r="N22" s="15"/>
      <c r="O22" s="13" t="e">
        <f>(#REF!-L22)/#REF!</f>
        <v>#REF!</v>
      </c>
      <c r="P22" s="14" t="e">
        <f>(#REF!-L22)/#REF!</f>
        <v>#REF!</v>
      </c>
      <c r="Q22" s="14">
        <f t="shared" si="4"/>
        <v>0.44767293315367623</v>
      </c>
      <c r="R22" s="13">
        <f t="shared" si="5"/>
        <v>-0.24273590040422846</v>
      </c>
    </row>
    <row r="23" spans="1:18" ht="15" thickBot="1" x14ac:dyDescent="0.35">
      <c r="A23" s="16" t="s">
        <v>26</v>
      </c>
      <c r="B23" s="24" t="s">
        <v>100</v>
      </c>
      <c r="C23" s="35">
        <v>2500</v>
      </c>
      <c r="D23" s="23">
        <f t="shared" si="0"/>
        <v>0.41453330914289682</v>
      </c>
      <c r="E23" s="39">
        <v>2540</v>
      </c>
      <c r="F23" s="23">
        <f t="shared" si="1"/>
        <v>0.42375325703041022</v>
      </c>
      <c r="G23" s="41">
        <v>1050</v>
      </c>
      <c r="H23" s="26">
        <f t="shared" si="2"/>
        <v>0.39023221462701008</v>
      </c>
      <c r="I23" s="42">
        <v>1030</v>
      </c>
      <c r="J23" s="27">
        <f t="shared" si="3"/>
        <v>0.37839206345471904</v>
      </c>
      <c r="K23" s="44">
        <v>1463.666727142758</v>
      </c>
      <c r="L23" s="46">
        <v>640.2561746416394</v>
      </c>
      <c r="N23" s="15"/>
      <c r="O23" s="13" t="e">
        <f>(#REF!-L23)/#REF!</f>
        <v>#REF!</v>
      </c>
      <c r="P23" s="14" t="e">
        <f>(#REF!-L23)/#REF!</f>
        <v>#REF!</v>
      </c>
      <c r="Q23" s="14">
        <f t="shared" si="4"/>
        <v>0.41453330914289682</v>
      </c>
      <c r="R23" s="13">
        <f t="shared" si="5"/>
        <v>-0.39396831156453138</v>
      </c>
    </row>
    <row r="24" spans="1:18" ht="15" thickBot="1" x14ac:dyDescent="0.35">
      <c r="A24" s="16" t="s">
        <v>27</v>
      </c>
      <c r="B24" s="24" t="s">
        <v>101</v>
      </c>
      <c r="C24" s="34">
        <v>2850</v>
      </c>
      <c r="D24" s="23">
        <f t="shared" si="0"/>
        <v>0.4186030875301856</v>
      </c>
      <c r="E24" s="39">
        <v>2930</v>
      </c>
      <c r="F24" s="23">
        <f t="shared" si="1"/>
        <v>0.43447740595939555</v>
      </c>
      <c r="G24" s="41">
        <v>1500</v>
      </c>
      <c r="H24" s="26">
        <f t="shared" si="2"/>
        <v>0.36764822257615865</v>
      </c>
      <c r="I24" s="42">
        <v>1540</v>
      </c>
      <c r="J24" s="27">
        <f t="shared" si="3"/>
        <v>0.38407294406768699</v>
      </c>
      <c r="K24" s="44">
        <v>1656.9812005389711</v>
      </c>
      <c r="L24" s="46">
        <v>948.52766613576205</v>
      </c>
      <c r="N24" s="15"/>
      <c r="O24" s="13" t="e">
        <f>(#REF!-L24)/#REF!</f>
        <v>#REF!</v>
      </c>
      <c r="P24" s="14" t="e">
        <f>(#REF!-L24)/#REF!</f>
        <v>#REF!</v>
      </c>
      <c r="Q24" s="14">
        <f t="shared" si="4"/>
        <v>0.4186030875301856</v>
      </c>
      <c r="R24" s="13">
        <f t="shared" si="5"/>
        <v>-0.10465413369264737</v>
      </c>
    </row>
    <row r="25" spans="1:18" ht="15" thickBot="1" x14ac:dyDescent="0.35">
      <c r="A25" s="16" t="s">
        <v>28</v>
      </c>
      <c r="B25" s="24" t="s">
        <v>102</v>
      </c>
      <c r="C25" s="34">
        <v>1750</v>
      </c>
      <c r="D25" s="23">
        <f t="shared" si="0"/>
        <v>0.43189215981520984</v>
      </c>
      <c r="E25" s="39">
        <v>1790</v>
      </c>
      <c r="F25" s="23">
        <f t="shared" si="1"/>
        <v>0.44458730708190908</v>
      </c>
      <c r="G25" s="41">
        <v>1091.8249999999998</v>
      </c>
      <c r="H25" s="26">
        <f t="shared" si="2"/>
        <v>0.67421713662820426</v>
      </c>
      <c r="I25" s="42">
        <v>1131.8249999999998</v>
      </c>
      <c r="J25" s="27">
        <f t="shared" si="3"/>
        <v>0.68573067850514802</v>
      </c>
      <c r="K25" s="44">
        <v>994.18872032338277</v>
      </c>
      <c r="L25" s="46">
        <v>355.69787480091082</v>
      </c>
      <c r="N25" s="15"/>
      <c r="O25" s="13" t="e">
        <f>(#REF!-L25)/#REF!</f>
        <v>#REF!</v>
      </c>
      <c r="P25" s="14" t="e">
        <f>(#REF!-L25)/#REF!</f>
        <v>#REF!</v>
      </c>
      <c r="Q25" s="14">
        <f t="shared" si="4"/>
        <v>0.43189215981520984</v>
      </c>
      <c r="R25" s="13">
        <f t="shared" si="5"/>
        <v>8.9424843428770245E-2</v>
      </c>
    </row>
    <row r="26" spans="1:18" ht="15" thickBot="1" x14ac:dyDescent="0.35">
      <c r="A26" s="16" t="s">
        <v>29</v>
      </c>
      <c r="B26" s="24" t="s">
        <v>103</v>
      </c>
      <c r="C26" s="36">
        <v>2400</v>
      </c>
      <c r="D26" s="23">
        <f t="shared" si="0"/>
        <v>0.42465930536841284</v>
      </c>
      <c r="E26" s="39">
        <v>2440</v>
      </c>
      <c r="F26" s="23">
        <f t="shared" si="1"/>
        <v>0.43409112003450445</v>
      </c>
      <c r="G26" s="41">
        <v>1403.7750000000001</v>
      </c>
      <c r="H26" s="26">
        <f t="shared" si="2"/>
        <v>0.49322665697720675</v>
      </c>
      <c r="I26" s="42">
        <v>1443.7750000000001</v>
      </c>
      <c r="J26" s="27">
        <f t="shared" si="3"/>
        <v>0.50726688742925896</v>
      </c>
      <c r="K26" s="44">
        <v>1380.8176671158092</v>
      </c>
      <c r="L26" s="46">
        <v>711.39574960182165</v>
      </c>
      <c r="N26" s="15"/>
      <c r="O26" s="13" t="e">
        <f>(#REF!-L26)/#REF!</f>
        <v>#REF!</v>
      </c>
      <c r="P26" s="14" t="e">
        <f>(#REF!-L26)/#REF!</f>
        <v>#REF!</v>
      </c>
      <c r="Q26" s="14">
        <f t="shared" si="4"/>
        <v>0.42465930536841284</v>
      </c>
      <c r="R26" s="13">
        <f t="shared" si="5"/>
        <v>1.6353997531079353E-2</v>
      </c>
    </row>
    <row r="27" spans="1:18" ht="15" thickBot="1" x14ac:dyDescent="0.35">
      <c r="A27" s="16" t="s">
        <v>30</v>
      </c>
      <c r="B27" s="24" t="s">
        <v>104</v>
      </c>
      <c r="C27" s="34">
        <v>2700</v>
      </c>
      <c r="D27" s="23">
        <f t="shared" si="0"/>
        <v>0.42721637512233102</v>
      </c>
      <c r="E27" s="39">
        <v>2740</v>
      </c>
      <c r="F27" s="23">
        <f t="shared" si="1"/>
        <v>0.43557817986507069</v>
      </c>
      <c r="G27" s="41">
        <v>1403.7750000000001</v>
      </c>
      <c r="H27" s="26">
        <f t="shared" si="2"/>
        <v>0.40876443314007466</v>
      </c>
      <c r="I27" s="42">
        <v>1443.7750000000001</v>
      </c>
      <c r="J27" s="27">
        <f t="shared" si="3"/>
        <v>0.42514470200080223</v>
      </c>
      <c r="K27" s="44">
        <v>1546.5157871697063</v>
      </c>
      <c r="L27" s="46">
        <v>829.96170786879179</v>
      </c>
      <c r="N27" s="15"/>
      <c r="O27" s="13" t="e">
        <f>(#REF!-L27)/#REF!</f>
        <v>#REF!</v>
      </c>
      <c r="P27" s="14" t="e">
        <f>(#REF!-L27)/#REF!</f>
        <v>#REF!</v>
      </c>
      <c r="Q27" s="14">
        <f t="shared" si="4"/>
        <v>0.42721637512233102</v>
      </c>
      <c r="R27" s="13">
        <f t="shared" si="5"/>
        <v>-0.10168352276519114</v>
      </c>
    </row>
    <row r="28" spans="1:18" ht="15" thickBot="1" x14ac:dyDescent="0.35">
      <c r="A28" s="16" t="s">
        <v>31</v>
      </c>
      <c r="B28" s="24" t="s">
        <v>105</v>
      </c>
      <c r="C28" s="34">
        <v>3350</v>
      </c>
      <c r="D28" s="23">
        <f t="shared" si="0"/>
        <v>0.42294187045906478</v>
      </c>
      <c r="E28" s="39">
        <v>3390</v>
      </c>
      <c r="F28" s="23">
        <f t="shared" si="1"/>
        <v>0.42975081594037379</v>
      </c>
      <c r="G28" s="41">
        <v>1559.75</v>
      </c>
      <c r="H28" s="26">
        <f t="shared" si="2"/>
        <v>0.39187198837264814</v>
      </c>
      <c r="I28" s="42">
        <v>1599.75</v>
      </c>
      <c r="J28" s="27">
        <f t="shared" si="3"/>
        <v>0.40707756453460725</v>
      </c>
      <c r="K28" s="44">
        <v>1933.1447339621329</v>
      </c>
      <c r="L28" s="46">
        <v>948.52766613576205</v>
      </c>
      <c r="N28" s="15"/>
      <c r="O28" s="13" t="e">
        <f>(#REF!-L28)/#REF!</f>
        <v>#REF!</v>
      </c>
      <c r="P28" s="14" t="e">
        <f>(#REF!-L28)/#REF!</f>
        <v>#REF!</v>
      </c>
      <c r="Q28" s="14">
        <f t="shared" si="4"/>
        <v>0.42294187045906478</v>
      </c>
      <c r="R28" s="13">
        <f t="shared" si="5"/>
        <v>-0.23939396311084016</v>
      </c>
    </row>
    <row r="29" spans="1:18" ht="15" thickBot="1" x14ac:dyDescent="0.35">
      <c r="A29" s="16" t="s">
        <v>32</v>
      </c>
      <c r="B29" s="24" t="s">
        <v>106</v>
      </c>
      <c r="C29" s="34">
        <v>3350</v>
      </c>
      <c r="D29" s="23">
        <f t="shared" si="0"/>
        <v>0.42294187045906478</v>
      </c>
      <c r="E29" s="39">
        <v>3390</v>
      </c>
      <c r="F29" s="23">
        <f t="shared" si="1"/>
        <v>0.42975081594037379</v>
      </c>
      <c r="G29" s="41">
        <v>1559.75</v>
      </c>
      <c r="H29" s="26">
        <f t="shared" si="2"/>
        <v>0.45268478953538327</v>
      </c>
      <c r="I29" s="42">
        <v>1599.75</v>
      </c>
      <c r="J29" s="27">
        <f t="shared" si="3"/>
        <v>0.46636980808114648</v>
      </c>
      <c r="K29" s="47">
        <v>1933.1447339621329</v>
      </c>
      <c r="L29" s="49">
        <v>853.67489952218591</v>
      </c>
      <c r="N29" s="15"/>
      <c r="O29" s="13" t="e">
        <f>(#REF!-L29)/#REF!</f>
        <v>#REF!</v>
      </c>
      <c r="P29" s="14" t="e">
        <f>(#REF!-L29)/#REF!</f>
        <v>#REF!</v>
      </c>
      <c r="Q29" s="14">
        <f t="shared" si="4"/>
        <v>0.42294187045906478</v>
      </c>
      <c r="R29" s="13">
        <f t="shared" si="5"/>
        <v>-0.23939396311084016</v>
      </c>
    </row>
    <row r="30" spans="1:18" x14ac:dyDescent="0.3">
      <c r="A30" s="28" t="s">
        <v>33</v>
      </c>
      <c r="B30" s="33" t="s">
        <v>96</v>
      </c>
      <c r="C30" s="37">
        <v>1400</v>
      </c>
      <c r="D30" s="23">
        <f t="shared" si="0"/>
        <v>0.39274376417233553</v>
      </c>
      <c r="E30" s="39">
        <v>1440</v>
      </c>
      <c r="F30" s="23">
        <f t="shared" si="1"/>
        <v>0.40961199294532624</v>
      </c>
      <c r="G30" s="41">
        <v>779.875</v>
      </c>
      <c r="H30" s="26">
        <f t="shared" si="2"/>
        <v>0.72634239476769158</v>
      </c>
      <c r="I30" s="42">
        <v>819.875</v>
      </c>
      <c r="J30" s="27">
        <f t="shared" si="3"/>
        <v>0.73969358148431585</v>
      </c>
      <c r="K30" s="48">
        <v>850.15873015873024</v>
      </c>
      <c r="L30" s="50">
        <v>213.41872488054648</v>
      </c>
      <c r="N30" s="15"/>
      <c r="O30" s="13" t="e">
        <f>(#REF!-L30)/#REF!</f>
        <v>#REF!</v>
      </c>
      <c r="P30" s="14" t="e">
        <f>(#REF!-L30)/#REF!</f>
        <v>#REF!</v>
      </c>
      <c r="Q30" s="14">
        <f t="shared" si="4"/>
        <v>0.39274376417233553</v>
      </c>
      <c r="R30" s="13">
        <f t="shared" si="5"/>
        <v>-9.0121788951729745E-2</v>
      </c>
    </row>
    <row r="31" spans="1:18" x14ac:dyDescent="0.3">
      <c r="A31" s="28" t="s">
        <v>34</v>
      </c>
      <c r="B31" s="33" t="s">
        <v>97</v>
      </c>
      <c r="C31" s="37">
        <v>1550</v>
      </c>
      <c r="D31" s="23">
        <f t="shared" si="0"/>
        <v>0.40931899641577063</v>
      </c>
      <c r="E31" s="39">
        <v>1590</v>
      </c>
      <c r="F31" s="23">
        <f t="shared" si="1"/>
        <v>0.42417889587700908</v>
      </c>
      <c r="G31" s="41">
        <v>935.84999999999991</v>
      </c>
      <c r="H31" s="26">
        <f t="shared" si="2"/>
        <v>0.5692426584306256</v>
      </c>
      <c r="I31" s="42">
        <v>975.84999999999991</v>
      </c>
      <c r="J31" s="27">
        <f t="shared" si="3"/>
        <v>0.58689936147184607</v>
      </c>
      <c r="K31" s="48">
        <v>915.55555555555554</v>
      </c>
      <c r="L31" s="50">
        <v>403.12425810769895</v>
      </c>
      <c r="N31" s="15"/>
      <c r="O31" s="13" t="e">
        <f>(#REF!-L31)/#REF!</f>
        <v>#REF!</v>
      </c>
      <c r="P31" s="14" t="e">
        <f>(#REF!-L31)/#REF!</f>
        <v>#REF!</v>
      </c>
      <c r="Q31" s="14">
        <f t="shared" si="4"/>
        <v>0.40931899641577063</v>
      </c>
      <c r="R31" s="13">
        <f t="shared" si="5"/>
        <v>2.1685574017678441E-2</v>
      </c>
    </row>
    <row r="32" spans="1:18" x14ac:dyDescent="0.3">
      <c r="A32" s="29" t="s">
        <v>35</v>
      </c>
      <c r="B32" s="24" t="s">
        <v>107</v>
      </c>
      <c r="C32" s="38">
        <v>2000</v>
      </c>
      <c r="D32" s="23">
        <f t="shared" si="0"/>
        <v>0.36482387312672782</v>
      </c>
      <c r="E32" s="40">
        <v>2040</v>
      </c>
      <c r="F32" s="23">
        <f t="shared" si="1"/>
        <v>0.37727830698698805</v>
      </c>
      <c r="G32" s="41">
        <v>1310.1899999999998</v>
      </c>
      <c r="H32" s="26">
        <f t="shared" si="2"/>
        <v>0.49276595393809508</v>
      </c>
      <c r="I32" s="42">
        <v>1466.165</v>
      </c>
      <c r="J32" s="27">
        <f t="shared" si="3"/>
        <v>0.54672702266808504</v>
      </c>
      <c r="K32" s="44">
        <v>1270.3522537465444</v>
      </c>
      <c r="L32" s="46">
        <v>664.5729748098471</v>
      </c>
      <c r="N32" s="15"/>
      <c r="O32" s="13" t="e">
        <f>(#REF!-L32)/#REF!</f>
        <v>#REF!</v>
      </c>
      <c r="P32" s="14" t="e">
        <f>(#REF!-L32)/#REF!</f>
        <v>#REF!</v>
      </c>
      <c r="Q32" s="14">
        <f t="shared" si="4"/>
        <v>0.36482387312672782</v>
      </c>
      <c r="R32" s="13">
        <f t="shared" si="5"/>
        <v>3.0406083280635186E-2</v>
      </c>
    </row>
    <row r="33" spans="1:18" x14ac:dyDescent="0.3">
      <c r="A33" s="29" t="s">
        <v>36</v>
      </c>
      <c r="B33" s="24" t="s">
        <v>108</v>
      </c>
      <c r="C33" s="38">
        <v>2200</v>
      </c>
      <c r="D33" s="23">
        <f t="shared" si="0"/>
        <v>0.37235560585645039</v>
      </c>
      <c r="E33" s="19">
        <v>2240</v>
      </c>
      <c r="F33" s="23">
        <f t="shared" si="1"/>
        <v>0.38356354146615662</v>
      </c>
      <c r="G33" s="18">
        <v>1497.36</v>
      </c>
      <c r="H33" s="26">
        <f t="shared" si="2"/>
        <v>0.49276595393809508</v>
      </c>
      <c r="I33" s="20">
        <v>1653.335</v>
      </c>
      <c r="J33" s="27">
        <f t="shared" si="3"/>
        <v>0.54061822243450119</v>
      </c>
      <c r="K33" s="21">
        <v>1380.8176671158092</v>
      </c>
      <c r="L33" s="22">
        <v>759.51197121125392</v>
      </c>
      <c r="N33" s="15"/>
      <c r="O33" s="13" t="e">
        <f>(#REF!-L33)/#REF!</f>
        <v>#REF!</v>
      </c>
      <c r="P33" s="14" t="e">
        <f>(#REF!-L33)/#REF!</f>
        <v>#REF!</v>
      </c>
      <c r="Q33" s="14">
        <f t="shared" si="4"/>
        <v>0.37235560585645039</v>
      </c>
      <c r="R33" s="13">
        <f t="shared" si="5"/>
        <v>7.7831872685386772E-2</v>
      </c>
    </row>
    <row r="34" spans="1:18" x14ac:dyDescent="0.3">
      <c r="A34" s="29" t="s">
        <v>37</v>
      </c>
      <c r="B34" s="24" t="s">
        <v>107</v>
      </c>
      <c r="C34" s="38">
        <v>2000</v>
      </c>
      <c r="D34" s="23">
        <f t="shared" si="0"/>
        <v>0.36482387312672782</v>
      </c>
      <c r="E34" s="19">
        <v>2040</v>
      </c>
      <c r="F34" s="23">
        <f t="shared" si="1"/>
        <v>0.37727830698698805</v>
      </c>
      <c r="G34" s="18">
        <v>1029.4349999999999</v>
      </c>
      <c r="H34" s="26">
        <f t="shared" si="2"/>
        <v>0.44665376793246742</v>
      </c>
      <c r="I34" s="20">
        <v>1185.4100000000001</v>
      </c>
      <c r="J34" s="27">
        <f t="shared" si="3"/>
        <v>0.51946248267819539</v>
      </c>
      <c r="K34" s="21">
        <v>1270.3522537465444</v>
      </c>
      <c r="L34" s="22">
        <v>569.63397840844038</v>
      </c>
      <c r="N34" s="15"/>
      <c r="O34" s="13" t="e">
        <f>(#REF!-L34)/#REF!</f>
        <v>#REF!</v>
      </c>
      <c r="P34" s="14" t="e">
        <f>(#REF!-L34)/#REF!</f>
        <v>#REF!</v>
      </c>
      <c r="Q34" s="14">
        <f t="shared" si="4"/>
        <v>0.36482387312672782</v>
      </c>
      <c r="R34" s="13">
        <f t="shared" si="5"/>
        <v>-0.2340286212791915</v>
      </c>
    </row>
    <row r="35" spans="1:18" x14ac:dyDescent="0.3">
      <c r="A35" s="29" t="s">
        <v>38</v>
      </c>
      <c r="B35" s="24" t="s">
        <v>108</v>
      </c>
      <c r="C35" s="38">
        <v>2200</v>
      </c>
      <c r="D35" s="23">
        <f t="shared" si="0"/>
        <v>0.37235560585645039</v>
      </c>
      <c r="E35" s="19">
        <v>2240</v>
      </c>
      <c r="F35" s="23">
        <f t="shared" si="1"/>
        <v>0.38356354146615662</v>
      </c>
      <c r="G35" s="18">
        <v>1247.8000000000002</v>
      </c>
      <c r="H35" s="26">
        <f t="shared" si="2"/>
        <v>0.42936169818035713</v>
      </c>
      <c r="I35" s="20">
        <v>1403.7750000000001</v>
      </c>
      <c r="J35" s="27">
        <f t="shared" si="3"/>
        <v>0.49276595393809519</v>
      </c>
      <c r="K35" s="21">
        <v>1380.8176671158092</v>
      </c>
      <c r="L35" s="22">
        <v>712.04247301055045</v>
      </c>
      <c r="N35" s="15"/>
      <c r="O35" s="13" t="e">
        <f>(#REF!-L35)/#REF!</f>
        <v>#REF!</v>
      </c>
      <c r="P35" s="14" t="e">
        <f>(#REF!-L35)/#REF!</f>
        <v>#REF!</v>
      </c>
      <c r="Q35" s="14">
        <f t="shared" si="4"/>
        <v>0.37235560585645039</v>
      </c>
      <c r="R35" s="13">
        <f t="shared" si="5"/>
        <v>-0.10660175277753564</v>
      </c>
    </row>
    <row r="36" spans="1:18" x14ac:dyDescent="0.3">
      <c r="A36" s="30" t="s">
        <v>39</v>
      </c>
      <c r="B36" s="24" t="s">
        <v>113</v>
      </c>
      <c r="C36" s="38">
        <v>1150</v>
      </c>
      <c r="D36" s="23">
        <f t="shared" si="0"/>
        <v>0.37563027226067747</v>
      </c>
      <c r="E36" s="19">
        <v>1190</v>
      </c>
      <c r="F36" s="23">
        <f t="shared" si="1"/>
        <v>0.39661748999981439</v>
      </c>
      <c r="G36" s="18">
        <v>779.875</v>
      </c>
      <c r="H36" s="26">
        <f t="shared" si="2"/>
        <v>0.49783829439871413</v>
      </c>
      <c r="I36" s="20">
        <v>935.84999999999991</v>
      </c>
      <c r="J36" s="27">
        <f t="shared" si="3"/>
        <v>0.5815319119989284</v>
      </c>
      <c r="K36" s="21">
        <v>718.02518690022089</v>
      </c>
      <c r="L36" s="22">
        <v>391.6233601558028</v>
      </c>
      <c r="N36" s="15"/>
      <c r="O36" s="13" t="e">
        <f>(#REF!-L36)/#REF!</f>
        <v>#REF!</v>
      </c>
      <c r="P36" s="14" t="e">
        <f>(#REF!-L36)/#REF!</f>
        <v>#REF!</v>
      </c>
      <c r="Q36" s="14">
        <f t="shared" si="4"/>
        <v>0.37563027226067747</v>
      </c>
      <c r="R36" s="13">
        <f t="shared" si="5"/>
        <v>7.9307341689090066E-2</v>
      </c>
    </row>
    <row r="37" spans="1:18" x14ac:dyDescent="0.3">
      <c r="A37" s="30" t="s">
        <v>40</v>
      </c>
      <c r="B37" s="24" t="s">
        <v>107</v>
      </c>
      <c r="C37" s="38">
        <v>1400</v>
      </c>
      <c r="D37" s="23">
        <f t="shared" si="0"/>
        <v>0.36876906646134427</v>
      </c>
      <c r="E37" s="19">
        <v>1440</v>
      </c>
      <c r="F37" s="23">
        <f t="shared" si="1"/>
        <v>0.38630325905964025</v>
      </c>
      <c r="G37" s="18">
        <v>967.04499999999996</v>
      </c>
      <c r="H37" s="26">
        <f t="shared" si="2"/>
        <v>0.50912834252073724</v>
      </c>
      <c r="I37" s="20">
        <v>1123.02</v>
      </c>
      <c r="J37" s="27">
        <f t="shared" si="3"/>
        <v>0.57730496161507927</v>
      </c>
      <c r="K37" s="21">
        <v>883.72330695411802</v>
      </c>
      <c r="L37" s="22">
        <v>474.69498200703367</v>
      </c>
      <c r="N37" s="15"/>
      <c r="O37" s="13" t="e">
        <f>(#REF!-L37)/#REF!</f>
        <v>#REF!</v>
      </c>
      <c r="P37" s="14" t="e">
        <f>(#REF!-L37)/#REF!</f>
        <v>#REF!</v>
      </c>
      <c r="Q37" s="14">
        <f t="shared" ref="Q37:Q68" si="6">(C37-K37)/C37</f>
        <v>0.36876906646134427</v>
      </c>
      <c r="R37" s="13">
        <f t="shared" ref="R37:R68" si="7">(G37-K37)/G37</f>
        <v>8.6161133190163788E-2</v>
      </c>
    </row>
    <row r="38" spans="1:18" x14ac:dyDescent="0.3">
      <c r="A38" s="30" t="s">
        <v>41</v>
      </c>
      <c r="B38" s="24" t="s">
        <v>108</v>
      </c>
      <c r="C38" s="38">
        <v>2000</v>
      </c>
      <c r="D38" s="23">
        <f t="shared" si="0"/>
        <v>0.36482387312672782</v>
      </c>
      <c r="E38" s="19">
        <v>2040</v>
      </c>
      <c r="F38" s="23">
        <f t="shared" si="1"/>
        <v>0.37727830698698805</v>
      </c>
      <c r="G38" s="18">
        <v>1154.2149999999999</v>
      </c>
      <c r="H38" s="26">
        <f t="shared" si="2"/>
        <v>0.48591143980212331</v>
      </c>
      <c r="I38" s="20">
        <v>1310.1899999999998</v>
      </c>
      <c r="J38" s="27">
        <f t="shared" si="3"/>
        <v>0.54711245887329907</v>
      </c>
      <c r="K38" s="21">
        <v>1270.3522537465444</v>
      </c>
      <c r="L38" s="22">
        <v>593.36872750879218</v>
      </c>
      <c r="N38" s="15"/>
      <c r="O38" s="13" t="e">
        <f>(#REF!-L38)/#REF!</f>
        <v>#REF!</v>
      </c>
      <c r="P38" s="14" t="e">
        <f>(#REF!-L38)/#REF!</f>
        <v>#REF!</v>
      </c>
      <c r="Q38" s="14">
        <f t="shared" si="6"/>
        <v>0.36482387312672782</v>
      </c>
      <c r="R38" s="13">
        <f t="shared" si="7"/>
        <v>-0.10062012168144108</v>
      </c>
    </row>
    <row r="39" spans="1:18" x14ac:dyDescent="0.3">
      <c r="A39" s="30" t="s">
        <v>42</v>
      </c>
      <c r="B39" s="24" t="s">
        <v>113</v>
      </c>
      <c r="C39" s="38">
        <v>1200</v>
      </c>
      <c r="D39" s="23">
        <f t="shared" si="0"/>
        <v>0.44767293315367623</v>
      </c>
      <c r="E39" s="19">
        <v>1240</v>
      </c>
      <c r="F39" s="23">
        <f t="shared" si="1"/>
        <v>0.46548993531000926</v>
      </c>
      <c r="G39" s="18">
        <v>779.875</v>
      </c>
      <c r="H39" s="26">
        <f t="shared" si="2"/>
        <v>0.63479148683542852</v>
      </c>
      <c r="I39" s="20">
        <v>935.84999999999991</v>
      </c>
      <c r="J39" s="27">
        <f t="shared" si="3"/>
        <v>0.69565957236285714</v>
      </c>
      <c r="K39" s="21">
        <v>662.79248021558851</v>
      </c>
      <c r="L39" s="22">
        <v>284.81698920422019</v>
      </c>
      <c r="N39" s="15"/>
      <c r="O39" s="13" t="e">
        <f>(#REF!-L39)/#REF!</f>
        <v>#REF!</v>
      </c>
      <c r="P39" s="14" t="e">
        <f>(#REF!-L39)/#REF!</f>
        <v>#REF!</v>
      </c>
      <c r="Q39" s="14">
        <f t="shared" si="6"/>
        <v>0.44767293315367623</v>
      </c>
      <c r="R39" s="13">
        <f t="shared" si="7"/>
        <v>0.15012985386685238</v>
      </c>
    </row>
    <row r="40" spans="1:18" x14ac:dyDescent="0.3">
      <c r="A40" s="30" t="s">
        <v>43</v>
      </c>
      <c r="B40" s="24" t="s">
        <v>107</v>
      </c>
      <c r="C40" s="38">
        <v>1600</v>
      </c>
      <c r="D40" s="23">
        <f t="shared" si="0"/>
        <v>0.37863204979788578</v>
      </c>
      <c r="E40" s="19">
        <v>1640</v>
      </c>
      <c r="F40" s="23">
        <f t="shared" si="1"/>
        <v>0.39378736565647393</v>
      </c>
      <c r="G40" s="18">
        <v>998.24</v>
      </c>
      <c r="H40" s="26">
        <f t="shared" si="2"/>
        <v>0.57202127363526789</v>
      </c>
      <c r="I40" s="20">
        <v>1154.2149999999999</v>
      </c>
      <c r="J40" s="27">
        <f t="shared" si="3"/>
        <v>0.62985623665752899</v>
      </c>
      <c r="K40" s="21">
        <v>994.18872032338277</v>
      </c>
      <c r="L40" s="22">
        <v>427.22548380633026</v>
      </c>
      <c r="N40" s="15"/>
      <c r="O40" s="13" t="e">
        <f>(#REF!-L40)/#REF!</f>
        <v>#REF!</v>
      </c>
      <c r="P40" s="14" t="e">
        <f>(#REF!-L40)/#REF!</f>
        <v>#REF!</v>
      </c>
      <c r="Q40" s="14">
        <f t="shared" si="6"/>
        <v>0.37863204979788578</v>
      </c>
      <c r="R40" s="13">
        <f t="shared" si="7"/>
        <v>4.0584225002176242E-3</v>
      </c>
    </row>
    <row r="41" spans="1:18" x14ac:dyDescent="0.3">
      <c r="A41" s="30" t="s">
        <v>44</v>
      </c>
      <c r="B41" s="24" t="s">
        <v>108</v>
      </c>
      <c r="C41" s="38">
        <v>1900</v>
      </c>
      <c r="D41" s="23">
        <f t="shared" si="0"/>
        <v>0.36046339628320406</v>
      </c>
      <c r="E41" s="19">
        <v>1940</v>
      </c>
      <c r="F41" s="23">
        <f t="shared" si="1"/>
        <v>0.37364971800932356</v>
      </c>
      <c r="G41" s="18">
        <v>1123.02</v>
      </c>
      <c r="H41" s="26">
        <f t="shared" si="2"/>
        <v>0.408226946261111</v>
      </c>
      <c r="I41" s="20">
        <v>1278.9949999999999</v>
      </c>
      <c r="J41" s="27">
        <f t="shared" si="3"/>
        <v>0.48039439183902427</v>
      </c>
      <c r="K41" s="21">
        <v>1215.1195470619123</v>
      </c>
      <c r="L41" s="22">
        <v>664.5729748098471</v>
      </c>
      <c r="N41" s="15"/>
      <c r="O41" s="13" t="e">
        <f>(#REF!-L41)/#REF!</f>
        <v>#REF!</v>
      </c>
      <c r="P41" s="14" t="e">
        <f>(#REF!-L41)/#REF!</f>
        <v>#REF!</v>
      </c>
      <c r="Q41" s="14">
        <f t="shared" si="6"/>
        <v>0.36046339628320406</v>
      </c>
      <c r="R41" s="13">
        <f t="shared" si="7"/>
        <v>-8.201060271581298E-2</v>
      </c>
    </row>
    <row r="42" spans="1:18" x14ac:dyDescent="0.3">
      <c r="A42" s="29" t="s">
        <v>45</v>
      </c>
      <c r="B42" s="24" t="s">
        <v>113</v>
      </c>
      <c r="C42" s="38">
        <v>1200</v>
      </c>
      <c r="D42" s="23">
        <f t="shared" si="0"/>
        <v>0.44767293315367623</v>
      </c>
      <c r="E42" s="19">
        <v>1240</v>
      </c>
      <c r="F42" s="23">
        <f t="shared" si="1"/>
        <v>0.46548993531000926</v>
      </c>
      <c r="G42" s="18">
        <v>779.875</v>
      </c>
      <c r="H42" s="26">
        <f t="shared" si="2"/>
        <v>0.54348935854428571</v>
      </c>
      <c r="I42" s="20">
        <v>935.84999999999991</v>
      </c>
      <c r="J42" s="27">
        <f t="shared" si="3"/>
        <v>0.61957446545357131</v>
      </c>
      <c r="K42" s="21">
        <v>662.79248021558851</v>
      </c>
      <c r="L42" s="22">
        <v>356.02123650527523</v>
      </c>
      <c r="N42" s="15"/>
      <c r="O42" s="13" t="e">
        <f>(#REF!-L42)/#REF!</f>
        <v>#REF!</v>
      </c>
      <c r="P42" s="14" t="e">
        <f>(#REF!-L42)/#REF!</f>
        <v>#REF!</v>
      </c>
      <c r="Q42" s="14">
        <f t="shared" si="6"/>
        <v>0.44767293315367623</v>
      </c>
      <c r="R42" s="13">
        <f t="shared" si="7"/>
        <v>0.15012985386685238</v>
      </c>
    </row>
    <row r="43" spans="1:18" x14ac:dyDescent="0.3">
      <c r="A43" s="29" t="s">
        <v>46</v>
      </c>
      <c r="B43" s="24" t="s">
        <v>107</v>
      </c>
      <c r="C43" s="38">
        <v>1800</v>
      </c>
      <c r="D43" s="23">
        <f t="shared" si="0"/>
        <v>0.44767293315367623</v>
      </c>
      <c r="E43" s="19">
        <v>1840</v>
      </c>
      <c r="F43" s="23">
        <f t="shared" si="1"/>
        <v>0.45968004330250939</v>
      </c>
      <c r="G43" s="18">
        <v>967.04499999999996</v>
      </c>
      <c r="H43" s="26">
        <f t="shared" si="2"/>
        <v>0.50912834252073724</v>
      </c>
      <c r="I43" s="20">
        <v>1123.02</v>
      </c>
      <c r="J43" s="27">
        <f t="shared" si="3"/>
        <v>0.57730496161507927</v>
      </c>
      <c r="K43" s="21">
        <v>994.18872032338277</v>
      </c>
      <c r="L43" s="22">
        <v>474.69498200703367</v>
      </c>
      <c r="N43" s="15"/>
      <c r="O43" s="13" t="e">
        <f>(#REF!-L43)/#REF!</f>
        <v>#REF!</v>
      </c>
      <c r="P43" s="14" t="e">
        <f>(#REF!-L43)/#REF!</f>
        <v>#REF!</v>
      </c>
      <c r="Q43" s="14">
        <f t="shared" si="6"/>
        <v>0.44767293315367623</v>
      </c>
      <c r="R43" s="13">
        <f t="shared" si="7"/>
        <v>-2.8068725161065729E-2</v>
      </c>
    </row>
    <row r="44" spans="1:18" x14ac:dyDescent="0.3">
      <c r="A44" s="29" t="s">
        <v>47</v>
      </c>
      <c r="B44" s="24" t="s">
        <v>108</v>
      </c>
      <c r="C44" s="38">
        <v>2400</v>
      </c>
      <c r="D44" s="23">
        <f t="shared" si="0"/>
        <v>0.44767293315367623</v>
      </c>
      <c r="E44" s="19">
        <v>2440</v>
      </c>
      <c r="F44" s="23">
        <f t="shared" si="1"/>
        <v>0.45672747523312418</v>
      </c>
      <c r="G44" s="18">
        <v>1403.7750000000001</v>
      </c>
      <c r="H44" s="26">
        <f t="shared" si="2"/>
        <v>0.408226946261111</v>
      </c>
      <c r="I44" s="20">
        <v>1559.75</v>
      </c>
      <c r="J44" s="27">
        <f t="shared" si="3"/>
        <v>0.46740425163499988</v>
      </c>
      <c r="K44" s="21">
        <v>1325.584960431177</v>
      </c>
      <c r="L44" s="22">
        <v>830.71621851230896</v>
      </c>
      <c r="N44" s="15"/>
      <c r="O44" s="13" t="e">
        <f>(#REF!-L44)/#REF!</f>
        <v>#REF!</v>
      </c>
      <c r="P44" s="14" t="e">
        <f>(#REF!-L44)/#REF!</f>
        <v>#REF!</v>
      </c>
      <c r="Q44" s="14">
        <f t="shared" si="6"/>
        <v>0.44767293315367623</v>
      </c>
      <c r="R44" s="13">
        <f t="shared" si="7"/>
        <v>5.5699837629836026E-2</v>
      </c>
    </row>
    <row r="45" spans="1:18" x14ac:dyDescent="0.3">
      <c r="A45" s="29" t="s">
        <v>48</v>
      </c>
      <c r="B45" s="24" t="s">
        <v>113</v>
      </c>
      <c r="C45" s="38">
        <v>1280</v>
      </c>
      <c r="D45" s="23">
        <f t="shared" si="0"/>
        <v>0.43904282273420242</v>
      </c>
      <c r="E45" s="19">
        <v>1320</v>
      </c>
      <c r="F45" s="23">
        <f t="shared" si="1"/>
        <v>0.45604152507559026</v>
      </c>
      <c r="G45" s="18">
        <v>717.48500000000001</v>
      </c>
      <c r="H45" s="26">
        <f t="shared" si="2"/>
        <v>0.50379278102639746</v>
      </c>
      <c r="I45" s="20">
        <v>873.45999999999992</v>
      </c>
      <c r="J45" s="27">
        <f t="shared" si="3"/>
        <v>0.59240121298596937</v>
      </c>
      <c r="K45" s="21">
        <v>718.02518690022089</v>
      </c>
      <c r="L45" s="22">
        <v>356.02123650527523</v>
      </c>
      <c r="N45" s="15"/>
      <c r="O45" s="13" t="e">
        <f>(#REF!-L45)/#REF!</f>
        <v>#REF!</v>
      </c>
      <c r="P45" s="14" t="e">
        <f>(#REF!-L45)/#REF!</f>
        <v>#REF!</v>
      </c>
      <c r="Q45" s="14">
        <f t="shared" si="6"/>
        <v>0.43904282273420242</v>
      </c>
      <c r="R45" s="13">
        <f t="shared" si="7"/>
        <v>-7.5288946838034815E-4</v>
      </c>
    </row>
    <row r="46" spans="1:18" x14ac:dyDescent="0.3">
      <c r="A46" s="29" t="s">
        <v>49</v>
      </c>
      <c r="B46" s="24" t="s">
        <v>107</v>
      </c>
      <c r="C46" s="38">
        <v>2000</v>
      </c>
      <c r="D46" s="23">
        <f t="shared" si="0"/>
        <v>0.44767293315367634</v>
      </c>
      <c r="E46" s="19">
        <v>2040</v>
      </c>
      <c r="F46" s="23">
        <f t="shared" si="1"/>
        <v>0.45850287564085918</v>
      </c>
      <c r="G46" s="18">
        <v>1310.1899999999998</v>
      </c>
      <c r="H46" s="26">
        <f t="shared" si="2"/>
        <v>0.49276595393809508</v>
      </c>
      <c r="I46" s="20">
        <v>1466.165</v>
      </c>
      <c r="J46" s="27">
        <f t="shared" si="3"/>
        <v>0.54672702266808504</v>
      </c>
      <c r="K46" s="21">
        <v>1104.6541336926473</v>
      </c>
      <c r="L46" s="22">
        <v>664.5729748098471</v>
      </c>
      <c r="N46" s="15"/>
      <c r="O46" s="13" t="e">
        <f>(#REF!-L46)/#REF!</f>
        <v>#REF!</v>
      </c>
      <c r="P46" s="14" t="e">
        <f>(#REF!-L46)/#REF!</f>
        <v>#REF!</v>
      </c>
      <c r="Q46" s="14">
        <f t="shared" si="6"/>
        <v>0.44767293315367634</v>
      </c>
      <c r="R46" s="13">
        <f t="shared" si="7"/>
        <v>0.15687485502663931</v>
      </c>
    </row>
    <row r="47" spans="1:18" x14ac:dyDescent="0.3">
      <c r="A47" s="29" t="s">
        <v>50</v>
      </c>
      <c r="B47" s="24" t="s">
        <v>108</v>
      </c>
      <c r="C47" s="38">
        <v>3000</v>
      </c>
      <c r="D47" s="23">
        <f t="shared" si="0"/>
        <v>0.4476729331536764</v>
      </c>
      <c r="E47" s="19">
        <v>3040</v>
      </c>
      <c r="F47" s="23">
        <f t="shared" si="1"/>
        <v>0.45494039455954904</v>
      </c>
      <c r="G47" s="18">
        <v>1622.14</v>
      </c>
      <c r="H47" s="26">
        <f t="shared" si="2"/>
        <v>0.41472994685164827</v>
      </c>
      <c r="I47" s="20">
        <v>1778.115</v>
      </c>
      <c r="J47" s="27">
        <f t="shared" si="3"/>
        <v>0.46606942519799488</v>
      </c>
      <c r="K47" s="21">
        <v>1656.9812005389708</v>
      </c>
      <c r="L47" s="22">
        <v>949.38996401406735</v>
      </c>
      <c r="N47" s="15"/>
      <c r="O47" s="13" t="e">
        <f>(#REF!-L47)/#REF!</f>
        <v>#REF!</v>
      </c>
      <c r="P47" s="14" t="e">
        <f>(#REF!-L47)/#REF!</f>
        <v>#REF!</v>
      </c>
      <c r="Q47" s="14">
        <f t="shared" si="6"/>
        <v>0.4476729331536764</v>
      </c>
      <c r="R47" s="13">
        <f t="shared" si="7"/>
        <v>-2.1478541025417488E-2</v>
      </c>
    </row>
    <row r="48" spans="1:18" x14ac:dyDescent="0.3">
      <c r="A48" s="29" t="s">
        <v>51</v>
      </c>
      <c r="B48" s="24" t="s">
        <v>108</v>
      </c>
      <c r="C48" s="38">
        <v>2500</v>
      </c>
      <c r="D48" s="23">
        <f t="shared" si="0"/>
        <v>0.44767293315367634</v>
      </c>
      <c r="E48" s="19">
        <v>2540</v>
      </c>
      <c r="F48" s="23">
        <f t="shared" si="1"/>
        <v>0.45637099719850033</v>
      </c>
      <c r="G48" s="18">
        <v>1559.75</v>
      </c>
      <c r="H48" s="26">
        <f t="shared" si="2"/>
        <v>0.46740425163499988</v>
      </c>
      <c r="I48" s="20">
        <v>1715.7249999999999</v>
      </c>
      <c r="J48" s="27">
        <f t="shared" si="3"/>
        <v>0.51582204694090894</v>
      </c>
      <c r="K48" s="21">
        <v>1380.8176671158092</v>
      </c>
      <c r="L48" s="22">
        <v>830.71621851230896</v>
      </c>
      <c r="N48" s="15"/>
      <c r="O48" s="13" t="e">
        <f>(#REF!-L48)/#REF!</f>
        <v>#REF!</v>
      </c>
      <c r="P48" s="14" t="e">
        <f>(#REF!-L48)/#REF!</f>
        <v>#REF!</v>
      </c>
      <c r="Q48" s="14">
        <f t="shared" si="6"/>
        <v>0.44767293315367634</v>
      </c>
      <c r="R48" s="13">
        <f t="shared" si="7"/>
        <v>0.11471859777797136</v>
      </c>
    </row>
    <row r="49" spans="1:18" x14ac:dyDescent="0.3">
      <c r="A49" s="31" t="s">
        <v>52</v>
      </c>
      <c r="B49" s="24" t="s">
        <v>113</v>
      </c>
      <c r="C49" s="38">
        <v>3400</v>
      </c>
      <c r="D49" s="23">
        <f t="shared" si="0"/>
        <v>0.43142801942290199</v>
      </c>
      <c r="E49" s="19">
        <v>3440</v>
      </c>
      <c r="F49" s="23">
        <f t="shared" si="1"/>
        <v>0.43803932152263569</v>
      </c>
      <c r="G49" s="18">
        <v>1746.9199999999998</v>
      </c>
      <c r="H49" s="26">
        <f t="shared" si="2"/>
        <v>0.42936169818035691</v>
      </c>
      <c r="I49" s="20">
        <v>1902.895</v>
      </c>
      <c r="J49" s="27">
        <f t="shared" si="3"/>
        <v>0.47613532947704901</v>
      </c>
      <c r="K49" s="21">
        <v>1933.1447339621332</v>
      </c>
      <c r="L49" s="22">
        <v>996.85946221477082</v>
      </c>
      <c r="N49" s="15"/>
      <c r="O49" s="13" t="e">
        <f>(#REF!-L49)/#REF!</f>
        <v>#REF!</v>
      </c>
      <c r="P49" s="14" t="e">
        <f>(#REF!-L49)/#REF!</f>
        <v>#REF!</v>
      </c>
      <c r="Q49" s="14">
        <f t="shared" si="6"/>
        <v>0.43142801942290199</v>
      </c>
      <c r="R49" s="13">
        <f t="shared" si="7"/>
        <v>-0.10660175277753609</v>
      </c>
    </row>
    <row r="50" spans="1:18" x14ac:dyDescent="0.3">
      <c r="A50" s="30" t="s">
        <v>53</v>
      </c>
      <c r="B50" s="24" t="s">
        <v>107</v>
      </c>
      <c r="C50" s="38">
        <v>1350</v>
      </c>
      <c r="D50" s="23">
        <f t="shared" si="0"/>
        <v>0.42721637512233102</v>
      </c>
      <c r="E50" s="19">
        <v>1390</v>
      </c>
      <c r="F50" s="23">
        <f t="shared" si="1"/>
        <v>0.44369935713319919</v>
      </c>
      <c r="G50" s="18">
        <v>873.45999999999992</v>
      </c>
      <c r="H50" s="26">
        <f t="shared" si="2"/>
        <v>0.7282674753239794</v>
      </c>
      <c r="I50" s="20">
        <v>1029.4349999999999</v>
      </c>
      <c r="J50" s="27">
        <f t="shared" si="3"/>
        <v>0.76943906997186151</v>
      </c>
      <c r="K50" s="21">
        <v>773.25789358485315</v>
      </c>
      <c r="L50" s="22">
        <v>237.34749100351684</v>
      </c>
      <c r="N50" s="15"/>
      <c r="O50" s="13" t="e">
        <f>(#REF!-L50)/#REF!</f>
        <v>#REF!</v>
      </c>
      <c r="P50" s="14" t="e">
        <f>(#REF!-L50)/#REF!</f>
        <v>#REF!</v>
      </c>
      <c r="Q50" s="14">
        <f t="shared" si="6"/>
        <v>0.42721637512233102</v>
      </c>
      <c r="R50" s="13">
        <f t="shared" si="7"/>
        <v>0.11471859777797126</v>
      </c>
    </row>
    <row r="51" spans="1:18" x14ac:dyDescent="0.3">
      <c r="A51" s="30" t="s">
        <v>54</v>
      </c>
      <c r="B51" s="24" t="s">
        <v>108</v>
      </c>
      <c r="C51" s="38">
        <v>1750</v>
      </c>
      <c r="D51" s="23">
        <f t="shared" si="0"/>
        <v>0.43189215981520984</v>
      </c>
      <c r="E51" s="19">
        <v>1790</v>
      </c>
      <c r="F51" s="23">
        <f t="shared" si="1"/>
        <v>0.44458730708190908</v>
      </c>
      <c r="G51" s="18">
        <v>1185.4100000000001</v>
      </c>
      <c r="H51" s="26">
        <f t="shared" si="2"/>
        <v>0.49944008612312013</v>
      </c>
      <c r="I51" s="20">
        <v>1341.385</v>
      </c>
      <c r="J51" s="27">
        <f t="shared" si="3"/>
        <v>0.55764472727159453</v>
      </c>
      <c r="K51" s="21">
        <v>994.18872032338277</v>
      </c>
      <c r="L51" s="22">
        <v>593.36872750879218</v>
      </c>
      <c r="N51" s="15"/>
      <c r="O51" s="13" t="e">
        <f>(#REF!-L51)/#REF!</f>
        <v>#REF!</v>
      </c>
      <c r="P51" s="14" t="e">
        <f>(#REF!-L51)/#REF!</f>
        <v>#REF!</v>
      </c>
      <c r="Q51" s="14">
        <f t="shared" si="6"/>
        <v>0.43189215981520984</v>
      </c>
      <c r="R51" s="13">
        <f t="shared" si="7"/>
        <v>0.161312355789657</v>
      </c>
    </row>
    <row r="52" spans="1:18" x14ac:dyDescent="0.3">
      <c r="A52" s="30" t="s">
        <v>55</v>
      </c>
      <c r="B52" s="24" t="s">
        <v>113</v>
      </c>
      <c r="C52" s="38">
        <v>2800</v>
      </c>
      <c r="D52" s="23">
        <f t="shared" si="0"/>
        <v>0.44767293315367634</v>
      </c>
      <c r="E52" s="19">
        <v>2840</v>
      </c>
      <c r="F52" s="23">
        <f t="shared" si="1"/>
        <v>0.45545218761630057</v>
      </c>
      <c r="G52" s="18">
        <v>1466.165</v>
      </c>
      <c r="H52" s="26">
        <f t="shared" si="2"/>
        <v>0.43340877833510622</v>
      </c>
      <c r="I52" s="20">
        <v>1622.14</v>
      </c>
      <c r="J52" s="27">
        <f t="shared" si="3"/>
        <v>0.4878887034951922</v>
      </c>
      <c r="K52" s="21">
        <v>1546.5157871697063</v>
      </c>
      <c r="L52" s="22">
        <v>830.71621851230896</v>
      </c>
      <c r="N52" s="15"/>
      <c r="O52" s="13" t="e">
        <f>(#REF!-L52)/#REF!</f>
        <v>#REF!</v>
      </c>
      <c r="P52" s="14" t="e">
        <f>(#REF!-L52)/#REF!</f>
        <v>#REF!</v>
      </c>
      <c r="Q52" s="14">
        <f t="shared" si="6"/>
        <v>0.44767293315367634</v>
      </c>
      <c r="R52" s="13">
        <f t="shared" si="7"/>
        <v>-5.4803372860289488E-2</v>
      </c>
    </row>
    <row r="53" spans="1:18" x14ac:dyDescent="0.3">
      <c r="A53" s="30" t="s">
        <v>56</v>
      </c>
      <c r="B53" s="24" t="s">
        <v>107</v>
      </c>
      <c r="C53" s="38">
        <v>1400</v>
      </c>
      <c r="D53" s="23">
        <f t="shared" si="0"/>
        <v>0.44767293315367634</v>
      </c>
      <c r="E53" s="19">
        <v>1440</v>
      </c>
      <c r="F53" s="23">
        <f t="shared" si="1"/>
        <v>0.46301535167718533</v>
      </c>
      <c r="G53" s="18">
        <v>873.45999999999992</v>
      </c>
      <c r="H53" s="26">
        <f t="shared" si="2"/>
        <v>0.7282674753239794</v>
      </c>
      <c r="I53" s="20">
        <v>1029.4349999999999</v>
      </c>
      <c r="J53" s="27">
        <f t="shared" si="3"/>
        <v>0.76943906997186151</v>
      </c>
      <c r="K53" s="21">
        <v>773.25789358485315</v>
      </c>
      <c r="L53" s="22">
        <v>237.34749100351684</v>
      </c>
      <c r="N53" s="15"/>
      <c r="O53" s="13" t="e">
        <f>(#REF!-L53)/#REF!</f>
        <v>#REF!</v>
      </c>
      <c r="P53" s="14" t="e">
        <f>(#REF!-L53)/#REF!</f>
        <v>#REF!</v>
      </c>
      <c r="Q53" s="14">
        <f t="shared" si="6"/>
        <v>0.44767293315367634</v>
      </c>
      <c r="R53" s="13">
        <f t="shared" si="7"/>
        <v>0.11471859777797126</v>
      </c>
    </row>
    <row r="54" spans="1:18" x14ac:dyDescent="0.3">
      <c r="A54" s="30" t="s">
        <v>57</v>
      </c>
      <c r="B54" s="24" t="s">
        <v>108</v>
      </c>
      <c r="C54" s="38">
        <v>1800</v>
      </c>
      <c r="D54" s="23">
        <f t="shared" si="0"/>
        <v>0.41698809610665827</v>
      </c>
      <c r="E54" s="19">
        <v>1840</v>
      </c>
      <c r="F54" s="23">
        <f t="shared" si="1"/>
        <v>0.42966226793042656</v>
      </c>
      <c r="G54" s="18">
        <v>1216.605</v>
      </c>
      <c r="H54" s="26">
        <f t="shared" si="2"/>
        <v>0.51227495570970683</v>
      </c>
      <c r="I54" s="20">
        <v>1372.58</v>
      </c>
      <c r="J54" s="27">
        <f t="shared" si="3"/>
        <v>0.56769825619724013</v>
      </c>
      <c r="K54" s="21">
        <v>1049.4214270080151</v>
      </c>
      <c r="L54" s="22">
        <v>593.36872750879218</v>
      </c>
      <c r="N54" s="15"/>
      <c r="O54" s="13" t="e">
        <f>(#REF!-L54)/#REF!</f>
        <v>#REF!</v>
      </c>
      <c r="P54" s="14" t="e">
        <f>(#REF!-L54)/#REF!</f>
        <v>#REF!</v>
      </c>
      <c r="Q54" s="14">
        <f t="shared" si="6"/>
        <v>0.41698809610665827</v>
      </c>
      <c r="R54" s="13">
        <f t="shared" si="7"/>
        <v>0.13741812091186939</v>
      </c>
    </row>
    <row r="55" spans="1:18" x14ac:dyDescent="0.3">
      <c r="A55" s="30" t="s">
        <v>58</v>
      </c>
      <c r="B55" s="24" t="s">
        <v>113</v>
      </c>
      <c r="C55" s="38">
        <v>3000</v>
      </c>
      <c r="D55" s="23">
        <f t="shared" si="0"/>
        <v>0.4476729331536764</v>
      </c>
      <c r="E55" s="19">
        <v>3040</v>
      </c>
      <c r="F55" s="23">
        <f t="shared" si="1"/>
        <v>0.45494039455954904</v>
      </c>
      <c r="G55" s="18">
        <v>1434.97</v>
      </c>
      <c r="H55" s="26">
        <f t="shared" si="2"/>
        <v>0.42109157786413032</v>
      </c>
      <c r="I55" s="20">
        <v>1590.9449999999999</v>
      </c>
      <c r="J55" s="27">
        <f t="shared" si="3"/>
        <v>0.47784730552450966</v>
      </c>
      <c r="K55" s="21">
        <v>1656.9812005389708</v>
      </c>
      <c r="L55" s="22">
        <v>830.71621851230896</v>
      </c>
      <c r="N55" s="15"/>
      <c r="O55" s="13" t="e">
        <f>(#REF!-L55)/#REF!</f>
        <v>#REF!</v>
      </c>
      <c r="P55" s="14" t="e">
        <f>(#REF!-L55)/#REF!</f>
        <v>#REF!</v>
      </c>
      <c r="Q55" s="14">
        <f t="shared" si="6"/>
        <v>0.4476729331536764</v>
      </c>
      <c r="R55" s="13">
        <f t="shared" si="7"/>
        <v>-0.15471487246351548</v>
      </c>
    </row>
    <row r="56" spans="1:18" x14ac:dyDescent="0.3">
      <c r="A56" s="29" t="s">
        <v>59</v>
      </c>
      <c r="B56" s="24" t="s">
        <v>107</v>
      </c>
      <c r="C56" s="38">
        <v>1600</v>
      </c>
      <c r="D56" s="23">
        <f t="shared" si="0"/>
        <v>0.44767293315367623</v>
      </c>
      <c r="E56" s="19">
        <v>1640</v>
      </c>
      <c r="F56" s="23">
        <f t="shared" si="1"/>
        <v>0.46114432502797681</v>
      </c>
      <c r="G56" s="18">
        <v>1029.4349999999999</v>
      </c>
      <c r="H56" s="26">
        <f t="shared" si="2"/>
        <v>0.6541586049577921</v>
      </c>
      <c r="I56" s="20">
        <v>1185.4100000000001</v>
      </c>
      <c r="J56" s="27">
        <f t="shared" si="3"/>
        <v>0.69966405167387213</v>
      </c>
      <c r="K56" s="21">
        <v>883.72330695411802</v>
      </c>
      <c r="L56" s="22">
        <v>356.02123650527523</v>
      </c>
      <c r="N56" s="15"/>
      <c r="O56" s="13" t="e">
        <f>(#REF!-L56)/#REF!</f>
        <v>#REF!</v>
      </c>
      <c r="P56" s="14" t="e">
        <f>(#REF!-L56)/#REF!</f>
        <v>#REF!</v>
      </c>
      <c r="Q56" s="14">
        <f t="shared" si="6"/>
        <v>0.44767293315367623</v>
      </c>
      <c r="R56" s="13">
        <f t="shared" si="7"/>
        <v>0.14154530693621448</v>
      </c>
    </row>
    <row r="57" spans="1:18" x14ac:dyDescent="0.3">
      <c r="A57" s="29" t="s">
        <v>60</v>
      </c>
      <c r="B57" s="24" t="s">
        <v>108</v>
      </c>
      <c r="C57" s="38">
        <v>2500</v>
      </c>
      <c r="D57" s="23">
        <f t="shared" si="0"/>
        <v>0.44767293315367634</v>
      </c>
      <c r="E57" s="19">
        <v>2540</v>
      </c>
      <c r="F57" s="23">
        <f t="shared" si="1"/>
        <v>0.45637099719850033</v>
      </c>
      <c r="G57" s="18">
        <v>1247.8000000000002</v>
      </c>
      <c r="H57" s="26">
        <f t="shared" si="2"/>
        <v>0.5054468050896429</v>
      </c>
      <c r="I57" s="20">
        <v>1403.7750000000001</v>
      </c>
      <c r="J57" s="27">
        <f t="shared" si="3"/>
        <v>0.56039716007968254</v>
      </c>
      <c r="K57" s="21">
        <v>1380.8176671158092</v>
      </c>
      <c r="L57" s="22">
        <v>617.10347660914374</v>
      </c>
      <c r="N57" s="15"/>
      <c r="O57" s="13" t="e">
        <f>(#REF!-L57)/#REF!</f>
        <v>#REF!</v>
      </c>
      <c r="P57" s="14" t="e">
        <f>(#REF!-L57)/#REF!</f>
        <v>#REF!</v>
      </c>
      <c r="Q57" s="14">
        <f t="shared" si="6"/>
        <v>0.44767293315367634</v>
      </c>
      <c r="R57" s="13">
        <f t="shared" si="7"/>
        <v>-0.10660175277753564</v>
      </c>
    </row>
    <row r="58" spans="1:18" x14ac:dyDescent="0.3">
      <c r="A58" s="29" t="s">
        <v>61</v>
      </c>
      <c r="B58" s="24" t="s">
        <v>113</v>
      </c>
      <c r="C58" s="38">
        <v>2200</v>
      </c>
      <c r="D58" s="23">
        <f t="shared" si="0"/>
        <v>0.42256715738793438</v>
      </c>
      <c r="E58" s="19">
        <v>2240</v>
      </c>
      <c r="F58" s="23">
        <f t="shared" si="1"/>
        <v>0.43287845814886411</v>
      </c>
      <c r="G58" s="18">
        <v>1091.8249999999998</v>
      </c>
      <c r="H58" s="26">
        <f t="shared" si="2"/>
        <v>0.56522796051836721</v>
      </c>
      <c r="I58" s="20">
        <v>1247.8000000000002</v>
      </c>
      <c r="J58" s="27">
        <f t="shared" si="3"/>
        <v>0.61957446545357142</v>
      </c>
      <c r="K58" s="21">
        <v>1270.3522537465444</v>
      </c>
      <c r="L58" s="22">
        <v>474.69498200703367</v>
      </c>
      <c r="N58" s="15"/>
      <c r="O58" s="13" t="e">
        <f>(#REF!-L58)/#REF!</f>
        <v>#REF!</v>
      </c>
      <c r="P58" s="14" t="e">
        <f>(#REF!-L58)/#REF!</f>
        <v>#REF!</v>
      </c>
      <c r="Q58" s="14">
        <f t="shared" si="6"/>
        <v>0.42256715738793438</v>
      </c>
      <c r="R58" s="13">
        <f t="shared" si="7"/>
        <v>-0.16351270006323781</v>
      </c>
    </row>
    <row r="59" spans="1:18" x14ac:dyDescent="0.3">
      <c r="A59" s="29" t="s">
        <v>62</v>
      </c>
      <c r="B59" s="24" t="s">
        <v>107</v>
      </c>
      <c r="C59" s="38">
        <v>2500</v>
      </c>
      <c r="D59" s="23">
        <f t="shared" si="0"/>
        <v>0.44767293315367634</v>
      </c>
      <c r="E59" s="19">
        <v>2540</v>
      </c>
      <c r="F59" s="23">
        <f t="shared" si="1"/>
        <v>0.45637099719850033</v>
      </c>
      <c r="G59" s="18">
        <v>1310.1899999999998</v>
      </c>
      <c r="H59" s="26">
        <f t="shared" si="2"/>
        <v>0.45653495064795901</v>
      </c>
      <c r="I59" s="20">
        <v>1466.165</v>
      </c>
      <c r="J59" s="27">
        <f t="shared" si="3"/>
        <v>0.51435038143009115</v>
      </c>
      <c r="K59" s="21">
        <v>1380.8176671158092</v>
      </c>
      <c r="L59" s="22">
        <v>712.04247301055045</v>
      </c>
      <c r="N59" s="15"/>
      <c r="O59" s="13" t="e">
        <f>(#REF!-L59)/#REF!</f>
        <v>#REF!</v>
      </c>
      <c r="P59" s="14" t="e">
        <f>(#REF!-L59)/#REF!</f>
        <v>#REF!</v>
      </c>
      <c r="Q59" s="14">
        <f t="shared" si="6"/>
        <v>0.44767293315367634</v>
      </c>
      <c r="R59" s="13">
        <f t="shared" si="7"/>
        <v>-5.3906431216700905E-2</v>
      </c>
    </row>
    <row r="60" spans="1:18" x14ac:dyDescent="0.3">
      <c r="A60" s="29" t="s">
        <v>63</v>
      </c>
      <c r="B60" s="24" t="s">
        <v>108</v>
      </c>
      <c r="C60" s="38">
        <v>1550</v>
      </c>
      <c r="D60" s="23">
        <f t="shared" si="0"/>
        <v>0.44767293315367629</v>
      </c>
      <c r="E60" s="19">
        <v>1590</v>
      </c>
      <c r="F60" s="23">
        <f t="shared" si="1"/>
        <v>0.46156795370326936</v>
      </c>
      <c r="G60" s="18">
        <v>811.07</v>
      </c>
      <c r="H60" s="26">
        <f t="shared" si="2"/>
        <v>0.70736497342582405</v>
      </c>
      <c r="I60" s="20">
        <v>967.04499999999996</v>
      </c>
      <c r="J60" s="27">
        <f t="shared" si="3"/>
        <v>0.75456417126036857</v>
      </c>
      <c r="K60" s="21">
        <v>856.10695361180171</v>
      </c>
      <c r="L60" s="22">
        <v>237.34749100351684</v>
      </c>
      <c r="N60" s="15"/>
      <c r="O60" s="13" t="e">
        <f>(#REF!-L60)/#REF!</f>
        <v>#REF!</v>
      </c>
      <c r="P60" s="14" t="e">
        <f>(#REF!-L60)/#REF!</f>
        <v>#REF!</v>
      </c>
      <c r="Q60" s="14">
        <f t="shared" si="6"/>
        <v>0.44767293315367629</v>
      </c>
      <c r="R60" s="13">
        <f t="shared" si="7"/>
        <v>-5.5527825726264884E-2</v>
      </c>
    </row>
    <row r="61" spans="1:18" x14ac:dyDescent="0.3">
      <c r="A61" s="29" t="s">
        <v>64</v>
      </c>
      <c r="B61" s="24" t="s">
        <v>107</v>
      </c>
      <c r="C61" s="38">
        <v>2000</v>
      </c>
      <c r="D61" s="23">
        <f t="shared" si="0"/>
        <v>0.44767293315367634</v>
      </c>
      <c r="E61" s="19">
        <v>2040</v>
      </c>
      <c r="F61" s="23">
        <f t="shared" si="1"/>
        <v>0.45850287564085918</v>
      </c>
      <c r="G61" s="18">
        <v>998.24</v>
      </c>
      <c r="H61" s="26">
        <f t="shared" si="2"/>
        <v>0.64335106136272313</v>
      </c>
      <c r="I61" s="20">
        <v>1154.2149999999999</v>
      </c>
      <c r="J61" s="27">
        <f t="shared" si="3"/>
        <v>0.69154686388127407</v>
      </c>
      <c r="K61" s="21">
        <v>1104.6541336926473</v>
      </c>
      <c r="L61" s="22">
        <v>356.02123650527523</v>
      </c>
      <c r="N61" s="15"/>
      <c r="O61" s="13" t="e">
        <f>(#REF!-L61)/#REF!</f>
        <v>#REF!</v>
      </c>
      <c r="P61" s="14" t="e">
        <f>(#REF!-L61)/#REF!</f>
        <v>#REF!</v>
      </c>
      <c r="Q61" s="14">
        <f t="shared" si="6"/>
        <v>0.44767293315367634</v>
      </c>
      <c r="R61" s="13">
        <f t="shared" si="7"/>
        <v>-0.10660175277753574</v>
      </c>
    </row>
    <row r="62" spans="1:18" x14ac:dyDescent="0.3">
      <c r="A62" s="29" t="s">
        <v>65</v>
      </c>
      <c r="B62" s="24" t="s">
        <v>108</v>
      </c>
      <c r="C62" s="38">
        <v>3000</v>
      </c>
      <c r="D62" s="23">
        <f t="shared" si="0"/>
        <v>0.4476729331536764</v>
      </c>
      <c r="E62" s="19">
        <v>3040</v>
      </c>
      <c r="F62" s="23">
        <f t="shared" si="1"/>
        <v>0.45494039455954904</v>
      </c>
      <c r="G62" s="18">
        <v>1185.4100000000001</v>
      </c>
      <c r="H62" s="26">
        <f t="shared" si="2"/>
        <v>0.49944008612312013</v>
      </c>
      <c r="I62" s="20">
        <v>1341.385</v>
      </c>
      <c r="J62" s="27">
        <f t="shared" si="3"/>
        <v>0.55764472727159453</v>
      </c>
      <c r="K62" s="21">
        <v>1656.9812005389708</v>
      </c>
      <c r="L62" s="22">
        <v>593.36872750879218</v>
      </c>
      <c r="N62" s="15"/>
      <c r="O62" s="13" t="e">
        <f>(#REF!-L62)/#REF!</f>
        <v>#REF!</v>
      </c>
      <c r="P62" s="14" t="e">
        <f>(#REF!-L62)/#REF!</f>
        <v>#REF!</v>
      </c>
      <c r="Q62" s="14">
        <f t="shared" si="6"/>
        <v>0.4476729331536764</v>
      </c>
      <c r="R62" s="13">
        <f t="shared" si="7"/>
        <v>-0.39781274035057129</v>
      </c>
    </row>
    <row r="63" spans="1:18" x14ac:dyDescent="0.3">
      <c r="A63" s="29" t="s">
        <v>66</v>
      </c>
      <c r="B63" s="24" t="s">
        <v>113</v>
      </c>
      <c r="C63" s="38">
        <v>1300</v>
      </c>
      <c r="D63" s="23">
        <f t="shared" si="0"/>
        <v>0.44767293315367623</v>
      </c>
      <c r="E63" s="19">
        <v>1340</v>
      </c>
      <c r="F63" s="23">
        <f t="shared" si="1"/>
        <v>0.46416030828341726</v>
      </c>
      <c r="G63" s="18">
        <v>811.07</v>
      </c>
      <c r="H63" s="26">
        <f t="shared" si="2"/>
        <v>0.70736497342582405</v>
      </c>
      <c r="I63" s="20">
        <v>967.04499999999996</v>
      </c>
      <c r="J63" s="27">
        <f t="shared" si="3"/>
        <v>0.75456417126036857</v>
      </c>
      <c r="K63" s="21">
        <v>718.02518690022089</v>
      </c>
      <c r="L63" s="22">
        <v>237.34749100351684</v>
      </c>
      <c r="N63" s="15"/>
      <c r="O63" s="13" t="e">
        <f>(#REF!-L63)/#REF!</f>
        <v>#REF!</v>
      </c>
      <c r="P63" s="14" t="e">
        <f>(#REF!-L63)/#REF!</f>
        <v>#REF!</v>
      </c>
      <c r="Q63" s="14">
        <f t="shared" si="6"/>
        <v>0.44767293315367623</v>
      </c>
      <c r="R63" s="13">
        <f t="shared" si="7"/>
        <v>0.11471859777797126</v>
      </c>
    </row>
    <row r="64" spans="1:18" x14ac:dyDescent="0.3">
      <c r="A64" s="29" t="s">
        <v>67</v>
      </c>
      <c r="B64" s="24" t="s">
        <v>107</v>
      </c>
      <c r="C64" s="38">
        <v>1800</v>
      </c>
      <c r="D64" s="23">
        <f t="shared" si="0"/>
        <v>0.44767293315367623</v>
      </c>
      <c r="E64" s="19">
        <v>1840</v>
      </c>
      <c r="F64" s="23">
        <f t="shared" si="1"/>
        <v>0.45968004330250939</v>
      </c>
      <c r="G64" s="18">
        <v>998.24</v>
      </c>
      <c r="H64" s="26">
        <f t="shared" si="2"/>
        <v>0.57202127363526789</v>
      </c>
      <c r="I64" s="20">
        <v>1154.2149999999999</v>
      </c>
      <c r="J64" s="27">
        <f t="shared" si="3"/>
        <v>0.62985623665752899</v>
      </c>
      <c r="K64" s="21">
        <v>994.18872032338277</v>
      </c>
      <c r="L64" s="22">
        <v>427.22548380633026</v>
      </c>
      <c r="N64" s="15"/>
      <c r="O64" s="13" t="e">
        <f>(#REF!-L64)/#REF!</f>
        <v>#REF!</v>
      </c>
      <c r="P64" s="14" t="e">
        <f>(#REF!-L64)/#REF!</f>
        <v>#REF!</v>
      </c>
      <c r="Q64" s="14">
        <f t="shared" si="6"/>
        <v>0.44767293315367623</v>
      </c>
      <c r="R64" s="13">
        <f t="shared" si="7"/>
        <v>4.0584225002176242E-3</v>
      </c>
    </row>
    <row r="65" spans="1:18" x14ac:dyDescent="0.3">
      <c r="A65" s="29" t="s">
        <v>68</v>
      </c>
      <c r="B65" s="24" t="s">
        <v>108</v>
      </c>
      <c r="C65" s="38">
        <v>2800</v>
      </c>
      <c r="D65" s="23">
        <f t="shared" si="0"/>
        <v>0.44767293315367634</v>
      </c>
      <c r="E65" s="19">
        <v>2840</v>
      </c>
      <c r="F65" s="23">
        <f t="shared" si="1"/>
        <v>0.45545218761630057</v>
      </c>
      <c r="G65" s="18">
        <v>1185.4100000000001</v>
      </c>
      <c r="H65" s="26">
        <f t="shared" si="2"/>
        <v>0.49944008612312013</v>
      </c>
      <c r="I65" s="20">
        <v>1341.385</v>
      </c>
      <c r="J65" s="27">
        <f t="shared" si="3"/>
        <v>0.55764472727159453</v>
      </c>
      <c r="K65" s="21">
        <v>1546.5157871697063</v>
      </c>
      <c r="L65" s="22">
        <v>593.36872750879218</v>
      </c>
      <c r="N65" s="15"/>
      <c r="O65" s="13" t="e">
        <f>(#REF!-L65)/#REF!</f>
        <v>#REF!</v>
      </c>
      <c r="P65" s="14" t="e">
        <f>(#REF!-L65)/#REF!</f>
        <v>#REF!</v>
      </c>
      <c r="Q65" s="14">
        <f t="shared" si="6"/>
        <v>0.44767293315367634</v>
      </c>
      <c r="R65" s="13">
        <f t="shared" si="7"/>
        <v>-0.30462522432720002</v>
      </c>
    </row>
    <row r="66" spans="1:18" x14ac:dyDescent="0.3">
      <c r="A66" s="30" t="s">
        <v>69</v>
      </c>
      <c r="B66" s="24" t="s">
        <v>113</v>
      </c>
      <c r="C66" s="38">
        <v>1200</v>
      </c>
      <c r="D66" s="23">
        <f t="shared" si="0"/>
        <v>0.44767293315367623</v>
      </c>
      <c r="E66" s="19">
        <v>1240</v>
      </c>
      <c r="F66" s="23">
        <f t="shared" si="1"/>
        <v>0.46548993531000926</v>
      </c>
      <c r="G66" s="18">
        <v>779.875</v>
      </c>
      <c r="H66" s="26">
        <f t="shared" si="2"/>
        <v>0.5739234013079999</v>
      </c>
      <c r="I66" s="20">
        <v>935.84999999999991</v>
      </c>
      <c r="J66" s="27">
        <f t="shared" si="3"/>
        <v>0.64493616775666662</v>
      </c>
      <c r="K66" s="21">
        <v>662.79248021558851</v>
      </c>
      <c r="L66" s="22">
        <v>332.28648740492355</v>
      </c>
      <c r="N66" s="15"/>
      <c r="O66" s="13" t="e">
        <f>(#REF!-L66)/#REF!</f>
        <v>#REF!</v>
      </c>
      <c r="P66" s="14" t="e">
        <f>(#REF!-L66)/#REF!</f>
        <v>#REF!</v>
      </c>
      <c r="Q66" s="14">
        <f t="shared" si="6"/>
        <v>0.44767293315367623</v>
      </c>
      <c r="R66" s="13">
        <f t="shared" si="7"/>
        <v>0.15012985386685238</v>
      </c>
    </row>
    <row r="67" spans="1:18" x14ac:dyDescent="0.3">
      <c r="A67" s="30" t="s">
        <v>70</v>
      </c>
      <c r="B67" s="24" t="s">
        <v>107</v>
      </c>
      <c r="C67" s="38">
        <v>2200</v>
      </c>
      <c r="D67" s="23">
        <f t="shared" si="0"/>
        <v>0.44767293315367623</v>
      </c>
      <c r="E67" s="19">
        <v>2240</v>
      </c>
      <c r="F67" s="23">
        <f t="shared" si="1"/>
        <v>0.45753591649021774</v>
      </c>
      <c r="G67" s="18">
        <v>1091.8249999999998</v>
      </c>
      <c r="H67" s="26">
        <f t="shared" si="2"/>
        <v>0.4565349506479589</v>
      </c>
      <c r="I67" s="20">
        <v>1247.8000000000002</v>
      </c>
      <c r="J67" s="27">
        <f t="shared" si="3"/>
        <v>0.52446808181696414</v>
      </c>
      <c r="K67" s="21">
        <v>1215.1195470619123</v>
      </c>
      <c r="L67" s="22">
        <v>593.36872750879218</v>
      </c>
      <c r="N67" s="15"/>
      <c r="O67" s="13" t="e">
        <f>(#REF!-L67)/#REF!</f>
        <v>#REF!</v>
      </c>
      <c r="P67" s="14" t="e">
        <f>(#REF!-L67)/#REF!</f>
        <v>#REF!</v>
      </c>
      <c r="Q67" s="14">
        <f t="shared" si="6"/>
        <v>0.44767293315367623</v>
      </c>
      <c r="R67" s="13">
        <f t="shared" si="7"/>
        <v>-0.11292519136483638</v>
      </c>
    </row>
    <row r="68" spans="1:18" x14ac:dyDescent="0.3">
      <c r="A68" s="30" t="s">
        <v>71</v>
      </c>
      <c r="B68" s="24" t="s">
        <v>108</v>
      </c>
      <c r="C68" s="38">
        <v>2800</v>
      </c>
      <c r="D68" s="23">
        <f t="shared" si="0"/>
        <v>0.44767293315367634</v>
      </c>
      <c r="E68" s="19">
        <v>2840</v>
      </c>
      <c r="F68" s="23">
        <f t="shared" si="1"/>
        <v>0.45545218761630057</v>
      </c>
      <c r="G68" s="18">
        <v>1403.7750000000001</v>
      </c>
      <c r="H68" s="26">
        <f t="shared" si="2"/>
        <v>0.408226946261111</v>
      </c>
      <c r="I68" s="20">
        <v>1559.75</v>
      </c>
      <c r="J68" s="27">
        <f t="shared" si="3"/>
        <v>0.46740425163499988</v>
      </c>
      <c r="K68" s="21">
        <v>1546.5157871697063</v>
      </c>
      <c r="L68" s="22">
        <v>830.71621851230896</v>
      </c>
      <c r="N68" s="15"/>
      <c r="O68" s="13" t="e">
        <f>(#REF!-L68)/#REF!</f>
        <v>#REF!</v>
      </c>
      <c r="P68" s="14" t="e">
        <f>(#REF!-L68)/#REF!</f>
        <v>#REF!</v>
      </c>
      <c r="Q68" s="14">
        <f t="shared" si="6"/>
        <v>0.44767293315367634</v>
      </c>
      <c r="R68" s="13">
        <f t="shared" si="7"/>
        <v>-0.10168352276519114</v>
      </c>
    </row>
    <row r="69" spans="1:18" x14ac:dyDescent="0.3">
      <c r="A69" s="29" t="s">
        <v>72</v>
      </c>
      <c r="B69" s="24" t="s">
        <v>113</v>
      </c>
      <c r="C69" s="38">
        <v>1200</v>
      </c>
      <c r="D69" s="23">
        <f t="shared" si="0"/>
        <v>0.44767293315367623</v>
      </c>
      <c r="E69" s="19">
        <v>1240</v>
      </c>
      <c r="F69" s="23">
        <f t="shared" si="1"/>
        <v>0.46548993531000926</v>
      </c>
      <c r="G69" s="18">
        <v>811.07</v>
      </c>
      <c r="H69" s="26">
        <f t="shared" si="2"/>
        <v>0.64883796811098893</v>
      </c>
      <c r="I69" s="20">
        <v>967.04499999999996</v>
      </c>
      <c r="J69" s="27">
        <f t="shared" si="3"/>
        <v>0.7054770055124423</v>
      </c>
      <c r="K69" s="21">
        <v>662.79248021558851</v>
      </c>
      <c r="L69" s="22">
        <v>284.81698920422019</v>
      </c>
      <c r="N69" s="15"/>
      <c r="O69" s="13" t="e">
        <f>(#REF!-L69)/#REF!</f>
        <v>#REF!</v>
      </c>
      <c r="P69" s="14" t="e">
        <f>(#REF!-L69)/#REF!</f>
        <v>#REF!</v>
      </c>
      <c r="Q69" s="14">
        <f t="shared" ref="Q69:Q91" si="8">(C69-K69)/C69</f>
        <v>0.44767293315367623</v>
      </c>
      <c r="R69" s="13">
        <f t="shared" ref="R69:R91" si="9">(G69-K69)/G69</f>
        <v>0.18281716717966578</v>
      </c>
    </row>
    <row r="70" spans="1:18" x14ac:dyDescent="0.3">
      <c r="A70" s="29" t="s">
        <v>73</v>
      </c>
      <c r="B70" s="24" t="s">
        <v>107</v>
      </c>
      <c r="C70" s="38">
        <v>1800</v>
      </c>
      <c r="D70" s="23">
        <f t="shared" ref="D70:D91" si="10">(C70-K70)/C70</f>
        <v>0.44767293315367623</v>
      </c>
      <c r="E70" s="19">
        <v>1840</v>
      </c>
      <c r="F70" s="23">
        <f t="shared" ref="F70:F91" si="11">(E70-K70)/E70</f>
        <v>0.45968004330250939</v>
      </c>
      <c r="G70" s="18">
        <v>998.24</v>
      </c>
      <c r="H70" s="26">
        <f t="shared" ref="H70:H91" si="12">(G70-L70)/G70</f>
        <v>0.40558510227120514</v>
      </c>
      <c r="I70" s="20">
        <v>1154.2149999999999</v>
      </c>
      <c r="J70" s="27">
        <f t="shared" ref="J70:J91" si="13">(I70-L70)/I70</f>
        <v>0.48591143980212331</v>
      </c>
      <c r="K70" s="21">
        <v>994.18872032338277</v>
      </c>
      <c r="L70" s="22">
        <v>593.36872750879218</v>
      </c>
      <c r="N70" s="15"/>
      <c r="O70" s="13" t="e">
        <f>(#REF!-L70)/#REF!</f>
        <v>#REF!</v>
      </c>
      <c r="P70" s="14" t="e">
        <f>(#REF!-L70)/#REF!</f>
        <v>#REF!</v>
      </c>
      <c r="Q70" s="14">
        <f t="shared" si="8"/>
        <v>0.44767293315367623</v>
      </c>
      <c r="R70" s="13">
        <f t="shared" si="9"/>
        <v>4.0584225002176242E-3</v>
      </c>
    </row>
    <row r="71" spans="1:18" x14ac:dyDescent="0.3">
      <c r="A71" s="29" t="s">
        <v>74</v>
      </c>
      <c r="B71" s="24" t="s">
        <v>108</v>
      </c>
      <c r="C71" s="38">
        <v>2200</v>
      </c>
      <c r="D71" s="23">
        <f t="shared" si="10"/>
        <v>0.44767293315367623</v>
      </c>
      <c r="E71" s="19">
        <v>2240</v>
      </c>
      <c r="F71" s="23">
        <f t="shared" si="11"/>
        <v>0.45753591649021774</v>
      </c>
      <c r="G71" s="18">
        <v>1185.4100000000001</v>
      </c>
      <c r="H71" s="26">
        <f t="shared" si="12"/>
        <v>0.39932810334774432</v>
      </c>
      <c r="I71" s="20">
        <v>1341.385</v>
      </c>
      <c r="J71" s="27">
        <f t="shared" si="13"/>
        <v>0.46917367272591354</v>
      </c>
      <c r="K71" s="21">
        <v>1215.1195470619123</v>
      </c>
      <c r="L71" s="22">
        <v>712.04247301055045</v>
      </c>
      <c r="N71" s="15"/>
      <c r="O71" s="13" t="e">
        <f>(#REF!-L71)/#REF!</f>
        <v>#REF!</v>
      </c>
      <c r="P71" s="14" t="e">
        <f>(#REF!-L71)/#REF!</f>
        <v>#REF!</v>
      </c>
      <c r="Q71" s="14">
        <f t="shared" si="8"/>
        <v>0.44767293315367623</v>
      </c>
      <c r="R71" s="13">
        <f t="shared" si="9"/>
        <v>-2.5062676257085893E-2</v>
      </c>
    </row>
    <row r="72" spans="1:18" x14ac:dyDescent="0.3">
      <c r="A72" s="29" t="s">
        <v>75</v>
      </c>
      <c r="B72" s="24" t="s">
        <v>113</v>
      </c>
      <c r="C72" s="38">
        <v>2800</v>
      </c>
      <c r="D72" s="23">
        <f t="shared" si="10"/>
        <v>0.44767293315367634</v>
      </c>
      <c r="E72" s="19">
        <v>2840</v>
      </c>
      <c r="F72" s="23">
        <f t="shared" si="11"/>
        <v>0.45545218761630057</v>
      </c>
      <c r="G72" s="18">
        <v>1403.7750000000001</v>
      </c>
      <c r="H72" s="26">
        <f t="shared" si="12"/>
        <v>0.408226946261111</v>
      </c>
      <c r="I72" s="20">
        <v>1559.75</v>
      </c>
      <c r="J72" s="27">
        <f t="shared" si="13"/>
        <v>0.46740425163499988</v>
      </c>
      <c r="K72" s="21">
        <v>1546.5157871697063</v>
      </c>
      <c r="L72" s="22">
        <v>830.71621851230896</v>
      </c>
      <c r="N72" s="15"/>
      <c r="O72" s="13" t="e">
        <f>(#REF!-L72)/#REF!</f>
        <v>#REF!</v>
      </c>
      <c r="P72" s="14" t="e">
        <f>(#REF!-L72)/#REF!</f>
        <v>#REF!</v>
      </c>
      <c r="Q72" s="14">
        <f t="shared" si="8"/>
        <v>0.44767293315367634</v>
      </c>
      <c r="R72" s="13">
        <f t="shared" si="9"/>
        <v>-0.10168352276519114</v>
      </c>
    </row>
    <row r="73" spans="1:18" ht="41.4" x14ac:dyDescent="0.3">
      <c r="A73" s="32" t="s">
        <v>76</v>
      </c>
      <c r="B73" s="24" t="s">
        <v>107</v>
      </c>
      <c r="C73" s="38">
        <v>1200</v>
      </c>
      <c r="D73" s="23">
        <f t="shared" si="10"/>
        <v>0.44767293315367623</v>
      </c>
      <c r="E73" s="19">
        <v>1240</v>
      </c>
      <c r="F73" s="23">
        <f t="shared" si="11"/>
        <v>0.46548993531000926</v>
      </c>
      <c r="G73" s="18">
        <v>811.07</v>
      </c>
      <c r="H73" s="26">
        <f t="shared" si="12"/>
        <v>0.64883796811098893</v>
      </c>
      <c r="I73" s="20">
        <v>967.04499999999996</v>
      </c>
      <c r="J73" s="27">
        <f t="shared" si="13"/>
        <v>0.7054770055124423</v>
      </c>
      <c r="K73" s="21">
        <v>662.79248021558851</v>
      </c>
      <c r="L73" s="22">
        <v>284.81698920422019</v>
      </c>
      <c r="N73" s="15"/>
      <c r="O73" s="13" t="e">
        <f>(#REF!-L73)/#REF!</f>
        <v>#REF!</v>
      </c>
      <c r="P73" s="14" t="e">
        <f>(#REF!-L73)/#REF!</f>
        <v>#REF!</v>
      </c>
      <c r="Q73" s="14">
        <f t="shared" si="8"/>
        <v>0.44767293315367623</v>
      </c>
      <c r="R73" s="13">
        <f t="shared" si="9"/>
        <v>0.18281716717966578</v>
      </c>
    </row>
    <row r="74" spans="1:18" ht="27.6" x14ac:dyDescent="0.3">
      <c r="A74" s="32" t="s">
        <v>77</v>
      </c>
      <c r="B74" s="24" t="s">
        <v>113</v>
      </c>
      <c r="C74" s="38">
        <v>1800</v>
      </c>
      <c r="D74" s="23">
        <f t="shared" si="10"/>
        <v>0.44767293315367623</v>
      </c>
      <c r="E74" s="19">
        <v>1840</v>
      </c>
      <c r="F74" s="23">
        <f t="shared" si="11"/>
        <v>0.45968004330250939</v>
      </c>
      <c r="G74" s="18">
        <v>998.24</v>
      </c>
      <c r="H74" s="26">
        <f t="shared" si="12"/>
        <v>0.52446808181696414</v>
      </c>
      <c r="I74" s="20">
        <v>1154.2149999999999</v>
      </c>
      <c r="J74" s="27">
        <f t="shared" si="13"/>
        <v>0.58872915184169872</v>
      </c>
      <c r="K74" s="21">
        <v>994.18872032338277</v>
      </c>
      <c r="L74" s="22">
        <v>474.69498200703367</v>
      </c>
      <c r="N74" s="15"/>
      <c r="O74" s="13" t="e">
        <f>(#REF!-L74)/#REF!</f>
        <v>#REF!</v>
      </c>
      <c r="P74" s="14" t="e">
        <f>(#REF!-L74)/#REF!</f>
        <v>#REF!</v>
      </c>
      <c r="Q74" s="14">
        <f t="shared" si="8"/>
        <v>0.44767293315367623</v>
      </c>
      <c r="R74" s="13">
        <f t="shared" si="9"/>
        <v>4.0584225002176242E-3</v>
      </c>
    </row>
    <row r="75" spans="1:18" ht="41.4" x14ac:dyDescent="0.3">
      <c r="A75" s="32" t="s">
        <v>78</v>
      </c>
      <c r="B75" s="24" t="s">
        <v>107</v>
      </c>
      <c r="C75" s="38">
        <v>2800</v>
      </c>
      <c r="D75" s="23">
        <f t="shared" si="10"/>
        <v>0.44767293315367634</v>
      </c>
      <c r="E75" s="19">
        <v>2840</v>
      </c>
      <c r="F75" s="23">
        <f t="shared" si="11"/>
        <v>0.45545218761630057</v>
      </c>
      <c r="G75" s="18">
        <v>1185.4100000000001</v>
      </c>
      <c r="H75" s="26">
        <f t="shared" si="12"/>
        <v>0.39932810334774432</v>
      </c>
      <c r="I75" s="20">
        <v>1341.385</v>
      </c>
      <c r="J75" s="27">
        <f t="shared" si="13"/>
        <v>0.46917367272591354</v>
      </c>
      <c r="K75" s="21">
        <v>1546.5157871697063</v>
      </c>
      <c r="L75" s="22">
        <v>712.04247301055045</v>
      </c>
      <c r="N75" s="15"/>
      <c r="O75" s="13" t="e">
        <f>(#REF!-L75)/#REF!</f>
        <v>#REF!</v>
      </c>
      <c r="P75" s="14" t="e">
        <f>(#REF!-L75)/#REF!</f>
        <v>#REF!</v>
      </c>
      <c r="Q75" s="14">
        <f t="shared" si="8"/>
        <v>0.44767293315367634</v>
      </c>
      <c r="R75" s="13">
        <f t="shared" si="9"/>
        <v>-0.30462522432720002</v>
      </c>
    </row>
    <row r="76" spans="1:18" ht="41.4" x14ac:dyDescent="0.3">
      <c r="A76" s="32" t="s">
        <v>79</v>
      </c>
      <c r="B76" s="24" t="s">
        <v>108</v>
      </c>
      <c r="C76" s="38">
        <v>1200</v>
      </c>
      <c r="D76" s="23">
        <f t="shared" si="10"/>
        <v>0.44767293315367623</v>
      </c>
      <c r="E76" s="19">
        <v>1240</v>
      </c>
      <c r="F76" s="23">
        <f t="shared" si="11"/>
        <v>0.46548993531000926</v>
      </c>
      <c r="G76" s="18">
        <v>811.07</v>
      </c>
      <c r="H76" s="26">
        <f t="shared" si="12"/>
        <v>0.70736497342582405</v>
      </c>
      <c r="I76" s="20">
        <v>967.04499999999996</v>
      </c>
      <c r="J76" s="27">
        <f t="shared" si="13"/>
        <v>0.75456417126036857</v>
      </c>
      <c r="K76" s="21">
        <v>662.79248021558851</v>
      </c>
      <c r="L76" s="22">
        <v>237.34749100351684</v>
      </c>
      <c r="N76" s="15"/>
      <c r="O76" s="13" t="e">
        <f>(#REF!-L76)/#REF!</f>
        <v>#REF!</v>
      </c>
      <c r="P76" s="14" t="e">
        <f>(#REF!-L76)/#REF!</f>
        <v>#REF!</v>
      </c>
      <c r="Q76" s="14">
        <f t="shared" si="8"/>
        <v>0.44767293315367623</v>
      </c>
      <c r="R76" s="13">
        <f t="shared" si="9"/>
        <v>0.18281716717966578</v>
      </c>
    </row>
    <row r="77" spans="1:18" ht="27.6" x14ac:dyDescent="0.3">
      <c r="A77" s="32" t="s">
        <v>80</v>
      </c>
      <c r="B77" s="24" t="s">
        <v>114</v>
      </c>
      <c r="C77" s="38">
        <v>1800</v>
      </c>
      <c r="D77" s="23">
        <f t="shared" si="10"/>
        <v>0.44767293315367623</v>
      </c>
      <c r="E77" s="19">
        <v>1840</v>
      </c>
      <c r="F77" s="23">
        <f t="shared" si="11"/>
        <v>0.45968004330250939</v>
      </c>
      <c r="G77" s="18">
        <v>998.24</v>
      </c>
      <c r="H77" s="26">
        <f t="shared" si="12"/>
        <v>0.40558510227120514</v>
      </c>
      <c r="I77" s="20">
        <v>1154.2149999999999</v>
      </c>
      <c r="J77" s="27">
        <f t="shared" si="13"/>
        <v>0.48591143980212331</v>
      </c>
      <c r="K77" s="21">
        <v>994.18872032338277</v>
      </c>
      <c r="L77" s="22">
        <v>593.36872750879218</v>
      </c>
      <c r="N77" s="15"/>
      <c r="O77" s="13" t="e">
        <f>(#REF!-L77)/#REF!</f>
        <v>#REF!</v>
      </c>
      <c r="P77" s="14" t="e">
        <f>(#REF!-L77)/#REF!</f>
        <v>#REF!</v>
      </c>
      <c r="Q77" s="14">
        <f t="shared" si="8"/>
        <v>0.44767293315367623</v>
      </c>
      <c r="R77" s="13">
        <f t="shared" si="9"/>
        <v>4.0584225002176242E-3</v>
      </c>
    </row>
    <row r="78" spans="1:18" ht="27.6" x14ac:dyDescent="0.3">
      <c r="A78" s="32" t="s">
        <v>112</v>
      </c>
      <c r="B78" s="24" t="s">
        <v>113</v>
      </c>
      <c r="C78" s="38">
        <v>2800</v>
      </c>
      <c r="D78" s="23">
        <f t="shared" si="10"/>
        <v>0.44767293315367634</v>
      </c>
      <c r="E78" s="19">
        <v>2840</v>
      </c>
      <c r="F78" s="23">
        <f t="shared" si="11"/>
        <v>0.45545218761630057</v>
      </c>
      <c r="G78" s="18">
        <v>1185.4100000000001</v>
      </c>
      <c r="H78" s="26">
        <f t="shared" si="12"/>
        <v>0.39932810334774432</v>
      </c>
      <c r="I78" s="20">
        <v>1341.385</v>
      </c>
      <c r="J78" s="27">
        <f t="shared" si="13"/>
        <v>0.46917367272591354</v>
      </c>
      <c r="K78" s="21">
        <v>1546.5157871697063</v>
      </c>
      <c r="L78" s="22">
        <v>712.04247301055045</v>
      </c>
      <c r="N78" s="15"/>
      <c r="O78" s="13" t="e">
        <f>(#REF!-L78)/#REF!</f>
        <v>#REF!</v>
      </c>
      <c r="P78" s="14" t="e">
        <f>(#REF!-L78)/#REF!</f>
        <v>#REF!</v>
      </c>
      <c r="Q78" s="14">
        <f t="shared" si="8"/>
        <v>0.44767293315367634</v>
      </c>
      <c r="R78" s="13">
        <f t="shared" si="9"/>
        <v>-0.30462522432720002</v>
      </c>
    </row>
    <row r="79" spans="1:18" x14ac:dyDescent="0.3">
      <c r="A79" s="30" t="s">
        <v>81</v>
      </c>
      <c r="B79" s="24" t="s">
        <v>107</v>
      </c>
      <c r="C79" s="38">
        <v>1200</v>
      </c>
      <c r="D79" s="23">
        <f t="shared" si="10"/>
        <v>0.44767293315367623</v>
      </c>
      <c r="E79" s="19">
        <v>1240</v>
      </c>
      <c r="F79" s="23">
        <f t="shared" si="11"/>
        <v>0.46548993531000926</v>
      </c>
      <c r="G79" s="18">
        <v>811.07</v>
      </c>
      <c r="H79" s="26">
        <f t="shared" si="12"/>
        <v>0.64883796811098893</v>
      </c>
      <c r="I79" s="20">
        <v>967.04499999999996</v>
      </c>
      <c r="J79" s="27">
        <f t="shared" si="13"/>
        <v>0.7054770055124423</v>
      </c>
      <c r="K79" s="21">
        <v>662.79248021558851</v>
      </c>
      <c r="L79" s="22">
        <v>284.81698920422019</v>
      </c>
      <c r="N79" s="15"/>
      <c r="O79" s="13" t="e">
        <f>(#REF!-L79)/#REF!</f>
        <v>#REF!</v>
      </c>
      <c r="P79" s="14" t="e">
        <f>(#REF!-L79)/#REF!</f>
        <v>#REF!</v>
      </c>
      <c r="Q79" s="14">
        <f t="shared" si="8"/>
        <v>0.44767293315367623</v>
      </c>
      <c r="R79" s="13">
        <f t="shared" si="9"/>
        <v>0.18281716717966578</v>
      </c>
    </row>
    <row r="80" spans="1:18" x14ac:dyDescent="0.3">
      <c r="A80" s="30" t="s">
        <v>82</v>
      </c>
      <c r="B80" s="24" t="s">
        <v>108</v>
      </c>
      <c r="C80" s="38">
        <v>1800</v>
      </c>
      <c r="D80" s="23">
        <f t="shared" si="10"/>
        <v>0.44767293315367623</v>
      </c>
      <c r="E80" s="19">
        <v>1840</v>
      </c>
      <c r="F80" s="23">
        <f t="shared" si="11"/>
        <v>0.45968004330250939</v>
      </c>
      <c r="G80" s="18">
        <v>998.24</v>
      </c>
      <c r="H80" s="26">
        <f t="shared" si="12"/>
        <v>0.40558510227120514</v>
      </c>
      <c r="I80" s="20">
        <v>1154.2149999999999</v>
      </c>
      <c r="J80" s="27">
        <f t="shared" si="13"/>
        <v>0.48591143980212331</v>
      </c>
      <c r="K80" s="21">
        <v>994.18872032338277</v>
      </c>
      <c r="L80" s="22">
        <v>593.36872750879218</v>
      </c>
      <c r="N80" s="15"/>
      <c r="O80" s="13" t="e">
        <f>(#REF!-L80)/#REF!</f>
        <v>#REF!</v>
      </c>
      <c r="P80" s="14" t="e">
        <f>(#REF!-L80)/#REF!</f>
        <v>#REF!</v>
      </c>
      <c r="Q80" s="14">
        <f t="shared" si="8"/>
        <v>0.44767293315367623</v>
      </c>
      <c r="R80" s="13">
        <f t="shared" si="9"/>
        <v>4.0584225002176242E-3</v>
      </c>
    </row>
    <row r="81" spans="1:18" x14ac:dyDescent="0.3">
      <c r="A81" s="30" t="s">
        <v>83</v>
      </c>
      <c r="B81" s="24" t="s">
        <v>113</v>
      </c>
      <c r="C81" s="38">
        <v>2800</v>
      </c>
      <c r="D81" s="23">
        <f t="shared" si="10"/>
        <v>0.44767293315367634</v>
      </c>
      <c r="E81" s="19">
        <v>2840</v>
      </c>
      <c r="F81" s="23">
        <f t="shared" si="11"/>
        <v>0.45545218761630057</v>
      </c>
      <c r="G81" s="18">
        <v>1278.9949999999999</v>
      </c>
      <c r="H81" s="26">
        <f t="shared" si="12"/>
        <v>0.40616501924459908</v>
      </c>
      <c r="I81" s="20">
        <v>1434.97</v>
      </c>
      <c r="J81" s="27">
        <f t="shared" si="13"/>
        <v>0.47071229976149054</v>
      </c>
      <c r="K81" s="21">
        <v>1546.5157871697063</v>
      </c>
      <c r="L81" s="22">
        <v>759.51197121125392</v>
      </c>
      <c r="N81" s="15"/>
      <c r="O81" s="13" t="e">
        <f>(#REF!-L81)/#REF!</f>
        <v>#REF!</v>
      </c>
      <c r="P81" s="14" t="e">
        <f>(#REF!-L81)/#REF!</f>
        <v>#REF!</v>
      </c>
      <c r="Q81" s="14">
        <f t="shared" si="8"/>
        <v>0.44767293315367634</v>
      </c>
      <c r="R81" s="13">
        <f t="shared" si="9"/>
        <v>-0.20916484205935632</v>
      </c>
    </row>
    <row r="82" spans="1:18" x14ac:dyDescent="0.3">
      <c r="A82" s="30" t="s">
        <v>84</v>
      </c>
      <c r="B82" s="24" t="s">
        <v>107</v>
      </c>
      <c r="C82" s="38">
        <v>1200</v>
      </c>
      <c r="D82" s="23">
        <f t="shared" si="10"/>
        <v>0.44767293315367623</v>
      </c>
      <c r="E82" s="19">
        <v>1240</v>
      </c>
      <c r="F82" s="23">
        <f t="shared" si="11"/>
        <v>0.46548993531000926</v>
      </c>
      <c r="G82" s="18">
        <v>811.07</v>
      </c>
      <c r="H82" s="26">
        <f t="shared" si="12"/>
        <v>0.70736497342582405</v>
      </c>
      <c r="I82" s="20">
        <v>967.04499999999996</v>
      </c>
      <c r="J82" s="27">
        <f t="shared" si="13"/>
        <v>0.75456417126036857</v>
      </c>
      <c r="K82" s="21">
        <v>662.79248021558851</v>
      </c>
      <c r="L82" s="22">
        <v>237.34749100351684</v>
      </c>
      <c r="N82" s="15"/>
      <c r="O82" s="13" t="e">
        <f>(#REF!-L82)/#REF!</f>
        <v>#REF!</v>
      </c>
      <c r="P82" s="14" t="e">
        <f>(#REF!-L82)/#REF!</f>
        <v>#REF!</v>
      </c>
      <c r="Q82" s="14">
        <f t="shared" si="8"/>
        <v>0.44767293315367623</v>
      </c>
      <c r="R82" s="13">
        <f t="shared" si="9"/>
        <v>0.18281716717966578</v>
      </c>
    </row>
    <row r="83" spans="1:18" x14ac:dyDescent="0.3">
      <c r="A83" s="30" t="s">
        <v>85</v>
      </c>
      <c r="B83" s="24" t="s">
        <v>108</v>
      </c>
      <c r="C83" s="38">
        <v>1800</v>
      </c>
      <c r="D83" s="23">
        <f t="shared" si="10"/>
        <v>0.44767293315367623</v>
      </c>
      <c r="E83" s="19">
        <v>1840</v>
      </c>
      <c r="F83" s="23">
        <f t="shared" si="11"/>
        <v>0.45968004330250939</v>
      </c>
      <c r="G83" s="18">
        <v>998.24</v>
      </c>
      <c r="H83" s="26">
        <f t="shared" si="12"/>
        <v>0.52446808181696414</v>
      </c>
      <c r="I83" s="20">
        <v>1154.2149999999999</v>
      </c>
      <c r="J83" s="27">
        <f t="shared" si="13"/>
        <v>0.58872915184169872</v>
      </c>
      <c r="K83" s="21">
        <v>994.18872032338277</v>
      </c>
      <c r="L83" s="22">
        <v>474.69498200703367</v>
      </c>
      <c r="N83" s="15"/>
      <c r="O83" s="13" t="e">
        <f>(#REF!-L83)/#REF!</f>
        <v>#REF!</v>
      </c>
      <c r="P83" s="14" t="e">
        <f>(#REF!-L83)/#REF!</f>
        <v>#REF!</v>
      </c>
      <c r="Q83" s="14">
        <f t="shared" si="8"/>
        <v>0.44767293315367623</v>
      </c>
      <c r="R83" s="13">
        <f t="shared" si="9"/>
        <v>4.0584225002176242E-3</v>
      </c>
    </row>
    <row r="84" spans="1:18" x14ac:dyDescent="0.3">
      <c r="A84" s="30" t="s">
        <v>86</v>
      </c>
      <c r="B84" s="24" t="s">
        <v>113</v>
      </c>
      <c r="C84" s="38">
        <v>2800</v>
      </c>
      <c r="D84" s="23">
        <f t="shared" si="10"/>
        <v>0.44767293315367634</v>
      </c>
      <c r="E84" s="19">
        <v>2840</v>
      </c>
      <c r="F84" s="23">
        <f t="shared" si="11"/>
        <v>0.45545218761630057</v>
      </c>
      <c r="G84" s="18">
        <v>1247.8000000000002</v>
      </c>
      <c r="H84" s="26">
        <f t="shared" si="12"/>
        <v>0.42936169818035713</v>
      </c>
      <c r="I84" s="20">
        <v>1403.7750000000001</v>
      </c>
      <c r="J84" s="27">
        <f t="shared" si="13"/>
        <v>0.49276595393809519</v>
      </c>
      <c r="K84" s="21">
        <v>1546.5157871697063</v>
      </c>
      <c r="L84" s="22">
        <v>712.04247301055045</v>
      </c>
      <c r="N84" s="15"/>
      <c r="O84" s="13" t="e">
        <f>(#REF!-L84)/#REF!</f>
        <v>#REF!</v>
      </c>
      <c r="P84" s="14" t="e">
        <f>(#REF!-L84)/#REF!</f>
        <v>#REF!</v>
      </c>
      <c r="Q84" s="14">
        <f t="shared" si="8"/>
        <v>0.44767293315367634</v>
      </c>
      <c r="R84" s="13">
        <f t="shared" si="9"/>
        <v>-0.23939396311083994</v>
      </c>
    </row>
    <row r="85" spans="1:18" ht="27.6" x14ac:dyDescent="0.3">
      <c r="A85" s="32" t="s">
        <v>87</v>
      </c>
      <c r="B85" s="24" t="s">
        <v>107</v>
      </c>
      <c r="C85" s="38">
        <v>1200</v>
      </c>
      <c r="D85" s="23">
        <f t="shared" si="10"/>
        <v>0.44767293315367623</v>
      </c>
      <c r="E85" s="19">
        <v>1240</v>
      </c>
      <c r="F85" s="23">
        <f t="shared" si="11"/>
        <v>0.46548993531000926</v>
      </c>
      <c r="G85" s="18">
        <v>811.07</v>
      </c>
      <c r="H85" s="26">
        <f t="shared" si="12"/>
        <v>0.70736497342582405</v>
      </c>
      <c r="I85" s="20">
        <v>967.04499999999996</v>
      </c>
      <c r="J85" s="27">
        <f t="shared" si="13"/>
        <v>0.75456417126036857</v>
      </c>
      <c r="K85" s="21">
        <v>662.79248021558851</v>
      </c>
      <c r="L85" s="22">
        <v>237.34749100351684</v>
      </c>
      <c r="N85" s="15"/>
      <c r="O85" s="13" t="e">
        <f>(#REF!-L85)/#REF!</f>
        <v>#REF!</v>
      </c>
      <c r="P85" s="14" t="e">
        <f>(#REF!-L85)/#REF!</f>
        <v>#REF!</v>
      </c>
      <c r="Q85" s="14">
        <f t="shared" si="8"/>
        <v>0.44767293315367623</v>
      </c>
      <c r="R85" s="13">
        <f t="shared" si="9"/>
        <v>0.18281716717966578</v>
      </c>
    </row>
    <row r="86" spans="1:18" ht="27.6" x14ac:dyDescent="0.3">
      <c r="A86" s="32" t="s">
        <v>88</v>
      </c>
      <c r="B86" s="24" t="s">
        <v>108</v>
      </c>
      <c r="C86" s="38">
        <v>1800</v>
      </c>
      <c r="D86" s="23">
        <f t="shared" si="10"/>
        <v>0.44767293315367623</v>
      </c>
      <c r="E86" s="19">
        <v>1840</v>
      </c>
      <c r="F86" s="23">
        <f t="shared" si="11"/>
        <v>0.45968004330250939</v>
      </c>
      <c r="G86" s="18">
        <v>998.24</v>
      </c>
      <c r="H86" s="26">
        <f t="shared" si="12"/>
        <v>0.52446808181696414</v>
      </c>
      <c r="I86" s="20">
        <v>1154.2149999999999</v>
      </c>
      <c r="J86" s="27">
        <f t="shared" si="13"/>
        <v>0.58872915184169872</v>
      </c>
      <c r="K86" s="21">
        <v>994.18872032338277</v>
      </c>
      <c r="L86" s="22">
        <v>474.69498200703367</v>
      </c>
      <c r="N86" s="15"/>
      <c r="O86" s="13" t="e">
        <f>(#REF!-L86)/#REF!</f>
        <v>#REF!</v>
      </c>
      <c r="P86" s="14" t="e">
        <f>(#REF!-L86)/#REF!</f>
        <v>#REF!</v>
      </c>
      <c r="Q86" s="14">
        <f t="shared" si="8"/>
        <v>0.44767293315367623</v>
      </c>
      <c r="R86" s="13">
        <f t="shared" si="9"/>
        <v>4.0584225002176242E-3</v>
      </c>
    </row>
    <row r="87" spans="1:18" ht="27.6" x14ac:dyDescent="0.3">
      <c r="A87" s="32" t="s">
        <v>89</v>
      </c>
      <c r="B87" s="24" t="s">
        <v>113</v>
      </c>
      <c r="C87" s="38">
        <v>2800</v>
      </c>
      <c r="D87" s="23">
        <f t="shared" si="10"/>
        <v>0.44767293315367634</v>
      </c>
      <c r="E87" s="19">
        <v>2840</v>
      </c>
      <c r="F87" s="23">
        <f t="shared" si="11"/>
        <v>0.45545218761630057</v>
      </c>
      <c r="G87" s="18">
        <v>1185.4100000000001</v>
      </c>
      <c r="H87" s="26">
        <f t="shared" si="12"/>
        <v>0.39932810334774432</v>
      </c>
      <c r="I87" s="20">
        <v>1341.385</v>
      </c>
      <c r="J87" s="27">
        <f t="shared" si="13"/>
        <v>0.46917367272591354</v>
      </c>
      <c r="K87" s="21">
        <v>1546.5157871697063</v>
      </c>
      <c r="L87" s="22">
        <v>712.04247301055045</v>
      </c>
      <c r="N87" s="15"/>
      <c r="O87" s="13" t="e">
        <f>(#REF!-L87)/#REF!</f>
        <v>#REF!</v>
      </c>
      <c r="P87" s="14" t="e">
        <f>(#REF!-L87)/#REF!</f>
        <v>#REF!</v>
      </c>
      <c r="Q87" s="14">
        <f t="shared" si="8"/>
        <v>0.44767293315367634</v>
      </c>
      <c r="R87" s="13">
        <f t="shared" si="9"/>
        <v>-0.30462522432720002</v>
      </c>
    </row>
    <row r="88" spans="1:18" x14ac:dyDescent="0.3">
      <c r="A88" s="29" t="s">
        <v>90</v>
      </c>
      <c r="B88" s="24" t="s">
        <v>107</v>
      </c>
      <c r="C88" s="38">
        <v>1450</v>
      </c>
      <c r="D88" s="23">
        <f t="shared" si="10"/>
        <v>0.42862717222794111</v>
      </c>
      <c r="E88" s="19">
        <v>1490</v>
      </c>
      <c r="F88" s="23">
        <f t="shared" si="11"/>
        <v>0.44396604008759366</v>
      </c>
      <c r="G88" s="18">
        <v>1091.8249999999998</v>
      </c>
      <c r="H88" s="26">
        <f t="shared" si="12"/>
        <v>0.60870516446653056</v>
      </c>
      <c r="I88" s="20">
        <v>1247.8000000000002</v>
      </c>
      <c r="J88" s="27">
        <f t="shared" si="13"/>
        <v>0.65761701890821433</v>
      </c>
      <c r="K88" s="21">
        <v>828.49060026948541</v>
      </c>
      <c r="L88" s="22">
        <v>427.22548380633026</v>
      </c>
      <c r="N88" s="15"/>
      <c r="O88" s="13" t="e">
        <f>(#REF!-L88)/#REF!</f>
        <v>#REF!</v>
      </c>
      <c r="P88" s="14" t="e">
        <f>(#REF!-L88)/#REF!</f>
        <v>#REF!</v>
      </c>
      <c r="Q88" s="14">
        <f t="shared" si="8"/>
        <v>0.42862717222794111</v>
      </c>
      <c r="R88" s="13">
        <f t="shared" si="9"/>
        <v>0.2411873695239754</v>
      </c>
    </row>
    <row r="89" spans="1:18" x14ac:dyDescent="0.3">
      <c r="A89" s="29" t="s">
        <v>91</v>
      </c>
      <c r="B89" s="24" t="s">
        <v>108</v>
      </c>
      <c r="C89" s="38">
        <v>2750</v>
      </c>
      <c r="D89" s="23">
        <f t="shared" si="10"/>
        <v>0.43763062284737952</v>
      </c>
      <c r="E89" s="19">
        <v>2790</v>
      </c>
      <c r="F89" s="23">
        <f t="shared" si="11"/>
        <v>0.44569326624741712</v>
      </c>
      <c r="G89" s="18">
        <v>1403.7750000000001</v>
      </c>
      <c r="H89" s="26">
        <f t="shared" si="12"/>
        <v>0.49276595393809519</v>
      </c>
      <c r="I89" s="20">
        <v>1559.75</v>
      </c>
      <c r="J89" s="27">
        <f t="shared" si="13"/>
        <v>0.54348935854428571</v>
      </c>
      <c r="K89" s="21">
        <v>1546.5157871697063</v>
      </c>
      <c r="L89" s="22">
        <v>712.04247301055045</v>
      </c>
      <c r="N89" s="15"/>
      <c r="O89" s="13" t="e">
        <f>(#REF!-L89)/#REF!</f>
        <v>#REF!</v>
      </c>
      <c r="P89" s="14" t="e">
        <f>(#REF!-L89)/#REF!</f>
        <v>#REF!</v>
      </c>
      <c r="Q89" s="14">
        <f t="shared" si="8"/>
        <v>0.43763062284737952</v>
      </c>
      <c r="R89" s="13">
        <f t="shared" si="9"/>
        <v>-0.10168352276519114</v>
      </c>
    </row>
    <row r="90" spans="1:18" x14ac:dyDescent="0.3">
      <c r="A90" s="29" t="s">
        <v>92</v>
      </c>
      <c r="B90" s="24" t="s">
        <v>113</v>
      </c>
      <c r="C90" s="38">
        <v>1500</v>
      </c>
      <c r="D90" s="23">
        <f t="shared" si="10"/>
        <v>0.4476729331536764</v>
      </c>
      <c r="E90" s="19">
        <v>1540</v>
      </c>
      <c r="F90" s="23">
        <f t="shared" si="11"/>
        <v>0.46201909073410036</v>
      </c>
      <c r="G90" s="18">
        <v>1091.8249999999998</v>
      </c>
      <c r="H90" s="26">
        <f t="shared" si="12"/>
        <v>0.67392097038877541</v>
      </c>
      <c r="I90" s="20">
        <v>1247.8000000000002</v>
      </c>
      <c r="J90" s="27">
        <f t="shared" si="13"/>
        <v>0.71468084909017848</v>
      </c>
      <c r="K90" s="21">
        <v>828.49060026948541</v>
      </c>
      <c r="L90" s="22">
        <v>356.02123650527523</v>
      </c>
      <c r="N90" s="15"/>
      <c r="O90" s="13" t="e">
        <f>(#REF!-L90)/#REF!</f>
        <v>#REF!</v>
      </c>
      <c r="P90" s="14" t="e">
        <f>(#REF!-L90)/#REF!</f>
        <v>#REF!</v>
      </c>
      <c r="Q90" s="14">
        <f t="shared" si="8"/>
        <v>0.4476729331536764</v>
      </c>
      <c r="R90" s="13">
        <f t="shared" si="9"/>
        <v>0.2411873695239754</v>
      </c>
    </row>
    <row r="91" spans="1:18" x14ac:dyDescent="0.3">
      <c r="A91" s="29" t="s">
        <v>93</v>
      </c>
      <c r="B91" s="24" t="s">
        <v>107</v>
      </c>
      <c r="C91" s="38">
        <v>2800</v>
      </c>
      <c r="D91" s="23">
        <f t="shared" si="10"/>
        <v>0.44767293315367634</v>
      </c>
      <c r="E91" s="19">
        <v>2840</v>
      </c>
      <c r="F91" s="23">
        <f t="shared" si="11"/>
        <v>0.45545218761630057</v>
      </c>
      <c r="G91" s="18">
        <v>1247.8000000000002</v>
      </c>
      <c r="H91" s="26">
        <f t="shared" si="12"/>
        <v>0.46740425163499999</v>
      </c>
      <c r="I91" s="20">
        <v>1403.7750000000001</v>
      </c>
      <c r="J91" s="27">
        <f t="shared" si="13"/>
        <v>0.52658155700888887</v>
      </c>
      <c r="K91" s="21">
        <v>1546.5157871697063</v>
      </c>
      <c r="L91" s="22">
        <v>664.5729748098471</v>
      </c>
      <c r="N91" s="15"/>
      <c r="O91" s="13" t="e">
        <f>(#REF!-L91)/#REF!</f>
        <v>#REF!</v>
      </c>
      <c r="P91" s="14" t="e">
        <f>(#REF!-L91)/#REF!</f>
        <v>#REF!</v>
      </c>
      <c r="Q91" s="14">
        <f t="shared" si="8"/>
        <v>0.44767293315367634</v>
      </c>
      <c r="R91" s="13">
        <f t="shared" si="9"/>
        <v>-0.23939396311083994</v>
      </c>
    </row>
    <row r="92" spans="1:18" x14ac:dyDescent="0.3">
      <c r="A92" s="16"/>
      <c r="B92" s="24"/>
      <c r="C92" s="17"/>
      <c r="D92" s="23"/>
      <c r="E92" s="19"/>
      <c r="F92" s="23"/>
      <c r="G92" s="18"/>
      <c r="H92" s="26"/>
      <c r="I92" s="20"/>
      <c r="J92" s="27"/>
      <c r="K92" s="21"/>
      <c r="L92" s="22"/>
    </row>
    <row r="93" spans="1:18" x14ac:dyDescent="0.3">
      <c r="A93" s="16"/>
      <c r="B93" s="24"/>
      <c r="C93" s="17"/>
      <c r="D93" s="23"/>
      <c r="E93" s="19"/>
      <c r="F93" s="23"/>
      <c r="G93" s="18"/>
      <c r="H93" s="26"/>
      <c r="I93" s="20"/>
      <c r="J93" s="27"/>
      <c r="K93" s="21"/>
      <c r="L93" s="22"/>
    </row>
    <row r="94" spans="1:18" x14ac:dyDescent="0.3">
      <c r="A94" s="16"/>
      <c r="B94" s="24"/>
      <c r="C94" s="17"/>
      <c r="D94" s="23"/>
      <c r="E94" s="19"/>
      <c r="F94" s="23"/>
      <c r="G94" s="18"/>
      <c r="H94" s="26"/>
      <c r="I94" s="20"/>
      <c r="J94" s="27"/>
      <c r="K94" s="21"/>
      <c r="L94" s="22"/>
    </row>
    <row r="95" spans="1:18" x14ac:dyDescent="0.3">
      <c r="A95" s="16"/>
      <c r="B95" s="24"/>
      <c r="C95" s="17"/>
      <c r="D95" s="23"/>
      <c r="E95" s="19"/>
      <c r="F95" s="23"/>
      <c r="G95" s="18"/>
      <c r="H95" s="26"/>
      <c r="I95" s="20"/>
      <c r="J95" s="27"/>
      <c r="K95" s="21"/>
      <c r="L95" s="22"/>
    </row>
    <row r="96" spans="1:18" x14ac:dyDescent="0.3">
      <c r="A96" s="16"/>
      <c r="B96" s="24"/>
      <c r="C96" s="17"/>
      <c r="D96" s="23"/>
      <c r="E96" s="19"/>
      <c r="F96" s="23"/>
      <c r="G96" s="18"/>
      <c r="H96" s="26"/>
      <c r="I96" s="20"/>
      <c r="J96" s="27"/>
      <c r="K96" s="21"/>
      <c r="L96" s="22"/>
    </row>
    <row r="97" spans="1:12" x14ac:dyDescent="0.3">
      <c r="A97" s="16"/>
      <c r="B97" s="24"/>
      <c r="C97" s="17"/>
      <c r="D97" s="23"/>
      <c r="E97" s="19"/>
      <c r="F97" s="23"/>
      <c r="G97" s="18"/>
      <c r="H97" s="26"/>
      <c r="I97" s="20"/>
      <c r="J97" s="27"/>
      <c r="K97" s="21"/>
      <c r="L97" s="22"/>
    </row>
    <row r="98" spans="1:12" x14ac:dyDescent="0.3">
      <c r="A98" s="16"/>
      <c r="B98" s="24"/>
      <c r="C98" s="17"/>
      <c r="D98" s="23"/>
      <c r="E98" s="19"/>
      <c r="F98" s="23"/>
      <c r="G98" s="18"/>
      <c r="H98" s="26"/>
      <c r="I98" s="20"/>
      <c r="J98" s="27"/>
      <c r="K98" s="21"/>
      <c r="L98" s="22"/>
    </row>
    <row r="99" spans="1:12" x14ac:dyDescent="0.3">
      <c r="A99" s="16"/>
      <c r="B99" s="24"/>
      <c r="C99" s="17"/>
      <c r="D99" s="23"/>
      <c r="E99" s="19"/>
      <c r="F99" s="23"/>
      <c r="G99" s="18"/>
      <c r="H99" s="26"/>
      <c r="I99" s="20"/>
      <c r="J99" s="27"/>
      <c r="K99" s="21"/>
      <c r="L99" s="22"/>
    </row>
    <row r="100" spans="1:12" x14ac:dyDescent="0.3">
      <c r="A100" s="16"/>
      <c r="B100" s="24"/>
      <c r="C100" s="17"/>
      <c r="D100" s="23"/>
      <c r="E100" s="19"/>
      <c r="F100" s="23"/>
      <c r="G100" s="18"/>
      <c r="H100" s="26"/>
      <c r="I100" s="20"/>
      <c r="J100" s="27"/>
      <c r="K100" s="21"/>
      <c r="L100" s="22"/>
    </row>
    <row r="101" spans="1:12" x14ac:dyDescent="0.3">
      <c r="A101" s="16"/>
      <c r="B101" s="24"/>
      <c r="C101" s="17"/>
      <c r="D101" s="23"/>
      <c r="E101" s="19"/>
      <c r="F101" s="23"/>
      <c r="G101" s="18"/>
      <c r="H101" s="26"/>
      <c r="I101" s="20"/>
      <c r="J101" s="27"/>
      <c r="K101" s="21"/>
      <c r="L101" s="22"/>
    </row>
    <row r="102" spans="1:12" x14ac:dyDescent="0.3">
      <c r="A102" s="16"/>
      <c r="B102" s="24"/>
      <c r="C102" s="17"/>
      <c r="D102" s="23"/>
      <c r="E102" s="19"/>
      <c r="F102" s="23"/>
      <c r="G102" s="18"/>
      <c r="H102" s="26"/>
      <c r="I102" s="20"/>
      <c r="J102" s="27"/>
      <c r="K102" s="21"/>
      <c r="L102" s="22"/>
    </row>
    <row r="103" spans="1:12" x14ac:dyDescent="0.3">
      <c r="A103" s="16"/>
      <c r="B103" s="24"/>
      <c r="C103" s="17"/>
      <c r="D103" s="23"/>
      <c r="E103" s="19"/>
      <c r="F103" s="23"/>
      <c r="G103" s="18"/>
      <c r="H103" s="26"/>
      <c r="I103" s="20"/>
      <c r="J103" s="27"/>
      <c r="K103" s="21"/>
      <c r="L103" s="22"/>
    </row>
    <row r="104" spans="1:12" x14ac:dyDescent="0.3">
      <c r="A104" s="16"/>
      <c r="B104" s="24"/>
      <c r="C104" s="17"/>
      <c r="D104" s="23"/>
      <c r="E104" s="19"/>
      <c r="F104" s="23"/>
      <c r="G104" s="18"/>
      <c r="H104" s="26"/>
      <c r="I104" s="20"/>
      <c r="J104" s="27"/>
      <c r="K104" s="21"/>
      <c r="L104" s="22"/>
    </row>
    <row r="105" spans="1:12" x14ac:dyDescent="0.3">
      <c r="A105" s="16"/>
      <c r="B105" s="24"/>
      <c r="C105" s="17"/>
      <c r="D105" s="23"/>
      <c r="E105" s="19"/>
      <c r="F105" s="23"/>
      <c r="G105" s="18"/>
      <c r="H105" s="26"/>
      <c r="I105" s="20"/>
      <c r="J105" s="27"/>
      <c r="K105" s="21"/>
      <c r="L105" s="22"/>
    </row>
    <row r="106" spans="1:12" x14ac:dyDescent="0.3">
      <c r="A106" s="16"/>
      <c r="B106" s="24"/>
      <c r="C106" s="17"/>
      <c r="D106" s="23"/>
      <c r="E106" s="19"/>
      <c r="F106" s="23"/>
      <c r="G106" s="18"/>
      <c r="H106" s="26"/>
      <c r="I106" s="20"/>
      <c r="J106" s="27"/>
      <c r="K106" s="21"/>
      <c r="L106" s="22"/>
    </row>
    <row r="107" spans="1:12" x14ac:dyDescent="0.3">
      <c r="A107" s="16"/>
      <c r="B107" s="24"/>
      <c r="C107" s="17"/>
      <c r="D107" s="23"/>
      <c r="E107" s="19"/>
      <c r="F107" s="23"/>
      <c r="G107" s="18"/>
      <c r="H107" s="26"/>
      <c r="I107" s="20"/>
      <c r="J107" s="27"/>
      <c r="K107" s="21"/>
      <c r="L107" s="22"/>
    </row>
    <row r="108" spans="1:12" x14ac:dyDescent="0.3">
      <c r="A108" s="16"/>
      <c r="B108" s="24"/>
      <c r="C108" s="17"/>
      <c r="D108" s="23"/>
      <c r="E108" s="19"/>
      <c r="F108" s="23"/>
      <c r="G108" s="18"/>
      <c r="H108" s="26"/>
      <c r="I108" s="20"/>
      <c r="J108" s="27"/>
      <c r="K108" s="21"/>
      <c r="L108" s="22"/>
    </row>
    <row r="109" spans="1:12" x14ac:dyDescent="0.3">
      <c r="A109" s="16"/>
      <c r="B109" s="24"/>
      <c r="C109" s="17"/>
      <c r="D109" s="23"/>
      <c r="E109" s="19"/>
      <c r="F109" s="23"/>
      <c r="G109" s="18"/>
      <c r="H109" s="26"/>
      <c r="I109" s="20"/>
      <c r="J109" s="27"/>
      <c r="K109" s="21"/>
      <c r="L109" s="22"/>
    </row>
    <row r="110" spans="1:12" x14ac:dyDescent="0.3">
      <c r="A110" s="16"/>
      <c r="B110" s="24"/>
      <c r="C110" s="17"/>
      <c r="D110" s="23"/>
      <c r="E110" s="19"/>
      <c r="F110" s="23"/>
      <c r="G110" s="18"/>
      <c r="H110" s="26"/>
      <c r="I110" s="20"/>
      <c r="J110" s="27"/>
      <c r="K110" s="21"/>
      <c r="L110" s="22"/>
    </row>
    <row r="111" spans="1:12" x14ac:dyDescent="0.3">
      <c r="A111" s="16"/>
      <c r="B111" s="24"/>
      <c r="C111" s="17"/>
      <c r="D111" s="23"/>
      <c r="E111" s="19"/>
      <c r="F111" s="23"/>
      <c r="G111" s="18"/>
      <c r="H111" s="26"/>
      <c r="I111" s="20"/>
      <c r="J111" s="27"/>
      <c r="K111" s="21"/>
      <c r="L111" s="22"/>
    </row>
    <row r="112" spans="1:12" x14ac:dyDescent="0.3">
      <c r="A112" s="16"/>
      <c r="B112" s="24"/>
      <c r="C112" s="17"/>
      <c r="D112" s="23"/>
      <c r="E112" s="19"/>
      <c r="F112" s="23"/>
      <c r="G112" s="18"/>
      <c r="H112" s="26"/>
      <c r="I112" s="20"/>
      <c r="J112" s="27"/>
      <c r="K112" s="21"/>
      <c r="L112" s="22"/>
    </row>
    <row r="113" spans="1:12" x14ac:dyDescent="0.3">
      <c r="A113" s="16"/>
      <c r="B113" s="24"/>
      <c r="C113" s="17"/>
      <c r="D113" s="23"/>
      <c r="E113" s="19"/>
      <c r="F113" s="23"/>
      <c r="G113" s="18"/>
      <c r="H113" s="26"/>
      <c r="I113" s="20"/>
      <c r="J113" s="27"/>
      <c r="K113" s="21"/>
      <c r="L113" s="22"/>
    </row>
    <row r="114" spans="1:12" x14ac:dyDescent="0.3">
      <c r="A114" s="16"/>
      <c r="B114" s="24"/>
      <c r="C114" s="17"/>
      <c r="D114" s="23"/>
      <c r="E114" s="19"/>
      <c r="F114" s="23"/>
      <c r="G114" s="18"/>
      <c r="H114" s="26"/>
      <c r="I114" s="20"/>
      <c r="J114" s="27"/>
      <c r="K114" s="21"/>
      <c r="L114" s="22"/>
    </row>
    <row r="115" spans="1:12" x14ac:dyDescent="0.3">
      <c r="A115" s="16"/>
      <c r="B115" s="24"/>
      <c r="C115" s="17"/>
      <c r="D115" s="23"/>
      <c r="E115" s="19"/>
      <c r="F115" s="23"/>
      <c r="G115" s="18"/>
      <c r="H115" s="26"/>
      <c r="I115" s="20"/>
      <c r="J115" s="27"/>
      <c r="K115" s="21"/>
      <c r="L115" s="22"/>
    </row>
    <row r="116" spans="1:12" x14ac:dyDescent="0.3">
      <c r="A116" s="16"/>
      <c r="B116" s="24"/>
      <c r="C116" s="17"/>
      <c r="D116" s="23"/>
      <c r="E116" s="19"/>
      <c r="F116" s="23"/>
      <c r="G116" s="18"/>
      <c r="H116" s="26"/>
      <c r="I116" s="20"/>
      <c r="J116" s="27"/>
      <c r="K116" s="21"/>
      <c r="L116" s="22"/>
    </row>
    <row r="117" spans="1:12" x14ac:dyDescent="0.3">
      <c r="A117" s="16"/>
      <c r="B117" s="24"/>
      <c r="C117" s="17"/>
      <c r="D117" s="23"/>
      <c r="E117" s="19"/>
      <c r="F117" s="23"/>
      <c r="G117" s="18"/>
      <c r="H117" s="26"/>
      <c r="I117" s="20"/>
      <c r="J117" s="27"/>
      <c r="K117" s="21"/>
      <c r="L117" s="22"/>
    </row>
    <row r="118" spans="1:12" x14ac:dyDescent="0.3">
      <c r="A118" s="16"/>
      <c r="B118" s="24"/>
      <c r="C118" s="17"/>
      <c r="D118" s="23"/>
      <c r="E118" s="19"/>
      <c r="F118" s="23"/>
      <c r="G118" s="18"/>
      <c r="H118" s="26"/>
      <c r="I118" s="20"/>
      <c r="J118" s="27"/>
      <c r="K118" s="21"/>
      <c r="L118" s="22"/>
    </row>
    <row r="119" spans="1:12" x14ac:dyDescent="0.3">
      <c r="A119" s="16"/>
      <c r="B119" s="24"/>
      <c r="C119" s="17"/>
      <c r="D119" s="23"/>
      <c r="E119" s="19"/>
      <c r="F119" s="23"/>
      <c r="G119" s="18"/>
      <c r="H119" s="26"/>
      <c r="I119" s="20"/>
      <c r="J119" s="27"/>
      <c r="K119" s="21"/>
      <c r="L119" s="22"/>
    </row>
  </sheetData>
  <conditionalFormatting sqref="A5:B91">
    <cfRule type="expression" dxfId="6" priority="8">
      <formula>MOD(ROW(),2)=0</formula>
    </cfRule>
  </conditionalFormatting>
  <conditionalFormatting sqref="A92:G119">
    <cfRule type="expression" dxfId="5" priority="23">
      <formula>MOD(ROW(),2)=0</formula>
    </cfRule>
  </conditionalFormatting>
  <conditionalFormatting sqref="D5:G91">
    <cfRule type="expression" dxfId="4" priority="4">
      <formula>MOD(ROW(),2)=0</formula>
    </cfRule>
  </conditionalFormatting>
  <conditionalFormatting sqref="I5:L119">
    <cfRule type="expression" dxfId="3" priority="1">
      <formula>MOD(ROW(),2)=0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81CC-425A-4E54-80D3-1E0BEE7E8B51}">
  <dimension ref="A1:H88"/>
  <sheetViews>
    <sheetView tabSelected="1" workbookViewId="0">
      <selection activeCell="E2" sqref="E2"/>
    </sheetView>
  </sheetViews>
  <sheetFormatPr defaultRowHeight="14.4" x14ac:dyDescent="0.3"/>
  <cols>
    <col min="1" max="1" width="75.33203125" bestFit="1" customWidth="1"/>
    <col min="2" max="2" width="11.88671875" bestFit="1" customWidth="1"/>
    <col min="3" max="3" width="9.5546875" bestFit="1" customWidth="1"/>
    <col min="4" max="4" width="10.6640625" bestFit="1" customWidth="1"/>
    <col min="5" max="5" width="12.109375" bestFit="1" customWidth="1"/>
    <col min="6" max="8" width="10.6640625" bestFit="1" customWidth="1"/>
  </cols>
  <sheetData>
    <row r="1" spans="1:8" ht="28.2" thickBot="1" x14ac:dyDescent="0.35">
      <c r="A1" s="4" t="s">
        <v>0</v>
      </c>
      <c r="B1" s="5" t="s">
        <v>117</v>
      </c>
      <c r="C1" s="6" t="s">
        <v>2</v>
      </c>
      <c r="D1" s="7" t="s">
        <v>3</v>
      </c>
      <c r="E1" s="5" t="s">
        <v>115</v>
      </c>
      <c r="F1" s="6" t="s">
        <v>5</v>
      </c>
      <c r="G1" s="9" t="s">
        <v>6</v>
      </c>
      <c r="H1" s="8" t="s">
        <v>116</v>
      </c>
    </row>
    <row r="2" spans="1:8" ht="15" thickBot="1" x14ac:dyDescent="0.35">
      <c r="A2" s="16" t="s">
        <v>9</v>
      </c>
      <c r="B2" s="24" t="s">
        <v>96</v>
      </c>
      <c r="C2" s="34">
        <v>900</v>
      </c>
      <c r="D2" s="39">
        <v>940</v>
      </c>
      <c r="E2" s="43">
        <v>497.09436016169138</v>
      </c>
      <c r="F2" s="41">
        <v>450</v>
      </c>
      <c r="G2" s="42">
        <v>490</v>
      </c>
      <c r="H2" s="45">
        <v>165.99234157375838</v>
      </c>
    </row>
    <row r="3" spans="1:8" ht="15" thickBot="1" x14ac:dyDescent="0.35">
      <c r="A3" s="16" t="s">
        <v>10</v>
      </c>
      <c r="B3" s="24" t="s">
        <v>97</v>
      </c>
      <c r="C3" s="34">
        <v>1300</v>
      </c>
      <c r="D3" s="39">
        <v>1340</v>
      </c>
      <c r="E3" s="44">
        <v>718.02518690022089</v>
      </c>
      <c r="F3" s="41">
        <v>550</v>
      </c>
      <c r="G3" s="42">
        <v>590</v>
      </c>
      <c r="H3" s="46">
        <v>284.55829984072858</v>
      </c>
    </row>
    <row r="4" spans="1:8" ht="15" thickBot="1" x14ac:dyDescent="0.35">
      <c r="A4" s="16" t="s">
        <v>11</v>
      </c>
      <c r="B4" s="24" t="s">
        <v>98</v>
      </c>
      <c r="C4" s="34">
        <v>1650</v>
      </c>
      <c r="D4" s="39">
        <v>1690</v>
      </c>
      <c r="E4" s="44">
        <v>994.18872032338277</v>
      </c>
      <c r="F4" s="41">
        <v>800</v>
      </c>
      <c r="G4" s="42">
        <v>740</v>
      </c>
      <c r="H4" s="46">
        <v>474.26383306788102</v>
      </c>
    </row>
    <row r="5" spans="1:8" ht="15" thickBot="1" x14ac:dyDescent="0.35">
      <c r="A5" s="16" t="s">
        <v>12</v>
      </c>
      <c r="B5" s="24" t="s">
        <v>99</v>
      </c>
      <c r="C5" s="34">
        <v>2200</v>
      </c>
      <c r="D5" s="39">
        <v>2280</v>
      </c>
      <c r="E5" s="44">
        <v>1270.3522537465444</v>
      </c>
      <c r="F5" s="41">
        <v>1200</v>
      </c>
      <c r="G5" s="42">
        <v>1240</v>
      </c>
      <c r="H5" s="46">
        <v>592.82979133485128</v>
      </c>
    </row>
    <row r="6" spans="1:8" ht="15" thickBot="1" x14ac:dyDescent="0.35">
      <c r="A6" s="16" t="s">
        <v>13</v>
      </c>
      <c r="B6" s="24" t="s">
        <v>99</v>
      </c>
      <c r="C6" s="34">
        <v>2050</v>
      </c>
      <c r="D6" s="39">
        <v>2090</v>
      </c>
      <c r="E6" s="44">
        <v>1380.8176671158092</v>
      </c>
      <c r="F6" s="41">
        <v>1200</v>
      </c>
      <c r="G6" s="42">
        <v>1240</v>
      </c>
      <c r="H6" s="46">
        <v>663.96936629503352</v>
      </c>
    </row>
    <row r="7" spans="1:8" ht="15" thickBot="1" x14ac:dyDescent="0.35">
      <c r="A7" s="16" t="s">
        <v>94</v>
      </c>
      <c r="B7" s="24" t="s">
        <v>96</v>
      </c>
      <c r="C7" s="34">
        <v>1100</v>
      </c>
      <c r="D7" s="39">
        <v>1140</v>
      </c>
      <c r="E7" s="44">
        <v>607.55977353095602</v>
      </c>
      <c r="F7" s="41">
        <v>500</v>
      </c>
      <c r="G7" s="42">
        <v>540</v>
      </c>
      <c r="H7" s="46">
        <v>201.56212905384947</v>
      </c>
    </row>
    <row r="8" spans="1:8" ht="15" thickBot="1" x14ac:dyDescent="0.35">
      <c r="A8" s="16" t="s">
        <v>14</v>
      </c>
      <c r="B8" s="24" t="s">
        <v>97</v>
      </c>
      <c r="C8" s="34">
        <v>1350</v>
      </c>
      <c r="D8" s="39">
        <v>1390</v>
      </c>
      <c r="E8" s="44">
        <v>718.02518690022089</v>
      </c>
      <c r="F8" s="41">
        <v>650</v>
      </c>
      <c r="G8" s="42">
        <v>690</v>
      </c>
      <c r="H8" s="46">
        <v>284.55829984072858</v>
      </c>
    </row>
    <row r="9" spans="1:8" ht="15" thickBot="1" x14ac:dyDescent="0.35">
      <c r="A9" s="16" t="s">
        <v>15</v>
      </c>
      <c r="B9" s="24" t="s">
        <v>100</v>
      </c>
      <c r="C9" s="34">
        <v>1700</v>
      </c>
      <c r="D9" s="39">
        <v>1740</v>
      </c>
      <c r="E9" s="44">
        <v>911.3396602964342</v>
      </c>
      <c r="F9" s="41">
        <v>950</v>
      </c>
      <c r="G9" s="42">
        <v>840</v>
      </c>
      <c r="H9" s="46">
        <v>592.82979133485128</v>
      </c>
    </row>
    <row r="10" spans="1:8" ht="15" thickBot="1" x14ac:dyDescent="0.35">
      <c r="A10" s="16" t="s">
        <v>16</v>
      </c>
      <c r="B10" s="24" t="s">
        <v>101</v>
      </c>
      <c r="C10" s="34">
        <v>2400</v>
      </c>
      <c r="D10" s="39">
        <v>2480</v>
      </c>
      <c r="E10" s="44">
        <v>1380.8176671158092</v>
      </c>
      <c r="F10" s="41">
        <v>1300</v>
      </c>
      <c r="G10" s="42">
        <v>1240</v>
      </c>
      <c r="H10" s="46">
        <v>758.82213290860977</v>
      </c>
    </row>
    <row r="11" spans="1:8" ht="15" thickBot="1" x14ac:dyDescent="0.35">
      <c r="A11" s="16" t="s">
        <v>17</v>
      </c>
      <c r="B11" s="24" t="s">
        <v>96</v>
      </c>
      <c r="C11" s="34">
        <v>1000</v>
      </c>
      <c r="D11" s="39">
        <v>1040</v>
      </c>
      <c r="E11" s="44">
        <v>552.32706684632365</v>
      </c>
      <c r="F11" s="41">
        <v>500</v>
      </c>
      <c r="G11" s="42">
        <v>540</v>
      </c>
      <c r="H11" s="46">
        <v>213.41872488054648</v>
      </c>
    </row>
    <row r="12" spans="1:8" ht="15" thickBot="1" x14ac:dyDescent="0.35">
      <c r="A12" s="16" t="s">
        <v>18</v>
      </c>
      <c r="B12" s="24" t="s">
        <v>97</v>
      </c>
      <c r="C12" s="34">
        <v>1600</v>
      </c>
      <c r="D12" s="39">
        <v>1640</v>
      </c>
      <c r="E12" s="44">
        <v>994.18872032338277</v>
      </c>
      <c r="F12" s="41">
        <v>650</v>
      </c>
      <c r="G12" s="42">
        <v>690</v>
      </c>
      <c r="H12" s="46">
        <v>284.55829984072858</v>
      </c>
    </row>
    <row r="13" spans="1:8" ht="15" thickBot="1" x14ac:dyDescent="0.35">
      <c r="A13" s="16" t="s">
        <v>19</v>
      </c>
      <c r="B13" s="24" t="s">
        <v>100</v>
      </c>
      <c r="C13" s="34">
        <v>2050</v>
      </c>
      <c r="D13" s="39">
        <v>2090</v>
      </c>
      <c r="E13" s="44">
        <v>1380.8176671158092</v>
      </c>
      <c r="F13" s="41">
        <v>950</v>
      </c>
      <c r="G13" s="42">
        <v>840</v>
      </c>
      <c r="H13" s="46">
        <v>592.82979133485128</v>
      </c>
    </row>
    <row r="14" spans="1:8" ht="15" thickBot="1" x14ac:dyDescent="0.35">
      <c r="A14" s="16" t="s">
        <v>20</v>
      </c>
      <c r="B14" s="24" t="s">
        <v>101</v>
      </c>
      <c r="C14" s="34">
        <v>2500</v>
      </c>
      <c r="D14" s="39">
        <v>2580</v>
      </c>
      <c r="E14" s="44">
        <v>1656.9812005389711</v>
      </c>
      <c r="F14" s="41">
        <v>1300</v>
      </c>
      <c r="G14" s="42">
        <v>1240</v>
      </c>
      <c r="H14" s="46">
        <v>663.96936629503352</v>
      </c>
    </row>
    <row r="15" spans="1:8" ht="15" thickBot="1" x14ac:dyDescent="0.35">
      <c r="A15" s="16" t="s">
        <v>21</v>
      </c>
      <c r="B15" s="24" t="s">
        <v>97</v>
      </c>
      <c r="C15" s="34">
        <v>1300</v>
      </c>
      <c r="D15" s="39">
        <v>1340</v>
      </c>
      <c r="E15" s="44">
        <v>718.02518690022089</v>
      </c>
      <c r="F15" s="41">
        <v>800</v>
      </c>
      <c r="G15" s="42">
        <v>840</v>
      </c>
      <c r="H15" s="46">
        <v>474.26383306788102</v>
      </c>
    </row>
    <row r="16" spans="1:8" ht="15" thickBot="1" x14ac:dyDescent="0.35">
      <c r="A16" s="16" t="s">
        <v>22</v>
      </c>
      <c r="B16" s="24" t="s">
        <v>100</v>
      </c>
      <c r="C16" s="35">
        <v>1800</v>
      </c>
      <c r="D16" s="39">
        <v>1840</v>
      </c>
      <c r="E16" s="44">
        <v>1049.4214270080151</v>
      </c>
      <c r="F16" s="41">
        <v>1100</v>
      </c>
      <c r="G16" s="42">
        <v>1030</v>
      </c>
      <c r="H16" s="46">
        <v>758.82213290860977</v>
      </c>
    </row>
    <row r="17" spans="1:8" ht="15" thickBot="1" x14ac:dyDescent="0.35">
      <c r="A17" s="16" t="s">
        <v>23</v>
      </c>
      <c r="B17" s="24" t="s">
        <v>101</v>
      </c>
      <c r="C17" s="34">
        <v>2850</v>
      </c>
      <c r="D17" s="39">
        <v>2930</v>
      </c>
      <c r="E17" s="44">
        <v>1656.9812005389711</v>
      </c>
      <c r="F17" s="41">
        <v>1500</v>
      </c>
      <c r="G17" s="42">
        <v>1540</v>
      </c>
      <c r="H17" s="46">
        <v>948.52766613576205</v>
      </c>
    </row>
    <row r="18" spans="1:8" ht="15" thickBot="1" x14ac:dyDescent="0.35">
      <c r="A18" s="16" t="s">
        <v>24</v>
      </c>
      <c r="B18" s="24" t="s">
        <v>96</v>
      </c>
      <c r="C18" s="34">
        <v>1300</v>
      </c>
      <c r="D18" s="39">
        <v>1340</v>
      </c>
      <c r="E18" s="44">
        <v>718.02518690022089</v>
      </c>
      <c r="F18" s="41">
        <v>700</v>
      </c>
      <c r="G18" s="42">
        <v>740</v>
      </c>
      <c r="H18" s="46">
        <v>237.13191653394051</v>
      </c>
    </row>
    <row r="19" spans="1:8" ht="15" thickBot="1" x14ac:dyDescent="0.35">
      <c r="A19" s="16" t="s">
        <v>25</v>
      </c>
      <c r="B19" s="24" t="s">
        <v>97</v>
      </c>
      <c r="C19" s="34">
        <v>1800</v>
      </c>
      <c r="D19" s="39">
        <v>1840</v>
      </c>
      <c r="E19" s="44">
        <v>994.18872032338277</v>
      </c>
      <c r="F19" s="41">
        <v>800</v>
      </c>
      <c r="G19" s="42">
        <v>840</v>
      </c>
      <c r="H19" s="46">
        <v>379.41106645430489</v>
      </c>
    </row>
    <row r="20" spans="1:8" ht="15" thickBot="1" x14ac:dyDescent="0.35">
      <c r="A20" s="16" t="s">
        <v>26</v>
      </c>
      <c r="B20" s="24" t="s">
        <v>100</v>
      </c>
      <c r="C20" s="35">
        <v>2500</v>
      </c>
      <c r="D20" s="39">
        <v>2540</v>
      </c>
      <c r="E20" s="44">
        <v>1463.666727142758</v>
      </c>
      <c r="F20" s="41">
        <v>1050</v>
      </c>
      <c r="G20" s="42">
        <v>1030</v>
      </c>
      <c r="H20" s="46">
        <v>640.2561746416394</v>
      </c>
    </row>
    <row r="21" spans="1:8" ht="15" thickBot="1" x14ac:dyDescent="0.35">
      <c r="A21" s="16" t="s">
        <v>27</v>
      </c>
      <c r="B21" s="24" t="s">
        <v>101</v>
      </c>
      <c r="C21" s="34">
        <v>2850</v>
      </c>
      <c r="D21" s="39">
        <v>2930</v>
      </c>
      <c r="E21" s="44">
        <v>1656.9812005389711</v>
      </c>
      <c r="F21" s="41">
        <v>1500</v>
      </c>
      <c r="G21" s="42">
        <v>1540</v>
      </c>
      <c r="H21" s="46">
        <v>948.52766613576205</v>
      </c>
    </row>
    <row r="22" spans="1:8" ht="15" thickBot="1" x14ac:dyDescent="0.35">
      <c r="A22" s="16" t="s">
        <v>28</v>
      </c>
      <c r="B22" s="24" t="s">
        <v>102</v>
      </c>
      <c r="C22" s="34">
        <v>1750</v>
      </c>
      <c r="D22" s="39">
        <v>1790</v>
      </c>
      <c r="E22" s="44">
        <v>994.18872032338277</v>
      </c>
      <c r="F22" s="41">
        <v>1091.8249999999998</v>
      </c>
      <c r="G22" s="42">
        <v>1131.8249999999998</v>
      </c>
      <c r="H22" s="46">
        <v>355.69787480091082</v>
      </c>
    </row>
    <row r="23" spans="1:8" ht="15" thickBot="1" x14ac:dyDescent="0.35">
      <c r="A23" s="16" t="s">
        <v>29</v>
      </c>
      <c r="B23" s="24" t="s">
        <v>103</v>
      </c>
      <c r="C23" s="36">
        <v>2400</v>
      </c>
      <c r="D23" s="39">
        <v>2440</v>
      </c>
      <c r="E23" s="44">
        <v>1380.8176671158092</v>
      </c>
      <c r="F23" s="41">
        <v>1403.7750000000001</v>
      </c>
      <c r="G23" s="42">
        <v>1443.7750000000001</v>
      </c>
      <c r="H23" s="46">
        <v>711.39574960182165</v>
      </c>
    </row>
    <row r="24" spans="1:8" ht="15" thickBot="1" x14ac:dyDescent="0.35">
      <c r="A24" s="16" t="s">
        <v>30</v>
      </c>
      <c r="B24" s="24" t="s">
        <v>104</v>
      </c>
      <c r="C24" s="34">
        <v>2700</v>
      </c>
      <c r="D24" s="39">
        <v>2740</v>
      </c>
      <c r="E24" s="44">
        <v>1546.5157871697063</v>
      </c>
      <c r="F24" s="41">
        <v>1403.7750000000001</v>
      </c>
      <c r="G24" s="42">
        <v>1443.7750000000001</v>
      </c>
      <c r="H24" s="46">
        <v>829.96170786879179</v>
      </c>
    </row>
    <row r="25" spans="1:8" ht="15" thickBot="1" x14ac:dyDescent="0.35">
      <c r="A25" s="16" t="s">
        <v>31</v>
      </c>
      <c r="B25" s="24" t="s">
        <v>105</v>
      </c>
      <c r="C25" s="34">
        <v>3350</v>
      </c>
      <c r="D25" s="39">
        <v>3390</v>
      </c>
      <c r="E25" s="44">
        <v>1933.1447339621329</v>
      </c>
      <c r="F25" s="41">
        <v>1559.75</v>
      </c>
      <c r="G25" s="42">
        <v>1599.75</v>
      </c>
      <c r="H25" s="46">
        <v>948.52766613576205</v>
      </c>
    </row>
    <row r="26" spans="1:8" ht="15" thickBot="1" x14ac:dyDescent="0.35">
      <c r="A26" s="16" t="s">
        <v>32</v>
      </c>
      <c r="B26" s="24" t="s">
        <v>106</v>
      </c>
      <c r="C26" s="34">
        <v>3350</v>
      </c>
      <c r="D26" s="39">
        <v>3390</v>
      </c>
      <c r="E26" s="47">
        <v>1933.1447339621329</v>
      </c>
      <c r="F26" s="41">
        <v>1559.75</v>
      </c>
      <c r="G26" s="42">
        <v>1599.75</v>
      </c>
      <c r="H26" s="49">
        <v>853.67489952218591</v>
      </c>
    </row>
    <row r="27" spans="1:8" x14ac:dyDescent="0.3">
      <c r="A27" s="28" t="s">
        <v>33</v>
      </c>
      <c r="B27" s="33" t="s">
        <v>96</v>
      </c>
      <c r="C27" s="37">
        <v>1400</v>
      </c>
      <c r="D27" s="39">
        <v>1440</v>
      </c>
      <c r="E27" s="48">
        <v>850.15873015873024</v>
      </c>
      <c r="F27" s="41">
        <v>779.875</v>
      </c>
      <c r="G27" s="42">
        <v>819.875</v>
      </c>
      <c r="H27" s="50">
        <v>213.41872488054648</v>
      </c>
    </row>
    <row r="28" spans="1:8" x14ac:dyDescent="0.3">
      <c r="A28" s="28" t="s">
        <v>34</v>
      </c>
      <c r="B28" s="33" t="s">
        <v>97</v>
      </c>
      <c r="C28" s="37">
        <v>1550</v>
      </c>
      <c r="D28" s="39">
        <v>1590</v>
      </c>
      <c r="E28" s="48">
        <v>915.55555555555554</v>
      </c>
      <c r="F28" s="41">
        <v>935.84999999999991</v>
      </c>
      <c r="G28" s="42">
        <v>975.84999999999991</v>
      </c>
      <c r="H28" s="50">
        <v>403.12425810769895</v>
      </c>
    </row>
    <row r="29" spans="1:8" x14ac:dyDescent="0.3">
      <c r="A29" s="29" t="s">
        <v>35</v>
      </c>
      <c r="B29" s="24" t="s">
        <v>107</v>
      </c>
      <c r="C29" s="38">
        <v>2000</v>
      </c>
      <c r="D29" s="40">
        <v>2040</v>
      </c>
      <c r="E29" s="44">
        <v>1270.3522537465444</v>
      </c>
      <c r="F29" s="41">
        <v>1310.1899999999998</v>
      </c>
      <c r="G29" s="42">
        <v>1466.165</v>
      </c>
      <c r="H29" s="46">
        <v>664.5729748098471</v>
      </c>
    </row>
    <row r="30" spans="1:8" x14ac:dyDescent="0.3">
      <c r="A30" s="29" t="s">
        <v>36</v>
      </c>
      <c r="B30" s="24" t="s">
        <v>108</v>
      </c>
      <c r="C30" s="38">
        <v>2200</v>
      </c>
      <c r="D30" s="19">
        <v>2240</v>
      </c>
      <c r="E30" s="21">
        <v>1380.8176671158092</v>
      </c>
      <c r="F30" s="18">
        <v>1497.36</v>
      </c>
      <c r="G30" s="20">
        <v>1653.335</v>
      </c>
      <c r="H30" s="22">
        <v>759.51197121125392</v>
      </c>
    </row>
    <row r="31" spans="1:8" x14ac:dyDescent="0.3">
      <c r="A31" s="29" t="s">
        <v>37</v>
      </c>
      <c r="B31" s="24" t="s">
        <v>107</v>
      </c>
      <c r="C31" s="38">
        <v>2000</v>
      </c>
      <c r="D31" s="19">
        <v>2040</v>
      </c>
      <c r="E31" s="21">
        <v>1270.3522537465444</v>
      </c>
      <c r="F31" s="18">
        <v>1029.4349999999999</v>
      </c>
      <c r="G31" s="20">
        <v>1185.4100000000001</v>
      </c>
      <c r="H31" s="22">
        <v>569.63397840844038</v>
      </c>
    </row>
    <row r="32" spans="1:8" x14ac:dyDescent="0.3">
      <c r="A32" s="29" t="s">
        <v>38</v>
      </c>
      <c r="B32" s="24" t="s">
        <v>108</v>
      </c>
      <c r="C32" s="38">
        <v>2200</v>
      </c>
      <c r="D32" s="19">
        <v>2240</v>
      </c>
      <c r="E32" s="21">
        <v>1380.8176671158092</v>
      </c>
      <c r="F32" s="18">
        <v>1247.8000000000002</v>
      </c>
      <c r="G32" s="20">
        <v>1403.7750000000001</v>
      </c>
      <c r="H32" s="22">
        <v>712.04247301055045</v>
      </c>
    </row>
    <row r="33" spans="1:8" x14ac:dyDescent="0.3">
      <c r="A33" s="30" t="s">
        <v>39</v>
      </c>
      <c r="B33" s="24" t="s">
        <v>113</v>
      </c>
      <c r="C33" s="38">
        <v>1150</v>
      </c>
      <c r="D33" s="19">
        <v>1190</v>
      </c>
      <c r="E33" s="21">
        <v>718.02518690022089</v>
      </c>
      <c r="F33" s="18">
        <v>779.875</v>
      </c>
      <c r="G33" s="20">
        <v>935.84999999999991</v>
      </c>
      <c r="H33" s="22">
        <v>391.6233601558028</v>
      </c>
    </row>
    <row r="34" spans="1:8" x14ac:dyDescent="0.3">
      <c r="A34" s="30" t="s">
        <v>40</v>
      </c>
      <c r="B34" s="24" t="s">
        <v>107</v>
      </c>
      <c r="C34" s="38">
        <v>1400</v>
      </c>
      <c r="D34" s="19">
        <v>1440</v>
      </c>
      <c r="E34" s="21">
        <v>883.72330695411802</v>
      </c>
      <c r="F34" s="18">
        <v>967.04499999999996</v>
      </c>
      <c r="G34" s="20">
        <v>1123.02</v>
      </c>
      <c r="H34" s="22">
        <v>474.69498200703367</v>
      </c>
    </row>
    <row r="35" spans="1:8" x14ac:dyDescent="0.3">
      <c r="A35" s="30" t="s">
        <v>41</v>
      </c>
      <c r="B35" s="24" t="s">
        <v>108</v>
      </c>
      <c r="C35" s="38">
        <v>2000</v>
      </c>
      <c r="D35" s="19">
        <v>2040</v>
      </c>
      <c r="E35" s="21">
        <v>1270.3522537465444</v>
      </c>
      <c r="F35" s="18">
        <v>1154.2149999999999</v>
      </c>
      <c r="G35" s="20">
        <v>1310.1899999999998</v>
      </c>
      <c r="H35" s="22">
        <v>593.36872750879218</v>
      </c>
    </row>
    <row r="36" spans="1:8" x14ac:dyDescent="0.3">
      <c r="A36" s="30" t="s">
        <v>42</v>
      </c>
      <c r="B36" s="24" t="s">
        <v>113</v>
      </c>
      <c r="C36" s="38">
        <v>1200</v>
      </c>
      <c r="D36" s="19">
        <v>1240</v>
      </c>
      <c r="E36" s="21">
        <v>662.79248021558851</v>
      </c>
      <c r="F36" s="18">
        <v>779.875</v>
      </c>
      <c r="G36" s="20">
        <v>935.84999999999991</v>
      </c>
      <c r="H36" s="22">
        <v>284.81698920422019</v>
      </c>
    </row>
    <row r="37" spans="1:8" x14ac:dyDescent="0.3">
      <c r="A37" s="30" t="s">
        <v>43</v>
      </c>
      <c r="B37" s="24" t="s">
        <v>107</v>
      </c>
      <c r="C37" s="38">
        <v>1600</v>
      </c>
      <c r="D37" s="19">
        <v>1640</v>
      </c>
      <c r="E37" s="21">
        <v>994.18872032338277</v>
      </c>
      <c r="F37" s="18">
        <v>998.24</v>
      </c>
      <c r="G37" s="20">
        <v>1154.2149999999999</v>
      </c>
      <c r="H37" s="22">
        <v>427.22548380633026</v>
      </c>
    </row>
    <row r="38" spans="1:8" x14ac:dyDescent="0.3">
      <c r="A38" s="30" t="s">
        <v>44</v>
      </c>
      <c r="B38" s="24" t="s">
        <v>108</v>
      </c>
      <c r="C38" s="38">
        <v>1900</v>
      </c>
      <c r="D38" s="19">
        <v>1940</v>
      </c>
      <c r="E38" s="21">
        <v>1215.1195470619123</v>
      </c>
      <c r="F38" s="18">
        <v>1123.02</v>
      </c>
      <c r="G38" s="20">
        <v>1278.9949999999999</v>
      </c>
      <c r="H38" s="22">
        <v>664.5729748098471</v>
      </c>
    </row>
    <row r="39" spans="1:8" x14ac:dyDescent="0.3">
      <c r="A39" s="29" t="s">
        <v>45</v>
      </c>
      <c r="B39" s="24" t="s">
        <v>113</v>
      </c>
      <c r="C39" s="38">
        <v>1200</v>
      </c>
      <c r="D39" s="19">
        <v>1240</v>
      </c>
      <c r="E39" s="21">
        <v>662.79248021558851</v>
      </c>
      <c r="F39" s="18">
        <v>779.875</v>
      </c>
      <c r="G39" s="20">
        <v>935.84999999999991</v>
      </c>
      <c r="H39" s="22">
        <v>356.02123650527523</v>
      </c>
    </row>
    <row r="40" spans="1:8" x14ac:dyDescent="0.3">
      <c r="A40" s="29" t="s">
        <v>46</v>
      </c>
      <c r="B40" s="24" t="s">
        <v>107</v>
      </c>
      <c r="C40" s="38">
        <v>1800</v>
      </c>
      <c r="D40" s="19">
        <v>1840</v>
      </c>
      <c r="E40" s="21">
        <v>994.18872032338277</v>
      </c>
      <c r="F40" s="18">
        <v>967.04499999999996</v>
      </c>
      <c r="G40" s="20">
        <v>1123.02</v>
      </c>
      <c r="H40" s="22">
        <v>474.69498200703367</v>
      </c>
    </row>
    <row r="41" spans="1:8" x14ac:dyDescent="0.3">
      <c r="A41" s="29" t="s">
        <v>47</v>
      </c>
      <c r="B41" s="24" t="s">
        <v>108</v>
      </c>
      <c r="C41" s="38">
        <v>2400</v>
      </c>
      <c r="D41" s="19">
        <v>2440</v>
      </c>
      <c r="E41" s="21">
        <v>1325.584960431177</v>
      </c>
      <c r="F41" s="18">
        <v>1403.7750000000001</v>
      </c>
      <c r="G41" s="20">
        <v>1559.75</v>
      </c>
      <c r="H41" s="22">
        <v>830.71621851230896</v>
      </c>
    </row>
    <row r="42" spans="1:8" x14ac:dyDescent="0.3">
      <c r="A42" s="29" t="s">
        <v>48</v>
      </c>
      <c r="B42" s="24" t="s">
        <v>113</v>
      </c>
      <c r="C42" s="38">
        <v>1280</v>
      </c>
      <c r="D42" s="19">
        <v>1320</v>
      </c>
      <c r="E42" s="21">
        <v>718.02518690022089</v>
      </c>
      <c r="F42" s="18">
        <v>717.48500000000001</v>
      </c>
      <c r="G42" s="20">
        <v>873.45999999999992</v>
      </c>
      <c r="H42" s="22">
        <v>356.02123650527523</v>
      </c>
    </row>
    <row r="43" spans="1:8" x14ac:dyDescent="0.3">
      <c r="A43" s="29" t="s">
        <v>49</v>
      </c>
      <c r="B43" s="24" t="s">
        <v>107</v>
      </c>
      <c r="C43" s="38">
        <v>2000</v>
      </c>
      <c r="D43" s="19">
        <v>2040</v>
      </c>
      <c r="E43" s="21">
        <v>1104.6541336926473</v>
      </c>
      <c r="F43" s="18">
        <v>1310.1899999999998</v>
      </c>
      <c r="G43" s="20">
        <v>1466.165</v>
      </c>
      <c r="H43" s="22">
        <v>664.5729748098471</v>
      </c>
    </row>
    <row r="44" spans="1:8" x14ac:dyDescent="0.3">
      <c r="A44" s="29" t="s">
        <v>50</v>
      </c>
      <c r="B44" s="24" t="s">
        <v>108</v>
      </c>
      <c r="C44" s="38">
        <v>3000</v>
      </c>
      <c r="D44" s="19">
        <v>3040</v>
      </c>
      <c r="E44" s="21">
        <v>1656.9812005389708</v>
      </c>
      <c r="F44" s="18">
        <v>1622.14</v>
      </c>
      <c r="G44" s="20">
        <v>1778.115</v>
      </c>
      <c r="H44" s="22">
        <v>949.38996401406735</v>
      </c>
    </row>
    <row r="45" spans="1:8" x14ac:dyDescent="0.3">
      <c r="A45" s="29" t="s">
        <v>51</v>
      </c>
      <c r="B45" s="24" t="s">
        <v>108</v>
      </c>
      <c r="C45" s="38">
        <v>2500</v>
      </c>
      <c r="D45" s="19">
        <v>2540</v>
      </c>
      <c r="E45" s="21">
        <v>1380.8176671158092</v>
      </c>
      <c r="F45" s="18">
        <v>1559.75</v>
      </c>
      <c r="G45" s="20">
        <v>1715.7249999999999</v>
      </c>
      <c r="H45" s="22">
        <v>830.71621851230896</v>
      </c>
    </row>
    <row r="46" spans="1:8" x14ac:dyDescent="0.3">
      <c r="A46" s="31" t="s">
        <v>52</v>
      </c>
      <c r="B46" s="24" t="s">
        <v>113</v>
      </c>
      <c r="C46" s="38">
        <v>3400</v>
      </c>
      <c r="D46" s="19">
        <v>3440</v>
      </c>
      <c r="E46" s="21">
        <v>1933.1447339621332</v>
      </c>
      <c r="F46" s="18">
        <v>1746.9199999999998</v>
      </c>
      <c r="G46" s="20">
        <v>1902.895</v>
      </c>
      <c r="H46" s="22">
        <v>996.85946221477082</v>
      </c>
    </row>
    <row r="47" spans="1:8" x14ac:dyDescent="0.3">
      <c r="A47" s="30" t="s">
        <v>53</v>
      </c>
      <c r="B47" s="24" t="s">
        <v>107</v>
      </c>
      <c r="C47" s="38">
        <v>1350</v>
      </c>
      <c r="D47" s="19">
        <v>1390</v>
      </c>
      <c r="E47" s="21">
        <v>773.25789358485315</v>
      </c>
      <c r="F47" s="18">
        <v>873.45999999999992</v>
      </c>
      <c r="G47" s="20">
        <v>1029.4349999999999</v>
      </c>
      <c r="H47" s="22">
        <v>237.34749100351684</v>
      </c>
    </row>
    <row r="48" spans="1:8" x14ac:dyDescent="0.3">
      <c r="A48" s="30" t="s">
        <v>54</v>
      </c>
      <c r="B48" s="24" t="s">
        <v>108</v>
      </c>
      <c r="C48" s="38">
        <v>1750</v>
      </c>
      <c r="D48" s="19">
        <v>1790</v>
      </c>
      <c r="E48" s="21">
        <v>994.18872032338277</v>
      </c>
      <c r="F48" s="18">
        <v>1185.4100000000001</v>
      </c>
      <c r="G48" s="20">
        <v>1341.385</v>
      </c>
      <c r="H48" s="22">
        <v>593.36872750879218</v>
      </c>
    </row>
    <row r="49" spans="1:8" x14ac:dyDescent="0.3">
      <c r="A49" s="30" t="s">
        <v>55</v>
      </c>
      <c r="B49" s="24" t="s">
        <v>113</v>
      </c>
      <c r="C49" s="38">
        <v>2800</v>
      </c>
      <c r="D49" s="19">
        <v>2840</v>
      </c>
      <c r="E49" s="21">
        <v>1546.5157871697063</v>
      </c>
      <c r="F49" s="18">
        <v>1466.165</v>
      </c>
      <c r="G49" s="20">
        <v>1622.14</v>
      </c>
      <c r="H49" s="22">
        <v>830.71621851230896</v>
      </c>
    </row>
    <row r="50" spans="1:8" x14ac:dyDescent="0.3">
      <c r="A50" s="30" t="s">
        <v>56</v>
      </c>
      <c r="B50" s="24" t="s">
        <v>107</v>
      </c>
      <c r="C50" s="38">
        <v>1400</v>
      </c>
      <c r="D50" s="19">
        <v>1440</v>
      </c>
      <c r="E50" s="21">
        <v>773.25789358485315</v>
      </c>
      <c r="F50" s="18">
        <v>873.45999999999992</v>
      </c>
      <c r="G50" s="20">
        <v>1029.4349999999999</v>
      </c>
      <c r="H50" s="22">
        <v>237.34749100351684</v>
      </c>
    </row>
    <row r="51" spans="1:8" x14ac:dyDescent="0.3">
      <c r="A51" s="30" t="s">
        <v>57</v>
      </c>
      <c r="B51" s="24" t="s">
        <v>108</v>
      </c>
      <c r="C51" s="38">
        <v>1800</v>
      </c>
      <c r="D51" s="19">
        <v>1840</v>
      </c>
      <c r="E51" s="21">
        <v>1049.4214270080151</v>
      </c>
      <c r="F51" s="18">
        <v>1216.605</v>
      </c>
      <c r="G51" s="20">
        <v>1372.58</v>
      </c>
      <c r="H51" s="22">
        <v>593.36872750879218</v>
      </c>
    </row>
    <row r="52" spans="1:8" x14ac:dyDescent="0.3">
      <c r="A52" s="30" t="s">
        <v>58</v>
      </c>
      <c r="B52" s="24" t="s">
        <v>113</v>
      </c>
      <c r="C52" s="38">
        <v>3000</v>
      </c>
      <c r="D52" s="19">
        <v>3040</v>
      </c>
      <c r="E52" s="21">
        <v>1656.9812005389708</v>
      </c>
      <c r="F52" s="18">
        <v>1434.97</v>
      </c>
      <c r="G52" s="20">
        <v>1590.9449999999999</v>
      </c>
      <c r="H52" s="22">
        <v>830.71621851230896</v>
      </c>
    </row>
    <row r="53" spans="1:8" x14ac:dyDescent="0.3">
      <c r="A53" s="29" t="s">
        <v>59</v>
      </c>
      <c r="B53" s="24" t="s">
        <v>107</v>
      </c>
      <c r="C53" s="38">
        <v>1600</v>
      </c>
      <c r="D53" s="19">
        <v>1640</v>
      </c>
      <c r="E53" s="21">
        <v>883.72330695411802</v>
      </c>
      <c r="F53" s="18">
        <v>1029.4349999999999</v>
      </c>
      <c r="G53" s="20">
        <v>1185.4100000000001</v>
      </c>
      <c r="H53" s="22">
        <v>356.02123650527523</v>
      </c>
    </row>
    <row r="54" spans="1:8" x14ac:dyDescent="0.3">
      <c r="A54" s="29" t="s">
        <v>60</v>
      </c>
      <c r="B54" s="24" t="s">
        <v>108</v>
      </c>
      <c r="C54" s="38">
        <v>2500</v>
      </c>
      <c r="D54" s="19">
        <v>2540</v>
      </c>
      <c r="E54" s="21">
        <v>1380.8176671158092</v>
      </c>
      <c r="F54" s="18">
        <v>1247.8000000000002</v>
      </c>
      <c r="G54" s="20">
        <v>1403.7750000000001</v>
      </c>
      <c r="H54" s="22">
        <v>617.10347660914374</v>
      </c>
    </row>
    <row r="55" spans="1:8" x14ac:dyDescent="0.3">
      <c r="A55" s="29" t="s">
        <v>61</v>
      </c>
      <c r="B55" s="24" t="s">
        <v>113</v>
      </c>
      <c r="C55" s="38">
        <v>2200</v>
      </c>
      <c r="D55" s="19">
        <v>2240</v>
      </c>
      <c r="E55" s="21">
        <v>1270.3522537465444</v>
      </c>
      <c r="F55" s="18">
        <v>1091.8249999999998</v>
      </c>
      <c r="G55" s="20">
        <v>1247.8000000000002</v>
      </c>
      <c r="H55" s="22">
        <v>474.69498200703367</v>
      </c>
    </row>
    <row r="56" spans="1:8" x14ac:dyDescent="0.3">
      <c r="A56" s="29" t="s">
        <v>62</v>
      </c>
      <c r="B56" s="24" t="s">
        <v>107</v>
      </c>
      <c r="C56" s="38">
        <v>2500</v>
      </c>
      <c r="D56" s="19">
        <v>2540</v>
      </c>
      <c r="E56" s="21">
        <v>1380.8176671158092</v>
      </c>
      <c r="F56" s="18">
        <v>1310.1899999999998</v>
      </c>
      <c r="G56" s="20">
        <v>1466.165</v>
      </c>
      <c r="H56" s="22">
        <v>712.04247301055045</v>
      </c>
    </row>
    <row r="57" spans="1:8" x14ac:dyDescent="0.3">
      <c r="A57" s="29" t="s">
        <v>63</v>
      </c>
      <c r="B57" s="24" t="s">
        <v>108</v>
      </c>
      <c r="C57" s="38">
        <v>1550</v>
      </c>
      <c r="D57" s="19">
        <v>1590</v>
      </c>
      <c r="E57" s="21">
        <v>856.10695361180171</v>
      </c>
      <c r="F57" s="18">
        <v>811.07</v>
      </c>
      <c r="G57" s="20">
        <v>967.04499999999996</v>
      </c>
      <c r="H57" s="22">
        <v>237.34749100351684</v>
      </c>
    </row>
    <row r="58" spans="1:8" x14ac:dyDescent="0.3">
      <c r="A58" s="29" t="s">
        <v>64</v>
      </c>
      <c r="B58" s="24" t="s">
        <v>107</v>
      </c>
      <c r="C58" s="38">
        <v>2000</v>
      </c>
      <c r="D58" s="19">
        <v>2040</v>
      </c>
      <c r="E58" s="21">
        <v>1104.6541336926473</v>
      </c>
      <c r="F58" s="18">
        <v>998.24</v>
      </c>
      <c r="G58" s="20">
        <v>1154.2149999999999</v>
      </c>
      <c r="H58" s="22">
        <v>356.02123650527523</v>
      </c>
    </row>
    <row r="59" spans="1:8" x14ac:dyDescent="0.3">
      <c r="A59" s="29" t="s">
        <v>65</v>
      </c>
      <c r="B59" s="24" t="s">
        <v>108</v>
      </c>
      <c r="C59" s="38">
        <v>3000</v>
      </c>
      <c r="D59" s="19">
        <v>3040</v>
      </c>
      <c r="E59" s="21">
        <v>1656.9812005389708</v>
      </c>
      <c r="F59" s="18">
        <v>1185.4100000000001</v>
      </c>
      <c r="G59" s="20">
        <v>1341.385</v>
      </c>
      <c r="H59" s="22">
        <v>593.36872750879218</v>
      </c>
    </row>
    <row r="60" spans="1:8" x14ac:dyDescent="0.3">
      <c r="A60" s="29" t="s">
        <v>66</v>
      </c>
      <c r="B60" s="24" t="s">
        <v>113</v>
      </c>
      <c r="C60" s="38">
        <v>1300</v>
      </c>
      <c r="D60" s="19">
        <v>1340</v>
      </c>
      <c r="E60" s="21">
        <v>718.02518690022089</v>
      </c>
      <c r="F60" s="18">
        <v>811.07</v>
      </c>
      <c r="G60" s="20">
        <v>967.04499999999996</v>
      </c>
      <c r="H60" s="22">
        <v>237.34749100351684</v>
      </c>
    </row>
    <row r="61" spans="1:8" x14ac:dyDescent="0.3">
      <c r="A61" s="29" t="s">
        <v>67</v>
      </c>
      <c r="B61" s="24" t="s">
        <v>107</v>
      </c>
      <c r="C61" s="38">
        <v>1800</v>
      </c>
      <c r="D61" s="19">
        <v>1840</v>
      </c>
      <c r="E61" s="21">
        <v>994.18872032338277</v>
      </c>
      <c r="F61" s="18">
        <v>998.24</v>
      </c>
      <c r="G61" s="20">
        <v>1154.2149999999999</v>
      </c>
      <c r="H61" s="22">
        <v>427.22548380633026</v>
      </c>
    </row>
    <row r="62" spans="1:8" x14ac:dyDescent="0.3">
      <c r="A62" s="29" t="s">
        <v>68</v>
      </c>
      <c r="B62" s="24" t="s">
        <v>108</v>
      </c>
      <c r="C62" s="38">
        <v>2800</v>
      </c>
      <c r="D62" s="19">
        <v>2840</v>
      </c>
      <c r="E62" s="21">
        <v>1546.5157871697063</v>
      </c>
      <c r="F62" s="18">
        <v>1185.4100000000001</v>
      </c>
      <c r="G62" s="20">
        <v>1341.385</v>
      </c>
      <c r="H62" s="22">
        <v>593.36872750879218</v>
      </c>
    </row>
    <row r="63" spans="1:8" x14ac:dyDescent="0.3">
      <c r="A63" s="30" t="s">
        <v>69</v>
      </c>
      <c r="B63" s="24" t="s">
        <v>113</v>
      </c>
      <c r="C63" s="38">
        <v>1200</v>
      </c>
      <c r="D63" s="19">
        <v>1240</v>
      </c>
      <c r="E63" s="21">
        <v>662.79248021558851</v>
      </c>
      <c r="F63" s="18">
        <v>779.875</v>
      </c>
      <c r="G63" s="20">
        <v>935.84999999999991</v>
      </c>
      <c r="H63" s="22">
        <v>332.28648740492355</v>
      </c>
    </row>
    <row r="64" spans="1:8" x14ac:dyDescent="0.3">
      <c r="A64" s="30" t="s">
        <v>70</v>
      </c>
      <c r="B64" s="24" t="s">
        <v>107</v>
      </c>
      <c r="C64" s="38">
        <v>2200</v>
      </c>
      <c r="D64" s="19">
        <v>2240</v>
      </c>
      <c r="E64" s="21">
        <v>1215.1195470619123</v>
      </c>
      <c r="F64" s="18">
        <v>1091.8249999999998</v>
      </c>
      <c r="G64" s="20">
        <v>1247.8000000000002</v>
      </c>
      <c r="H64" s="22">
        <v>593.36872750879218</v>
      </c>
    </row>
    <row r="65" spans="1:8" x14ac:dyDescent="0.3">
      <c r="A65" s="30" t="s">
        <v>71</v>
      </c>
      <c r="B65" s="24" t="s">
        <v>108</v>
      </c>
      <c r="C65" s="38">
        <v>2800</v>
      </c>
      <c r="D65" s="19">
        <v>2840</v>
      </c>
      <c r="E65" s="21">
        <v>1546.5157871697063</v>
      </c>
      <c r="F65" s="18">
        <v>1403.7750000000001</v>
      </c>
      <c r="G65" s="20">
        <v>1559.75</v>
      </c>
      <c r="H65" s="22">
        <v>830.71621851230896</v>
      </c>
    </row>
    <row r="66" spans="1:8" x14ac:dyDescent="0.3">
      <c r="A66" s="29" t="s">
        <v>72</v>
      </c>
      <c r="B66" s="24" t="s">
        <v>113</v>
      </c>
      <c r="C66" s="38">
        <v>1200</v>
      </c>
      <c r="D66" s="19">
        <v>1240</v>
      </c>
      <c r="E66" s="21">
        <v>662.79248021558851</v>
      </c>
      <c r="F66" s="18">
        <v>811.07</v>
      </c>
      <c r="G66" s="20">
        <v>967.04499999999996</v>
      </c>
      <c r="H66" s="22">
        <v>284.81698920422019</v>
      </c>
    </row>
    <row r="67" spans="1:8" x14ac:dyDescent="0.3">
      <c r="A67" s="29" t="s">
        <v>73</v>
      </c>
      <c r="B67" s="24" t="s">
        <v>107</v>
      </c>
      <c r="C67" s="38">
        <v>1800</v>
      </c>
      <c r="D67" s="19">
        <v>1840</v>
      </c>
      <c r="E67" s="21">
        <v>994.18872032338277</v>
      </c>
      <c r="F67" s="18">
        <v>998.24</v>
      </c>
      <c r="G67" s="20">
        <v>1154.2149999999999</v>
      </c>
      <c r="H67" s="22">
        <v>593.36872750879218</v>
      </c>
    </row>
    <row r="68" spans="1:8" x14ac:dyDescent="0.3">
      <c r="A68" s="29" t="s">
        <v>74</v>
      </c>
      <c r="B68" s="24" t="s">
        <v>108</v>
      </c>
      <c r="C68" s="38">
        <v>2200</v>
      </c>
      <c r="D68" s="19">
        <v>2240</v>
      </c>
      <c r="E68" s="21">
        <v>1215.1195470619123</v>
      </c>
      <c r="F68" s="18">
        <v>1185.4100000000001</v>
      </c>
      <c r="G68" s="20">
        <v>1341.385</v>
      </c>
      <c r="H68" s="22">
        <v>712.04247301055045</v>
      </c>
    </row>
    <row r="69" spans="1:8" x14ac:dyDescent="0.3">
      <c r="A69" s="29" t="s">
        <v>75</v>
      </c>
      <c r="B69" s="24" t="s">
        <v>113</v>
      </c>
      <c r="C69" s="38">
        <v>2800</v>
      </c>
      <c r="D69" s="19">
        <v>2840</v>
      </c>
      <c r="E69" s="21">
        <v>1546.5157871697063</v>
      </c>
      <c r="F69" s="18">
        <v>1403.7750000000001</v>
      </c>
      <c r="G69" s="20">
        <v>1559.75</v>
      </c>
      <c r="H69" s="22">
        <v>830.71621851230896</v>
      </c>
    </row>
    <row r="70" spans="1:8" ht="27.6" x14ac:dyDescent="0.3">
      <c r="A70" s="32" t="s">
        <v>76</v>
      </c>
      <c r="B70" s="24" t="s">
        <v>107</v>
      </c>
      <c r="C70" s="38">
        <v>1200</v>
      </c>
      <c r="D70" s="19">
        <v>1240</v>
      </c>
      <c r="E70" s="21">
        <v>662.79248021558851</v>
      </c>
      <c r="F70" s="18">
        <v>811.07</v>
      </c>
      <c r="G70" s="20">
        <v>967.04499999999996</v>
      </c>
      <c r="H70" s="22">
        <v>284.81698920422019</v>
      </c>
    </row>
    <row r="71" spans="1:8" ht="27.6" x14ac:dyDescent="0.3">
      <c r="A71" s="32" t="s">
        <v>77</v>
      </c>
      <c r="B71" s="24" t="s">
        <v>113</v>
      </c>
      <c r="C71" s="38">
        <v>1800</v>
      </c>
      <c r="D71" s="19">
        <v>1840</v>
      </c>
      <c r="E71" s="21">
        <v>994.18872032338277</v>
      </c>
      <c r="F71" s="18">
        <v>998.24</v>
      </c>
      <c r="G71" s="20">
        <v>1154.2149999999999</v>
      </c>
      <c r="H71" s="22">
        <v>474.69498200703367</v>
      </c>
    </row>
    <row r="72" spans="1:8" ht="27.6" x14ac:dyDescent="0.3">
      <c r="A72" s="32" t="s">
        <v>78</v>
      </c>
      <c r="B72" s="24" t="s">
        <v>107</v>
      </c>
      <c r="C72" s="38">
        <v>2800</v>
      </c>
      <c r="D72" s="19">
        <v>2840</v>
      </c>
      <c r="E72" s="21">
        <v>1546.5157871697063</v>
      </c>
      <c r="F72" s="18">
        <v>1185.4100000000001</v>
      </c>
      <c r="G72" s="20">
        <v>1341.385</v>
      </c>
      <c r="H72" s="22">
        <v>712.04247301055045</v>
      </c>
    </row>
    <row r="73" spans="1:8" ht="27.6" x14ac:dyDescent="0.3">
      <c r="A73" s="32" t="s">
        <v>79</v>
      </c>
      <c r="B73" s="24" t="s">
        <v>108</v>
      </c>
      <c r="C73" s="38">
        <v>1200</v>
      </c>
      <c r="D73" s="19">
        <v>1240</v>
      </c>
      <c r="E73" s="21">
        <v>662.79248021558851</v>
      </c>
      <c r="F73" s="18">
        <v>811.07</v>
      </c>
      <c r="G73" s="20">
        <v>967.04499999999996</v>
      </c>
      <c r="H73" s="22">
        <v>237.34749100351684</v>
      </c>
    </row>
    <row r="74" spans="1:8" x14ac:dyDescent="0.3">
      <c r="A74" s="32" t="s">
        <v>80</v>
      </c>
      <c r="B74" s="24" t="s">
        <v>114</v>
      </c>
      <c r="C74" s="38">
        <v>1800</v>
      </c>
      <c r="D74" s="19">
        <v>1840</v>
      </c>
      <c r="E74" s="21">
        <v>994.18872032338277</v>
      </c>
      <c r="F74" s="18">
        <v>998.24</v>
      </c>
      <c r="G74" s="20">
        <v>1154.2149999999999</v>
      </c>
      <c r="H74" s="22">
        <v>593.36872750879218</v>
      </c>
    </row>
    <row r="75" spans="1:8" x14ac:dyDescent="0.3">
      <c r="A75" s="32" t="s">
        <v>112</v>
      </c>
      <c r="B75" s="24" t="s">
        <v>113</v>
      </c>
      <c r="C75" s="38">
        <v>2800</v>
      </c>
      <c r="D75" s="19">
        <v>2840</v>
      </c>
      <c r="E75" s="21">
        <v>1546.5157871697063</v>
      </c>
      <c r="F75" s="18">
        <v>1185.4100000000001</v>
      </c>
      <c r="G75" s="20">
        <v>1341.385</v>
      </c>
      <c r="H75" s="22">
        <v>712.04247301055045</v>
      </c>
    </row>
    <row r="76" spans="1:8" x14ac:dyDescent="0.3">
      <c r="A76" s="30" t="s">
        <v>81</v>
      </c>
      <c r="B76" s="24" t="s">
        <v>107</v>
      </c>
      <c r="C76" s="38">
        <v>1200</v>
      </c>
      <c r="D76" s="19">
        <v>1240</v>
      </c>
      <c r="E76" s="21">
        <v>662.79248021558851</v>
      </c>
      <c r="F76" s="18">
        <v>811.07</v>
      </c>
      <c r="G76" s="20">
        <v>967.04499999999996</v>
      </c>
      <c r="H76" s="22">
        <v>284.81698920422019</v>
      </c>
    </row>
    <row r="77" spans="1:8" x14ac:dyDescent="0.3">
      <c r="A77" s="30" t="s">
        <v>82</v>
      </c>
      <c r="B77" s="24" t="s">
        <v>108</v>
      </c>
      <c r="C77" s="38">
        <v>1800</v>
      </c>
      <c r="D77" s="19">
        <v>1840</v>
      </c>
      <c r="E77" s="21">
        <v>994.18872032338277</v>
      </c>
      <c r="F77" s="18">
        <v>998.24</v>
      </c>
      <c r="G77" s="20">
        <v>1154.2149999999999</v>
      </c>
      <c r="H77" s="22">
        <v>593.36872750879218</v>
      </c>
    </row>
    <row r="78" spans="1:8" x14ac:dyDescent="0.3">
      <c r="A78" s="30" t="s">
        <v>83</v>
      </c>
      <c r="B78" s="24" t="s">
        <v>113</v>
      </c>
      <c r="C78" s="38">
        <v>2800</v>
      </c>
      <c r="D78" s="19">
        <v>2840</v>
      </c>
      <c r="E78" s="21">
        <v>1546.5157871697063</v>
      </c>
      <c r="F78" s="18">
        <v>1278.9949999999999</v>
      </c>
      <c r="G78" s="20">
        <v>1434.97</v>
      </c>
      <c r="H78" s="22">
        <v>759.51197121125392</v>
      </c>
    </row>
    <row r="79" spans="1:8" x14ac:dyDescent="0.3">
      <c r="A79" s="30" t="s">
        <v>84</v>
      </c>
      <c r="B79" s="24" t="s">
        <v>107</v>
      </c>
      <c r="C79" s="38">
        <v>1200</v>
      </c>
      <c r="D79" s="19">
        <v>1240</v>
      </c>
      <c r="E79" s="21">
        <v>662.79248021558851</v>
      </c>
      <c r="F79" s="18">
        <v>811.07</v>
      </c>
      <c r="G79" s="20">
        <v>967.04499999999996</v>
      </c>
      <c r="H79" s="22">
        <v>237.34749100351684</v>
      </c>
    </row>
    <row r="80" spans="1:8" x14ac:dyDescent="0.3">
      <c r="A80" s="30" t="s">
        <v>85</v>
      </c>
      <c r="B80" s="24" t="s">
        <v>108</v>
      </c>
      <c r="C80" s="38">
        <v>1800</v>
      </c>
      <c r="D80" s="19">
        <v>1840</v>
      </c>
      <c r="E80" s="21">
        <v>994.18872032338277</v>
      </c>
      <c r="F80" s="18">
        <v>998.24</v>
      </c>
      <c r="G80" s="20">
        <v>1154.2149999999999</v>
      </c>
      <c r="H80" s="22">
        <v>474.69498200703367</v>
      </c>
    </row>
    <row r="81" spans="1:8" x14ac:dyDescent="0.3">
      <c r="A81" s="30" t="s">
        <v>86</v>
      </c>
      <c r="B81" s="24" t="s">
        <v>113</v>
      </c>
      <c r="C81" s="38">
        <v>2800</v>
      </c>
      <c r="D81" s="19">
        <v>2840</v>
      </c>
      <c r="E81" s="21">
        <v>1546.5157871697063</v>
      </c>
      <c r="F81" s="18">
        <v>1247.8000000000002</v>
      </c>
      <c r="G81" s="20">
        <v>1403.7750000000001</v>
      </c>
      <c r="H81" s="22">
        <v>712.04247301055045</v>
      </c>
    </row>
    <row r="82" spans="1:8" x14ac:dyDescent="0.3">
      <c r="A82" s="32" t="s">
        <v>87</v>
      </c>
      <c r="B82" s="24" t="s">
        <v>107</v>
      </c>
      <c r="C82" s="38">
        <v>1200</v>
      </c>
      <c r="D82" s="19">
        <v>1240</v>
      </c>
      <c r="E82" s="21">
        <v>662.79248021558851</v>
      </c>
      <c r="F82" s="18">
        <v>811.07</v>
      </c>
      <c r="G82" s="20">
        <v>967.04499999999996</v>
      </c>
      <c r="H82" s="22">
        <v>237.34749100351684</v>
      </c>
    </row>
    <row r="83" spans="1:8" x14ac:dyDescent="0.3">
      <c r="A83" s="32" t="s">
        <v>88</v>
      </c>
      <c r="B83" s="24" t="s">
        <v>108</v>
      </c>
      <c r="C83" s="38">
        <v>1800</v>
      </c>
      <c r="D83" s="19">
        <v>1840</v>
      </c>
      <c r="E83" s="21">
        <v>994.18872032338277</v>
      </c>
      <c r="F83" s="18">
        <v>998.24</v>
      </c>
      <c r="G83" s="20">
        <v>1154.2149999999999</v>
      </c>
      <c r="H83" s="22">
        <v>474.69498200703367</v>
      </c>
    </row>
    <row r="84" spans="1:8" x14ac:dyDescent="0.3">
      <c r="A84" s="32" t="s">
        <v>89</v>
      </c>
      <c r="B84" s="24" t="s">
        <v>113</v>
      </c>
      <c r="C84" s="38">
        <v>2800</v>
      </c>
      <c r="D84" s="19">
        <v>2840</v>
      </c>
      <c r="E84" s="21">
        <v>1546.5157871697063</v>
      </c>
      <c r="F84" s="18">
        <v>1185.4100000000001</v>
      </c>
      <c r="G84" s="20">
        <v>1341.385</v>
      </c>
      <c r="H84" s="22">
        <v>712.04247301055045</v>
      </c>
    </row>
    <row r="85" spans="1:8" x14ac:dyDescent="0.3">
      <c r="A85" s="29" t="s">
        <v>90</v>
      </c>
      <c r="B85" s="24" t="s">
        <v>107</v>
      </c>
      <c r="C85" s="38">
        <v>1450</v>
      </c>
      <c r="D85" s="19">
        <v>1490</v>
      </c>
      <c r="E85" s="21">
        <v>828.49060026948541</v>
      </c>
      <c r="F85" s="18">
        <v>1091.8249999999998</v>
      </c>
      <c r="G85" s="20">
        <v>1247.8000000000002</v>
      </c>
      <c r="H85" s="22">
        <v>427.22548380633026</v>
      </c>
    </row>
    <row r="86" spans="1:8" x14ac:dyDescent="0.3">
      <c r="A86" s="29" t="s">
        <v>91</v>
      </c>
      <c r="B86" s="24" t="s">
        <v>108</v>
      </c>
      <c r="C86" s="38">
        <v>2750</v>
      </c>
      <c r="D86" s="19">
        <v>2790</v>
      </c>
      <c r="E86" s="21">
        <v>1546.5157871697063</v>
      </c>
      <c r="F86" s="18">
        <v>1403.7750000000001</v>
      </c>
      <c r="G86" s="20">
        <v>1559.75</v>
      </c>
      <c r="H86" s="22">
        <v>712.04247301055045</v>
      </c>
    </row>
    <row r="87" spans="1:8" x14ac:dyDescent="0.3">
      <c r="A87" s="29" t="s">
        <v>92</v>
      </c>
      <c r="B87" s="24" t="s">
        <v>113</v>
      </c>
      <c r="C87" s="38">
        <v>1500</v>
      </c>
      <c r="D87" s="19">
        <v>1540</v>
      </c>
      <c r="E87" s="21">
        <v>828.49060026948541</v>
      </c>
      <c r="F87" s="18">
        <v>1091.8249999999998</v>
      </c>
      <c r="G87" s="20">
        <v>1247.8000000000002</v>
      </c>
      <c r="H87" s="22">
        <v>356.02123650527523</v>
      </c>
    </row>
    <row r="88" spans="1:8" x14ac:dyDescent="0.3">
      <c r="A88" s="29" t="s">
        <v>93</v>
      </c>
      <c r="B88" s="24" t="s">
        <v>107</v>
      </c>
      <c r="C88" s="38">
        <v>2800</v>
      </c>
      <c r="D88" s="19">
        <v>2840</v>
      </c>
      <c r="E88" s="21">
        <v>1546.5157871697063</v>
      </c>
      <c r="F88" s="18">
        <v>1247.8000000000002</v>
      </c>
      <c r="G88" s="20">
        <v>1403.7750000000001</v>
      </c>
      <c r="H88" s="22">
        <v>664.5729748098471</v>
      </c>
    </row>
  </sheetData>
  <conditionalFormatting sqref="A2:B88 D2:H88">
    <cfRule type="expression" dxfId="2" priority="3">
      <formula>MOD(ROW(),2)=0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6E34-1470-4B6C-9FDD-A4E7B3ECC3E9}">
  <dimension ref="A2:G89"/>
  <sheetViews>
    <sheetView workbookViewId="0">
      <selection activeCell="B2" sqref="B2"/>
    </sheetView>
  </sheetViews>
  <sheetFormatPr defaultRowHeight="14.4" x14ac:dyDescent="0.3"/>
  <cols>
    <col min="1" max="1" width="75.33203125" bestFit="1" customWidth="1"/>
    <col min="2" max="2" width="14.33203125" customWidth="1"/>
    <col min="3" max="4" width="14.88671875" customWidth="1"/>
    <col min="5" max="5" width="16.77734375" customWidth="1"/>
    <col min="6" max="6" width="14.88671875" bestFit="1" customWidth="1"/>
    <col min="7" max="7" width="17.33203125" bestFit="1" customWidth="1"/>
  </cols>
  <sheetData>
    <row r="2" spans="1:7" ht="15" thickBot="1" x14ac:dyDescent="0.35">
      <c r="A2" s="4" t="s">
        <v>0</v>
      </c>
      <c r="B2" s="6" t="s">
        <v>118</v>
      </c>
      <c r="C2" s="6" t="s">
        <v>8</v>
      </c>
      <c r="D2" s="7" t="s">
        <v>3</v>
      </c>
      <c r="E2" s="9" t="s">
        <v>6</v>
      </c>
      <c r="F2" s="5" t="s">
        <v>115</v>
      </c>
      <c r="G2" s="8" t="s">
        <v>116</v>
      </c>
    </row>
    <row r="3" spans="1:7" ht="15" thickBot="1" x14ac:dyDescent="0.35">
      <c r="A3" s="16" t="s">
        <v>9</v>
      </c>
      <c r="B3" s="34">
        <v>900</v>
      </c>
      <c r="C3" s="41">
        <v>450</v>
      </c>
      <c r="D3" s="39">
        <v>940</v>
      </c>
      <c r="E3" s="42">
        <v>490</v>
      </c>
      <c r="F3" s="43">
        <v>497.09436016169138</v>
      </c>
      <c r="G3" s="45">
        <v>165.99234157375838</v>
      </c>
    </row>
    <row r="4" spans="1:7" ht="15" thickBot="1" x14ac:dyDescent="0.35">
      <c r="A4" s="16" t="s">
        <v>10</v>
      </c>
      <c r="B4" s="34">
        <v>1300</v>
      </c>
      <c r="C4" s="41">
        <v>550</v>
      </c>
      <c r="D4" s="39">
        <v>1340</v>
      </c>
      <c r="E4" s="42">
        <v>590</v>
      </c>
      <c r="F4" s="44">
        <v>718.02518690022089</v>
      </c>
      <c r="G4" s="46">
        <v>284.55829984072858</v>
      </c>
    </row>
    <row r="5" spans="1:7" ht="15" thickBot="1" x14ac:dyDescent="0.35">
      <c r="A5" s="16" t="s">
        <v>11</v>
      </c>
      <c r="B5" s="34">
        <v>1650</v>
      </c>
      <c r="C5" s="41">
        <v>800</v>
      </c>
      <c r="D5" s="39">
        <v>1690</v>
      </c>
      <c r="E5" s="42">
        <v>740</v>
      </c>
      <c r="F5" s="44">
        <v>994.18872032338277</v>
      </c>
      <c r="G5" s="46">
        <v>474.26383306788102</v>
      </c>
    </row>
    <row r="6" spans="1:7" ht="15" thickBot="1" x14ac:dyDescent="0.35">
      <c r="A6" s="16" t="s">
        <v>12</v>
      </c>
      <c r="B6" s="34">
        <v>2200</v>
      </c>
      <c r="C6" s="41">
        <v>1200</v>
      </c>
      <c r="D6" s="39">
        <v>2280</v>
      </c>
      <c r="E6" s="42">
        <v>1240</v>
      </c>
      <c r="F6" s="44">
        <v>1270.3522537465444</v>
      </c>
      <c r="G6" s="46">
        <v>592.82979133485128</v>
      </c>
    </row>
    <row r="7" spans="1:7" ht="15" thickBot="1" x14ac:dyDescent="0.35">
      <c r="A7" s="16" t="s">
        <v>13</v>
      </c>
      <c r="B7" s="34">
        <v>2050</v>
      </c>
      <c r="C7" s="41">
        <v>1200</v>
      </c>
      <c r="D7" s="39">
        <v>2090</v>
      </c>
      <c r="E7" s="42">
        <v>1240</v>
      </c>
      <c r="F7" s="44">
        <v>1380.8176671158092</v>
      </c>
      <c r="G7" s="46">
        <v>663.96936629503352</v>
      </c>
    </row>
    <row r="8" spans="1:7" ht="15" thickBot="1" x14ac:dyDescent="0.35">
      <c r="A8" s="16" t="s">
        <v>94</v>
      </c>
      <c r="B8" s="34">
        <v>1100</v>
      </c>
      <c r="C8" s="41">
        <v>500</v>
      </c>
      <c r="D8" s="39">
        <v>1140</v>
      </c>
      <c r="E8" s="42">
        <v>540</v>
      </c>
      <c r="F8" s="44">
        <v>607.55977353095602</v>
      </c>
      <c r="G8" s="46">
        <v>201.56212905384947</v>
      </c>
    </row>
    <row r="9" spans="1:7" ht="15" thickBot="1" x14ac:dyDescent="0.35">
      <c r="A9" s="16" t="s">
        <v>14</v>
      </c>
      <c r="B9" s="34">
        <v>1350</v>
      </c>
      <c r="C9" s="41">
        <v>650</v>
      </c>
      <c r="D9" s="39">
        <v>1390</v>
      </c>
      <c r="E9" s="42">
        <v>690</v>
      </c>
      <c r="F9" s="44">
        <v>718.02518690022089</v>
      </c>
      <c r="G9" s="46">
        <v>284.55829984072858</v>
      </c>
    </row>
    <row r="10" spans="1:7" ht="15" thickBot="1" x14ac:dyDescent="0.35">
      <c r="A10" s="16" t="s">
        <v>15</v>
      </c>
      <c r="B10" s="34">
        <v>1700</v>
      </c>
      <c r="C10" s="41">
        <v>950</v>
      </c>
      <c r="D10" s="39">
        <v>1740</v>
      </c>
      <c r="E10" s="42">
        <v>840</v>
      </c>
      <c r="F10" s="44">
        <v>911.3396602964342</v>
      </c>
      <c r="G10" s="46">
        <v>592.82979133485128</v>
      </c>
    </row>
    <row r="11" spans="1:7" ht="15" thickBot="1" x14ac:dyDescent="0.35">
      <c r="A11" s="16" t="s">
        <v>16</v>
      </c>
      <c r="B11" s="34">
        <v>2400</v>
      </c>
      <c r="C11" s="41">
        <v>1300</v>
      </c>
      <c r="D11" s="39">
        <v>2480</v>
      </c>
      <c r="E11" s="42">
        <v>1240</v>
      </c>
      <c r="F11" s="44">
        <v>1380.8176671158092</v>
      </c>
      <c r="G11" s="46">
        <v>758.82213290860977</v>
      </c>
    </row>
    <row r="12" spans="1:7" ht="15" thickBot="1" x14ac:dyDescent="0.35">
      <c r="A12" s="16" t="s">
        <v>17</v>
      </c>
      <c r="B12" s="34">
        <v>1000</v>
      </c>
      <c r="C12" s="41">
        <v>500</v>
      </c>
      <c r="D12" s="39">
        <v>1040</v>
      </c>
      <c r="E12" s="42">
        <v>540</v>
      </c>
      <c r="F12" s="44">
        <v>552.32706684632365</v>
      </c>
      <c r="G12" s="46">
        <v>213.41872488054648</v>
      </c>
    </row>
    <row r="13" spans="1:7" ht="15" thickBot="1" x14ac:dyDescent="0.35">
      <c r="A13" s="16" t="s">
        <v>18</v>
      </c>
      <c r="B13" s="34">
        <v>1600</v>
      </c>
      <c r="C13" s="41">
        <v>650</v>
      </c>
      <c r="D13" s="39">
        <v>1640</v>
      </c>
      <c r="E13" s="42">
        <v>690</v>
      </c>
      <c r="F13" s="44">
        <v>994.18872032338277</v>
      </c>
      <c r="G13" s="46">
        <v>284.55829984072858</v>
      </c>
    </row>
    <row r="14" spans="1:7" ht="15" thickBot="1" x14ac:dyDescent="0.35">
      <c r="A14" s="16" t="s">
        <v>19</v>
      </c>
      <c r="B14" s="34">
        <v>2050</v>
      </c>
      <c r="C14" s="41">
        <v>950</v>
      </c>
      <c r="D14" s="39">
        <v>2090</v>
      </c>
      <c r="E14" s="42">
        <v>840</v>
      </c>
      <c r="F14" s="44">
        <v>1380.8176671158092</v>
      </c>
      <c r="G14" s="46">
        <v>592.82979133485128</v>
      </c>
    </row>
    <row r="15" spans="1:7" ht="15" thickBot="1" x14ac:dyDescent="0.35">
      <c r="A15" s="16" t="s">
        <v>20</v>
      </c>
      <c r="B15" s="34">
        <v>2500</v>
      </c>
      <c r="C15" s="41">
        <v>1300</v>
      </c>
      <c r="D15" s="39">
        <v>2580</v>
      </c>
      <c r="E15" s="42">
        <v>1240</v>
      </c>
      <c r="F15" s="44">
        <v>1656.9812005389711</v>
      </c>
      <c r="G15" s="46">
        <v>663.96936629503352</v>
      </c>
    </row>
    <row r="16" spans="1:7" ht="15" thickBot="1" x14ac:dyDescent="0.35">
      <c r="A16" s="16" t="s">
        <v>21</v>
      </c>
      <c r="B16" s="34">
        <v>1300</v>
      </c>
      <c r="C16" s="41">
        <v>800</v>
      </c>
      <c r="D16" s="39">
        <v>1340</v>
      </c>
      <c r="E16" s="42">
        <v>840</v>
      </c>
      <c r="F16" s="44">
        <v>718.02518690022089</v>
      </c>
      <c r="G16" s="46">
        <v>474.26383306788102</v>
      </c>
    </row>
    <row r="17" spans="1:7" ht="15" thickBot="1" x14ac:dyDescent="0.35">
      <c r="A17" s="16" t="s">
        <v>22</v>
      </c>
      <c r="B17" s="35">
        <v>1800</v>
      </c>
      <c r="C17" s="41">
        <v>1100</v>
      </c>
      <c r="D17" s="39">
        <v>1840</v>
      </c>
      <c r="E17" s="42">
        <v>1030</v>
      </c>
      <c r="F17" s="44">
        <v>1049.4214270080151</v>
      </c>
      <c r="G17" s="46">
        <v>758.82213290860977</v>
      </c>
    </row>
    <row r="18" spans="1:7" ht="15" thickBot="1" x14ac:dyDescent="0.35">
      <c r="A18" s="16" t="s">
        <v>23</v>
      </c>
      <c r="B18" s="34">
        <v>2850</v>
      </c>
      <c r="C18" s="41">
        <v>1500</v>
      </c>
      <c r="D18" s="39">
        <v>2930</v>
      </c>
      <c r="E18" s="42">
        <v>1540</v>
      </c>
      <c r="F18" s="44">
        <v>1656.9812005389711</v>
      </c>
      <c r="G18" s="46">
        <v>948.52766613576205</v>
      </c>
    </row>
    <row r="19" spans="1:7" ht="15" thickBot="1" x14ac:dyDescent="0.35">
      <c r="A19" s="16" t="s">
        <v>24</v>
      </c>
      <c r="B19" s="34">
        <v>1300</v>
      </c>
      <c r="C19" s="41">
        <v>700</v>
      </c>
      <c r="D19" s="39">
        <v>1340</v>
      </c>
      <c r="E19" s="42">
        <v>740</v>
      </c>
      <c r="F19" s="44">
        <v>718.02518690022089</v>
      </c>
      <c r="G19" s="46">
        <v>237.13191653394051</v>
      </c>
    </row>
    <row r="20" spans="1:7" ht="15" thickBot="1" x14ac:dyDescent="0.35">
      <c r="A20" s="16" t="s">
        <v>25</v>
      </c>
      <c r="B20" s="34">
        <v>1800</v>
      </c>
      <c r="C20" s="41">
        <v>800</v>
      </c>
      <c r="D20" s="39">
        <v>1840</v>
      </c>
      <c r="E20" s="42">
        <v>840</v>
      </c>
      <c r="F20" s="44">
        <v>994.18872032338277</v>
      </c>
      <c r="G20" s="46">
        <v>379.41106645430489</v>
      </c>
    </row>
    <row r="21" spans="1:7" ht="15" thickBot="1" x14ac:dyDescent="0.35">
      <c r="A21" s="16" t="s">
        <v>26</v>
      </c>
      <c r="B21" s="35">
        <v>2500</v>
      </c>
      <c r="C21" s="41">
        <v>1050</v>
      </c>
      <c r="D21" s="39">
        <v>2540</v>
      </c>
      <c r="E21" s="42">
        <v>1030</v>
      </c>
      <c r="F21" s="44">
        <v>1463.666727142758</v>
      </c>
      <c r="G21" s="46">
        <v>640.2561746416394</v>
      </c>
    </row>
    <row r="22" spans="1:7" ht="15" thickBot="1" x14ac:dyDescent="0.35">
      <c r="A22" s="16" t="s">
        <v>27</v>
      </c>
      <c r="B22" s="34">
        <v>2850</v>
      </c>
      <c r="C22" s="41">
        <v>1500</v>
      </c>
      <c r="D22" s="39">
        <v>2930</v>
      </c>
      <c r="E22" s="42">
        <v>1540</v>
      </c>
      <c r="F22" s="44">
        <v>1656.9812005389711</v>
      </c>
      <c r="G22" s="46">
        <v>948.52766613576205</v>
      </c>
    </row>
    <row r="23" spans="1:7" ht="15" thickBot="1" x14ac:dyDescent="0.35">
      <c r="A23" s="16" t="s">
        <v>28</v>
      </c>
      <c r="B23" s="34">
        <v>1750</v>
      </c>
      <c r="C23" s="41">
        <v>1091.8249999999998</v>
      </c>
      <c r="D23" s="39">
        <v>1790</v>
      </c>
      <c r="E23" s="42">
        <v>1131.8249999999998</v>
      </c>
      <c r="F23" s="44">
        <v>994.18872032338277</v>
      </c>
      <c r="G23" s="46">
        <v>355.69787480091082</v>
      </c>
    </row>
    <row r="24" spans="1:7" ht="15" thickBot="1" x14ac:dyDescent="0.35">
      <c r="A24" s="16" t="s">
        <v>29</v>
      </c>
      <c r="B24" s="36">
        <v>2400</v>
      </c>
      <c r="C24" s="41">
        <v>1403.7750000000001</v>
      </c>
      <c r="D24" s="39">
        <v>2440</v>
      </c>
      <c r="E24" s="42">
        <v>1443.7750000000001</v>
      </c>
      <c r="F24" s="44">
        <v>1380.8176671158092</v>
      </c>
      <c r="G24" s="46">
        <v>711.39574960182165</v>
      </c>
    </row>
    <row r="25" spans="1:7" ht="15" thickBot="1" x14ac:dyDescent="0.35">
      <c r="A25" s="16" t="s">
        <v>30</v>
      </c>
      <c r="B25" s="34">
        <v>2700</v>
      </c>
      <c r="C25" s="41">
        <v>1403.7750000000001</v>
      </c>
      <c r="D25" s="39">
        <v>2740</v>
      </c>
      <c r="E25" s="42">
        <v>1443.7750000000001</v>
      </c>
      <c r="F25" s="44">
        <v>1546.5157871697063</v>
      </c>
      <c r="G25" s="46">
        <v>829.96170786879179</v>
      </c>
    </row>
    <row r="26" spans="1:7" ht="15" thickBot="1" x14ac:dyDescent="0.35">
      <c r="A26" s="16" t="s">
        <v>31</v>
      </c>
      <c r="B26" s="34">
        <v>3350</v>
      </c>
      <c r="C26" s="41">
        <v>1559.75</v>
      </c>
      <c r="D26" s="39">
        <v>3390</v>
      </c>
      <c r="E26" s="42">
        <v>1599.75</v>
      </c>
      <c r="F26" s="44">
        <v>1933.1447339621329</v>
      </c>
      <c r="G26" s="46">
        <v>948.52766613576205</v>
      </c>
    </row>
    <row r="27" spans="1:7" ht="15" thickBot="1" x14ac:dyDescent="0.35">
      <c r="A27" s="16" t="s">
        <v>32</v>
      </c>
      <c r="B27" s="34">
        <v>3350</v>
      </c>
      <c r="C27" s="41">
        <v>1559.75</v>
      </c>
      <c r="D27" s="39">
        <v>3390</v>
      </c>
      <c r="E27" s="42">
        <v>1599.75</v>
      </c>
      <c r="F27" s="47">
        <v>1933.1447339621329</v>
      </c>
      <c r="G27" s="49">
        <v>853.67489952218591</v>
      </c>
    </row>
    <row r="28" spans="1:7" x14ac:dyDescent="0.3">
      <c r="A28" s="28" t="s">
        <v>33</v>
      </c>
      <c r="B28" s="37">
        <v>1400</v>
      </c>
      <c r="C28" s="41">
        <v>779.875</v>
      </c>
      <c r="D28" s="39">
        <v>1440</v>
      </c>
      <c r="E28" s="42">
        <v>819.875</v>
      </c>
      <c r="F28" s="48">
        <v>850.15873015873024</v>
      </c>
      <c r="G28" s="50">
        <v>213.41872488054648</v>
      </c>
    </row>
    <row r="29" spans="1:7" x14ac:dyDescent="0.3">
      <c r="A29" s="28" t="s">
        <v>34</v>
      </c>
      <c r="B29" s="37">
        <v>1550</v>
      </c>
      <c r="C29" s="41">
        <v>935.84999999999991</v>
      </c>
      <c r="D29" s="39">
        <v>1590</v>
      </c>
      <c r="E29" s="42">
        <v>975.84999999999991</v>
      </c>
      <c r="F29" s="48">
        <v>915.55555555555554</v>
      </c>
      <c r="G29" s="50">
        <v>403.12425810769895</v>
      </c>
    </row>
    <row r="30" spans="1:7" x14ac:dyDescent="0.3">
      <c r="A30" s="29" t="s">
        <v>35</v>
      </c>
      <c r="B30" s="38">
        <v>2000</v>
      </c>
      <c r="C30" s="41">
        <v>1310.1899999999998</v>
      </c>
      <c r="D30" s="40">
        <v>2040</v>
      </c>
      <c r="E30" s="42">
        <v>1466.165</v>
      </c>
      <c r="F30" s="44">
        <v>1270.3522537465444</v>
      </c>
      <c r="G30" s="46">
        <v>664.5729748098471</v>
      </c>
    </row>
    <row r="31" spans="1:7" x14ac:dyDescent="0.3">
      <c r="A31" s="29" t="s">
        <v>36</v>
      </c>
      <c r="B31" s="38">
        <v>2200</v>
      </c>
      <c r="C31" s="18">
        <v>1497.36</v>
      </c>
      <c r="D31" s="19">
        <v>2240</v>
      </c>
      <c r="E31" s="20">
        <v>1653.335</v>
      </c>
      <c r="F31" s="21">
        <v>1380.8176671158092</v>
      </c>
      <c r="G31" s="22">
        <v>759.51197121125392</v>
      </c>
    </row>
    <row r="32" spans="1:7" x14ac:dyDescent="0.3">
      <c r="A32" s="29" t="s">
        <v>37</v>
      </c>
      <c r="B32" s="38">
        <v>2000</v>
      </c>
      <c r="C32" s="18">
        <v>1029.4349999999999</v>
      </c>
      <c r="D32" s="19">
        <v>2040</v>
      </c>
      <c r="E32" s="20">
        <v>1185.4100000000001</v>
      </c>
      <c r="F32" s="21">
        <v>1270.3522537465444</v>
      </c>
      <c r="G32" s="22">
        <v>569.63397840844038</v>
      </c>
    </row>
    <row r="33" spans="1:7" x14ac:dyDescent="0.3">
      <c r="A33" s="29" t="s">
        <v>38</v>
      </c>
      <c r="B33" s="38">
        <v>2200</v>
      </c>
      <c r="C33" s="18">
        <v>1247.8000000000002</v>
      </c>
      <c r="D33" s="19">
        <v>2240</v>
      </c>
      <c r="E33" s="20">
        <v>1403.7750000000001</v>
      </c>
      <c r="F33" s="21">
        <v>1380.8176671158092</v>
      </c>
      <c r="G33" s="22">
        <v>712.04247301055045</v>
      </c>
    </row>
    <row r="34" spans="1:7" x14ac:dyDescent="0.3">
      <c r="A34" s="30" t="s">
        <v>39</v>
      </c>
      <c r="B34" s="38">
        <v>1150</v>
      </c>
      <c r="C34" s="18">
        <v>779.875</v>
      </c>
      <c r="D34" s="19">
        <v>1190</v>
      </c>
      <c r="E34" s="20">
        <v>935.84999999999991</v>
      </c>
      <c r="F34" s="21">
        <v>718.02518690022089</v>
      </c>
      <c r="G34" s="22">
        <v>391.6233601558028</v>
      </c>
    </row>
    <row r="35" spans="1:7" x14ac:dyDescent="0.3">
      <c r="A35" s="30" t="s">
        <v>40</v>
      </c>
      <c r="B35" s="38">
        <v>1400</v>
      </c>
      <c r="C35" s="18">
        <v>967.04499999999996</v>
      </c>
      <c r="D35" s="19">
        <v>1440</v>
      </c>
      <c r="E35" s="20">
        <v>1123.02</v>
      </c>
      <c r="F35" s="21">
        <v>883.72330695411802</v>
      </c>
      <c r="G35" s="22">
        <v>474.69498200703367</v>
      </c>
    </row>
    <row r="36" spans="1:7" x14ac:dyDescent="0.3">
      <c r="A36" s="30" t="s">
        <v>41</v>
      </c>
      <c r="B36" s="38">
        <v>2000</v>
      </c>
      <c r="C36" s="18">
        <v>1154.2149999999999</v>
      </c>
      <c r="D36" s="19">
        <v>2040</v>
      </c>
      <c r="E36" s="20">
        <v>1310.1899999999998</v>
      </c>
      <c r="F36" s="21">
        <v>1270.3522537465444</v>
      </c>
      <c r="G36" s="22">
        <v>593.36872750879218</v>
      </c>
    </row>
    <row r="37" spans="1:7" x14ac:dyDescent="0.3">
      <c r="A37" s="30" t="s">
        <v>42</v>
      </c>
      <c r="B37" s="38">
        <v>1200</v>
      </c>
      <c r="C37" s="18">
        <v>779.875</v>
      </c>
      <c r="D37" s="19">
        <v>1240</v>
      </c>
      <c r="E37" s="20">
        <v>935.84999999999991</v>
      </c>
      <c r="F37" s="21">
        <v>662.79248021558851</v>
      </c>
      <c r="G37" s="22">
        <v>284.81698920422019</v>
      </c>
    </row>
    <row r="38" spans="1:7" x14ac:dyDescent="0.3">
      <c r="A38" s="30" t="s">
        <v>43</v>
      </c>
      <c r="B38" s="38">
        <v>1600</v>
      </c>
      <c r="C38" s="18">
        <v>998.24</v>
      </c>
      <c r="D38" s="19">
        <v>1640</v>
      </c>
      <c r="E38" s="20">
        <v>1154.2149999999999</v>
      </c>
      <c r="F38" s="21">
        <v>994.18872032338277</v>
      </c>
      <c r="G38" s="22">
        <v>427.22548380633026</v>
      </c>
    </row>
    <row r="39" spans="1:7" x14ac:dyDescent="0.3">
      <c r="A39" s="30" t="s">
        <v>44</v>
      </c>
      <c r="B39" s="38">
        <v>1900</v>
      </c>
      <c r="C39" s="18">
        <v>1123.02</v>
      </c>
      <c r="D39" s="19">
        <v>1940</v>
      </c>
      <c r="E39" s="20">
        <v>1278.9949999999999</v>
      </c>
      <c r="F39" s="21">
        <v>1215.1195470619123</v>
      </c>
      <c r="G39" s="22">
        <v>664.5729748098471</v>
      </c>
    </row>
    <row r="40" spans="1:7" x14ac:dyDescent="0.3">
      <c r="A40" s="29" t="s">
        <v>45</v>
      </c>
      <c r="B40" s="38">
        <v>1200</v>
      </c>
      <c r="C40" s="18">
        <v>779.875</v>
      </c>
      <c r="D40" s="19">
        <v>1240</v>
      </c>
      <c r="E40" s="20">
        <v>935.84999999999991</v>
      </c>
      <c r="F40" s="21">
        <v>662.79248021558851</v>
      </c>
      <c r="G40" s="22">
        <v>356.02123650527523</v>
      </c>
    </row>
    <row r="41" spans="1:7" x14ac:dyDescent="0.3">
      <c r="A41" s="29" t="s">
        <v>46</v>
      </c>
      <c r="B41" s="38">
        <v>1800</v>
      </c>
      <c r="C41" s="18">
        <v>967.04499999999996</v>
      </c>
      <c r="D41" s="19">
        <v>1840</v>
      </c>
      <c r="E41" s="20">
        <v>1123.02</v>
      </c>
      <c r="F41" s="21">
        <v>994.18872032338277</v>
      </c>
      <c r="G41" s="22">
        <v>474.69498200703367</v>
      </c>
    </row>
    <row r="42" spans="1:7" x14ac:dyDescent="0.3">
      <c r="A42" s="29" t="s">
        <v>47</v>
      </c>
      <c r="B42" s="38">
        <v>2400</v>
      </c>
      <c r="C42" s="18">
        <v>1403.7750000000001</v>
      </c>
      <c r="D42" s="19">
        <v>2440</v>
      </c>
      <c r="E42" s="20">
        <v>1559.75</v>
      </c>
      <c r="F42" s="21">
        <v>1325.584960431177</v>
      </c>
      <c r="G42" s="22">
        <v>830.71621851230896</v>
      </c>
    </row>
    <row r="43" spans="1:7" x14ac:dyDescent="0.3">
      <c r="A43" s="29" t="s">
        <v>48</v>
      </c>
      <c r="B43" s="38">
        <v>1280</v>
      </c>
      <c r="C43" s="18">
        <v>717.48500000000001</v>
      </c>
      <c r="D43" s="19">
        <v>1320</v>
      </c>
      <c r="E43" s="20">
        <v>873.45999999999992</v>
      </c>
      <c r="F43" s="21">
        <v>718.02518690022089</v>
      </c>
      <c r="G43" s="22">
        <v>356.02123650527523</v>
      </c>
    </row>
    <row r="44" spans="1:7" x14ac:dyDescent="0.3">
      <c r="A44" s="29" t="s">
        <v>49</v>
      </c>
      <c r="B44" s="38">
        <v>2000</v>
      </c>
      <c r="C44" s="18">
        <v>1310.1899999999998</v>
      </c>
      <c r="D44" s="19">
        <v>2040</v>
      </c>
      <c r="E44" s="20">
        <v>1466.165</v>
      </c>
      <c r="F44" s="21">
        <v>1104.6541336926473</v>
      </c>
      <c r="G44" s="22">
        <v>664.5729748098471</v>
      </c>
    </row>
    <row r="45" spans="1:7" x14ac:dyDescent="0.3">
      <c r="A45" s="29" t="s">
        <v>50</v>
      </c>
      <c r="B45" s="38">
        <v>3000</v>
      </c>
      <c r="C45" s="18">
        <v>1622.14</v>
      </c>
      <c r="D45" s="19">
        <v>3040</v>
      </c>
      <c r="E45" s="20">
        <v>1778.115</v>
      </c>
      <c r="F45" s="21">
        <v>1656.9812005389708</v>
      </c>
      <c r="G45" s="22">
        <v>949.38996401406735</v>
      </c>
    </row>
    <row r="46" spans="1:7" x14ac:dyDescent="0.3">
      <c r="A46" s="29" t="s">
        <v>51</v>
      </c>
      <c r="B46" s="38">
        <v>2500</v>
      </c>
      <c r="C46" s="18">
        <v>1559.75</v>
      </c>
      <c r="D46" s="19">
        <v>2540</v>
      </c>
      <c r="E46" s="20">
        <v>1715.7249999999999</v>
      </c>
      <c r="F46" s="21">
        <v>1380.8176671158092</v>
      </c>
      <c r="G46" s="22">
        <v>830.71621851230896</v>
      </c>
    </row>
    <row r="47" spans="1:7" x14ac:dyDescent="0.3">
      <c r="A47" s="31" t="s">
        <v>52</v>
      </c>
      <c r="B47" s="38">
        <v>3400</v>
      </c>
      <c r="C47" s="18">
        <v>1746.9199999999998</v>
      </c>
      <c r="D47" s="19">
        <v>3440</v>
      </c>
      <c r="E47" s="20">
        <v>1902.895</v>
      </c>
      <c r="F47" s="21">
        <v>1933.1447339621332</v>
      </c>
      <c r="G47" s="22">
        <v>996.85946221477082</v>
      </c>
    </row>
    <row r="48" spans="1:7" x14ac:dyDescent="0.3">
      <c r="A48" s="30" t="s">
        <v>53</v>
      </c>
      <c r="B48" s="38">
        <v>1350</v>
      </c>
      <c r="C48" s="18">
        <v>873.45999999999992</v>
      </c>
      <c r="D48" s="19">
        <v>1390</v>
      </c>
      <c r="E48" s="20">
        <v>1029.4349999999999</v>
      </c>
      <c r="F48" s="21">
        <v>773.25789358485315</v>
      </c>
      <c r="G48" s="22">
        <v>237.34749100351684</v>
      </c>
    </row>
    <row r="49" spans="1:7" x14ac:dyDescent="0.3">
      <c r="A49" s="30" t="s">
        <v>54</v>
      </c>
      <c r="B49" s="38">
        <v>1750</v>
      </c>
      <c r="C49" s="18">
        <v>1185.4100000000001</v>
      </c>
      <c r="D49" s="19">
        <v>1790</v>
      </c>
      <c r="E49" s="20">
        <v>1341.385</v>
      </c>
      <c r="F49" s="21">
        <v>994.18872032338277</v>
      </c>
      <c r="G49" s="22">
        <v>593.36872750879218</v>
      </c>
    </row>
    <row r="50" spans="1:7" x14ac:dyDescent="0.3">
      <c r="A50" s="30" t="s">
        <v>55</v>
      </c>
      <c r="B50" s="38">
        <v>2800</v>
      </c>
      <c r="C50" s="18">
        <v>1466.165</v>
      </c>
      <c r="D50" s="19">
        <v>2840</v>
      </c>
      <c r="E50" s="20">
        <v>1622.14</v>
      </c>
      <c r="F50" s="21">
        <v>1546.5157871697063</v>
      </c>
      <c r="G50" s="22">
        <v>830.71621851230896</v>
      </c>
    </row>
    <row r="51" spans="1:7" x14ac:dyDescent="0.3">
      <c r="A51" s="30" t="s">
        <v>56</v>
      </c>
      <c r="B51" s="38">
        <v>1400</v>
      </c>
      <c r="C51" s="18">
        <v>873.45999999999992</v>
      </c>
      <c r="D51" s="19">
        <v>1440</v>
      </c>
      <c r="E51" s="20">
        <v>1029.4349999999999</v>
      </c>
      <c r="F51" s="21">
        <v>773.25789358485315</v>
      </c>
      <c r="G51" s="22">
        <v>237.34749100351684</v>
      </c>
    </row>
    <row r="52" spans="1:7" x14ac:dyDescent="0.3">
      <c r="A52" s="30" t="s">
        <v>57</v>
      </c>
      <c r="B52" s="38">
        <v>1800</v>
      </c>
      <c r="C52" s="18">
        <v>1216.605</v>
      </c>
      <c r="D52" s="19">
        <v>1840</v>
      </c>
      <c r="E52" s="20">
        <v>1372.58</v>
      </c>
      <c r="F52" s="21">
        <v>1049.4214270080151</v>
      </c>
      <c r="G52" s="22">
        <v>593.36872750879218</v>
      </c>
    </row>
    <row r="53" spans="1:7" x14ac:dyDescent="0.3">
      <c r="A53" s="30" t="s">
        <v>58</v>
      </c>
      <c r="B53" s="38">
        <v>3000</v>
      </c>
      <c r="C53" s="18">
        <v>1434.97</v>
      </c>
      <c r="D53" s="19">
        <v>3040</v>
      </c>
      <c r="E53" s="20">
        <v>1590.9449999999999</v>
      </c>
      <c r="F53" s="21">
        <v>1656.9812005389708</v>
      </c>
      <c r="G53" s="22">
        <v>830.71621851230896</v>
      </c>
    </row>
    <row r="54" spans="1:7" x14ac:dyDescent="0.3">
      <c r="A54" s="29" t="s">
        <v>59</v>
      </c>
      <c r="B54" s="38">
        <v>1600</v>
      </c>
      <c r="C54" s="18">
        <v>1029.4349999999999</v>
      </c>
      <c r="D54" s="19">
        <v>1640</v>
      </c>
      <c r="E54" s="20">
        <v>1185.4100000000001</v>
      </c>
      <c r="F54" s="21">
        <v>883.72330695411802</v>
      </c>
      <c r="G54" s="22">
        <v>356.02123650527523</v>
      </c>
    </row>
    <row r="55" spans="1:7" x14ac:dyDescent="0.3">
      <c r="A55" s="29" t="s">
        <v>60</v>
      </c>
      <c r="B55" s="38">
        <v>2500</v>
      </c>
      <c r="C55" s="18">
        <v>1247.8000000000002</v>
      </c>
      <c r="D55" s="19">
        <v>2540</v>
      </c>
      <c r="E55" s="20">
        <v>1403.7750000000001</v>
      </c>
      <c r="F55" s="21">
        <v>1380.8176671158092</v>
      </c>
      <c r="G55" s="22">
        <v>617.10347660914374</v>
      </c>
    </row>
    <row r="56" spans="1:7" x14ac:dyDescent="0.3">
      <c r="A56" s="29" t="s">
        <v>61</v>
      </c>
      <c r="B56" s="38">
        <v>2200</v>
      </c>
      <c r="C56" s="18">
        <v>1091.8249999999998</v>
      </c>
      <c r="D56" s="19">
        <v>2240</v>
      </c>
      <c r="E56" s="20">
        <v>1247.8000000000002</v>
      </c>
      <c r="F56" s="21">
        <v>1270.3522537465444</v>
      </c>
      <c r="G56" s="22">
        <v>474.69498200703367</v>
      </c>
    </row>
    <row r="57" spans="1:7" x14ac:dyDescent="0.3">
      <c r="A57" s="29" t="s">
        <v>62</v>
      </c>
      <c r="B57" s="38">
        <v>2500</v>
      </c>
      <c r="C57" s="18">
        <v>1310.1899999999998</v>
      </c>
      <c r="D57" s="19">
        <v>2540</v>
      </c>
      <c r="E57" s="20">
        <v>1466.165</v>
      </c>
      <c r="F57" s="21">
        <v>1380.8176671158092</v>
      </c>
      <c r="G57" s="22">
        <v>712.04247301055045</v>
      </c>
    </row>
    <row r="58" spans="1:7" x14ac:dyDescent="0.3">
      <c r="A58" s="29" t="s">
        <v>63</v>
      </c>
      <c r="B58" s="38">
        <v>1550</v>
      </c>
      <c r="C58" s="18">
        <v>811.07</v>
      </c>
      <c r="D58" s="19">
        <v>1590</v>
      </c>
      <c r="E58" s="20">
        <v>967.04499999999996</v>
      </c>
      <c r="F58" s="21">
        <v>856.10695361180171</v>
      </c>
      <c r="G58" s="22">
        <v>237.34749100351684</v>
      </c>
    </row>
    <row r="59" spans="1:7" x14ac:dyDescent="0.3">
      <c r="A59" s="29" t="s">
        <v>64</v>
      </c>
      <c r="B59" s="38">
        <v>2000</v>
      </c>
      <c r="C59" s="18">
        <v>998.24</v>
      </c>
      <c r="D59" s="19">
        <v>2040</v>
      </c>
      <c r="E59" s="20">
        <v>1154.2149999999999</v>
      </c>
      <c r="F59" s="21">
        <v>1104.6541336926473</v>
      </c>
      <c r="G59" s="22">
        <v>356.02123650527523</v>
      </c>
    </row>
    <row r="60" spans="1:7" x14ac:dyDescent="0.3">
      <c r="A60" s="29" t="s">
        <v>65</v>
      </c>
      <c r="B60" s="38">
        <v>3000</v>
      </c>
      <c r="C60" s="18">
        <v>1185.4100000000001</v>
      </c>
      <c r="D60" s="19">
        <v>3040</v>
      </c>
      <c r="E60" s="20">
        <v>1341.385</v>
      </c>
      <c r="F60" s="21">
        <v>1656.9812005389708</v>
      </c>
      <c r="G60" s="22">
        <v>593.36872750879218</v>
      </c>
    </row>
    <row r="61" spans="1:7" x14ac:dyDescent="0.3">
      <c r="A61" s="29" t="s">
        <v>66</v>
      </c>
      <c r="B61" s="38">
        <v>1300</v>
      </c>
      <c r="C61" s="18">
        <v>811.07</v>
      </c>
      <c r="D61" s="19">
        <v>1340</v>
      </c>
      <c r="E61" s="20">
        <v>967.04499999999996</v>
      </c>
      <c r="F61" s="21">
        <v>718.02518690022089</v>
      </c>
      <c r="G61" s="22">
        <v>237.34749100351684</v>
      </c>
    </row>
    <row r="62" spans="1:7" x14ac:dyDescent="0.3">
      <c r="A62" s="29" t="s">
        <v>67</v>
      </c>
      <c r="B62" s="38">
        <v>1800</v>
      </c>
      <c r="C62" s="18">
        <v>998.24</v>
      </c>
      <c r="D62" s="19">
        <v>1840</v>
      </c>
      <c r="E62" s="20">
        <v>1154.2149999999999</v>
      </c>
      <c r="F62" s="21">
        <v>994.18872032338277</v>
      </c>
      <c r="G62" s="22">
        <v>427.22548380633026</v>
      </c>
    </row>
    <row r="63" spans="1:7" x14ac:dyDescent="0.3">
      <c r="A63" s="29" t="s">
        <v>68</v>
      </c>
      <c r="B63" s="38">
        <v>2800</v>
      </c>
      <c r="C63" s="18">
        <v>1185.4100000000001</v>
      </c>
      <c r="D63" s="19">
        <v>2840</v>
      </c>
      <c r="E63" s="20">
        <v>1341.385</v>
      </c>
      <c r="F63" s="21">
        <v>1546.5157871697063</v>
      </c>
      <c r="G63" s="22">
        <v>593.36872750879218</v>
      </c>
    </row>
    <row r="64" spans="1:7" x14ac:dyDescent="0.3">
      <c r="A64" s="30" t="s">
        <v>69</v>
      </c>
      <c r="B64" s="38">
        <v>1200</v>
      </c>
      <c r="C64" s="18">
        <v>779.875</v>
      </c>
      <c r="D64" s="19">
        <v>1240</v>
      </c>
      <c r="E64" s="20">
        <v>935.84999999999991</v>
      </c>
      <c r="F64" s="21">
        <v>662.79248021558851</v>
      </c>
      <c r="G64" s="22">
        <v>332.28648740492355</v>
      </c>
    </row>
    <row r="65" spans="1:7" x14ac:dyDescent="0.3">
      <c r="A65" s="30" t="s">
        <v>70</v>
      </c>
      <c r="B65" s="38">
        <v>2200</v>
      </c>
      <c r="C65" s="18">
        <v>1091.8249999999998</v>
      </c>
      <c r="D65" s="19">
        <v>2240</v>
      </c>
      <c r="E65" s="20">
        <v>1247.8000000000002</v>
      </c>
      <c r="F65" s="21">
        <v>1215.1195470619123</v>
      </c>
      <c r="G65" s="22">
        <v>593.36872750879218</v>
      </c>
    </row>
    <row r="66" spans="1:7" x14ac:dyDescent="0.3">
      <c r="A66" s="30" t="s">
        <v>71</v>
      </c>
      <c r="B66" s="38">
        <v>2800</v>
      </c>
      <c r="C66" s="18">
        <v>1403.7750000000001</v>
      </c>
      <c r="D66" s="19">
        <v>2840</v>
      </c>
      <c r="E66" s="20">
        <v>1559.75</v>
      </c>
      <c r="F66" s="21">
        <v>1546.5157871697063</v>
      </c>
      <c r="G66" s="22">
        <v>830.71621851230896</v>
      </c>
    </row>
    <row r="67" spans="1:7" x14ac:dyDescent="0.3">
      <c r="A67" s="29" t="s">
        <v>72</v>
      </c>
      <c r="B67" s="38">
        <v>1200</v>
      </c>
      <c r="C67" s="18">
        <v>811.07</v>
      </c>
      <c r="D67" s="19">
        <v>1240</v>
      </c>
      <c r="E67" s="20">
        <v>967.04499999999996</v>
      </c>
      <c r="F67" s="21">
        <v>662.79248021558851</v>
      </c>
      <c r="G67" s="22">
        <v>284.81698920422019</v>
      </c>
    </row>
    <row r="68" spans="1:7" x14ac:dyDescent="0.3">
      <c r="A68" s="29" t="s">
        <v>73</v>
      </c>
      <c r="B68" s="38">
        <v>1800</v>
      </c>
      <c r="C68" s="18">
        <v>998.24</v>
      </c>
      <c r="D68" s="19">
        <v>1840</v>
      </c>
      <c r="E68" s="20">
        <v>1154.2149999999999</v>
      </c>
      <c r="F68" s="21">
        <v>994.18872032338277</v>
      </c>
      <c r="G68" s="22">
        <v>593.36872750879218</v>
      </c>
    </row>
    <row r="69" spans="1:7" x14ac:dyDescent="0.3">
      <c r="A69" s="29" t="s">
        <v>74</v>
      </c>
      <c r="B69" s="38">
        <v>2200</v>
      </c>
      <c r="C69" s="18">
        <v>1185.4100000000001</v>
      </c>
      <c r="D69" s="19">
        <v>2240</v>
      </c>
      <c r="E69" s="20">
        <v>1341.385</v>
      </c>
      <c r="F69" s="21">
        <v>1215.1195470619123</v>
      </c>
      <c r="G69" s="22">
        <v>712.04247301055045</v>
      </c>
    </row>
    <row r="70" spans="1:7" x14ac:dyDescent="0.3">
      <c r="A70" s="29" t="s">
        <v>75</v>
      </c>
      <c r="B70" s="38">
        <v>2800</v>
      </c>
      <c r="C70" s="18">
        <v>1403.7750000000001</v>
      </c>
      <c r="D70" s="19">
        <v>2840</v>
      </c>
      <c r="E70" s="20">
        <v>1559.75</v>
      </c>
      <c r="F70" s="21">
        <v>1546.5157871697063</v>
      </c>
      <c r="G70" s="22">
        <v>830.71621851230896</v>
      </c>
    </row>
    <row r="71" spans="1:7" ht="27.6" x14ac:dyDescent="0.3">
      <c r="A71" s="32" t="s">
        <v>76</v>
      </c>
      <c r="B71" s="38">
        <v>1200</v>
      </c>
      <c r="C71" s="18">
        <v>811.07</v>
      </c>
      <c r="D71" s="19">
        <v>1240</v>
      </c>
      <c r="E71" s="20">
        <v>967.04499999999996</v>
      </c>
      <c r="F71" s="21">
        <v>662.79248021558851</v>
      </c>
      <c r="G71" s="22">
        <v>284.81698920422019</v>
      </c>
    </row>
    <row r="72" spans="1:7" ht="27.6" x14ac:dyDescent="0.3">
      <c r="A72" s="32" t="s">
        <v>77</v>
      </c>
      <c r="B72" s="38">
        <v>1800</v>
      </c>
      <c r="C72" s="18">
        <v>998.24</v>
      </c>
      <c r="D72" s="19">
        <v>1840</v>
      </c>
      <c r="E72" s="20">
        <v>1154.2149999999999</v>
      </c>
      <c r="F72" s="21">
        <v>994.18872032338277</v>
      </c>
      <c r="G72" s="22">
        <v>474.69498200703367</v>
      </c>
    </row>
    <row r="73" spans="1:7" ht="27.6" x14ac:dyDescent="0.3">
      <c r="A73" s="32" t="s">
        <v>78</v>
      </c>
      <c r="B73" s="38">
        <v>2800</v>
      </c>
      <c r="C73" s="18">
        <v>1185.4100000000001</v>
      </c>
      <c r="D73" s="19">
        <v>2840</v>
      </c>
      <c r="E73" s="20">
        <v>1341.385</v>
      </c>
      <c r="F73" s="21">
        <v>1546.5157871697063</v>
      </c>
      <c r="G73" s="22">
        <v>712.04247301055045</v>
      </c>
    </row>
    <row r="74" spans="1:7" ht="27.6" x14ac:dyDescent="0.3">
      <c r="A74" s="32" t="s">
        <v>79</v>
      </c>
      <c r="B74" s="38">
        <v>1200</v>
      </c>
      <c r="C74" s="18">
        <v>811.07</v>
      </c>
      <c r="D74" s="19">
        <v>1240</v>
      </c>
      <c r="E74" s="20">
        <v>967.04499999999996</v>
      </c>
      <c r="F74" s="21">
        <v>662.79248021558851</v>
      </c>
      <c r="G74" s="22">
        <v>237.34749100351684</v>
      </c>
    </row>
    <row r="75" spans="1:7" x14ac:dyDescent="0.3">
      <c r="A75" s="32" t="s">
        <v>80</v>
      </c>
      <c r="B75" s="38">
        <v>1800</v>
      </c>
      <c r="C75" s="18">
        <v>998.24</v>
      </c>
      <c r="D75" s="19">
        <v>1840</v>
      </c>
      <c r="E75" s="20">
        <v>1154.2149999999999</v>
      </c>
      <c r="F75" s="21">
        <v>994.18872032338277</v>
      </c>
      <c r="G75" s="22">
        <v>593.36872750879218</v>
      </c>
    </row>
    <row r="76" spans="1:7" x14ac:dyDescent="0.3">
      <c r="A76" s="32" t="s">
        <v>112</v>
      </c>
      <c r="B76" s="38">
        <v>2800</v>
      </c>
      <c r="C76" s="18">
        <v>1185.4100000000001</v>
      </c>
      <c r="D76" s="19">
        <v>2840</v>
      </c>
      <c r="E76" s="20">
        <v>1341.385</v>
      </c>
      <c r="F76" s="21">
        <v>1546.5157871697063</v>
      </c>
      <c r="G76" s="22">
        <v>712.04247301055045</v>
      </c>
    </row>
    <row r="77" spans="1:7" x14ac:dyDescent="0.3">
      <c r="A77" s="30" t="s">
        <v>81</v>
      </c>
      <c r="B77" s="38">
        <v>1200</v>
      </c>
      <c r="C77" s="18">
        <v>811.07</v>
      </c>
      <c r="D77" s="19">
        <v>1240</v>
      </c>
      <c r="E77" s="20">
        <v>967.04499999999996</v>
      </c>
      <c r="F77" s="21">
        <v>662.79248021558851</v>
      </c>
      <c r="G77" s="22">
        <v>284.81698920422019</v>
      </c>
    </row>
    <row r="78" spans="1:7" x14ac:dyDescent="0.3">
      <c r="A78" s="30" t="s">
        <v>82</v>
      </c>
      <c r="B78" s="38">
        <v>1800</v>
      </c>
      <c r="C78" s="18">
        <v>998.24</v>
      </c>
      <c r="D78" s="19">
        <v>1840</v>
      </c>
      <c r="E78" s="20">
        <v>1154.2149999999999</v>
      </c>
      <c r="F78" s="21">
        <v>994.18872032338277</v>
      </c>
      <c r="G78" s="22">
        <v>593.36872750879218</v>
      </c>
    </row>
    <row r="79" spans="1:7" x14ac:dyDescent="0.3">
      <c r="A79" s="30" t="s">
        <v>83</v>
      </c>
      <c r="B79" s="38">
        <v>2800</v>
      </c>
      <c r="C79" s="18">
        <v>1278.9949999999999</v>
      </c>
      <c r="D79" s="19">
        <v>2840</v>
      </c>
      <c r="E79" s="20">
        <v>1434.97</v>
      </c>
      <c r="F79" s="21">
        <v>1546.5157871697063</v>
      </c>
      <c r="G79" s="22">
        <v>759.51197121125392</v>
      </c>
    </row>
    <row r="80" spans="1:7" x14ac:dyDescent="0.3">
      <c r="A80" s="30" t="s">
        <v>84</v>
      </c>
      <c r="B80" s="38">
        <v>1200</v>
      </c>
      <c r="C80" s="18">
        <v>811.07</v>
      </c>
      <c r="D80" s="19">
        <v>1240</v>
      </c>
      <c r="E80" s="20">
        <v>967.04499999999996</v>
      </c>
      <c r="F80" s="21">
        <v>662.79248021558851</v>
      </c>
      <c r="G80" s="22">
        <v>237.34749100351684</v>
      </c>
    </row>
    <row r="81" spans="1:7" x14ac:dyDescent="0.3">
      <c r="A81" s="30" t="s">
        <v>85</v>
      </c>
      <c r="B81" s="38">
        <v>1800</v>
      </c>
      <c r="C81" s="18">
        <v>998.24</v>
      </c>
      <c r="D81" s="19">
        <v>1840</v>
      </c>
      <c r="E81" s="20">
        <v>1154.2149999999999</v>
      </c>
      <c r="F81" s="21">
        <v>994.18872032338277</v>
      </c>
      <c r="G81" s="22">
        <v>474.69498200703367</v>
      </c>
    </row>
    <row r="82" spans="1:7" x14ac:dyDescent="0.3">
      <c r="A82" s="30" t="s">
        <v>86</v>
      </c>
      <c r="B82" s="38">
        <v>2800</v>
      </c>
      <c r="C82" s="18">
        <v>1247.8000000000002</v>
      </c>
      <c r="D82" s="19">
        <v>2840</v>
      </c>
      <c r="E82" s="20">
        <v>1403.7750000000001</v>
      </c>
      <c r="F82" s="21">
        <v>1546.5157871697063</v>
      </c>
      <c r="G82" s="22">
        <v>712.04247301055045</v>
      </c>
    </row>
    <row r="83" spans="1:7" x14ac:dyDescent="0.3">
      <c r="A83" s="32" t="s">
        <v>87</v>
      </c>
      <c r="B83" s="38">
        <v>1200</v>
      </c>
      <c r="C83" s="18">
        <v>811.07</v>
      </c>
      <c r="D83" s="19">
        <v>1240</v>
      </c>
      <c r="E83" s="20">
        <v>967.04499999999996</v>
      </c>
      <c r="F83" s="21">
        <v>662.79248021558851</v>
      </c>
      <c r="G83" s="22">
        <v>237.34749100351684</v>
      </c>
    </row>
    <row r="84" spans="1:7" x14ac:dyDescent="0.3">
      <c r="A84" s="32" t="s">
        <v>88</v>
      </c>
      <c r="B84" s="38">
        <v>1800</v>
      </c>
      <c r="C84" s="18">
        <v>998.24</v>
      </c>
      <c r="D84" s="19">
        <v>1840</v>
      </c>
      <c r="E84" s="20">
        <v>1154.2149999999999</v>
      </c>
      <c r="F84" s="21">
        <v>994.18872032338277</v>
      </c>
      <c r="G84" s="22">
        <v>474.69498200703367</v>
      </c>
    </row>
    <row r="85" spans="1:7" x14ac:dyDescent="0.3">
      <c r="A85" s="32" t="s">
        <v>89</v>
      </c>
      <c r="B85" s="38">
        <v>2800</v>
      </c>
      <c r="C85" s="18">
        <v>1185.4100000000001</v>
      </c>
      <c r="D85" s="19">
        <v>2840</v>
      </c>
      <c r="E85" s="20">
        <v>1341.385</v>
      </c>
      <c r="F85" s="21">
        <v>1546.5157871697063</v>
      </c>
      <c r="G85" s="22">
        <v>712.04247301055045</v>
      </c>
    </row>
    <row r="86" spans="1:7" x14ac:dyDescent="0.3">
      <c r="A86" s="29" t="s">
        <v>90</v>
      </c>
      <c r="B86" s="38">
        <v>1450</v>
      </c>
      <c r="C86" s="18">
        <v>1091.8249999999998</v>
      </c>
      <c r="D86" s="19">
        <v>1490</v>
      </c>
      <c r="E86" s="20">
        <v>1247.8000000000002</v>
      </c>
      <c r="F86" s="21">
        <v>828.49060026948541</v>
      </c>
      <c r="G86" s="22">
        <v>427.22548380633026</v>
      </c>
    </row>
    <row r="87" spans="1:7" x14ac:dyDescent="0.3">
      <c r="A87" s="29" t="s">
        <v>91</v>
      </c>
      <c r="B87" s="38">
        <v>2750</v>
      </c>
      <c r="C87" s="18">
        <v>1403.7750000000001</v>
      </c>
      <c r="D87" s="19">
        <v>2790</v>
      </c>
      <c r="E87" s="20">
        <v>1559.75</v>
      </c>
      <c r="F87" s="21">
        <v>1546.5157871697063</v>
      </c>
      <c r="G87" s="22">
        <v>712.04247301055045</v>
      </c>
    </row>
    <row r="88" spans="1:7" x14ac:dyDescent="0.3">
      <c r="A88" s="29" t="s">
        <v>92</v>
      </c>
      <c r="B88" s="38">
        <v>1500</v>
      </c>
      <c r="C88" s="18">
        <v>1091.8249999999998</v>
      </c>
      <c r="D88" s="19">
        <v>1540</v>
      </c>
      <c r="E88" s="20">
        <v>1247.8000000000002</v>
      </c>
      <c r="F88" s="21">
        <v>828.49060026948541</v>
      </c>
      <c r="G88" s="22">
        <v>356.02123650527523</v>
      </c>
    </row>
    <row r="89" spans="1:7" x14ac:dyDescent="0.3">
      <c r="A89" s="29" t="s">
        <v>93</v>
      </c>
      <c r="B89" s="38">
        <v>2800</v>
      </c>
      <c r="C89" s="18">
        <v>1247.8000000000002</v>
      </c>
      <c r="D89" s="19">
        <v>2840</v>
      </c>
      <c r="E89" s="20">
        <v>1403.7750000000001</v>
      </c>
      <c r="F89" s="21">
        <v>1546.5157871697063</v>
      </c>
      <c r="G89" s="22">
        <v>664.5729748098471</v>
      </c>
    </row>
  </sheetData>
  <conditionalFormatting sqref="A3:A89">
    <cfRule type="expression" dxfId="1" priority="9">
      <formula>MOD(ROW(),2)=0</formula>
    </cfRule>
  </conditionalFormatting>
  <conditionalFormatting sqref="C3:G89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Margin</vt:lpstr>
      <vt:lpstr>GM</vt:lpstr>
      <vt:lpstr>Cost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Agrawal</dc:creator>
  <cp:lastModifiedBy>Ankit</cp:lastModifiedBy>
  <dcterms:created xsi:type="dcterms:W3CDTF">2024-03-07T07:54:06Z</dcterms:created>
  <dcterms:modified xsi:type="dcterms:W3CDTF">2024-03-20T11:51:16Z</dcterms:modified>
</cp:coreProperties>
</file>