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SDC\GRKY\New\"/>
    </mc:Choice>
  </mc:AlternateContent>
  <bookViews>
    <workbookView xWindow="0" yWindow="0" windowWidth="20490" windowHeight="7455"/>
  </bookViews>
  <sheets>
    <sheet name="Sheet1" sheetId="1" r:id="rId1"/>
  </sheets>
  <definedNames>
    <definedName name="_xlnm._FilterDatabase" localSheetId="0" hidden="1">Sheet1!$A$1:$S$11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T10" i="1"/>
  <c r="T9" i="1"/>
  <c r="T8" i="1"/>
  <c r="T7" i="1"/>
  <c r="T6" i="1"/>
  <c r="T5" i="1"/>
  <c r="T4" i="1"/>
  <c r="T3" i="1"/>
  <c r="T2" i="1"/>
  <c r="Q4" i="1" l="1"/>
  <c r="Q3" i="1"/>
  <c r="O4" i="1"/>
  <c r="O3" i="1"/>
  <c r="S3" i="1"/>
  <c r="S4" i="1"/>
  <c r="R3" i="1"/>
  <c r="R4" i="1"/>
  <c r="P4" i="1"/>
  <c r="P3" i="1"/>
  <c r="S2" i="1"/>
  <c r="Q2" i="1"/>
  <c r="R2" i="1"/>
  <c r="O2" i="1"/>
  <c r="P2" i="1"/>
</calcChain>
</file>

<file path=xl/sharedStrings.xml><?xml version="1.0" encoding="utf-8"?>
<sst xmlns="http://schemas.openxmlformats.org/spreadsheetml/2006/main" count="127" uniqueCount="102">
  <si>
    <t>SDMS ID</t>
  </si>
  <si>
    <t>Smart Centre ID</t>
  </si>
  <si>
    <t>Training Partner</t>
  </si>
  <si>
    <t>Training Centre</t>
  </si>
  <si>
    <t>State</t>
  </si>
  <si>
    <t>District</t>
  </si>
  <si>
    <t>ISPMKK</t>
  </si>
  <si>
    <t>SMART TP ID</t>
  </si>
  <si>
    <t>TP SPOC</t>
  </si>
  <si>
    <t>TP SPOC Mobile</t>
  </si>
  <si>
    <t>TP SPOC Email</t>
  </si>
  <si>
    <t>TC SPOC</t>
  </si>
  <si>
    <t>TC SPOC Mobile</t>
  </si>
  <si>
    <t>TC SPOC Email</t>
  </si>
  <si>
    <t xml:space="preserve"> Enrolled</t>
  </si>
  <si>
    <t xml:space="preserve"> Trained</t>
  </si>
  <si>
    <t xml:space="preserve"> Assessed</t>
  </si>
  <si>
    <t xml:space="preserve"> Certified</t>
  </si>
  <si>
    <t>Reported Placed</t>
  </si>
  <si>
    <t>TC002268</t>
  </si>
  <si>
    <t>Sankalp Education Society</t>
  </si>
  <si>
    <t>Maharashtra</t>
  </si>
  <si>
    <t>Pune</t>
  </si>
  <si>
    <t>No</t>
  </si>
  <si>
    <t>TP000900</t>
  </si>
  <si>
    <t>Nitin Revansiddha Bidave</t>
  </si>
  <si>
    <t>sespune4@gmail.com</t>
  </si>
  <si>
    <t>SANKALP EDUCATION SOCIETY</t>
  </si>
  <si>
    <t>Amrut Vijay Sankpal</t>
  </si>
  <si>
    <t>amrutsankpal72@gmail.com</t>
  </si>
  <si>
    <t>TC004216</t>
  </si>
  <si>
    <t>Alliance Training Private Limited</t>
  </si>
  <si>
    <t>ALLIANCE-ANDHRAPRADESH-ANAKAPALLI</t>
  </si>
  <si>
    <t>Andhra Pradesh</t>
  </si>
  <si>
    <t>Visakhapatnam</t>
  </si>
  <si>
    <t>TP000215</t>
  </si>
  <si>
    <t>K Madhavi</t>
  </si>
  <si>
    <t>info@allianceinstitute.org</t>
  </si>
  <si>
    <t>allianceanakapalli@gmail.com</t>
  </si>
  <si>
    <t>Naidubabu Vanam</t>
  </si>
  <si>
    <t>TC016491</t>
  </si>
  <si>
    <t>MYSHA SKILLS ACADEMY PVT. LTD.</t>
  </si>
  <si>
    <t>Delhi</t>
  </si>
  <si>
    <t>South East Delhi</t>
  </si>
  <si>
    <t>TP001639</t>
  </si>
  <si>
    <t>AAJCM7302F</t>
  </si>
  <si>
    <t>Myshaskillsacademy@gmail.com</t>
  </si>
  <si>
    <t>Manav Gawri</t>
  </si>
  <si>
    <t>MYSHA SKILLS ACADEMY - EOK</t>
  </si>
  <si>
    <t>Myshaskillseok@gmail.com</t>
  </si>
  <si>
    <t>TC057974</t>
  </si>
  <si>
    <t>Shiv Education Society</t>
  </si>
  <si>
    <t>Punjab</t>
  </si>
  <si>
    <t>Sahibzada Ajit Singh Nagar</t>
  </si>
  <si>
    <t>TP000336</t>
  </si>
  <si>
    <t>Satish Kumar</t>
  </si>
  <si>
    <t>shiveducation2002@gmail.com</t>
  </si>
  <si>
    <t>Vikas Sharma</t>
  </si>
  <si>
    <t>skillmohali@gmail.com</t>
  </si>
  <si>
    <t>TC058229</t>
  </si>
  <si>
    <t>shiv education</t>
  </si>
  <si>
    <t>East Delhi</t>
  </si>
  <si>
    <t>Hardev Singh Arora</t>
  </si>
  <si>
    <t>skilleastdelhi@gmail.com</t>
  </si>
  <si>
    <t>TC060871</t>
  </si>
  <si>
    <t>SKILL INDIA INFOTECH</t>
  </si>
  <si>
    <t>skill india infotech Diu</t>
  </si>
  <si>
    <t>Daman and Diu</t>
  </si>
  <si>
    <t>Diu</t>
  </si>
  <si>
    <t>TP000612</t>
  </si>
  <si>
    <t>ROODMAL YADAV</t>
  </si>
  <si>
    <t>skillindiainfotech@gmail.com</t>
  </si>
  <si>
    <t>Mahesh Kumar Yadav</t>
  </si>
  <si>
    <t>diuskillcenter@gmail.com</t>
  </si>
  <si>
    <t>Rhombas Educational And Technical Society</t>
  </si>
  <si>
    <t>SVIT Skill Education</t>
  </si>
  <si>
    <t>Bathinda</t>
  </si>
  <si>
    <t>TP001452</t>
  </si>
  <si>
    <t>Kushal Monga</t>
  </si>
  <si>
    <t>rhombasinfo@gmail.com</t>
  </si>
  <si>
    <t>Ravinder Kumar</t>
  </si>
  <si>
    <t>svitskilleducation@gmail.com</t>
  </si>
  <si>
    <t>Svit Skill Education</t>
  </si>
  <si>
    <t>TP009325</t>
  </si>
  <si>
    <t>RINKU SINGLA</t>
  </si>
  <si>
    <t>rinkusingla858@gmail.com</t>
  </si>
  <si>
    <t>Rinku Singla</t>
  </si>
  <si>
    <t>TC033855</t>
  </si>
  <si>
    <t>Stc Technologies Private Limited</t>
  </si>
  <si>
    <t>PMKK Theni</t>
  </si>
  <si>
    <t>Tamil Nadu</t>
  </si>
  <si>
    <t>Theni</t>
  </si>
  <si>
    <t>Yes</t>
  </si>
  <si>
    <t>TP001514</t>
  </si>
  <si>
    <t>S Muruganantham</t>
  </si>
  <si>
    <t>murugan.anantham@stctek.com</t>
  </si>
  <si>
    <t>Mahaboob Basha</t>
  </si>
  <si>
    <t>mahaboobbasha@stctek.com</t>
  </si>
  <si>
    <t>PMKK – Thoothukudi</t>
  </si>
  <si>
    <t>Thoothukudi</t>
  </si>
  <si>
    <t>Deva Alexsander Vijay J</t>
  </si>
  <si>
    <t>deva@stctek.com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</si>
</sst>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B2" sqref="B2:B11"/>
    </sheetView>
  </sheetViews>
  <sheetFormatPr defaultRowHeight="15" x14ac:dyDescent="0.25"/>
  <cols>
    <col min="2" max="2" width="19.5703125" bestFit="1" customWidth="1"/>
    <col min="3" max="3" width="40.42578125" bestFit="1" customWidth="1"/>
    <col min="4" max="4" width="38.85546875" bestFit="1" customWidth="1"/>
    <col min="5" max="5" width="15.140625" bestFit="1" customWidth="1"/>
    <col min="6" max="6" width="24.7109375" bestFit="1" customWidth="1"/>
    <col min="7" max="7" width="7.42578125" bestFit="1" customWidth="1"/>
    <col min="8" max="8" width="11.42578125" bestFit="1" customWidth="1"/>
    <col min="9" max="9" width="24" bestFit="1" customWidth="1"/>
    <col min="10" max="10" width="14.140625" bestFit="1" customWidth="1"/>
    <col min="11" max="11" width="30.7109375" bestFit="1" customWidth="1"/>
    <col min="12" max="12" width="24" bestFit="1" customWidth="1"/>
    <col min="13" max="13" width="14.140625" bestFit="1" customWidth="1"/>
    <col min="14" max="14" width="28.42578125" bestFit="1" customWidth="1"/>
    <col min="15" max="15" width="8" bestFit="1" customWidth="1"/>
    <col min="16" max="16" width="7.5703125" bestFit="1" customWidth="1"/>
    <col min="17" max="17" width="9.5703125" bestFit="1" customWidth="1"/>
    <col min="18" max="18" width="8.28515625" bestFit="1" customWidth="1"/>
    <col min="19" max="19" width="14.57031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20" x14ac:dyDescent="0.25">
      <c r="A2" s="2">
        <v>2344</v>
      </c>
      <c r="B2" s="4" t="s">
        <v>19</v>
      </c>
      <c r="C2" s="2" t="s">
        <v>20</v>
      </c>
      <c r="D2" s="2" t="s">
        <v>27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>
        <v>9028010011</v>
      </c>
      <c r="K2" s="2" t="s">
        <v>26</v>
      </c>
      <c r="L2" s="2" t="s">
        <v>28</v>
      </c>
      <c r="M2" s="2">
        <v>8605523272</v>
      </c>
      <c r="N2" s="2" t="s">
        <v>29</v>
      </c>
      <c r="O2" s="6">
        <f t="shared" ref="O2:S3" ca="1" si="0">SUM(O2:O2)</f>
        <v>1977</v>
      </c>
      <c r="P2" s="6">
        <f t="shared" ca="1" si="0"/>
        <v>1917</v>
      </c>
      <c r="Q2" s="6">
        <f t="shared" ca="1" si="0"/>
        <v>1543</v>
      </c>
      <c r="R2" s="6">
        <f t="shared" ca="1" si="0"/>
        <v>1321</v>
      </c>
      <c r="S2" s="6">
        <f t="shared" ca="1" si="0"/>
        <v>1009</v>
      </c>
      <c r="T2" t="str">
        <f>"select '"&amp;A2&amp;"' sdmsid,'"&amp;B2&amp;"' smartcentreid,'"&amp;C2&amp;"' tp,'"&amp;D2&amp;"' tc, '"&amp;E2&amp;"' statename, '"&amp;F2&amp;"' district ,'"&amp;G2&amp;"' ispmkk ,'"&amp;H2&amp;"' smarttpid, '"&amp;I2&amp;"' tpspoc, '"&amp;J2&amp;"' tpspocmobile, '"&amp;K2&amp;"' tpspocemail, '"&amp;L2&amp;"' tcspoc ,'"&amp;M2&amp;"' tcspocmobile ,'"&amp;N2&amp;"' tcspoc, 1977 enrolled, 1917 trained ,1543 assesed, 1321 certified, 1009 placed"</f>
        <v>select '2344' sdmsid,'TC002268' smartcentreid,'Sankalp Education Society' tp,'SANKALP EDUCATION SOCIETY' tc, 'Maharashtra' statename, 'Pune' district ,'No' ispmkk ,'TP000900' smarttpid, 'Nitin Revansiddha Bidave' tpspoc, '9028010011' tpspocmobile, 'sespune4@gmail.com' tpspocemail, 'Amrut Vijay Sankpal' tcspoc ,'8605523272' tcspocmobile ,'amrutsankpal72@gmail.com' tcspoc, 1977 enrolled, 1917 trained ,1543 assesed, 1321 certified, 1009 placed</v>
      </c>
    </row>
    <row r="3" spans="1:20" x14ac:dyDescent="0.25">
      <c r="A3" s="2">
        <v>16664</v>
      </c>
      <c r="B3" s="4" t="s">
        <v>30</v>
      </c>
      <c r="C3" s="2" t="s">
        <v>31</v>
      </c>
      <c r="D3" s="2" t="s">
        <v>32</v>
      </c>
      <c r="E3" s="2" t="s">
        <v>33</v>
      </c>
      <c r="F3" s="2" t="s">
        <v>34</v>
      </c>
      <c r="G3" s="2" t="s">
        <v>23</v>
      </c>
      <c r="H3" s="2" t="s">
        <v>35</v>
      </c>
      <c r="I3" s="2" t="s">
        <v>36</v>
      </c>
      <c r="J3" s="2">
        <v>9848233790</v>
      </c>
      <c r="K3" s="2" t="s">
        <v>37</v>
      </c>
      <c r="L3" s="2" t="s">
        <v>39</v>
      </c>
      <c r="M3" s="2">
        <v>9885765519</v>
      </c>
      <c r="N3" s="2" t="s">
        <v>38</v>
      </c>
      <c r="O3" s="6">
        <f t="shared" ca="1" si="0"/>
        <v>810</v>
      </c>
      <c r="P3" s="6">
        <f t="shared" ca="1" si="0"/>
        <v>690</v>
      </c>
      <c r="Q3" s="6">
        <f t="shared" ca="1" si="0"/>
        <v>681</v>
      </c>
      <c r="R3" s="6">
        <f t="shared" ca="1" si="0"/>
        <v>624</v>
      </c>
      <c r="S3" s="6">
        <f t="shared" ca="1" si="0"/>
        <v>468</v>
      </c>
      <c r="T3" t="str">
        <f>"union all select '"&amp;A3&amp;"' sdmsid,'"&amp;B3&amp;"' smartcentreid,'"&amp;C3&amp;"' tp,'"&amp;D3&amp;"' tc, '"&amp;E3&amp;"' statename, '"&amp;F3&amp;"' district ,'"&amp;G3&amp;"' ispmkk ,'"&amp;H3&amp;"' smarttpid, '"&amp;I3&amp;"' tpspoc, '"&amp;J3&amp;"' tpspocmobile, '"&amp;K3&amp;"' tpspocemail, '"&amp;L3&amp;"' tcspoc ,'"&amp;M3&amp;"' tcspocmobile ,'"&amp;N3&amp;"' tcspoc, 810 enrolled, 690 trained ,681 assesed, 624 certified, 468 placed"</f>
        <v>union all select '16664' sdmsid,'TC004216' smartcentreid,'Alliance Training Private Limited' tp,'ALLIANCE-ANDHRAPRADESH-ANAKAPALLI' tc, 'Andhra Pradesh' statename, 'Visakhapatnam' district ,'No' ispmkk ,'TP000215' smarttpid, 'K Madhavi' tpspoc, '9848233790' tpspocmobile, 'info@allianceinstitute.org' tpspocemail, 'Naidubabu Vanam' tcspoc ,'9885765519' tcspocmobile ,'allianceanakapalli@gmail.com' tcspoc, 810 enrolled, 690 trained ,681 assesed, 624 certified, 468 placed</v>
      </c>
    </row>
    <row r="4" spans="1:20" x14ac:dyDescent="0.25">
      <c r="A4" s="2">
        <v>3279</v>
      </c>
      <c r="B4" s="4" t="s">
        <v>40</v>
      </c>
      <c r="C4" s="2" t="s">
        <v>41</v>
      </c>
      <c r="D4" s="2" t="s">
        <v>48</v>
      </c>
      <c r="E4" s="2" t="s">
        <v>42</v>
      </c>
      <c r="F4" s="2" t="s">
        <v>43</v>
      </c>
      <c r="G4" s="2" t="s">
        <v>23</v>
      </c>
      <c r="H4" s="2" t="s">
        <v>44</v>
      </c>
      <c r="I4" s="2" t="s">
        <v>45</v>
      </c>
      <c r="J4" s="2">
        <v>9999215631</v>
      </c>
      <c r="K4" s="2" t="s">
        <v>46</v>
      </c>
      <c r="L4" s="2" t="s">
        <v>47</v>
      </c>
      <c r="M4" s="2">
        <v>9910027777</v>
      </c>
      <c r="N4" s="2" t="s">
        <v>49</v>
      </c>
      <c r="O4" s="6">
        <f ca="1">SUM(O3:O3)</f>
        <v>1177</v>
      </c>
      <c r="P4" s="6">
        <f ca="1">SUM(P3:P3)</f>
        <v>1147</v>
      </c>
      <c r="Q4" s="6">
        <f ca="1">SUM(Q3:Q3)</f>
        <v>1020</v>
      </c>
      <c r="R4" s="6">
        <f ca="1">SUM(R3:R3)</f>
        <v>871</v>
      </c>
      <c r="S4" s="6">
        <f ca="1">SUM(S3:S3)</f>
        <v>551</v>
      </c>
      <c r="T4" t="str">
        <f>"union all select '"&amp;A4&amp;"' sdmsid,'"&amp;B4&amp;"' smartcentreid,'"&amp;C4&amp;"' tp,'"&amp;D4&amp;"' tc, '"&amp;E4&amp;"' statename, '"&amp;F4&amp;"' district ,'"&amp;G4&amp;"' ispmkk ,'"&amp;H4&amp;"' smarttpid, '"&amp;I4&amp;"' tpspoc, '"&amp;J4&amp;"' tpspocmobile, '"&amp;K4&amp;"' tpspocemail, '"&amp;L4&amp;"' tcspoc ,'"&amp;M4&amp;"' tcspocmobile ,'"&amp;N4&amp;"' tcspoc, 1177 enrolled, 1147 trained ,1020 assesed, 871 certified, 551 placed"</f>
        <v>union all select '3279' sdmsid,'TC016491' smartcentreid,'MYSHA SKILLS ACADEMY PVT. LTD.' tp,'MYSHA SKILLS ACADEMY - EOK' tc, 'Delhi' statename, 'South East Delhi' district ,'No' ispmkk ,'TP001639' smarttpid, 'AAJCM7302F' tpspoc, '9999215631' tpspocmobile, 'Myshaskillsacademy@gmail.com' tpspocemail, 'Manav Gawri' tcspoc ,'9910027777' tcspocmobile ,'Myshaskillseok@gmail.com' tcspoc, 1177 enrolled, 1147 trained ,1020 assesed, 871 certified, 551 placed</v>
      </c>
    </row>
    <row r="5" spans="1:20" x14ac:dyDescent="0.25">
      <c r="A5" s="2">
        <v>19770</v>
      </c>
      <c r="B5" s="4" t="s">
        <v>50</v>
      </c>
      <c r="C5" s="2" t="s">
        <v>51</v>
      </c>
      <c r="D5" s="2" t="s">
        <v>51</v>
      </c>
      <c r="E5" s="2" t="s">
        <v>52</v>
      </c>
      <c r="F5" s="2" t="s">
        <v>53</v>
      </c>
      <c r="G5" s="2" t="s">
        <v>23</v>
      </c>
      <c r="H5" s="2" t="s">
        <v>54</v>
      </c>
      <c r="I5" s="2" t="s">
        <v>55</v>
      </c>
      <c r="J5" s="2">
        <v>9671630002</v>
      </c>
      <c r="K5" s="2" t="s">
        <v>56</v>
      </c>
      <c r="L5" s="2" t="s">
        <v>57</v>
      </c>
      <c r="M5" s="2">
        <v>9518255292</v>
      </c>
      <c r="N5" s="2" t="s">
        <v>58</v>
      </c>
      <c r="O5" s="6">
        <v>240</v>
      </c>
      <c r="P5" s="6">
        <v>210</v>
      </c>
      <c r="Q5" s="6">
        <v>198</v>
      </c>
      <c r="R5" s="6">
        <v>166</v>
      </c>
      <c r="S5" s="6">
        <v>0</v>
      </c>
      <c r="T5" t="str">
        <f>"union all select '"&amp;A5&amp;"' sdmsid,'"&amp;B5&amp;"' smartcentreid,'"&amp;C5&amp;"' tp,'"&amp;D5&amp;"' tc, '"&amp;E5&amp;"' statename, '"&amp;F5&amp;"' district ,'"&amp;G5&amp;"' ispmkk ,'"&amp;H5&amp;"' smarttpid, '"&amp;I5&amp;"' tpspoc, '"&amp;J5&amp;"' tpspocmobile, '"&amp;K5&amp;"' tpspocemail, '"&amp;L5&amp;"' tcspoc ,'"&amp;M5&amp;"' tcspocmobile ,'"&amp;N5&amp;"' tcspoc, 240 enrolled, 210 trained ,198 assesed, 166 certified, 0 placed"</f>
        <v>union all select '19770' sdmsid,'TC057974' smartcentreid,'Shiv Education Society' tp,'Shiv Education Society' tc, 'Punjab' statename, 'Sahibzada Ajit Singh Nagar' district ,'No' ispmkk ,'TP000336' smarttpid, 'Satish Kumar' tpspoc, '9671630002' tpspocmobile, 'shiveducation2002@gmail.com' tpspocemail, 'Vikas Sharma' tcspoc ,'9518255292' tcspocmobile ,'skillmohali@gmail.com' tcspoc, 240 enrolled, 210 trained ,198 assesed, 166 certified, 0 placed</v>
      </c>
    </row>
    <row r="6" spans="1:20" x14ac:dyDescent="0.25">
      <c r="A6" s="2">
        <v>19431</v>
      </c>
      <c r="B6" s="4" t="s">
        <v>59</v>
      </c>
      <c r="C6" s="2" t="s">
        <v>51</v>
      </c>
      <c r="D6" s="2" t="s">
        <v>60</v>
      </c>
      <c r="E6" s="2" t="s">
        <v>42</v>
      </c>
      <c r="F6" s="2" t="s">
        <v>61</v>
      </c>
      <c r="G6" s="2" t="s">
        <v>23</v>
      </c>
      <c r="H6" s="2" t="s">
        <v>54</v>
      </c>
      <c r="I6" s="2" t="s">
        <v>55</v>
      </c>
      <c r="J6" s="2">
        <v>9671630002</v>
      </c>
      <c r="K6" s="2" t="s">
        <v>56</v>
      </c>
      <c r="L6" s="2" t="s">
        <v>62</v>
      </c>
      <c r="M6" s="2">
        <v>9821065676</v>
      </c>
      <c r="N6" s="2" t="s">
        <v>63</v>
      </c>
      <c r="O6" s="6">
        <v>340</v>
      </c>
      <c r="P6" s="6">
        <v>280</v>
      </c>
      <c r="Q6" s="6">
        <v>240</v>
      </c>
      <c r="R6" s="6">
        <v>238</v>
      </c>
      <c r="S6" s="6">
        <v>179</v>
      </c>
      <c r="T6" t="str">
        <f>"union all select '"&amp;A6&amp;"' sdmsid,'"&amp;B6&amp;"' smartcentreid,'"&amp;C6&amp;"' tp,'"&amp;D6&amp;"' tc, '"&amp;E6&amp;"' statename, '"&amp;F6&amp;"' district ,'"&amp;G6&amp;"' ispmkk ,'"&amp;H6&amp;"' smarttpid, '"&amp;I6&amp;"' tpspoc, '"&amp;J6&amp;"' tpspocmobile, '"&amp;K6&amp;"' tpspocemail, '"&amp;L6&amp;"' tcspoc ,'"&amp;M6&amp;"' tcspocmobile ,'"&amp;N6&amp;"' tcspoc, 340 enrolled, 280 trained ,240 assesed, 238 certified, 179 placed"</f>
        <v>union all select '19431' sdmsid,'TC058229' smartcentreid,'Shiv Education Society' tp,'shiv education' tc, 'Delhi' statename, 'East Delhi' district ,'No' ispmkk ,'TP000336' smarttpid, 'Satish Kumar' tpspoc, '9671630002' tpspocmobile, 'shiveducation2002@gmail.com' tpspocemail, 'Hardev Singh Arora' tcspoc ,'9821065676' tcspocmobile ,'skilleastdelhi@gmail.com' tcspoc, 340 enrolled, 280 trained ,240 assesed, 238 certified, 179 placed</v>
      </c>
    </row>
    <row r="7" spans="1:20" x14ac:dyDescent="0.25">
      <c r="A7" s="2">
        <v>19643</v>
      </c>
      <c r="B7" s="4" t="s">
        <v>64</v>
      </c>
      <c r="C7" s="2" t="s">
        <v>65</v>
      </c>
      <c r="D7" s="2" t="s">
        <v>66</v>
      </c>
      <c r="E7" s="2" t="s">
        <v>67</v>
      </c>
      <c r="F7" s="2" t="s">
        <v>68</v>
      </c>
      <c r="G7" s="2" t="s">
        <v>23</v>
      </c>
      <c r="H7" s="2" t="s">
        <v>69</v>
      </c>
      <c r="I7" s="2" t="s">
        <v>70</v>
      </c>
      <c r="J7" s="2">
        <v>8003815271</v>
      </c>
      <c r="K7" s="2" t="s">
        <v>71</v>
      </c>
      <c r="L7" s="2" t="s">
        <v>72</v>
      </c>
      <c r="M7" s="2">
        <v>7976271186</v>
      </c>
      <c r="N7" s="2" t="s">
        <v>73</v>
      </c>
      <c r="O7" s="6">
        <v>462</v>
      </c>
      <c r="P7" s="6">
        <v>360</v>
      </c>
      <c r="Q7" s="6">
        <v>360</v>
      </c>
      <c r="R7" s="6">
        <v>357</v>
      </c>
      <c r="S7" s="6">
        <v>245</v>
      </c>
      <c r="T7" t="str">
        <f>"union all select '"&amp;A7&amp;"' sdmsid,'"&amp;B7&amp;"' smartcentreid,'"&amp;C7&amp;"' tp,'"&amp;D7&amp;"' tc, '"&amp;E7&amp;"' statename, '"&amp;F7&amp;"' district ,'"&amp;G7&amp;"' ispmkk ,'"&amp;H7&amp;"' smarttpid, '"&amp;I7&amp;"' tpspoc, '"&amp;J7&amp;"' tpspocmobile, '"&amp;K7&amp;"' tpspocemail, '"&amp;L7&amp;"' tcspoc ,'"&amp;M7&amp;"' tcspocmobile ,'"&amp;N7&amp;"' tcspoc, 462 enrolled, 360 trained ,360 assesed, 357 certified, 245 placed"</f>
        <v>union all select '19643' sdmsid,'TC060871' smartcentreid,'SKILL INDIA INFOTECH' tp,'skill india infotech Diu' tc, 'Daman and Diu' statename, 'Diu' district ,'No' ispmkk ,'TP000612' smarttpid, 'ROODMAL YADAV' tpspoc, '8003815271' tpspocmobile, 'skillindiainfotech@gmail.com' tpspocemail, 'Mahesh Kumar Yadav' tcspoc ,'7976271186' tcspocmobile ,'diuskillcenter@gmail.com' tcspoc, 462 enrolled, 360 trained ,360 assesed, 357 certified, 245 placed</v>
      </c>
    </row>
    <row r="8" spans="1:20" x14ac:dyDescent="0.25">
      <c r="A8" s="3">
        <v>3341</v>
      </c>
      <c r="B8" s="3">
        <v>3341</v>
      </c>
      <c r="C8" s="3" t="s">
        <v>74</v>
      </c>
      <c r="D8" s="3" t="s">
        <v>75</v>
      </c>
      <c r="E8" s="3" t="s">
        <v>52</v>
      </c>
      <c r="F8" s="3" t="s">
        <v>76</v>
      </c>
      <c r="G8" s="3" t="s">
        <v>23</v>
      </c>
      <c r="H8" s="3" t="s">
        <v>77</v>
      </c>
      <c r="I8" s="3" t="s">
        <v>78</v>
      </c>
      <c r="J8" s="3">
        <v>8901374097</v>
      </c>
      <c r="K8" s="3" t="s">
        <v>79</v>
      </c>
      <c r="L8" s="3" t="s">
        <v>80</v>
      </c>
      <c r="M8" s="3">
        <v>7986246460</v>
      </c>
      <c r="N8" s="3" t="s">
        <v>81</v>
      </c>
      <c r="O8" s="7">
        <v>239</v>
      </c>
      <c r="P8" s="7">
        <v>239</v>
      </c>
      <c r="Q8" s="7">
        <v>239</v>
      </c>
      <c r="R8" s="7">
        <v>239</v>
      </c>
      <c r="S8" s="7">
        <v>225</v>
      </c>
      <c r="T8" t="str">
        <f>"union all select '"&amp;A8&amp;"' sdmsid,'"&amp;B8&amp;"' smartcentreid,'"&amp;C8&amp;"' tp,'"&amp;D8&amp;"' tc, '"&amp;E8&amp;"' statename, '"&amp;F8&amp;"' district ,'"&amp;G8&amp;"' ispmkk ,'"&amp;H8&amp;"' smarttpid, '"&amp;I8&amp;"' tpspoc, '"&amp;J8&amp;"' tpspocmobile, '"&amp;K8&amp;"' tpspocemail, '"&amp;L8&amp;"' tcspoc ,'"&amp;M8&amp;"' tcspocmobile ,'"&amp;N8&amp;"' tcspoc, 239 enrolled, 239 trained ,239 assesed, 239 certified, 225 placed"</f>
        <v>union all select '3341' sdmsid,'3341' smartcentreid,'Rhombas Educational And Technical Society' tp,'SVIT Skill Education' tc, 'Punjab' statename, 'Bathinda' district ,'No' ispmkk ,'TP001452' smarttpid, 'Kushal Monga' tpspoc, '8901374097' tpspocmobile, 'rhombasinfo@gmail.com' tpspocemail, 'Ravinder Kumar' tcspoc ,'7986246460' tcspocmobile ,'svitskilleducation@gmail.com' tcspoc, 239 enrolled, 239 trained ,239 assesed, 239 certified, 225 placed</v>
      </c>
    </row>
    <row r="9" spans="1:20" x14ac:dyDescent="0.25">
      <c r="A9" s="3">
        <v>17970</v>
      </c>
      <c r="B9" s="3">
        <v>17970</v>
      </c>
      <c r="C9" s="3" t="s">
        <v>82</v>
      </c>
      <c r="D9" s="3" t="s">
        <v>75</v>
      </c>
      <c r="E9" s="3" t="s">
        <v>52</v>
      </c>
      <c r="F9" s="3" t="s">
        <v>76</v>
      </c>
      <c r="G9" s="3" t="s">
        <v>23</v>
      </c>
      <c r="H9" s="3" t="s">
        <v>83</v>
      </c>
      <c r="I9" s="3" t="s">
        <v>84</v>
      </c>
      <c r="J9" s="3">
        <v>9780058806</v>
      </c>
      <c r="K9" s="3" t="s">
        <v>85</v>
      </c>
      <c r="L9" s="3" t="s">
        <v>86</v>
      </c>
      <c r="M9" s="3">
        <v>7986275775</v>
      </c>
      <c r="N9" s="3" t="s">
        <v>81</v>
      </c>
      <c r="O9" s="7">
        <v>180</v>
      </c>
      <c r="P9" s="7">
        <v>60</v>
      </c>
      <c r="Q9" s="7">
        <v>60</v>
      </c>
      <c r="R9" s="7">
        <v>58</v>
      </c>
      <c r="S9" s="7">
        <v>49</v>
      </c>
      <c r="T9" t="str">
        <f>"union all select '"&amp;A9&amp;"' sdmsid,'"&amp;B9&amp;"' smartcentreid,'"&amp;C9&amp;"' tp,'"&amp;D9&amp;"' tc, '"&amp;E9&amp;"' statename, '"&amp;F9&amp;"' district ,'"&amp;G9&amp;"' ispmkk ,'"&amp;H9&amp;"' smarttpid, '"&amp;I9&amp;"' tpspoc, '"&amp;J9&amp;"' tpspocmobile, '"&amp;K9&amp;"' tpspocemail, '"&amp;L9&amp;"' tcspoc ,'"&amp;M9&amp;"' tcspocmobile ,'"&amp;N9&amp;"' tcspoc, 180 enrolled, 60 trained ,60 assesed, 58 certified, 49 placed"</f>
        <v>union all select '17970' sdmsid,'17970' smartcentreid,'Svit Skill Education' tp,'SVIT Skill Education' tc, 'Punjab' statename, 'Bathinda' district ,'No' ispmkk ,'TP009325' smarttpid, 'RINKU SINGLA' tpspoc, '9780058806' tpspocmobile, 'rinkusingla858@gmail.com' tpspocemail, 'Rinku Singla' tcspoc ,'7986275775' tcspocmobile ,'svitskilleducation@gmail.com' tcspoc, 180 enrolled, 60 trained ,60 assesed, 58 certified, 49 placed</v>
      </c>
    </row>
    <row r="10" spans="1:20" x14ac:dyDescent="0.25">
      <c r="A10" s="2">
        <v>3890</v>
      </c>
      <c r="B10" s="5" t="s">
        <v>87</v>
      </c>
      <c r="C10" s="2" t="s">
        <v>88</v>
      </c>
      <c r="D10" s="2" t="s">
        <v>89</v>
      </c>
      <c r="E10" s="2" t="s">
        <v>90</v>
      </c>
      <c r="F10" s="2" t="s">
        <v>91</v>
      </c>
      <c r="G10" s="2" t="s">
        <v>92</v>
      </c>
      <c r="H10" s="2" t="s">
        <v>93</v>
      </c>
      <c r="I10" s="2" t="s">
        <v>94</v>
      </c>
      <c r="J10" s="2">
        <v>7200070930</v>
      </c>
      <c r="K10" s="2" t="s">
        <v>95</v>
      </c>
      <c r="L10" s="2" t="s">
        <v>96</v>
      </c>
      <c r="M10" s="2">
        <v>7200070918</v>
      </c>
      <c r="N10" s="2" t="s">
        <v>97</v>
      </c>
      <c r="O10" s="6">
        <v>2362</v>
      </c>
      <c r="P10" s="6">
        <v>2302</v>
      </c>
      <c r="Q10" s="6">
        <v>2212</v>
      </c>
      <c r="R10" s="6">
        <v>2000</v>
      </c>
      <c r="S10" s="6">
        <v>1138</v>
      </c>
      <c r="T10" t="str">
        <f>"union all select '"&amp;A10&amp;"' sdmsid,'"&amp;B10&amp;"' smartcentreid,'"&amp;C10&amp;"' tp,'"&amp;D10&amp;"' tc, '"&amp;E10&amp;"' statename, '"&amp;F10&amp;"' district ,'"&amp;G10&amp;"' ispmkk ,'"&amp;H10&amp;"' smarttpid, '"&amp;I10&amp;"' tpspoc, '"&amp;J10&amp;"' tpspocmobile, '"&amp;K10&amp;"' tpspocemail, '"&amp;L10&amp;"' tcspoc ,'"&amp;M10&amp;"' tcspocmobile ,'"&amp;N10&amp;"' tcspoc, 2362 enrolled, 2302 trained ,2212 assesed, 2000 certified, 1138 placed"</f>
        <v>union all select '3890' sdmsid,'TC033855' smartcentreid,'Stc Technologies Private Limited' tp,'PMKK Theni' tc, 'Tamil Nadu' statename, 'Theni' district ,'Yes' ispmkk ,'TP001514' smarttpid, 'S Muruganantham' tpspoc, '7200070930' tpspocmobile, 'murugan.anantham@stctek.com' tpspocemail, 'Mahaboob Basha' tcspoc ,'7200070918' tcspocmobile ,'mahaboobbasha@stctek.com' tcspoc, 2362 enrolled, 2302 trained ,2212 assesed, 2000 certified, 1138 placed</v>
      </c>
    </row>
    <row r="11" spans="1:20" x14ac:dyDescent="0.25">
      <c r="A11" s="2">
        <v>3899</v>
      </c>
      <c r="B11" s="2" t="s">
        <v>98</v>
      </c>
      <c r="C11" s="2" t="s">
        <v>88</v>
      </c>
      <c r="D11" s="2" t="s">
        <v>98</v>
      </c>
      <c r="E11" s="2" t="s">
        <v>90</v>
      </c>
      <c r="F11" s="2" t="s">
        <v>99</v>
      </c>
      <c r="G11" s="2" t="s">
        <v>92</v>
      </c>
      <c r="H11" s="2" t="s">
        <v>93</v>
      </c>
      <c r="I11" s="2" t="s">
        <v>94</v>
      </c>
      <c r="J11" s="2">
        <v>7200070930</v>
      </c>
      <c r="K11" s="2" t="s">
        <v>95</v>
      </c>
      <c r="L11" s="2" t="s">
        <v>100</v>
      </c>
      <c r="M11" s="2">
        <v>8883714145</v>
      </c>
      <c r="N11" s="2" t="s">
        <v>101</v>
      </c>
      <c r="O11" s="6">
        <v>1880</v>
      </c>
      <c r="P11" s="6">
        <v>1880</v>
      </c>
      <c r="Q11" s="6">
        <v>1673</v>
      </c>
      <c r="R11" s="6">
        <v>1459</v>
      </c>
      <c r="S11" s="6">
        <v>1059</v>
      </c>
      <c r="T11" t="str">
        <f>"union all select '"&amp;A11&amp;"' sdmsid,'"&amp;B11&amp;"' smartcentreid,'"&amp;C11&amp;"' tp,'"&amp;D11&amp;"' tc, '"&amp;E11&amp;"' statename, '"&amp;F11&amp;"' district ,'"&amp;G11&amp;"' ispmkk ,'"&amp;H11&amp;"' smarttpid, '"&amp;I11&amp;"' tpspoc, '"&amp;J11&amp;"' tpspocmobile, '"&amp;K11&amp;"' tpspocemail, '"&amp;L11&amp;"' tcspoc ,'"&amp;M11&amp;"' tcspocmobile ,'"&amp;N11&amp;"' tcspoc, 1880 enrolled, 1880 trained ,1673 assesed, 1459 certified, 1059 placed"</f>
        <v>union all select '3899' sdmsid,'PMKK – Thoothukudi' smartcentreid,'Stc Technologies Private Limited' tp,'PMKK – Thoothukudi' tc, 'Tamil Nadu' statename, 'Thoothukudi' district ,'Yes' ispmkk ,'TP001514' smarttpid, 'S Muruganantham' tpspoc, '7200070930' tpspocmobile, 'murugan.anantham@stctek.com' tpspocemail, 'Deva Alexsander Vijay J' tcspoc ,'8883714145' tcspocmobile ,'deva@stctek.com' tcspoc, 1880 enrolled, 1880 trained ,1673 assesed, 1459 certified, 1059 placed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Singh</dc:creator>
  <cp:lastModifiedBy>Piyush</cp:lastModifiedBy>
  <dcterms:created xsi:type="dcterms:W3CDTF">2020-09-01T08:02:23Z</dcterms:created>
  <dcterms:modified xsi:type="dcterms:W3CDTF">2020-09-05T07:05:32Z</dcterms:modified>
</cp:coreProperties>
</file>