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RFP 2019\RFP Data\"/>
    </mc:Choice>
  </mc:AlternateContent>
  <bookViews>
    <workbookView xWindow="0" yWindow="0" windowWidth="20490" windowHeight="7365" activeTab="1"/>
  </bookViews>
  <sheets>
    <sheet name="Overall Job role List" sheetId="3" r:id="rId1"/>
    <sheet name="Discouraged Job Role" sheetId="1" r:id="rId2"/>
    <sheet name="Paired Job role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2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4" i="1"/>
  <c r="F5" i="1"/>
  <c r="F6" i="1"/>
  <c r="F7" i="1"/>
  <c r="F8" i="1"/>
  <c r="F9" i="1"/>
  <c r="F10" i="1"/>
  <c r="F11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F3" i="1"/>
  <c r="F3" i="3"/>
  <c r="F2" i="3"/>
</calcChain>
</file>

<file path=xl/sharedStrings.xml><?xml version="1.0" encoding="utf-8"?>
<sst xmlns="http://schemas.openxmlformats.org/spreadsheetml/2006/main" count="873" uniqueCount="531">
  <si>
    <t>Sector</t>
  </si>
  <si>
    <t>Name of the QP</t>
  </si>
  <si>
    <t>QPRef.ID</t>
  </si>
  <si>
    <t>NSQF Level</t>
  </si>
  <si>
    <t>Apparel, Made-Ups &amp; Home Furnishing</t>
  </si>
  <si>
    <t>Sewing Machine Operator</t>
  </si>
  <si>
    <t>AMH/Q0301</t>
  </si>
  <si>
    <t>Banking, Financial Services and Insurance</t>
  </si>
  <si>
    <t>BSC/Q0910</t>
  </si>
  <si>
    <t>Construction</t>
  </si>
  <si>
    <t xml:space="preserve">Assistant Electrician </t>
  </si>
  <si>
    <t>CON/Q0602</t>
  </si>
  <si>
    <t>Electronics &amp; Hardware</t>
  </si>
  <si>
    <t>Field Technician - Computing and Peripherals</t>
  </si>
  <si>
    <t>ELE/Q4601</t>
  </si>
  <si>
    <t>Field Technician - Networking and Storage</t>
  </si>
  <si>
    <t>ELE/Q4606</t>
  </si>
  <si>
    <t>Mobile Phone Hardware Repair Technician</t>
  </si>
  <si>
    <t>ELE/Q8104</t>
  </si>
  <si>
    <t>IT-ITES</t>
  </si>
  <si>
    <t>Domestic Data entry Operator</t>
  </si>
  <si>
    <t>SSC/Q2212</t>
  </si>
  <si>
    <t>Retail</t>
  </si>
  <si>
    <t xml:space="preserve">Retail Sales Associate </t>
  </si>
  <si>
    <t>RAS/Q0104</t>
  </si>
  <si>
    <t xml:space="preserve">Retail Trainee Associate </t>
  </si>
  <si>
    <t>RAS/Q0103</t>
  </si>
  <si>
    <t xml:space="preserve">Telecom </t>
  </si>
  <si>
    <t>Customer Care Executive (Call Centre)</t>
  </si>
  <si>
    <t>TEL/Q0100</t>
  </si>
  <si>
    <t>S.No</t>
  </si>
  <si>
    <t>Automotive</t>
  </si>
  <si>
    <t>Showroom Hostess/Host</t>
  </si>
  <si>
    <t>ASC/Q1103</t>
  </si>
  <si>
    <t>Capital Goods</t>
  </si>
  <si>
    <t>CNC Operator - Turning</t>
  </si>
  <si>
    <t>CSC/Q0115</t>
  </si>
  <si>
    <t>Draughtsman - Mechanical</t>
  </si>
  <si>
    <t>CSC/Q0402</t>
  </si>
  <si>
    <t>Fitter – Mechanical Assembly</t>
  </si>
  <si>
    <t>CSC/Q0304</t>
  </si>
  <si>
    <t>Manual Metal Arc Welding/Shielded Metal Arc Welding Welder</t>
  </si>
  <si>
    <t>CSC/Q0204</t>
  </si>
  <si>
    <t xml:space="preserve">Bar Bender and Steel Fixer </t>
  </si>
  <si>
    <t>CON/Q0203</t>
  </si>
  <si>
    <t>Gems &amp; Jewellery</t>
  </si>
  <si>
    <t>Hand Sketch Designer (Basic)</t>
  </si>
  <si>
    <t>G&amp;J/Q2301</t>
  </si>
  <si>
    <t>Goldsmith: Component  Maker</t>
  </si>
  <si>
    <t>G&amp;J/Q0603</t>
  </si>
  <si>
    <t>Iron &amp; Steel</t>
  </si>
  <si>
    <t>Bearing maintenance</t>
  </si>
  <si>
    <t>ISC/Q0906</t>
  </si>
  <si>
    <t>Fitter : Levelling, Alignment &amp; Balancing</t>
  </si>
  <si>
    <t>ISC/Q0905</t>
  </si>
  <si>
    <t>CRM Domestic Non -Voice</t>
  </si>
  <si>
    <t>SSC/Q2211</t>
  </si>
  <si>
    <t>CRM Domestic Voice</t>
  </si>
  <si>
    <t>SSC/Q2210</t>
  </si>
  <si>
    <t>Domestic IT helpdesk Attendant</t>
  </si>
  <si>
    <t>SSC/Q0110</t>
  </si>
  <si>
    <t>Junior Software Developer</t>
  </si>
  <si>
    <t>SSC/Q0508</t>
  </si>
  <si>
    <t>Leather</t>
  </si>
  <si>
    <t>Cutter- Footwear</t>
  </si>
  <si>
    <t>LSS/Q2301</t>
  </si>
  <si>
    <t>Cutter-Goods &amp; Garments</t>
  </si>
  <si>
    <t>LSS/Q5301</t>
  </si>
  <si>
    <t>Stitching Operator</t>
  </si>
  <si>
    <t>LSS/Q2501</t>
  </si>
  <si>
    <t>Life Sciences</t>
  </si>
  <si>
    <t>Production/ Machine Operator - Life Sciences</t>
  </si>
  <si>
    <t>LFS/Q0207</t>
  </si>
  <si>
    <t>Logistics</t>
  </si>
  <si>
    <t>Courier Delivery Executive</t>
  </si>
  <si>
    <t>LSC/Q3023</t>
  </si>
  <si>
    <t>Plumbing</t>
  </si>
  <si>
    <t>Plumber (General)</t>
  </si>
  <si>
    <t>PSC/Q0104</t>
  </si>
  <si>
    <t>Rubber</t>
  </si>
  <si>
    <t>Junior Rubber Technician / Technical Assistant</t>
  </si>
  <si>
    <t>RSC/Q0831</t>
  </si>
  <si>
    <t>Textiles &amp; Handlooms</t>
  </si>
  <si>
    <t>Dyestuff &amp; Chemical Preparation Operator</t>
  </si>
  <si>
    <t>TSC/Q5205</t>
  </si>
  <si>
    <t xml:space="preserve">Packing Checker </t>
  </si>
  <si>
    <t>TSC/Q0501</t>
  </si>
  <si>
    <t>Ring Frame Doffer</t>
  </si>
  <si>
    <t>TSC/Q0202</t>
  </si>
  <si>
    <t>Tourism &amp; Hospitality</t>
  </si>
  <si>
    <t>Commis Chef</t>
  </si>
  <si>
    <t>THC/Q0406</t>
  </si>
  <si>
    <t>Home Delivery Boy</t>
  </si>
  <si>
    <t>THC/Q2902</t>
  </si>
  <si>
    <t>Housekeeping Attendant (Manual Cleaner)</t>
  </si>
  <si>
    <t>THC/Q0203</t>
  </si>
  <si>
    <t>Travel Consultant</t>
  </si>
  <si>
    <t>THC/Q4404</t>
  </si>
  <si>
    <t>Aerospace &amp; Aviation</t>
  </si>
  <si>
    <t>Airline Customer Service Executive</t>
  </si>
  <si>
    <t>AAS/Q0301</t>
  </si>
  <si>
    <t>Airline Security Executive</t>
  </si>
  <si>
    <t>AAS/Q0601</t>
  </si>
  <si>
    <t>Airline Reservation Agent</t>
  </si>
  <si>
    <t>AAS/Q0302</t>
  </si>
  <si>
    <t>Agriculture</t>
  </si>
  <si>
    <t xml:space="preserve">Animal Health Worker </t>
  </si>
  <si>
    <t>AGR/Q4804</t>
  </si>
  <si>
    <t>Aqua Culture Worker</t>
  </si>
  <si>
    <t>AGR/Q4904</t>
  </si>
  <si>
    <t xml:space="preserve">Artificial Insemination Technician </t>
  </si>
  <si>
    <t>AGR/Q4803</t>
  </si>
  <si>
    <t>Beekeeper</t>
  </si>
  <si>
    <t>AGR/Q5301</t>
  </si>
  <si>
    <t>Broiler Poultry Farm Worker</t>
  </si>
  <si>
    <t>AGR/Q4302</t>
  </si>
  <si>
    <t>Dairy Farmer/Entrepreneur</t>
  </si>
  <si>
    <t>AGR/Q4101</t>
  </si>
  <si>
    <t>Layer Farm Worker</t>
  </si>
  <si>
    <t>AGR/Q4307</t>
  </si>
  <si>
    <t>Floriculturist - Open cultivation</t>
  </si>
  <si>
    <t>AGR/Q0701</t>
  </si>
  <si>
    <t>Floriculturist - Protected cultivation</t>
  </si>
  <si>
    <t>AGR/Q0702</t>
  </si>
  <si>
    <t>Gardener</t>
  </si>
  <si>
    <t>AGR/Q0801</t>
  </si>
  <si>
    <t>Greenhouse Operator</t>
  </si>
  <si>
    <t>AGR/Q1003</t>
  </si>
  <si>
    <t>Micro irrigation Technician</t>
  </si>
  <si>
    <t>AGR/Q1002</t>
  </si>
  <si>
    <t>Mushroom Grower</t>
  </si>
  <si>
    <t>AGR/Q7803</t>
  </si>
  <si>
    <t>Organic Grower</t>
  </si>
  <si>
    <t>AGR/Q1201</t>
  </si>
  <si>
    <t>Ornamental fish technician</t>
  </si>
  <si>
    <t>AGR/Q4910</t>
  </si>
  <si>
    <t>Quality Seed Grower</t>
  </si>
  <si>
    <t>AGR/Q7101</t>
  </si>
  <si>
    <t>Seed Processing Worker</t>
  </si>
  <si>
    <t>AGR/Q7102</t>
  </si>
  <si>
    <t xml:space="preserve">Small poultry farmer </t>
  </si>
  <si>
    <t>AGR/Q4306</t>
  </si>
  <si>
    <t>Tractor operator</t>
  </si>
  <si>
    <t>AGR/Q1101</t>
  </si>
  <si>
    <t>Export Assistant</t>
  </si>
  <si>
    <t>AMH/Q1601</t>
  </si>
  <si>
    <t>Hand Embroiderer</t>
  </si>
  <si>
    <t>AMH/Q1001</t>
  </si>
  <si>
    <t>Inline Checker</t>
  </si>
  <si>
    <t>AMH/Q0102</t>
  </si>
  <si>
    <t>Layerman</t>
  </si>
  <si>
    <t>AMH/Q0201</t>
  </si>
  <si>
    <t>Packer</t>
  </si>
  <si>
    <t>AMH/Q1407</t>
  </si>
  <si>
    <t>Pressman</t>
  </si>
  <si>
    <t>AMH/Q0401</t>
  </si>
  <si>
    <t>Sewing Machine Operator- Knits</t>
  </si>
  <si>
    <t>AMH/Q0305</t>
  </si>
  <si>
    <t>Washing Machine Operator</t>
  </si>
  <si>
    <t>AMH/Q1810</t>
  </si>
  <si>
    <t>Automotive Service Technician (Two and Three Wheelers)</t>
  </si>
  <si>
    <t>ASC/Q1411</t>
  </si>
  <si>
    <t>Automotive Service Technician Level 3</t>
  </si>
  <si>
    <t>ASC/Q1401</t>
  </si>
  <si>
    <t>Automotive Service Technician Level 4</t>
  </si>
  <si>
    <t>ASC/Q1402</t>
  </si>
  <si>
    <t>Chauffeur L4</t>
  </si>
  <si>
    <t>ASC/Q9712</t>
  </si>
  <si>
    <t>Commercial Vehicle Driver Level 4</t>
  </si>
  <si>
    <t>ASC/Q9703</t>
  </si>
  <si>
    <t>Forklift Operator (Driver)</t>
  </si>
  <si>
    <t>ASC/Q9707</t>
  </si>
  <si>
    <t>Sales Consultant (Automotive finance)</t>
  </si>
  <si>
    <t>ASC/Q2001</t>
  </si>
  <si>
    <t>Sales Consultant Level 4</t>
  </si>
  <si>
    <t>ASC/Q1001</t>
  </si>
  <si>
    <t>Taxi Driver</t>
  </si>
  <si>
    <t>ASC/Q9705</t>
  </si>
  <si>
    <t>Telecaller</t>
  </si>
  <si>
    <t>ASC/Q1105</t>
  </si>
  <si>
    <t>Beauty &amp; Wellness</t>
  </si>
  <si>
    <t>Yoga Instructor</t>
  </si>
  <si>
    <t>BWS/Q2201</t>
  </si>
  <si>
    <t>Fitter – Electrical and Electronic Assembly</t>
  </si>
  <si>
    <t>CSC/Q0305</t>
  </si>
  <si>
    <t>Mason General</t>
  </si>
  <si>
    <t>CON/Q0103</t>
  </si>
  <si>
    <t xml:space="preserve">Mason Tiling </t>
  </si>
  <si>
    <t>CON/Q0104</t>
  </si>
  <si>
    <t xml:space="preserve">Mason Concrete </t>
  </si>
  <si>
    <t>CON/Q0105</t>
  </si>
  <si>
    <t>Shuttering Carpenter System</t>
  </si>
  <si>
    <t>CON/Q0304</t>
  </si>
  <si>
    <t>Scaffolder  System</t>
  </si>
  <si>
    <t>CON/Q0305</t>
  </si>
  <si>
    <t>Construction Painter and Decorator</t>
  </si>
  <si>
    <t>CON/Q0503</t>
  </si>
  <si>
    <t>Tack Welder</t>
  </si>
  <si>
    <t>CON/Q1251</t>
  </si>
  <si>
    <t>Domestic Worker</t>
  </si>
  <si>
    <t>Child Caretaker (Non Clinical)</t>
  </si>
  <si>
    <t>DWC/Q0201</t>
  </si>
  <si>
    <t>General Housekeeper</t>
  </si>
  <si>
    <t>DWC/Q0102</t>
  </si>
  <si>
    <t>Housekeeper cum Cook</t>
  </si>
  <si>
    <t>DWC/Q0101</t>
  </si>
  <si>
    <t>Elderly Caretaker (Non-Clinical)</t>
  </si>
  <si>
    <t>DWC/Q0801</t>
  </si>
  <si>
    <t>Assembly Operator - RAC</t>
  </si>
  <si>
    <t>ELE/Q3501</t>
  </si>
  <si>
    <t>CCTV Installation Technician</t>
  </si>
  <si>
    <t>ELE/Q4605</t>
  </si>
  <si>
    <t>DTH Set Top Box Installation &amp; Service Technician</t>
  </si>
  <si>
    <t>ELE/Q8101</t>
  </si>
  <si>
    <t>Field Technician - AC</t>
  </si>
  <si>
    <t>ELE/Q3102</t>
  </si>
  <si>
    <t>LED Light Repair Technician</t>
  </si>
  <si>
    <t>ELE/Q9302</t>
  </si>
  <si>
    <t>Solar Panel Installation Technician</t>
  </si>
  <si>
    <t>ELE/Q5901</t>
  </si>
  <si>
    <t>Food Processing</t>
  </si>
  <si>
    <t xml:space="preserve">Assistant Lab Technician - Food and Agricultural Commodities </t>
  </si>
  <si>
    <t>FIC/Q7601</t>
  </si>
  <si>
    <t>Baking Technician</t>
  </si>
  <si>
    <t>FIC/Q5005</t>
  </si>
  <si>
    <t>Butter and Ghee Processing Operator</t>
  </si>
  <si>
    <t>FIC/Q2003</t>
  </si>
  <si>
    <t xml:space="preserve">Cold Storage Technician </t>
  </si>
  <si>
    <t>FIC/Q7004</t>
  </si>
  <si>
    <t>Craft Baker</t>
  </si>
  <si>
    <t>FIC/Q5002</t>
  </si>
  <si>
    <t>Dairy Processing Equipment Operator</t>
  </si>
  <si>
    <t>FIC/Q2002</t>
  </si>
  <si>
    <t xml:space="preserve">Fish and Sea Food Processing Technician </t>
  </si>
  <si>
    <t>FIC/Q4001</t>
  </si>
  <si>
    <t>Fruit Pulp Processing Technician</t>
  </si>
  <si>
    <t>FIC/Q0106</t>
  </si>
  <si>
    <t>Fruit Ripening Technician</t>
  </si>
  <si>
    <t>FIC/Q0104</t>
  </si>
  <si>
    <t>Fruits and Vegetables Canning Technician</t>
  </si>
  <si>
    <t>FIC/Q0107</t>
  </si>
  <si>
    <t>Fruits and Vegetables Drying/ Dehydration Technician</t>
  </si>
  <si>
    <t>FIC/Q0105</t>
  </si>
  <si>
    <t>Fruits and Vegetables Selection In-Charge</t>
  </si>
  <si>
    <t>FIC/Q0108</t>
  </si>
  <si>
    <t>Ice Cream Processing Technician</t>
  </si>
  <si>
    <t>FIC/Q2004</t>
  </si>
  <si>
    <t>Jam, Jelly and Ketchup Processing Technician</t>
  </si>
  <si>
    <t>FIC/Q0103</t>
  </si>
  <si>
    <t>Mixing Technician</t>
  </si>
  <si>
    <t>FIC/Q5004</t>
  </si>
  <si>
    <t xml:space="preserve">Modified Atmosphere Storage Technician </t>
  </si>
  <si>
    <t>FIC/Q7003</t>
  </si>
  <si>
    <t>Pickle Making Technician</t>
  </si>
  <si>
    <t>FIC/Q0102</t>
  </si>
  <si>
    <t>Plant Biscuit Production Specialist</t>
  </si>
  <si>
    <t>FIC/Q5003</t>
  </si>
  <si>
    <t xml:space="preserve">Pulse Processing Technician </t>
  </si>
  <si>
    <t>FIC/Q1004</t>
  </si>
  <si>
    <t xml:space="preserve">Purchase Assistant - Food and Agricultural Commodities </t>
  </si>
  <si>
    <t>FIC/Q7005</t>
  </si>
  <si>
    <t>Squash and Juice Processing Technician</t>
  </si>
  <si>
    <t>FIC/Q0101</t>
  </si>
  <si>
    <t>Traditional Snack and Savoury Maker</t>
  </si>
  <si>
    <t>FIC/Q8501</t>
  </si>
  <si>
    <t>Offal Collector and Utilizer</t>
  </si>
  <si>
    <t>FIC/Q3005</t>
  </si>
  <si>
    <t>Spice Processing Technician</t>
  </si>
  <si>
    <t>FIC/Q8502</t>
  </si>
  <si>
    <t>Furniture &amp; Fittings</t>
  </si>
  <si>
    <t xml:space="preserve">Assistant Carpenter-Wooden Furniture </t>
  </si>
  <si>
    <t>FFS/Q0103</t>
  </si>
  <si>
    <t>Assembler–Modular Furniture</t>
  </si>
  <si>
    <t>FFS/Q5101</t>
  </si>
  <si>
    <t>Cabinet Maker–Modular Furniture-Kitchen</t>
  </si>
  <si>
    <t>FFS/Q5102</t>
  </si>
  <si>
    <t>Designer  CAD</t>
  </si>
  <si>
    <t>G&amp;J/Q2303</t>
  </si>
  <si>
    <t>Goldsmith: Frame Maker</t>
  </si>
  <si>
    <t>G&amp;J/Q0604</t>
  </si>
  <si>
    <t>Assorter (Basic)</t>
  </si>
  <si>
    <t>G&amp;J/Q3601</t>
  </si>
  <si>
    <t xml:space="preserve">Wax Setter </t>
  </si>
  <si>
    <t>G&amp;J/Q1701</t>
  </si>
  <si>
    <t>Jewellery Retail Sales Associate</t>
  </si>
  <si>
    <t>G&amp;J/Q6802</t>
  </si>
  <si>
    <t>Green Jobs</t>
  </si>
  <si>
    <t>Solar PV Installer - Civil</t>
  </si>
  <si>
    <t>SGJ/Q0103</t>
  </si>
  <si>
    <t>Solar PV Installer - Electrical</t>
  </si>
  <si>
    <t>SGJ/Q0102</t>
  </si>
  <si>
    <t>Solar PV Installer (Suryamitra)</t>
  </si>
  <si>
    <t>SGJ/Q0101</t>
  </si>
  <si>
    <t>Wastewater Treatment Plant Helper</t>
  </si>
  <si>
    <t>SGJ/Q6602</t>
  </si>
  <si>
    <t xml:space="preserve">Wastewater Treatment Plant Technician </t>
  </si>
  <si>
    <t>SGJ/Q6601</t>
  </si>
  <si>
    <t>Handicrafts &amp; Carpets</t>
  </si>
  <si>
    <t>Bamboo Basket Maker</t>
  </si>
  <si>
    <t>HCS/Q8704</t>
  </si>
  <si>
    <t>Bamboo Mat Weaver</t>
  </si>
  <si>
    <t>HCS/Q8702</t>
  </si>
  <si>
    <t>Bamboo Utility Handicraft Assembler</t>
  </si>
  <si>
    <t>HCS/Q8705</t>
  </si>
  <si>
    <t>Carving Artisan (Stonecraft)</t>
  </si>
  <si>
    <t>HCS/Q1502</t>
  </si>
  <si>
    <t>Casting operator (Metal Handicrafts)</t>
  </si>
  <si>
    <t>HCS/Q2801</t>
  </si>
  <si>
    <t>Engraving artisan (Metal Handicrafts)</t>
  </si>
  <si>
    <t>HCS/Q2902</t>
  </si>
  <si>
    <t>Engraving/ Carving/ Etching Assistant</t>
  </si>
  <si>
    <t>HCS/Q7001</t>
  </si>
  <si>
    <t>Handloom Weaver (Carpets)</t>
  </si>
  <si>
    <t>HCS/Q5412</t>
  </si>
  <si>
    <t>Stamping operator (Metal Handicrafts)</t>
  </si>
  <si>
    <t>HCS/Q2802</t>
  </si>
  <si>
    <t>Inlay Artisan - Stonecraft</t>
  </si>
  <si>
    <t>HCS/Q1504</t>
  </si>
  <si>
    <t>Hydrocarbons</t>
  </si>
  <si>
    <t>Retail Outlet Attendant (Oil &amp; Gas)</t>
  </si>
  <si>
    <t>HYC/Q3101</t>
  </si>
  <si>
    <t>LPG Delivery Personnel</t>
  </si>
  <si>
    <t>HYC/Q3201</t>
  </si>
  <si>
    <t>LPG Mechanic</t>
  </si>
  <si>
    <t>HYC/Q3401</t>
  </si>
  <si>
    <t>Infrastructure Equipment</t>
  </si>
  <si>
    <t>Backhoe Loader Operator</t>
  </si>
  <si>
    <t>IES/Q0101</t>
  </si>
  <si>
    <t>Excavator Operator</t>
  </si>
  <si>
    <t>IES/Q0103</t>
  </si>
  <si>
    <t>Junior Backhoe Operator</t>
  </si>
  <si>
    <t>IES/Q0102</t>
  </si>
  <si>
    <t>Junior Excavator Operator</t>
  </si>
  <si>
    <t>IES/Q0104</t>
  </si>
  <si>
    <t>Junior Mechanic (Electrical/ Electronics/ Instrumentation)</t>
  </si>
  <si>
    <t>IES/Q1106</t>
  </si>
  <si>
    <t>Junior Mechanic (Engine)</t>
  </si>
  <si>
    <t>IES/Q1102</t>
  </si>
  <si>
    <t>Junior Mechanic (Hydraulic)</t>
  </si>
  <si>
    <t>IES/Q1104</t>
  </si>
  <si>
    <t>Junior Operator Crane</t>
  </si>
  <si>
    <t>IES/Q0111</t>
  </si>
  <si>
    <t>Fitter - Instrumentation</t>
  </si>
  <si>
    <t>ISC/Q1102</t>
  </si>
  <si>
    <t>Fitter Electrical Assembly</t>
  </si>
  <si>
    <t>ISC/Q1001</t>
  </si>
  <si>
    <t>Fitter Electronic Assembly</t>
  </si>
  <si>
    <t>ISC/Q1101</t>
  </si>
  <si>
    <t>Iron &amp; Steel: Machinist</t>
  </si>
  <si>
    <t>ISC/Q0909</t>
  </si>
  <si>
    <t>Rigger : Rigging of heavy material</t>
  </si>
  <si>
    <t>ISC/Q0908</t>
  </si>
  <si>
    <t>Gas Tungsten Arc Welding</t>
  </si>
  <si>
    <t>ISC/Q0911</t>
  </si>
  <si>
    <t>Domestic Biometric data operator</t>
  </si>
  <si>
    <t>SSC/Q2213</t>
  </si>
  <si>
    <t>Lasting Operator</t>
  </si>
  <si>
    <t>LSS/Q2701</t>
  </si>
  <si>
    <t>Moulding Operator</t>
  </si>
  <si>
    <t>LSS/Q7501</t>
  </si>
  <si>
    <t>Post Tanning Machine Operator</t>
  </si>
  <si>
    <t>LSS/Q0701</t>
  </si>
  <si>
    <t>Pre- Assembly Operator</t>
  </si>
  <si>
    <t>LSS/Q2601</t>
  </si>
  <si>
    <t>Stitcher (Goods &amp; Garments)</t>
  </si>
  <si>
    <t>LSS/Q5501</t>
  </si>
  <si>
    <t>Fitter Mechanical - Life Sciences</t>
  </si>
  <si>
    <t>LFS/Q0213</t>
  </si>
  <si>
    <t>Management and Entrepreneurship &amp; Professional</t>
  </si>
  <si>
    <t>Office Assistant</t>
  </si>
  <si>
    <t>MEP/Q0202</t>
  </si>
  <si>
    <t>Unarmed Security Guard</t>
  </si>
  <si>
    <t>MEP/Q7101</t>
  </si>
  <si>
    <t>Media &amp; Entertainment</t>
  </si>
  <si>
    <t xml:space="preserve">Animator </t>
  </si>
  <si>
    <t>MES/Q0701</t>
  </si>
  <si>
    <t>Make-up artist</t>
  </si>
  <si>
    <t>MES/Q1801</t>
  </si>
  <si>
    <t>Hairdresser</t>
  </si>
  <si>
    <t>MES/Q1802</t>
  </si>
  <si>
    <t>Editor</t>
  </si>
  <si>
    <t>MES/Q1401</t>
  </si>
  <si>
    <t>Roto Artist</t>
  </si>
  <si>
    <t>MES/Q3504</t>
  </si>
  <si>
    <t>Sound Editor</t>
  </si>
  <si>
    <t>MES/Q3404</t>
  </si>
  <si>
    <t>Mining</t>
  </si>
  <si>
    <t>Wire Saw Operator</t>
  </si>
  <si>
    <t>MIN/Q0203</t>
  </si>
  <si>
    <t>Loader Operator</t>
  </si>
  <si>
    <t>MIN/Q0208</t>
  </si>
  <si>
    <t>Mechanic/Fitter</t>
  </si>
  <si>
    <t>MIN/Q0304</t>
  </si>
  <si>
    <t>Bulldozer Operator</t>
  </si>
  <si>
    <t>MIN/Q0205</t>
  </si>
  <si>
    <t>Mining Shot Firer or Blaster</t>
  </si>
  <si>
    <t>MIN/Q0428</t>
  </si>
  <si>
    <t>Mine Electrician</t>
  </si>
  <si>
    <t>MIN/Q0416</t>
  </si>
  <si>
    <t>Mine Welder</t>
  </si>
  <si>
    <t>MIN/Q0423</t>
  </si>
  <si>
    <t>Jack Hammer Operator</t>
  </si>
  <si>
    <t>MIN/Q0212</t>
  </si>
  <si>
    <t xml:space="preserve">Paints &amp; Coatings </t>
  </si>
  <si>
    <t>Powder Coater</t>
  </si>
  <si>
    <t>PCS/Q5102</t>
  </si>
  <si>
    <t>Protective and Marine Painter</t>
  </si>
  <si>
    <t>PCS/Q5109</t>
  </si>
  <si>
    <t>Shop Tinting Assistant</t>
  </si>
  <si>
    <t>PCS/Q5007</t>
  </si>
  <si>
    <t>General Industrial (Liquid) Painter</t>
  </si>
  <si>
    <t>PCS/Q5108</t>
  </si>
  <si>
    <t>Wood  Polisher</t>
  </si>
  <si>
    <t>PCS/Q5004</t>
  </si>
  <si>
    <t>Assistant Decorative Painter</t>
  </si>
  <si>
    <t>PCS/Q5006</t>
  </si>
  <si>
    <t>Plumber (After Sales Service)</t>
  </si>
  <si>
    <t>PSC/Q0303</t>
  </si>
  <si>
    <t>Power</t>
  </si>
  <si>
    <t>Cable Jointer Electrical Power System</t>
  </si>
  <si>
    <t>PSS/Q1002</t>
  </si>
  <si>
    <t xml:space="preserve">Distribution Lineman </t>
  </si>
  <si>
    <t>PSS/Q0102</t>
  </si>
  <si>
    <t>Consumer Energy Meter Technician</t>
  </si>
  <si>
    <t>PSS/Q0107</t>
  </si>
  <si>
    <t>Assistant-Electricity-Meter-Reader-Billing-and-Cash-Collector</t>
  </si>
  <si>
    <t>PSS/Q3001</t>
  </si>
  <si>
    <t>Assistant Technician -Street Light Installation &amp; Maintenance</t>
  </si>
  <si>
    <t>PSS/Q6003</t>
  </si>
  <si>
    <t>Technician- Distribution Transformer Repair</t>
  </si>
  <si>
    <t>PSS/Q3003</t>
  </si>
  <si>
    <t>Attendant Sub-Station (66/11, 33/11 KV)- Power Distribution</t>
  </si>
  <si>
    <t>PSS/Q3002</t>
  </si>
  <si>
    <t>Assistant-GIS-Mapping-Power-Distribution</t>
  </si>
  <si>
    <t>PSS/Q3006</t>
  </si>
  <si>
    <t xml:space="preserve">Electrician Domestic Solutions </t>
  </si>
  <si>
    <t>PSS/Q6001</t>
  </si>
  <si>
    <t>Seller Activation Executive</t>
  </si>
  <si>
    <t>RAS/Q0301</t>
  </si>
  <si>
    <t>Individual Sales Professional</t>
  </si>
  <si>
    <t>RAS/Q0201</t>
  </si>
  <si>
    <t>Distributor Salesman</t>
  </si>
  <si>
    <t>RAS/Q0604</t>
  </si>
  <si>
    <t xml:space="preserve">Mill Operator </t>
  </si>
  <si>
    <t>RSC/Q0101</t>
  </si>
  <si>
    <t>Material Handling and Storage Operator</t>
  </si>
  <si>
    <t>RSC/Q0108</t>
  </si>
  <si>
    <t>Pneumatic Tyre Moulding Operator</t>
  </si>
  <si>
    <t>RSC/Q0211</t>
  </si>
  <si>
    <t xml:space="preserve">Compression Moulding Operator </t>
  </si>
  <si>
    <t>RSC/Q0205</t>
  </si>
  <si>
    <t xml:space="preserve">Injection Moulding Operator </t>
  </si>
  <si>
    <t>RSC/Q0207</t>
  </si>
  <si>
    <t xml:space="preserve">Rubber Nursery Worker - General </t>
  </si>
  <si>
    <t>RSC/Q6005</t>
  </si>
  <si>
    <t>Latex Harvest Technician (Tapper)</t>
  </si>
  <si>
    <t>RSC/Q6103</t>
  </si>
  <si>
    <t>General Worker - Rubber Plantation</t>
  </si>
  <si>
    <t>RSC/Q6107</t>
  </si>
  <si>
    <t>Broadband Technician</t>
  </si>
  <si>
    <t>TEL/Q0102</t>
  </si>
  <si>
    <t>Customer Care Executive (Relationship Centre)</t>
  </si>
  <si>
    <t>TEL/Q0101</t>
  </si>
  <si>
    <t>Customer Care Executive (Repair Centre)</t>
  </si>
  <si>
    <t>TEL/Q2200</t>
  </si>
  <si>
    <t>Distributor Sales Representative</t>
  </si>
  <si>
    <t>TEL/Q2100</t>
  </si>
  <si>
    <t>Field Sales Executive</t>
  </si>
  <si>
    <t>TEL/Q0200</t>
  </si>
  <si>
    <t>Grass Root Telecom Provider (GRTP)</t>
  </si>
  <si>
    <t>TEL/Q6207</t>
  </si>
  <si>
    <t>Handset Repair Engineer-II</t>
  </si>
  <si>
    <t>TEL/Q2201</t>
  </si>
  <si>
    <t>In-store promoter</t>
  </si>
  <si>
    <t>TEL/Q2101</t>
  </si>
  <si>
    <t>Optical Fiber Splicer</t>
  </si>
  <si>
    <t>TEL/Q6400</t>
  </si>
  <si>
    <t>Optical Fiber Technician</t>
  </si>
  <si>
    <t>TEL/Q6401</t>
  </si>
  <si>
    <t>Sales Executive (Broadband)</t>
  </si>
  <si>
    <t>TEL/Q0201</t>
  </si>
  <si>
    <t>Tower Technician</t>
  </si>
  <si>
    <t>TEL/Q4100</t>
  </si>
  <si>
    <t>Telecom Technician - IoT Device/System (Installation &amp; M2M Communication Setup)</t>
  </si>
  <si>
    <t>TEL/Q6210</t>
  </si>
  <si>
    <t xml:space="preserve">Autoconer Tenter </t>
  </si>
  <si>
    <t>TSC/Q0301</t>
  </si>
  <si>
    <t xml:space="preserve">Balloon Squeezer Machine Operator </t>
  </si>
  <si>
    <t>TSC/Q5501</t>
  </si>
  <si>
    <t>Blowroom Operator</t>
  </si>
  <si>
    <t>TSC/Q0101</t>
  </si>
  <si>
    <t>Carding Operator</t>
  </si>
  <si>
    <t>TSC/Q0102</t>
  </si>
  <si>
    <t>Cone Winding Operator-Manual &amp; Asssembly Winding</t>
  </si>
  <si>
    <t>TSC/Q0302</t>
  </si>
  <si>
    <t>Drawframe Operator</t>
  </si>
  <si>
    <t>TSC/Q0105</t>
  </si>
  <si>
    <t>Fabric Checker</t>
  </si>
  <si>
    <t>TSC/Q2301</t>
  </si>
  <si>
    <t>Knitting Machine Operator – Circular Knitting</t>
  </si>
  <si>
    <t>TSC/Q4101</t>
  </si>
  <si>
    <t>Open End Spinning Tenter</t>
  </si>
  <si>
    <t>TSC/Q0203</t>
  </si>
  <si>
    <t>Power Loom Operator</t>
  </si>
  <si>
    <t>TSC/Q2208</t>
  </si>
  <si>
    <t xml:space="preserve">Ring Frame Tenter </t>
  </si>
  <si>
    <t>TSC/Q0201</t>
  </si>
  <si>
    <t>Shuttle-less Loom Weaver - Airjet</t>
  </si>
  <si>
    <t>TSC/Q2204</t>
  </si>
  <si>
    <t>Shuttle-less Loom Weaver - Rapier</t>
  </si>
  <si>
    <t>TSC/Q2203</t>
  </si>
  <si>
    <t>Speed Frame Operator – Tenter &amp; Doffer</t>
  </si>
  <si>
    <t>TSC/Q0106</t>
  </si>
  <si>
    <t>Stenter Machine Operator</t>
  </si>
  <si>
    <t>TSC/Q5401</t>
  </si>
  <si>
    <t>TFO Tenter</t>
  </si>
  <si>
    <t>TSC/Q0303</t>
  </si>
  <si>
    <t>Counter Sale Executive</t>
  </si>
  <si>
    <t>THC/Q2903</t>
  </si>
  <si>
    <t>Food &amp; Beverage Service-Steward</t>
  </si>
  <si>
    <t>THC/Q0301</t>
  </si>
  <si>
    <t>Front Office Associate</t>
  </si>
  <si>
    <t>THC/Q0102</t>
  </si>
  <si>
    <t>Room Attendant</t>
  </si>
  <si>
    <t>THC/Q0202</t>
  </si>
  <si>
    <t>Hair Stylist</t>
  </si>
  <si>
    <t>BWS/Q0202</t>
  </si>
  <si>
    <t>Beauty Therapist</t>
  </si>
  <si>
    <t>BWS/Q0102</t>
  </si>
  <si>
    <t>Goods &amp; Services Tax (GST)Accounts Assistant</t>
  </si>
  <si>
    <t>Goods &amp; Services Tax (GST) Accounts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</si>
</sst>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 applyProtection="1">
      <alignment horizontal="right" vertical="top"/>
      <protection locked="0"/>
    </xf>
    <xf numFmtId="0" fontId="0" fillId="0" borderId="0" xfId="0" applyAlignment="1">
      <alignment horizontal="right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 applyProtection="1">
      <alignment vertical="top"/>
      <protection locked="0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/>
    </xf>
    <xf numFmtId="0" fontId="2" fillId="0" borderId="3" xfId="0" applyFont="1" applyBorder="1" applyAlignment="1" applyProtection="1">
      <alignment vertical="top"/>
      <protection locked="0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2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>
      <pane ySplit="1" topLeftCell="A234" activePane="bottomLeft" state="frozen"/>
      <selection pane="bottomLeft" activeCell="F2" sqref="F2:F247"/>
    </sheetView>
  </sheetViews>
  <sheetFormatPr defaultRowHeight="22.5" customHeight="1" x14ac:dyDescent="0.25"/>
  <cols>
    <col min="1" max="1" width="5.5703125" bestFit="1" customWidth="1"/>
    <col min="2" max="2" width="49.140625" bestFit="1" customWidth="1"/>
    <col min="3" max="3" width="49.7109375" customWidth="1"/>
    <col min="4" max="4" width="12.7109375" bestFit="1" customWidth="1"/>
    <col min="5" max="5" width="12.42578125" style="8" customWidth="1"/>
  </cols>
  <sheetData>
    <row r="1" spans="1:6" ht="22.5" customHeight="1" x14ac:dyDescent="0.25">
      <c r="A1" s="3" t="s">
        <v>30</v>
      </c>
      <c r="B1" s="1" t="s">
        <v>0</v>
      </c>
      <c r="C1" s="2" t="s">
        <v>1</v>
      </c>
      <c r="D1" s="2" t="s">
        <v>2</v>
      </c>
      <c r="E1" s="3" t="s">
        <v>3</v>
      </c>
    </row>
    <row r="2" spans="1:6" ht="22.5" customHeight="1" x14ac:dyDescent="0.25">
      <c r="A2" s="20">
        <v>1</v>
      </c>
      <c r="B2" s="4" t="s">
        <v>98</v>
      </c>
      <c r="C2" s="5" t="s">
        <v>99</v>
      </c>
      <c r="D2" s="6" t="s">
        <v>100</v>
      </c>
      <c r="E2" s="7">
        <v>4</v>
      </c>
      <c r="F2" t="str">
        <f>"select '"&amp;B2&amp;"' sector , '"&amp;C2&amp;"' qp, '"&amp;D2&amp;"' qpcode, '"&amp;E2&amp;"' nsqf,'N' tradetype"</f>
        <v>select 'Aerospace &amp; Aviation' sector , 'Airline Customer Service Executive' qp, 'AAS/Q0301' qpcode, '4' nsqf,'N' tradetype</v>
      </c>
    </row>
    <row r="3" spans="1:6" ht="22.5" customHeight="1" x14ac:dyDescent="0.25">
      <c r="A3" s="20">
        <v>2</v>
      </c>
      <c r="B3" s="4" t="s">
        <v>98</v>
      </c>
      <c r="C3" s="5" t="s">
        <v>101</v>
      </c>
      <c r="D3" s="6" t="s">
        <v>102</v>
      </c>
      <c r="E3" s="7">
        <v>3</v>
      </c>
      <c r="F3" t="str">
        <f>"union all select '"&amp;B3&amp;"' sector , '"&amp;C3&amp;"' qp, '"&amp;D3&amp;"' qpcode, '"&amp;E3&amp;"' nsqf,'N' tradetype"</f>
        <v>union all select 'Aerospace &amp; Aviation' sector , 'Airline Security Executive' qp, 'AAS/Q0601' qpcode, '3' nsqf,'N' tradetype</v>
      </c>
    </row>
    <row r="4" spans="1:6" ht="22.5" customHeight="1" x14ac:dyDescent="0.25">
      <c r="A4" s="20">
        <v>3</v>
      </c>
      <c r="B4" s="5" t="s">
        <v>98</v>
      </c>
      <c r="C4" s="5" t="s">
        <v>103</v>
      </c>
      <c r="D4" s="6" t="s">
        <v>104</v>
      </c>
      <c r="E4" s="7">
        <v>4</v>
      </c>
      <c r="F4" t="str">
        <f t="shared" ref="F4:F67" si="0">"union all select '"&amp;B4&amp;"' sector , '"&amp;C4&amp;"' qp, '"&amp;D4&amp;"' qpcode, '"&amp;E4&amp;"' nsqf,'N' tradetype"</f>
        <v>union all select 'Aerospace &amp; Aviation' sector , 'Airline Reservation Agent' qp, 'AAS/Q0302' qpcode, '4' nsqf,'N' tradetype</v>
      </c>
    </row>
    <row r="5" spans="1:6" ht="22.5" customHeight="1" x14ac:dyDescent="0.25">
      <c r="A5" s="20">
        <v>4</v>
      </c>
      <c r="B5" s="4" t="s">
        <v>105</v>
      </c>
      <c r="C5" s="5" t="s">
        <v>106</v>
      </c>
      <c r="D5" s="6" t="s">
        <v>107</v>
      </c>
      <c r="E5" s="7">
        <v>3</v>
      </c>
      <c r="F5" t="str">
        <f t="shared" si="0"/>
        <v>union all select 'Agriculture' sector , 'Animal Health Worker ' qp, 'AGR/Q4804' qpcode, '3' nsqf,'N' tradetype</v>
      </c>
    </row>
    <row r="6" spans="1:6" ht="22.5" customHeight="1" x14ac:dyDescent="0.25">
      <c r="A6" s="20">
        <v>5</v>
      </c>
      <c r="B6" s="4" t="s">
        <v>105</v>
      </c>
      <c r="C6" s="5" t="s">
        <v>108</v>
      </c>
      <c r="D6" s="6" t="s">
        <v>109</v>
      </c>
      <c r="E6" s="7">
        <v>3</v>
      </c>
      <c r="F6" t="str">
        <f t="shared" si="0"/>
        <v>union all select 'Agriculture' sector , 'Aqua Culture Worker' qp, 'AGR/Q4904' qpcode, '3' nsqf,'N' tradetype</v>
      </c>
    </row>
    <row r="7" spans="1:6" ht="22.5" customHeight="1" x14ac:dyDescent="0.25">
      <c r="A7" s="20">
        <v>6</v>
      </c>
      <c r="B7" s="4" t="s">
        <v>105</v>
      </c>
      <c r="C7" s="5" t="s">
        <v>110</v>
      </c>
      <c r="D7" s="6" t="s">
        <v>111</v>
      </c>
      <c r="E7" s="7">
        <v>3</v>
      </c>
      <c r="F7" t="str">
        <f t="shared" si="0"/>
        <v>union all select 'Agriculture' sector , 'Artificial Insemination Technician ' qp, 'AGR/Q4803' qpcode, '3' nsqf,'N' tradetype</v>
      </c>
    </row>
    <row r="8" spans="1:6" ht="22.5" customHeight="1" x14ac:dyDescent="0.25">
      <c r="A8" s="20">
        <v>7</v>
      </c>
      <c r="B8" s="4" t="s">
        <v>105</v>
      </c>
      <c r="C8" s="5" t="s">
        <v>112</v>
      </c>
      <c r="D8" s="6" t="s">
        <v>113</v>
      </c>
      <c r="E8" s="7">
        <v>4</v>
      </c>
      <c r="F8" t="str">
        <f t="shared" si="0"/>
        <v>union all select 'Agriculture' sector , 'Beekeeper' qp, 'AGR/Q5301' qpcode, '4' nsqf,'N' tradetype</v>
      </c>
    </row>
    <row r="9" spans="1:6" ht="22.5" customHeight="1" x14ac:dyDescent="0.25">
      <c r="A9" s="20">
        <v>8</v>
      </c>
      <c r="B9" s="4" t="s">
        <v>105</v>
      </c>
      <c r="C9" s="5" t="s">
        <v>114</v>
      </c>
      <c r="D9" s="21" t="s">
        <v>115</v>
      </c>
      <c r="E9" s="7">
        <v>3</v>
      </c>
      <c r="F9" t="str">
        <f t="shared" si="0"/>
        <v>union all select 'Agriculture' sector , 'Broiler Poultry Farm Worker' qp, 'AGR/Q4302' qpcode, '3' nsqf,'N' tradetype</v>
      </c>
    </row>
    <row r="10" spans="1:6" ht="22.5" customHeight="1" x14ac:dyDescent="0.25">
      <c r="A10" s="20">
        <v>9</v>
      </c>
      <c r="B10" s="4" t="s">
        <v>105</v>
      </c>
      <c r="C10" s="5" t="s">
        <v>116</v>
      </c>
      <c r="D10" s="21" t="s">
        <v>117</v>
      </c>
      <c r="E10" s="7">
        <v>4</v>
      </c>
      <c r="F10" t="str">
        <f t="shared" si="0"/>
        <v>union all select 'Agriculture' sector , 'Dairy Farmer/Entrepreneur' qp, 'AGR/Q4101' qpcode, '4' nsqf,'N' tradetype</v>
      </c>
    </row>
    <row r="11" spans="1:6" ht="22.5" customHeight="1" x14ac:dyDescent="0.25">
      <c r="A11" s="20">
        <v>10</v>
      </c>
      <c r="B11" s="4" t="s">
        <v>105</v>
      </c>
      <c r="C11" s="5" t="s">
        <v>118</v>
      </c>
      <c r="D11" s="6" t="s">
        <v>119</v>
      </c>
      <c r="E11" s="7">
        <v>3</v>
      </c>
      <c r="F11" t="str">
        <f t="shared" si="0"/>
        <v>union all select 'Agriculture' sector , 'Layer Farm Worker' qp, 'AGR/Q4307' qpcode, '3' nsqf,'N' tradetype</v>
      </c>
    </row>
    <row r="12" spans="1:6" ht="22.5" customHeight="1" x14ac:dyDescent="0.25">
      <c r="A12" s="20">
        <v>11</v>
      </c>
      <c r="B12" s="4" t="s">
        <v>105</v>
      </c>
      <c r="C12" s="5" t="s">
        <v>120</v>
      </c>
      <c r="D12" s="21" t="s">
        <v>121</v>
      </c>
      <c r="E12" s="7">
        <v>4</v>
      </c>
      <c r="F12" t="str">
        <f t="shared" si="0"/>
        <v>union all select 'Agriculture' sector , 'Floriculturist - Open cultivation' qp, 'AGR/Q0701' qpcode, '4' nsqf,'N' tradetype</v>
      </c>
    </row>
    <row r="13" spans="1:6" ht="22.5" customHeight="1" x14ac:dyDescent="0.25">
      <c r="A13" s="20">
        <v>12</v>
      </c>
      <c r="B13" s="4" t="s">
        <v>105</v>
      </c>
      <c r="C13" s="5" t="s">
        <v>122</v>
      </c>
      <c r="D13" s="21" t="s">
        <v>123</v>
      </c>
      <c r="E13" s="7">
        <v>4</v>
      </c>
      <c r="F13" t="str">
        <f t="shared" si="0"/>
        <v>union all select 'Agriculture' sector , 'Floriculturist - Protected cultivation' qp, 'AGR/Q0702' qpcode, '4' nsqf,'N' tradetype</v>
      </c>
    </row>
    <row r="14" spans="1:6" ht="22.5" customHeight="1" x14ac:dyDescent="0.25">
      <c r="A14" s="20">
        <v>13</v>
      </c>
      <c r="B14" s="4" t="s">
        <v>105</v>
      </c>
      <c r="C14" s="5" t="s">
        <v>124</v>
      </c>
      <c r="D14" s="21" t="s">
        <v>125</v>
      </c>
      <c r="E14" s="7">
        <v>4</v>
      </c>
      <c r="F14" t="str">
        <f t="shared" si="0"/>
        <v>union all select 'Agriculture' sector , 'Gardener' qp, 'AGR/Q0801' qpcode, '4' nsqf,'N' tradetype</v>
      </c>
    </row>
    <row r="15" spans="1:6" ht="22.5" customHeight="1" x14ac:dyDescent="0.25">
      <c r="A15" s="20">
        <v>14</v>
      </c>
      <c r="B15" s="4" t="s">
        <v>105</v>
      </c>
      <c r="C15" s="5" t="s">
        <v>126</v>
      </c>
      <c r="D15" s="6" t="s">
        <v>127</v>
      </c>
      <c r="E15" s="7">
        <v>3</v>
      </c>
      <c r="F15" t="str">
        <f t="shared" si="0"/>
        <v>union all select 'Agriculture' sector , 'Greenhouse Operator' qp, 'AGR/Q1003' qpcode, '3' nsqf,'N' tradetype</v>
      </c>
    </row>
    <row r="16" spans="1:6" ht="22.5" customHeight="1" x14ac:dyDescent="0.25">
      <c r="A16" s="20">
        <v>15</v>
      </c>
      <c r="B16" s="4" t="s">
        <v>105</v>
      </c>
      <c r="C16" s="5" t="s">
        <v>128</v>
      </c>
      <c r="D16" s="21" t="s">
        <v>129</v>
      </c>
      <c r="E16" s="7">
        <v>4</v>
      </c>
      <c r="F16" t="str">
        <f t="shared" si="0"/>
        <v>union all select 'Agriculture' sector , 'Micro irrigation Technician' qp, 'AGR/Q1002' qpcode, '4' nsqf,'N' tradetype</v>
      </c>
    </row>
    <row r="17" spans="1:6" ht="22.5" customHeight="1" x14ac:dyDescent="0.25">
      <c r="A17" s="20">
        <v>16</v>
      </c>
      <c r="B17" s="4" t="s">
        <v>105</v>
      </c>
      <c r="C17" s="5" t="s">
        <v>130</v>
      </c>
      <c r="D17" s="6" t="s">
        <v>131</v>
      </c>
      <c r="E17" s="7">
        <v>4</v>
      </c>
      <c r="F17" t="str">
        <f t="shared" si="0"/>
        <v>union all select 'Agriculture' sector , 'Mushroom Grower' qp, 'AGR/Q7803' qpcode, '4' nsqf,'N' tradetype</v>
      </c>
    </row>
    <row r="18" spans="1:6" ht="22.5" customHeight="1" x14ac:dyDescent="0.25">
      <c r="A18" s="20">
        <v>17</v>
      </c>
      <c r="B18" s="4" t="s">
        <v>105</v>
      </c>
      <c r="C18" s="5" t="s">
        <v>132</v>
      </c>
      <c r="D18" s="6" t="s">
        <v>133</v>
      </c>
      <c r="E18" s="7">
        <v>4</v>
      </c>
      <c r="F18" t="str">
        <f t="shared" si="0"/>
        <v>union all select 'Agriculture' sector , 'Organic Grower' qp, 'AGR/Q1201' qpcode, '4' nsqf,'N' tradetype</v>
      </c>
    </row>
    <row r="19" spans="1:6" ht="22.5" customHeight="1" x14ac:dyDescent="0.25">
      <c r="A19" s="20">
        <v>18</v>
      </c>
      <c r="B19" s="4" t="s">
        <v>105</v>
      </c>
      <c r="C19" s="5" t="s">
        <v>134</v>
      </c>
      <c r="D19" s="6" t="s">
        <v>135</v>
      </c>
      <c r="E19" s="7">
        <v>4</v>
      </c>
      <c r="F19" t="str">
        <f t="shared" si="0"/>
        <v>union all select 'Agriculture' sector , 'Ornamental fish technician' qp, 'AGR/Q4910' qpcode, '4' nsqf,'N' tradetype</v>
      </c>
    </row>
    <row r="20" spans="1:6" ht="22.5" customHeight="1" x14ac:dyDescent="0.25">
      <c r="A20" s="20">
        <v>19</v>
      </c>
      <c r="B20" s="4" t="s">
        <v>105</v>
      </c>
      <c r="C20" s="5" t="s">
        <v>136</v>
      </c>
      <c r="D20" s="21" t="s">
        <v>137</v>
      </c>
      <c r="E20" s="7">
        <v>4</v>
      </c>
      <c r="F20" t="str">
        <f t="shared" si="0"/>
        <v>union all select 'Agriculture' sector , 'Quality Seed Grower' qp, 'AGR/Q7101' qpcode, '4' nsqf,'N' tradetype</v>
      </c>
    </row>
    <row r="21" spans="1:6" ht="22.5" customHeight="1" x14ac:dyDescent="0.25">
      <c r="A21" s="20">
        <v>20</v>
      </c>
      <c r="B21" s="4" t="s">
        <v>105</v>
      </c>
      <c r="C21" s="5" t="s">
        <v>138</v>
      </c>
      <c r="D21" s="21" t="s">
        <v>139</v>
      </c>
      <c r="E21" s="7">
        <v>3</v>
      </c>
      <c r="F21" t="str">
        <f t="shared" si="0"/>
        <v>union all select 'Agriculture' sector , 'Seed Processing Worker' qp, 'AGR/Q7102' qpcode, '3' nsqf,'N' tradetype</v>
      </c>
    </row>
    <row r="22" spans="1:6" ht="22.5" customHeight="1" x14ac:dyDescent="0.25">
      <c r="A22" s="20">
        <v>21</v>
      </c>
      <c r="B22" s="4" t="s">
        <v>105</v>
      </c>
      <c r="C22" s="5" t="s">
        <v>140</v>
      </c>
      <c r="D22" s="6" t="s">
        <v>141</v>
      </c>
      <c r="E22" s="7">
        <v>4</v>
      </c>
      <c r="F22" t="str">
        <f t="shared" si="0"/>
        <v>union all select 'Agriculture' sector , 'Small poultry farmer ' qp, 'AGR/Q4306' qpcode, '4' nsqf,'N' tradetype</v>
      </c>
    </row>
    <row r="23" spans="1:6" ht="22.5" customHeight="1" x14ac:dyDescent="0.25">
      <c r="A23" s="20">
        <v>22</v>
      </c>
      <c r="B23" s="4" t="s">
        <v>105</v>
      </c>
      <c r="C23" s="5" t="s">
        <v>142</v>
      </c>
      <c r="D23" s="21" t="s">
        <v>143</v>
      </c>
      <c r="E23" s="7">
        <v>4</v>
      </c>
      <c r="F23" t="str">
        <f t="shared" si="0"/>
        <v>union all select 'Agriculture' sector , 'Tractor operator' qp, 'AGR/Q1101' qpcode, '4' nsqf,'N' tradetype</v>
      </c>
    </row>
    <row r="24" spans="1:6" ht="22.5" customHeight="1" x14ac:dyDescent="0.25">
      <c r="A24" s="20">
        <v>23</v>
      </c>
      <c r="B24" s="4" t="s">
        <v>4</v>
      </c>
      <c r="C24" s="5" t="s">
        <v>144</v>
      </c>
      <c r="D24" s="6" t="s">
        <v>145</v>
      </c>
      <c r="E24" s="7">
        <v>4</v>
      </c>
      <c r="F24" t="str">
        <f t="shared" si="0"/>
        <v>union all select 'Apparel, Made-Ups &amp; Home Furnishing' sector , 'Export Assistant' qp, 'AMH/Q1601' qpcode, '4' nsqf,'N' tradetype</v>
      </c>
    </row>
    <row r="25" spans="1:6" ht="22.5" customHeight="1" x14ac:dyDescent="0.25">
      <c r="A25" s="20">
        <v>24</v>
      </c>
      <c r="B25" s="4" t="s">
        <v>4</v>
      </c>
      <c r="C25" s="5" t="s">
        <v>146</v>
      </c>
      <c r="D25" s="6" t="s">
        <v>147</v>
      </c>
      <c r="E25" s="7">
        <v>4</v>
      </c>
      <c r="F25" t="str">
        <f t="shared" si="0"/>
        <v>union all select 'Apparel, Made-Ups &amp; Home Furnishing' sector , 'Hand Embroiderer' qp, 'AMH/Q1001' qpcode, '4' nsqf,'N' tradetype</v>
      </c>
    </row>
    <row r="26" spans="1:6" ht="22.5" customHeight="1" x14ac:dyDescent="0.25">
      <c r="A26" s="20">
        <v>25</v>
      </c>
      <c r="B26" s="4" t="s">
        <v>4</v>
      </c>
      <c r="C26" s="5" t="s">
        <v>148</v>
      </c>
      <c r="D26" s="6" t="s">
        <v>149</v>
      </c>
      <c r="E26" s="7">
        <v>3</v>
      </c>
      <c r="F26" t="str">
        <f t="shared" si="0"/>
        <v>union all select 'Apparel, Made-Ups &amp; Home Furnishing' sector , 'Inline Checker' qp, 'AMH/Q0102' qpcode, '3' nsqf,'N' tradetype</v>
      </c>
    </row>
    <row r="27" spans="1:6" ht="22.5" customHeight="1" x14ac:dyDescent="0.25">
      <c r="A27" s="20">
        <v>26</v>
      </c>
      <c r="B27" s="4" t="s">
        <v>4</v>
      </c>
      <c r="C27" s="5" t="s">
        <v>150</v>
      </c>
      <c r="D27" s="6" t="s">
        <v>151</v>
      </c>
      <c r="E27" s="7">
        <v>3</v>
      </c>
      <c r="F27" t="str">
        <f t="shared" si="0"/>
        <v>union all select 'Apparel, Made-Ups &amp; Home Furnishing' sector , 'Layerman' qp, 'AMH/Q0201' qpcode, '3' nsqf,'N' tradetype</v>
      </c>
    </row>
    <row r="28" spans="1:6" ht="22.5" customHeight="1" x14ac:dyDescent="0.25">
      <c r="A28" s="20">
        <v>27</v>
      </c>
      <c r="B28" s="4" t="s">
        <v>4</v>
      </c>
      <c r="C28" s="5" t="s">
        <v>152</v>
      </c>
      <c r="D28" s="6" t="s">
        <v>153</v>
      </c>
      <c r="E28" s="7">
        <v>3</v>
      </c>
      <c r="F28" t="str">
        <f t="shared" si="0"/>
        <v>union all select 'Apparel, Made-Ups &amp; Home Furnishing' sector , 'Packer' qp, 'AMH/Q1407' qpcode, '3' nsqf,'N' tradetype</v>
      </c>
    </row>
    <row r="29" spans="1:6" ht="22.5" customHeight="1" x14ac:dyDescent="0.25">
      <c r="A29" s="20">
        <v>28</v>
      </c>
      <c r="B29" s="4" t="s">
        <v>4</v>
      </c>
      <c r="C29" s="5" t="s">
        <v>154</v>
      </c>
      <c r="D29" s="6" t="s">
        <v>155</v>
      </c>
      <c r="E29" s="7">
        <v>4</v>
      </c>
      <c r="F29" t="str">
        <f t="shared" si="0"/>
        <v>union all select 'Apparel, Made-Ups &amp; Home Furnishing' sector , 'Pressman' qp, 'AMH/Q0401' qpcode, '4' nsqf,'N' tradetype</v>
      </c>
    </row>
    <row r="30" spans="1:6" ht="22.5" customHeight="1" x14ac:dyDescent="0.25">
      <c r="A30" s="20">
        <v>29</v>
      </c>
      <c r="B30" s="4" t="s">
        <v>4</v>
      </c>
      <c r="C30" s="5" t="s">
        <v>5</v>
      </c>
      <c r="D30" s="6" t="s">
        <v>6</v>
      </c>
      <c r="E30" s="7">
        <v>4</v>
      </c>
      <c r="F30" t="str">
        <f t="shared" si="0"/>
        <v>union all select 'Apparel, Made-Ups &amp; Home Furnishing' sector , 'Sewing Machine Operator' qp, 'AMH/Q0301' qpcode, '4' nsqf,'N' tradetype</v>
      </c>
    </row>
    <row r="31" spans="1:6" ht="22.5" customHeight="1" x14ac:dyDescent="0.25">
      <c r="A31" s="20">
        <v>30</v>
      </c>
      <c r="B31" s="4" t="s">
        <v>4</v>
      </c>
      <c r="C31" s="5" t="s">
        <v>156</v>
      </c>
      <c r="D31" s="6" t="s">
        <v>157</v>
      </c>
      <c r="E31" s="7">
        <v>4</v>
      </c>
      <c r="F31" t="str">
        <f t="shared" si="0"/>
        <v>union all select 'Apparel, Made-Ups &amp; Home Furnishing' sector , 'Sewing Machine Operator- Knits' qp, 'AMH/Q0305' qpcode, '4' nsqf,'N' tradetype</v>
      </c>
    </row>
    <row r="32" spans="1:6" ht="22.5" customHeight="1" x14ac:dyDescent="0.25">
      <c r="A32" s="20">
        <v>31</v>
      </c>
      <c r="B32" s="4" t="s">
        <v>4</v>
      </c>
      <c r="C32" s="5" t="s">
        <v>158</v>
      </c>
      <c r="D32" s="6" t="s">
        <v>159</v>
      </c>
      <c r="E32" s="7">
        <v>4</v>
      </c>
      <c r="F32" t="str">
        <f t="shared" si="0"/>
        <v>union all select 'Apparel, Made-Ups &amp; Home Furnishing' sector , 'Washing Machine Operator' qp, 'AMH/Q1810' qpcode, '4' nsqf,'N' tradetype</v>
      </c>
    </row>
    <row r="33" spans="1:6" ht="22.5" customHeight="1" x14ac:dyDescent="0.25">
      <c r="A33" s="20">
        <v>32</v>
      </c>
      <c r="B33" s="22" t="s">
        <v>31</v>
      </c>
      <c r="C33" s="23" t="s">
        <v>160</v>
      </c>
      <c r="D33" s="24" t="s">
        <v>161</v>
      </c>
      <c r="E33" s="25">
        <v>4</v>
      </c>
      <c r="F33" t="str">
        <f t="shared" si="0"/>
        <v>union all select 'Automotive' sector , 'Automotive Service Technician (Two and Three Wheelers)' qp, 'ASC/Q1411' qpcode, '4' nsqf,'N' tradetype</v>
      </c>
    </row>
    <row r="34" spans="1:6" ht="22.5" customHeight="1" x14ac:dyDescent="0.25">
      <c r="A34" s="20">
        <v>33</v>
      </c>
      <c r="B34" s="11" t="s">
        <v>31</v>
      </c>
      <c r="C34" s="12" t="s">
        <v>162</v>
      </c>
      <c r="D34" s="12" t="s">
        <v>163</v>
      </c>
      <c r="E34" s="14">
        <v>3</v>
      </c>
      <c r="F34" t="str">
        <f t="shared" si="0"/>
        <v>union all select 'Automotive' sector , 'Automotive Service Technician Level 3' qp, 'ASC/Q1401' qpcode, '3' nsqf,'N' tradetype</v>
      </c>
    </row>
    <row r="35" spans="1:6" ht="22.5" customHeight="1" x14ac:dyDescent="0.25">
      <c r="A35" s="20">
        <v>34</v>
      </c>
      <c r="B35" s="16" t="s">
        <v>31</v>
      </c>
      <c r="C35" s="17" t="s">
        <v>164</v>
      </c>
      <c r="D35" s="18" t="s">
        <v>165</v>
      </c>
      <c r="E35" s="19">
        <v>4</v>
      </c>
      <c r="F35" t="str">
        <f t="shared" si="0"/>
        <v>union all select 'Automotive' sector , 'Automotive Service Technician Level 4' qp, 'ASC/Q1402' qpcode, '4' nsqf,'N' tradetype</v>
      </c>
    </row>
    <row r="36" spans="1:6" ht="22.5" customHeight="1" x14ac:dyDescent="0.25">
      <c r="A36" s="20">
        <v>35</v>
      </c>
      <c r="B36" s="4" t="s">
        <v>31</v>
      </c>
      <c r="C36" s="5" t="s">
        <v>166</v>
      </c>
      <c r="D36" s="6" t="s">
        <v>167</v>
      </c>
      <c r="E36" s="7">
        <v>4</v>
      </c>
      <c r="F36" t="str">
        <f t="shared" si="0"/>
        <v>union all select 'Automotive' sector , 'Chauffeur L4' qp, 'ASC/Q9712' qpcode, '4' nsqf,'N' tradetype</v>
      </c>
    </row>
    <row r="37" spans="1:6" ht="22.5" customHeight="1" x14ac:dyDescent="0.25">
      <c r="A37" s="20">
        <v>36</v>
      </c>
      <c r="B37" s="4" t="s">
        <v>31</v>
      </c>
      <c r="C37" s="5" t="s">
        <v>168</v>
      </c>
      <c r="D37" s="6" t="s">
        <v>169</v>
      </c>
      <c r="E37" s="7">
        <v>4</v>
      </c>
      <c r="F37" t="str">
        <f t="shared" si="0"/>
        <v>union all select 'Automotive' sector , 'Commercial Vehicle Driver Level 4' qp, 'ASC/Q9703' qpcode, '4' nsqf,'N' tradetype</v>
      </c>
    </row>
    <row r="38" spans="1:6" ht="22.5" customHeight="1" x14ac:dyDescent="0.25">
      <c r="A38" s="20">
        <v>37</v>
      </c>
      <c r="B38" s="4" t="s">
        <v>31</v>
      </c>
      <c r="C38" s="5" t="s">
        <v>170</v>
      </c>
      <c r="D38" s="6" t="s">
        <v>171</v>
      </c>
      <c r="E38" s="7">
        <v>4</v>
      </c>
      <c r="F38" t="str">
        <f t="shared" si="0"/>
        <v>union all select 'Automotive' sector , 'Forklift Operator (Driver)' qp, 'ASC/Q9707' qpcode, '4' nsqf,'N' tradetype</v>
      </c>
    </row>
    <row r="39" spans="1:6" ht="22.5" customHeight="1" x14ac:dyDescent="0.25">
      <c r="A39" s="20">
        <v>38</v>
      </c>
      <c r="B39" s="4" t="s">
        <v>31</v>
      </c>
      <c r="C39" s="5" t="s">
        <v>172</v>
      </c>
      <c r="D39" s="6" t="s">
        <v>173</v>
      </c>
      <c r="E39" s="7">
        <v>4</v>
      </c>
      <c r="F39" t="str">
        <f t="shared" si="0"/>
        <v>union all select 'Automotive' sector , 'Sales Consultant (Automotive finance)' qp, 'ASC/Q2001' qpcode, '4' nsqf,'N' tradetype</v>
      </c>
    </row>
    <row r="40" spans="1:6" ht="22.5" customHeight="1" x14ac:dyDescent="0.25">
      <c r="A40" s="20">
        <v>39</v>
      </c>
      <c r="B40" s="4" t="s">
        <v>31</v>
      </c>
      <c r="C40" s="5" t="s">
        <v>174</v>
      </c>
      <c r="D40" s="6" t="s">
        <v>175</v>
      </c>
      <c r="E40" s="7">
        <v>4</v>
      </c>
      <c r="F40" t="str">
        <f t="shared" si="0"/>
        <v>union all select 'Automotive' sector , 'Sales Consultant Level 4' qp, 'ASC/Q1001' qpcode, '4' nsqf,'N' tradetype</v>
      </c>
    </row>
    <row r="41" spans="1:6" ht="22.5" customHeight="1" x14ac:dyDescent="0.25">
      <c r="A41" s="20">
        <v>40</v>
      </c>
      <c r="B41" s="11" t="s">
        <v>31</v>
      </c>
      <c r="C41" s="12" t="s">
        <v>32</v>
      </c>
      <c r="D41" s="13" t="s">
        <v>33</v>
      </c>
      <c r="E41" s="14">
        <v>3</v>
      </c>
      <c r="F41" t="str">
        <f t="shared" si="0"/>
        <v>union all select 'Automotive' sector , 'Showroom Hostess/Host' qp, 'ASC/Q1103' qpcode, '3' nsqf,'N' tradetype</v>
      </c>
    </row>
    <row r="42" spans="1:6" ht="22.5" customHeight="1" x14ac:dyDescent="0.25">
      <c r="A42" s="20">
        <v>41</v>
      </c>
      <c r="B42" s="11" t="s">
        <v>31</v>
      </c>
      <c r="C42" s="12" t="s">
        <v>176</v>
      </c>
      <c r="D42" s="12" t="s">
        <v>177</v>
      </c>
      <c r="E42" s="14">
        <v>4</v>
      </c>
      <c r="F42" t="str">
        <f t="shared" si="0"/>
        <v>union all select 'Automotive' sector , 'Taxi Driver' qp, 'ASC/Q9705' qpcode, '4' nsqf,'N' tradetype</v>
      </c>
    </row>
    <row r="43" spans="1:6" ht="22.5" customHeight="1" x14ac:dyDescent="0.25">
      <c r="A43" s="20">
        <v>42</v>
      </c>
      <c r="B43" s="16" t="s">
        <v>31</v>
      </c>
      <c r="C43" s="17" t="s">
        <v>178</v>
      </c>
      <c r="D43" s="18" t="s">
        <v>179</v>
      </c>
      <c r="E43" s="19">
        <v>4</v>
      </c>
      <c r="F43" t="str">
        <f t="shared" si="0"/>
        <v>union all select 'Automotive' sector , 'Telecaller' qp, 'ASC/Q1105' qpcode, '4' nsqf,'N' tradetype</v>
      </c>
    </row>
    <row r="44" spans="1:6" ht="22.5" customHeight="1" x14ac:dyDescent="0.25">
      <c r="A44" s="20">
        <v>43</v>
      </c>
      <c r="B44" s="5" t="s">
        <v>7</v>
      </c>
      <c r="C44" s="5" t="s">
        <v>529</v>
      </c>
      <c r="D44" s="6" t="s">
        <v>8</v>
      </c>
      <c r="E44" s="7">
        <v>4</v>
      </c>
      <c r="F44" t="str">
        <f t="shared" si="0"/>
        <v>union all select 'Banking, Financial Services and Insurance' sector , 'Goods &amp; Services Tax (GST)Accounts Assistant' qp, 'BSC/Q0910' qpcode, '4' nsqf,'N' tradetype</v>
      </c>
    </row>
    <row r="45" spans="1:6" ht="22.5" customHeight="1" x14ac:dyDescent="0.25">
      <c r="A45" s="20">
        <v>44</v>
      </c>
      <c r="B45" s="5" t="s">
        <v>180</v>
      </c>
      <c r="C45" s="5" t="s">
        <v>181</v>
      </c>
      <c r="D45" s="6" t="s">
        <v>182</v>
      </c>
      <c r="E45" s="7">
        <v>4</v>
      </c>
      <c r="F45" t="str">
        <f t="shared" si="0"/>
        <v>union all select 'Beauty &amp; Wellness' sector , 'Yoga Instructor' qp, 'BWS/Q2201' qpcode, '4' nsqf,'N' tradetype</v>
      </c>
    </row>
    <row r="46" spans="1:6" ht="22.5" customHeight="1" x14ac:dyDescent="0.25">
      <c r="A46" s="20">
        <v>45</v>
      </c>
      <c r="B46" s="5" t="s">
        <v>180</v>
      </c>
      <c r="C46" s="5" t="s">
        <v>525</v>
      </c>
      <c r="D46" s="6" t="s">
        <v>526</v>
      </c>
      <c r="E46" s="7">
        <v>4</v>
      </c>
      <c r="F46" t="str">
        <f t="shared" si="0"/>
        <v>union all select 'Beauty &amp; Wellness' sector , 'Hair Stylist' qp, 'BWS/Q0202' qpcode, '4' nsqf,'N' tradetype</v>
      </c>
    </row>
    <row r="47" spans="1:6" ht="22.5" customHeight="1" x14ac:dyDescent="0.25">
      <c r="A47" s="20">
        <v>46</v>
      </c>
      <c r="B47" s="5" t="s">
        <v>180</v>
      </c>
      <c r="C47" s="5" t="s">
        <v>527</v>
      </c>
      <c r="D47" s="6" t="s">
        <v>528</v>
      </c>
      <c r="E47" s="7">
        <v>4</v>
      </c>
      <c r="F47" t="str">
        <f t="shared" si="0"/>
        <v>union all select 'Beauty &amp; Wellness' sector , 'Beauty Therapist' qp, 'BWS/Q0102' qpcode, '4' nsqf,'N' tradetype</v>
      </c>
    </row>
    <row r="48" spans="1:6" ht="22.5" customHeight="1" x14ac:dyDescent="0.25">
      <c r="A48" s="20">
        <v>47</v>
      </c>
      <c r="B48" s="4" t="s">
        <v>34</v>
      </c>
      <c r="C48" s="5" t="s">
        <v>35</v>
      </c>
      <c r="D48" s="6" t="s">
        <v>36</v>
      </c>
      <c r="E48" s="7">
        <v>3</v>
      </c>
      <c r="F48" t="str">
        <f t="shared" si="0"/>
        <v>union all select 'Capital Goods' sector , 'CNC Operator - Turning' qp, 'CSC/Q0115' qpcode, '3' nsqf,'N' tradetype</v>
      </c>
    </row>
    <row r="49" spans="1:6" ht="22.5" customHeight="1" x14ac:dyDescent="0.25">
      <c r="A49" s="20">
        <v>48</v>
      </c>
      <c r="B49" s="4" t="s">
        <v>34</v>
      </c>
      <c r="C49" s="5" t="s">
        <v>37</v>
      </c>
      <c r="D49" s="6" t="s">
        <v>38</v>
      </c>
      <c r="E49" s="7">
        <v>4</v>
      </c>
      <c r="F49" t="str">
        <f t="shared" si="0"/>
        <v>union all select 'Capital Goods' sector , 'Draughtsman - Mechanical' qp, 'CSC/Q0402' qpcode, '4' nsqf,'N' tradetype</v>
      </c>
    </row>
    <row r="50" spans="1:6" ht="22.5" customHeight="1" x14ac:dyDescent="0.25">
      <c r="A50" s="20">
        <v>49</v>
      </c>
      <c r="B50" s="4" t="s">
        <v>34</v>
      </c>
      <c r="C50" s="5" t="s">
        <v>183</v>
      </c>
      <c r="D50" s="6" t="s">
        <v>184</v>
      </c>
      <c r="E50" s="7">
        <v>3</v>
      </c>
      <c r="F50" t="str">
        <f t="shared" si="0"/>
        <v>union all select 'Capital Goods' sector , 'Fitter – Electrical and Electronic Assembly' qp, 'CSC/Q0305' qpcode, '3' nsqf,'N' tradetype</v>
      </c>
    </row>
    <row r="51" spans="1:6" ht="22.5" customHeight="1" x14ac:dyDescent="0.25">
      <c r="A51" s="20">
        <v>50</v>
      </c>
      <c r="B51" s="4" t="s">
        <v>34</v>
      </c>
      <c r="C51" s="5" t="s">
        <v>39</v>
      </c>
      <c r="D51" s="6" t="s">
        <v>40</v>
      </c>
      <c r="E51" s="7">
        <v>3</v>
      </c>
      <c r="F51" t="str">
        <f t="shared" si="0"/>
        <v>union all select 'Capital Goods' sector , 'Fitter – Mechanical Assembly' qp, 'CSC/Q0304' qpcode, '3' nsqf,'N' tradetype</v>
      </c>
    </row>
    <row r="52" spans="1:6" ht="22.5" customHeight="1" x14ac:dyDescent="0.25">
      <c r="A52" s="20">
        <v>51</v>
      </c>
      <c r="B52" s="4" t="s">
        <v>34</v>
      </c>
      <c r="C52" s="5" t="s">
        <v>41</v>
      </c>
      <c r="D52" s="6" t="s">
        <v>42</v>
      </c>
      <c r="E52" s="7">
        <v>3</v>
      </c>
      <c r="F52" t="str">
        <f t="shared" si="0"/>
        <v>union all select 'Capital Goods' sector , 'Manual Metal Arc Welding/Shielded Metal Arc Welding Welder' qp, 'CSC/Q0204' qpcode, '3' nsqf,'N' tradetype</v>
      </c>
    </row>
    <row r="53" spans="1:6" ht="22.5" customHeight="1" x14ac:dyDescent="0.25">
      <c r="A53" s="20">
        <v>52</v>
      </c>
      <c r="B53" s="4" t="s">
        <v>9</v>
      </c>
      <c r="C53" s="5" t="s">
        <v>185</v>
      </c>
      <c r="D53" s="6" t="s">
        <v>186</v>
      </c>
      <c r="E53" s="7">
        <v>4</v>
      </c>
      <c r="F53" t="str">
        <f t="shared" si="0"/>
        <v>union all select 'Construction' sector , 'Mason General' qp, 'CON/Q0103' qpcode, '4' nsqf,'N' tradetype</v>
      </c>
    </row>
    <row r="54" spans="1:6" ht="22.5" customHeight="1" x14ac:dyDescent="0.25">
      <c r="A54" s="20">
        <v>53</v>
      </c>
      <c r="B54" s="4" t="s">
        <v>9</v>
      </c>
      <c r="C54" s="5" t="s">
        <v>187</v>
      </c>
      <c r="D54" s="6" t="s">
        <v>188</v>
      </c>
      <c r="E54" s="7">
        <v>4</v>
      </c>
      <c r="F54" t="str">
        <f t="shared" si="0"/>
        <v>union all select 'Construction' sector , 'Mason Tiling ' qp, 'CON/Q0104' qpcode, '4' nsqf,'N' tradetype</v>
      </c>
    </row>
    <row r="55" spans="1:6" ht="22.5" customHeight="1" x14ac:dyDescent="0.25">
      <c r="A55" s="20">
        <v>54</v>
      </c>
      <c r="B55" s="4" t="s">
        <v>9</v>
      </c>
      <c r="C55" s="5" t="s">
        <v>189</v>
      </c>
      <c r="D55" s="6" t="s">
        <v>190</v>
      </c>
      <c r="E55" s="7">
        <v>3</v>
      </c>
      <c r="F55" t="str">
        <f t="shared" si="0"/>
        <v>union all select 'Construction' sector , 'Mason Concrete ' qp, 'CON/Q0105' qpcode, '3' nsqf,'N' tradetype</v>
      </c>
    </row>
    <row r="56" spans="1:6" ht="22.5" customHeight="1" x14ac:dyDescent="0.25">
      <c r="A56" s="20">
        <v>55</v>
      </c>
      <c r="B56" s="4" t="s">
        <v>9</v>
      </c>
      <c r="C56" s="5" t="s">
        <v>43</v>
      </c>
      <c r="D56" s="6" t="s">
        <v>44</v>
      </c>
      <c r="E56" s="7">
        <v>4</v>
      </c>
      <c r="F56" t="str">
        <f t="shared" si="0"/>
        <v>union all select 'Construction' sector , 'Bar Bender and Steel Fixer ' qp, 'CON/Q0203' qpcode, '4' nsqf,'N' tradetype</v>
      </c>
    </row>
    <row r="57" spans="1:6" ht="22.5" customHeight="1" x14ac:dyDescent="0.25">
      <c r="A57" s="20">
        <v>56</v>
      </c>
      <c r="B57" s="4" t="s">
        <v>9</v>
      </c>
      <c r="C57" s="5" t="s">
        <v>191</v>
      </c>
      <c r="D57" s="6" t="s">
        <v>192</v>
      </c>
      <c r="E57" s="7">
        <v>4</v>
      </c>
      <c r="F57" t="str">
        <f t="shared" si="0"/>
        <v>union all select 'Construction' sector , 'Shuttering Carpenter System' qp, 'CON/Q0304' qpcode, '4' nsqf,'N' tradetype</v>
      </c>
    </row>
    <row r="58" spans="1:6" ht="22.5" customHeight="1" x14ac:dyDescent="0.25">
      <c r="A58" s="20">
        <v>57</v>
      </c>
      <c r="B58" s="4" t="s">
        <v>9</v>
      </c>
      <c r="C58" s="5" t="s">
        <v>193</v>
      </c>
      <c r="D58" s="6" t="s">
        <v>194</v>
      </c>
      <c r="E58" s="7">
        <v>4</v>
      </c>
      <c r="F58" t="str">
        <f t="shared" si="0"/>
        <v>union all select 'Construction' sector , 'Scaffolder  System' qp, 'CON/Q0305' qpcode, '4' nsqf,'N' tradetype</v>
      </c>
    </row>
    <row r="59" spans="1:6" ht="22.5" customHeight="1" x14ac:dyDescent="0.25">
      <c r="A59" s="20">
        <v>58</v>
      </c>
      <c r="B59" s="4" t="s">
        <v>9</v>
      </c>
      <c r="C59" s="5" t="s">
        <v>10</v>
      </c>
      <c r="D59" s="6" t="s">
        <v>11</v>
      </c>
      <c r="E59" s="7">
        <v>3</v>
      </c>
      <c r="F59" t="str">
        <f t="shared" si="0"/>
        <v>union all select 'Construction' sector , 'Assistant Electrician ' qp, 'CON/Q0602' qpcode, '3' nsqf,'N' tradetype</v>
      </c>
    </row>
    <row r="60" spans="1:6" ht="22.5" customHeight="1" x14ac:dyDescent="0.25">
      <c r="A60" s="20">
        <v>59</v>
      </c>
      <c r="B60" s="4" t="s">
        <v>9</v>
      </c>
      <c r="C60" s="5" t="s">
        <v>195</v>
      </c>
      <c r="D60" s="6" t="s">
        <v>196</v>
      </c>
      <c r="E60" s="7">
        <v>3</v>
      </c>
      <c r="F60" t="str">
        <f t="shared" si="0"/>
        <v>union all select 'Construction' sector , 'Construction Painter and Decorator' qp, 'CON/Q0503' qpcode, '3' nsqf,'N' tradetype</v>
      </c>
    </row>
    <row r="61" spans="1:6" ht="22.5" customHeight="1" x14ac:dyDescent="0.25">
      <c r="A61" s="20">
        <v>60</v>
      </c>
      <c r="B61" s="4" t="s">
        <v>9</v>
      </c>
      <c r="C61" s="5" t="s">
        <v>197</v>
      </c>
      <c r="D61" s="6" t="s">
        <v>198</v>
      </c>
      <c r="E61" s="7">
        <v>3</v>
      </c>
      <c r="F61" t="str">
        <f t="shared" si="0"/>
        <v>union all select 'Construction' sector , 'Tack Welder' qp, 'CON/Q1251' qpcode, '3' nsqf,'N' tradetype</v>
      </c>
    </row>
    <row r="62" spans="1:6" ht="22.5" customHeight="1" x14ac:dyDescent="0.25">
      <c r="A62" s="20">
        <v>61</v>
      </c>
      <c r="B62" s="4" t="s">
        <v>199</v>
      </c>
      <c r="C62" s="5" t="s">
        <v>200</v>
      </c>
      <c r="D62" s="5" t="s">
        <v>201</v>
      </c>
      <c r="E62" s="7">
        <v>3</v>
      </c>
      <c r="F62" t="str">
        <f t="shared" si="0"/>
        <v>union all select 'Domestic Worker' sector , 'Child Caretaker (Non Clinical)' qp, 'DWC/Q0201' qpcode, '3' nsqf,'N' tradetype</v>
      </c>
    </row>
    <row r="63" spans="1:6" ht="22.5" customHeight="1" x14ac:dyDescent="0.25">
      <c r="A63" s="20">
        <v>62</v>
      </c>
      <c r="B63" s="4" t="s">
        <v>199</v>
      </c>
      <c r="C63" s="5" t="s">
        <v>202</v>
      </c>
      <c r="D63" s="5" t="s">
        <v>203</v>
      </c>
      <c r="E63" s="7">
        <v>3</v>
      </c>
      <c r="F63" t="str">
        <f t="shared" si="0"/>
        <v>union all select 'Domestic Worker' sector , 'General Housekeeper' qp, 'DWC/Q0102' qpcode, '3' nsqf,'N' tradetype</v>
      </c>
    </row>
    <row r="64" spans="1:6" ht="22.5" customHeight="1" x14ac:dyDescent="0.25">
      <c r="A64" s="20">
        <v>63</v>
      </c>
      <c r="B64" s="4" t="s">
        <v>199</v>
      </c>
      <c r="C64" s="5" t="s">
        <v>204</v>
      </c>
      <c r="D64" s="5" t="s">
        <v>205</v>
      </c>
      <c r="E64" s="7">
        <v>3</v>
      </c>
      <c r="F64" t="str">
        <f t="shared" si="0"/>
        <v>union all select 'Domestic Worker' sector , 'Housekeeper cum Cook' qp, 'DWC/Q0101' qpcode, '3' nsqf,'N' tradetype</v>
      </c>
    </row>
    <row r="65" spans="1:6" ht="22.5" customHeight="1" x14ac:dyDescent="0.25">
      <c r="A65" s="20">
        <v>64</v>
      </c>
      <c r="B65" s="4" t="s">
        <v>199</v>
      </c>
      <c r="C65" s="5" t="s">
        <v>206</v>
      </c>
      <c r="D65" s="5" t="s">
        <v>207</v>
      </c>
      <c r="E65" s="7">
        <v>3</v>
      </c>
      <c r="F65" t="str">
        <f t="shared" si="0"/>
        <v>union all select 'Domestic Worker' sector , 'Elderly Caretaker (Non-Clinical)' qp, 'DWC/Q0801' qpcode, '3' nsqf,'N' tradetype</v>
      </c>
    </row>
    <row r="66" spans="1:6" ht="22.5" customHeight="1" x14ac:dyDescent="0.25">
      <c r="A66" s="20">
        <v>65</v>
      </c>
      <c r="B66" s="4" t="s">
        <v>12</v>
      </c>
      <c r="C66" s="5" t="s">
        <v>208</v>
      </c>
      <c r="D66" s="5" t="s">
        <v>209</v>
      </c>
      <c r="E66" s="7">
        <v>4</v>
      </c>
      <c r="F66" t="str">
        <f t="shared" si="0"/>
        <v>union all select 'Electronics &amp; Hardware' sector , 'Assembly Operator - RAC' qp, 'ELE/Q3501' qpcode, '4' nsqf,'N' tradetype</v>
      </c>
    </row>
    <row r="67" spans="1:6" ht="22.5" customHeight="1" x14ac:dyDescent="0.25">
      <c r="A67" s="20">
        <v>66</v>
      </c>
      <c r="B67" s="4" t="s">
        <v>12</v>
      </c>
      <c r="C67" s="5" t="s">
        <v>210</v>
      </c>
      <c r="D67" s="6" t="s">
        <v>211</v>
      </c>
      <c r="E67" s="7">
        <v>4</v>
      </c>
      <c r="F67" t="str">
        <f t="shared" si="0"/>
        <v>union all select 'Electronics &amp; Hardware' sector , 'CCTV Installation Technician' qp, 'ELE/Q4605' qpcode, '4' nsqf,'N' tradetype</v>
      </c>
    </row>
    <row r="68" spans="1:6" ht="22.5" customHeight="1" x14ac:dyDescent="0.25">
      <c r="A68" s="20">
        <v>67</v>
      </c>
      <c r="B68" s="4" t="s">
        <v>12</v>
      </c>
      <c r="C68" s="5" t="s">
        <v>212</v>
      </c>
      <c r="D68" s="6" t="s">
        <v>213</v>
      </c>
      <c r="E68" s="7">
        <v>4</v>
      </c>
      <c r="F68" t="str">
        <f t="shared" ref="F68:F131" si="1">"union all select '"&amp;B68&amp;"' sector , '"&amp;C68&amp;"' qp, '"&amp;D68&amp;"' qpcode, '"&amp;E68&amp;"' nsqf,'N' tradetype"</f>
        <v>union all select 'Electronics &amp; Hardware' sector , 'DTH Set Top Box Installation &amp; Service Technician' qp, 'ELE/Q8101' qpcode, '4' nsqf,'N' tradetype</v>
      </c>
    </row>
    <row r="69" spans="1:6" ht="22.5" customHeight="1" x14ac:dyDescent="0.25">
      <c r="A69" s="20">
        <v>68</v>
      </c>
      <c r="B69" s="4" t="s">
        <v>12</v>
      </c>
      <c r="C69" s="5" t="s">
        <v>214</v>
      </c>
      <c r="D69" s="6" t="s">
        <v>215</v>
      </c>
      <c r="E69" s="7">
        <v>4</v>
      </c>
      <c r="F69" t="str">
        <f t="shared" si="1"/>
        <v>union all select 'Electronics &amp; Hardware' sector , 'Field Technician - AC' qp, 'ELE/Q3102' qpcode, '4' nsqf,'N' tradetype</v>
      </c>
    </row>
    <row r="70" spans="1:6" ht="22.5" customHeight="1" x14ac:dyDescent="0.25">
      <c r="A70" s="20">
        <v>69</v>
      </c>
      <c r="B70" s="4" t="s">
        <v>12</v>
      </c>
      <c r="C70" s="5" t="s">
        <v>13</v>
      </c>
      <c r="D70" s="6" t="s">
        <v>14</v>
      </c>
      <c r="E70" s="7">
        <v>4</v>
      </c>
      <c r="F70" t="str">
        <f t="shared" si="1"/>
        <v>union all select 'Electronics &amp; Hardware' sector , 'Field Technician - Computing and Peripherals' qp, 'ELE/Q4601' qpcode, '4' nsqf,'N' tradetype</v>
      </c>
    </row>
    <row r="71" spans="1:6" ht="22.5" customHeight="1" x14ac:dyDescent="0.25">
      <c r="A71" s="20">
        <v>70</v>
      </c>
      <c r="B71" s="4" t="s">
        <v>12</v>
      </c>
      <c r="C71" s="5" t="s">
        <v>15</v>
      </c>
      <c r="D71" s="6" t="s">
        <v>16</v>
      </c>
      <c r="E71" s="7">
        <v>4</v>
      </c>
      <c r="F71" t="str">
        <f t="shared" si="1"/>
        <v>union all select 'Electronics &amp; Hardware' sector , 'Field Technician - Networking and Storage' qp, 'ELE/Q4606' qpcode, '4' nsqf,'N' tradetype</v>
      </c>
    </row>
    <row r="72" spans="1:6" ht="22.5" customHeight="1" x14ac:dyDescent="0.25">
      <c r="A72" s="20">
        <v>71</v>
      </c>
      <c r="B72" s="4" t="s">
        <v>12</v>
      </c>
      <c r="C72" s="5" t="s">
        <v>216</v>
      </c>
      <c r="D72" s="6" t="s">
        <v>217</v>
      </c>
      <c r="E72" s="7">
        <v>4</v>
      </c>
      <c r="F72" t="str">
        <f t="shared" si="1"/>
        <v>union all select 'Electronics &amp; Hardware' sector , 'LED Light Repair Technician' qp, 'ELE/Q9302' qpcode, '4' nsqf,'N' tradetype</v>
      </c>
    </row>
    <row r="73" spans="1:6" ht="22.5" customHeight="1" x14ac:dyDescent="0.25">
      <c r="A73" s="20">
        <v>72</v>
      </c>
      <c r="B73" s="16" t="s">
        <v>12</v>
      </c>
      <c r="C73" s="17" t="s">
        <v>17</v>
      </c>
      <c r="D73" s="18" t="s">
        <v>18</v>
      </c>
      <c r="E73" s="19">
        <v>4</v>
      </c>
      <c r="F73" t="str">
        <f t="shared" si="1"/>
        <v>union all select 'Electronics &amp; Hardware' sector , 'Mobile Phone Hardware Repair Technician' qp, 'ELE/Q8104' qpcode, '4' nsqf,'N' tradetype</v>
      </c>
    </row>
    <row r="74" spans="1:6" ht="22.5" customHeight="1" x14ac:dyDescent="0.25">
      <c r="A74" s="20">
        <v>73</v>
      </c>
      <c r="B74" s="4" t="s">
        <v>12</v>
      </c>
      <c r="C74" s="5" t="s">
        <v>218</v>
      </c>
      <c r="D74" s="6" t="s">
        <v>219</v>
      </c>
      <c r="E74" s="7">
        <v>4</v>
      </c>
      <c r="F74" t="str">
        <f t="shared" si="1"/>
        <v>union all select 'Electronics &amp; Hardware' sector , 'Solar Panel Installation Technician' qp, 'ELE/Q5901' qpcode, '4' nsqf,'N' tradetype</v>
      </c>
    </row>
    <row r="75" spans="1:6" ht="22.5" customHeight="1" x14ac:dyDescent="0.25">
      <c r="A75" s="20">
        <v>74</v>
      </c>
      <c r="B75" s="4" t="s">
        <v>220</v>
      </c>
      <c r="C75" s="5" t="s">
        <v>221</v>
      </c>
      <c r="D75" s="6" t="s">
        <v>222</v>
      </c>
      <c r="E75" s="7">
        <v>4</v>
      </c>
      <c r="F75" t="str">
        <f t="shared" si="1"/>
        <v>union all select 'Food Processing' sector , 'Assistant Lab Technician - Food and Agricultural Commodities ' qp, 'FIC/Q7601' qpcode, '4' nsqf,'N' tradetype</v>
      </c>
    </row>
    <row r="76" spans="1:6" ht="22.5" customHeight="1" x14ac:dyDescent="0.25">
      <c r="A76" s="20">
        <v>75</v>
      </c>
      <c r="B76" s="4" t="s">
        <v>220</v>
      </c>
      <c r="C76" s="5" t="s">
        <v>223</v>
      </c>
      <c r="D76" s="6" t="s">
        <v>224</v>
      </c>
      <c r="E76" s="7">
        <v>4</v>
      </c>
      <c r="F76" t="str">
        <f t="shared" si="1"/>
        <v>union all select 'Food Processing' sector , 'Baking Technician' qp, 'FIC/Q5005' qpcode, '4' nsqf,'N' tradetype</v>
      </c>
    </row>
    <row r="77" spans="1:6" ht="22.5" customHeight="1" x14ac:dyDescent="0.25">
      <c r="A77" s="20">
        <v>76</v>
      </c>
      <c r="B77" s="4" t="s">
        <v>220</v>
      </c>
      <c r="C77" s="5" t="s">
        <v>225</v>
      </c>
      <c r="D77" s="6" t="s">
        <v>226</v>
      </c>
      <c r="E77" s="7">
        <v>4</v>
      </c>
      <c r="F77" t="str">
        <f t="shared" si="1"/>
        <v>union all select 'Food Processing' sector , 'Butter and Ghee Processing Operator' qp, 'FIC/Q2003' qpcode, '4' nsqf,'N' tradetype</v>
      </c>
    </row>
    <row r="78" spans="1:6" ht="22.5" customHeight="1" x14ac:dyDescent="0.25">
      <c r="A78" s="20">
        <v>77</v>
      </c>
      <c r="B78" s="16" t="s">
        <v>220</v>
      </c>
      <c r="C78" s="17" t="s">
        <v>227</v>
      </c>
      <c r="D78" s="18" t="s">
        <v>228</v>
      </c>
      <c r="E78" s="19">
        <v>4</v>
      </c>
      <c r="F78" t="str">
        <f t="shared" si="1"/>
        <v>union all select 'Food Processing' sector , 'Cold Storage Technician ' qp, 'FIC/Q7004' qpcode, '4' nsqf,'N' tradetype</v>
      </c>
    </row>
    <row r="79" spans="1:6" ht="22.5" customHeight="1" x14ac:dyDescent="0.25">
      <c r="A79" s="20">
        <v>78</v>
      </c>
      <c r="B79" s="11" t="s">
        <v>220</v>
      </c>
      <c r="C79" s="12" t="s">
        <v>229</v>
      </c>
      <c r="D79" s="12" t="s">
        <v>230</v>
      </c>
      <c r="E79" s="14">
        <v>4</v>
      </c>
      <c r="F79" t="str">
        <f t="shared" si="1"/>
        <v>union all select 'Food Processing' sector , 'Craft Baker' qp, 'FIC/Q5002' qpcode, '4' nsqf,'N' tradetype</v>
      </c>
    </row>
    <row r="80" spans="1:6" ht="22.5" customHeight="1" x14ac:dyDescent="0.25">
      <c r="A80" s="20">
        <v>79</v>
      </c>
      <c r="B80" s="4" t="s">
        <v>220</v>
      </c>
      <c r="C80" s="5" t="s">
        <v>231</v>
      </c>
      <c r="D80" s="6" t="s">
        <v>232</v>
      </c>
      <c r="E80" s="7">
        <v>4</v>
      </c>
      <c r="F80" t="str">
        <f t="shared" si="1"/>
        <v>union all select 'Food Processing' sector , 'Dairy Processing Equipment Operator' qp, 'FIC/Q2002' qpcode, '4' nsqf,'N' tradetype</v>
      </c>
    </row>
    <row r="81" spans="1:6" ht="22.5" customHeight="1" x14ac:dyDescent="0.25">
      <c r="A81" s="20">
        <v>80</v>
      </c>
      <c r="B81" s="4" t="s">
        <v>220</v>
      </c>
      <c r="C81" s="5" t="s">
        <v>233</v>
      </c>
      <c r="D81" s="6" t="s">
        <v>234</v>
      </c>
      <c r="E81" s="7">
        <v>4</v>
      </c>
      <c r="F81" t="str">
        <f t="shared" si="1"/>
        <v>union all select 'Food Processing' sector , 'Fish and Sea Food Processing Technician ' qp, 'FIC/Q4001' qpcode, '4' nsqf,'N' tradetype</v>
      </c>
    </row>
    <row r="82" spans="1:6" ht="22.5" customHeight="1" x14ac:dyDescent="0.25">
      <c r="A82" s="20">
        <v>81</v>
      </c>
      <c r="B82" s="4" t="s">
        <v>220</v>
      </c>
      <c r="C82" s="5" t="s">
        <v>235</v>
      </c>
      <c r="D82" s="6" t="s">
        <v>236</v>
      </c>
      <c r="E82" s="7">
        <v>4</v>
      </c>
      <c r="F82" t="str">
        <f t="shared" si="1"/>
        <v>union all select 'Food Processing' sector , 'Fruit Pulp Processing Technician' qp, 'FIC/Q0106' qpcode, '4' nsqf,'N' tradetype</v>
      </c>
    </row>
    <row r="83" spans="1:6" ht="22.5" customHeight="1" x14ac:dyDescent="0.25">
      <c r="A83" s="20">
        <v>82</v>
      </c>
      <c r="B83" s="4" t="s">
        <v>220</v>
      </c>
      <c r="C83" s="5" t="s">
        <v>237</v>
      </c>
      <c r="D83" s="6" t="s">
        <v>238</v>
      </c>
      <c r="E83" s="7">
        <v>4</v>
      </c>
      <c r="F83" t="str">
        <f t="shared" si="1"/>
        <v>union all select 'Food Processing' sector , 'Fruit Ripening Technician' qp, 'FIC/Q0104' qpcode, '4' nsqf,'N' tradetype</v>
      </c>
    </row>
    <row r="84" spans="1:6" ht="22.5" customHeight="1" x14ac:dyDescent="0.25">
      <c r="A84" s="20">
        <v>83</v>
      </c>
      <c r="B84" s="4" t="s">
        <v>220</v>
      </c>
      <c r="C84" s="5" t="s">
        <v>239</v>
      </c>
      <c r="D84" s="6" t="s">
        <v>240</v>
      </c>
      <c r="E84" s="7">
        <v>4</v>
      </c>
      <c r="F84" t="str">
        <f t="shared" si="1"/>
        <v>union all select 'Food Processing' sector , 'Fruits and Vegetables Canning Technician' qp, 'FIC/Q0107' qpcode, '4' nsqf,'N' tradetype</v>
      </c>
    </row>
    <row r="85" spans="1:6" ht="22.5" customHeight="1" x14ac:dyDescent="0.25">
      <c r="A85" s="20">
        <v>84</v>
      </c>
      <c r="B85" s="4" t="s">
        <v>220</v>
      </c>
      <c r="C85" s="5" t="s">
        <v>241</v>
      </c>
      <c r="D85" s="6" t="s">
        <v>242</v>
      </c>
      <c r="E85" s="7">
        <v>4</v>
      </c>
      <c r="F85" t="str">
        <f t="shared" si="1"/>
        <v>union all select 'Food Processing' sector , 'Fruits and Vegetables Drying/ Dehydration Technician' qp, 'FIC/Q0105' qpcode, '4' nsqf,'N' tradetype</v>
      </c>
    </row>
    <row r="86" spans="1:6" ht="22.5" customHeight="1" x14ac:dyDescent="0.25">
      <c r="A86" s="20">
        <v>85</v>
      </c>
      <c r="B86" s="4" t="s">
        <v>220</v>
      </c>
      <c r="C86" s="5" t="s">
        <v>243</v>
      </c>
      <c r="D86" s="6" t="s">
        <v>244</v>
      </c>
      <c r="E86" s="7">
        <v>3</v>
      </c>
      <c r="F86" t="str">
        <f t="shared" si="1"/>
        <v>union all select 'Food Processing' sector , 'Fruits and Vegetables Selection In-Charge' qp, 'FIC/Q0108' qpcode, '3' nsqf,'N' tradetype</v>
      </c>
    </row>
    <row r="87" spans="1:6" ht="22.5" customHeight="1" x14ac:dyDescent="0.25">
      <c r="A87" s="20">
        <v>86</v>
      </c>
      <c r="B87" s="4" t="s">
        <v>220</v>
      </c>
      <c r="C87" s="5" t="s">
        <v>245</v>
      </c>
      <c r="D87" s="6" t="s">
        <v>246</v>
      </c>
      <c r="E87" s="7">
        <v>4</v>
      </c>
      <c r="F87" t="str">
        <f t="shared" si="1"/>
        <v>union all select 'Food Processing' sector , 'Ice Cream Processing Technician' qp, 'FIC/Q2004' qpcode, '4' nsqf,'N' tradetype</v>
      </c>
    </row>
    <row r="88" spans="1:6" ht="22.5" customHeight="1" x14ac:dyDescent="0.25">
      <c r="A88" s="20">
        <v>87</v>
      </c>
      <c r="B88" s="4" t="s">
        <v>220</v>
      </c>
      <c r="C88" s="5" t="s">
        <v>247</v>
      </c>
      <c r="D88" s="6" t="s">
        <v>248</v>
      </c>
      <c r="E88" s="7">
        <v>4</v>
      </c>
      <c r="F88" t="str">
        <f t="shared" si="1"/>
        <v>union all select 'Food Processing' sector , 'Jam, Jelly and Ketchup Processing Technician' qp, 'FIC/Q0103' qpcode, '4' nsqf,'N' tradetype</v>
      </c>
    </row>
    <row r="89" spans="1:6" ht="22.5" customHeight="1" x14ac:dyDescent="0.25">
      <c r="A89" s="20">
        <v>88</v>
      </c>
      <c r="B89" s="4" t="s">
        <v>220</v>
      </c>
      <c r="C89" s="5" t="s">
        <v>249</v>
      </c>
      <c r="D89" s="6" t="s">
        <v>250</v>
      </c>
      <c r="E89" s="7">
        <v>4</v>
      </c>
      <c r="F89" t="str">
        <f t="shared" si="1"/>
        <v>union all select 'Food Processing' sector , 'Mixing Technician' qp, 'FIC/Q5004' qpcode, '4' nsqf,'N' tradetype</v>
      </c>
    </row>
    <row r="90" spans="1:6" ht="22.5" customHeight="1" x14ac:dyDescent="0.25">
      <c r="A90" s="20">
        <v>89</v>
      </c>
      <c r="B90" s="4" t="s">
        <v>220</v>
      </c>
      <c r="C90" s="5" t="s">
        <v>251</v>
      </c>
      <c r="D90" s="6" t="s">
        <v>252</v>
      </c>
      <c r="E90" s="7">
        <v>4</v>
      </c>
      <c r="F90" t="str">
        <f t="shared" si="1"/>
        <v>union all select 'Food Processing' sector , 'Modified Atmosphere Storage Technician ' qp, 'FIC/Q7003' qpcode, '4' nsqf,'N' tradetype</v>
      </c>
    </row>
    <row r="91" spans="1:6" ht="22.5" customHeight="1" x14ac:dyDescent="0.25">
      <c r="A91" s="20">
        <v>90</v>
      </c>
      <c r="B91" s="4" t="s">
        <v>220</v>
      </c>
      <c r="C91" s="5" t="s">
        <v>253</v>
      </c>
      <c r="D91" s="6" t="s">
        <v>254</v>
      </c>
      <c r="E91" s="7">
        <v>4</v>
      </c>
      <c r="F91" t="str">
        <f t="shared" si="1"/>
        <v>union all select 'Food Processing' sector , 'Pickle Making Technician' qp, 'FIC/Q0102' qpcode, '4' nsqf,'N' tradetype</v>
      </c>
    </row>
    <row r="92" spans="1:6" ht="22.5" customHeight="1" x14ac:dyDescent="0.25">
      <c r="A92" s="20">
        <v>91</v>
      </c>
      <c r="B92" s="4" t="s">
        <v>220</v>
      </c>
      <c r="C92" s="5" t="s">
        <v>255</v>
      </c>
      <c r="D92" s="6" t="s">
        <v>256</v>
      </c>
      <c r="E92" s="7">
        <v>4</v>
      </c>
      <c r="F92" t="str">
        <f t="shared" si="1"/>
        <v>union all select 'Food Processing' sector , 'Plant Biscuit Production Specialist' qp, 'FIC/Q5003' qpcode, '4' nsqf,'N' tradetype</v>
      </c>
    </row>
    <row r="93" spans="1:6" ht="22.5" customHeight="1" x14ac:dyDescent="0.25">
      <c r="A93" s="20">
        <v>92</v>
      </c>
      <c r="B93" s="4" t="s">
        <v>220</v>
      </c>
      <c r="C93" s="5" t="s">
        <v>257</v>
      </c>
      <c r="D93" s="6" t="s">
        <v>258</v>
      </c>
      <c r="E93" s="7">
        <v>4</v>
      </c>
      <c r="F93" t="str">
        <f t="shared" si="1"/>
        <v>union all select 'Food Processing' sector , 'Pulse Processing Technician ' qp, 'FIC/Q1004' qpcode, '4' nsqf,'N' tradetype</v>
      </c>
    </row>
    <row r="94" spans="1:6" ht="22.5" customHeight="1" x14ac:dyDescent="0.25">
      <c r="A94" s="20">
        <v>93</v>
      </c>
      <c r="B94" s="4" t="s">
        <v>220</v>
      </c>
      <c r="C94" s="5" t="s">
        <v>259</v>
      </c>
      <c r="D94" s="6" t="s">
        <v>260</v>
      </c>
      <c r="E94" s="7">
        <v>4</v>
      </c>
      <c r="F94" t="str">
        <f t="shared" si="1"/>
        <v>union all select 'Food Processing' sector , 'Purchase Assistant - Food and Agricultural Commodities ' qp, 'FIC/Q7005' qpcode, '4' nsqf,'N' tradetype</v>
      </c>
    </row>
    <row r="95" spans="1:6" ht="22.5" customHeight="1" x14ac:dyDescent="0.25">
      <c r="A95" s="20">
        <v>94</v>
      </c>
      <c r="B95" s="4" t="s">
        <v>220</v>
      </c>
      <c r="C95" s="27" t="s">
        <v>261</v>
      </c>
      <c r="D95" s="6" t="s">
        <v>262</v>
      </c>
      <c r="E95" s="7">
        <v>4</v>
      </c>
      <c r="F95" t="str">
        <f t="shared" si="1"/>
        <v>union all select 'Food Processing' sector , 'Squash and Juice Processing Technician' qp, 'FIC/Q0101' qpcode, '4' nsqf,'N' tradetype</v>
      </c>
    </row>
    <row r="96" spans="1:6" ht="22.5" customHeight="1" x14ac:dyDescent="0.25">
      <c r="A96" s="20">
        <v>95</v>
      </c>
      <c r="B96" s="4" t="s">
        <v>220</v>
      </c>
      <c r="C96" s="5" t="s">
        <v>263</v>
      </c>
      <c r="D96" s="6" t="s">
        <v>264</v>
      </c>
      <c r="E96" s="7">
        <v>4</v>
      </c>
      <c r="F96" t="str">
        <f t="shared" si="1"/>
        <v>union all select 'Food Processing' sector , 'Traditional Snack and Savoury Maker' qp, 'FIC/Q8501' qpcode, '4' nsqf,'N' tradetype</v>
      </c>
    </row>
    <row r="97" spans="1:6" ht="22.5" customHeight="1" x14ac:dyDescent="0.25">
      <c r="A97" s="20">
        <v>96</v>
      </c>
      <c r="B97" s="4" t="s">
        <v>220</v>
      </c>
      <c r="C97" s="26" t="s">
        <v>265</v>
      </c>
      <c r="D97" s="6" t="s">
        <v>266</v>
      </c>
      <c r="E97" s="7">
        <v>4</v>
      </c>
      <c r="F97" t="str">
        <f t="shared" si="1"/>
        <v>union all select 'Food Processing' sector , 'Offal Collector and Utilizer' qp, 'FIC/Q3005' qpcode, '4' nsqf,'N' tradetype</v>
      </c>
    </row>
    <row r="98" spans="1:6" ht="22.5" customHeight="1" x14ac:dyDescent="0.25">
      <c r="A98" s="20">
        <v>97</v>
      </c>
      <c r="B98" s="4" t="s">
        <v>220</v>
      </c>
      <c r="C98" s="5" t="s">
        <v>267</v>
      </c>
      <c r="D98" s="6" t="s">
        <v>268</v>
      </c>
      <c r="E98" s="7">
        <v>4</v>
      </c>
      <c r="F98" t="str">
        <f t="shared" si="1"/>
        <v>union all select 'Food Processing' sector , 'Spice Processing Technician' qp, 'FIC/Q8502' qpcode, '4' nsqf,'N' tradetype</v>
      </c>
    </row>
    <row r="99" spans="1:6" ht="22.5" customHeight="1" x14ac:dyDescent="0.25">
      <c r="A99" s="20">
        <v>98</v>
      </c>
      <c r="B99" s="11" t="s">
        <v>269</v>
      </c>
      <c r="C99" s="12" t="s">
        <v>270</v>
      </c>
      <c r="D99" s="12" t="s">
        <v>271</v>
      </c>
      <c r="E99" s="14">
        <v>3</v>
      </c>
      <c r="F99" t="str">
        <f t="shared" si="1"/>
        <v>union all select 'Furniture &amp; Fittings' sector , 'Assistant Carpenter-Wooden Furniture ' qp, 'FFS/Q0103' qpcode, '3' nsqf,'N' tradetype</v>
      </c>
    </row>
    <row r="100" spans="1:6" ht="22.5" customHeight="1" x14ac:dyDescent="0.25">
      <c r="A100" s="20">
        <v>99</v>
      </c>
      <c r="B100" s="11" t="s">
        <v>269</v>
      </c>
      <c r="C100" s="12" t="s">
        <v>272</v>
      </c>
      <c r="D100" s="12" t="s">
        <v>273</v>
      </c>
      <c r="E100" s="14">
        <v>3</v>
      </c>
      <c r="F100" t="str">
        <f t="shared" si="1"/>
        <v>union all select 'Furniture &amp; Fittings' sector , 'Assembler–Modular Furniture' qp, 'FFS/Q5101' qpcode, '3' nsqf,'N' tradetype</v>
      </c>
    </row>
    <row r="101" spans="1:6" ht="22.5" customHeight="1" x14ac:dyDescent="0.25">
      <c r="A101" s="20">
        <v>100</v>
      </c>
      <c r="B101" s="11" t="s">
        <v>269</v>
      </c>
      <c r="C101" s="12" t="s">
        <v>274</v>
      </c>
      <c r="D101" s="12" t="s">
        <v>275</v>
      </c>
      <c r="E101" s="14">
        <v>3</v>
      </c>
      <c r="F101" t="str">
        <f t="shared" si="1"/>
        <v>union all select 'Furniture &amp; Fittings' sector , 'Cabinet Maker–Modular Furniture-Kitchen' qp, 'FFS/Q5102' qpcode, '3' nsqf,'N' tradetype</v>
      </c>
    </row>
    <row r="102" spans="1:6" ht="22.5" customHeight="1" x14ac:dyDescent="0.25">
      <c r="A102" s="20">
        <v>101</v>
      </c>
      <c r="B102" s="4" t="s">
        <v>45</v>
      </c>
      <c r="C102" s="15" t="s">
        <v>276</v>
      </c>
      <c r="D102" s="6" t="s">
        <v>277</v>
      </c>
      <c r="E102" s="7">
        <v>4</v>
      </c>
      <c r="F102" t="str">
        <f t="shared" si="1"/>
        <v>union all select 'Gems &amp; Jewellery' sector , 'Designer  CAD' qp, 'G&amp;J/Q2303' qpcode, '4' nsqf,'N' tradetype</v>
      </c>
    </row>
    <row r="103" spans="1:6" ht="22.5" customHeight="1" x14ac:dyDescent="0.25">
      <c r="A103" s="20">
        <v>102</v>
      </c>
      <c r="B103" s="4" t="s">
        <v>45</v>
      </c>
      <c r="C103" s="5" t="s">
        <v>46</v>
      </c>
      <c r="D103" s="6" t="s">
        <v>47</v>
      </c>
      <c r="E103" s="7">
        <v>3</v>
      </c>
      <c r="F103" t="str">
        <f t="shared" si="1"/>
        <v>union all select 'Gems &amp; Jewellery' sector , 'Hand Sketch Designer (Basic)' qp, 'G&amp;J/Q2301' qpcode, '3' nsqf,'N' tradetype</v>
      </c>
    </row>
    <row r="104" spans="1:6" ht="22.5" customHeight="1" x14ac:dyDescent="0.25">
      <c r="A104" s="20">
        <v>103</v>
      </c>
      <c r="B104" s="4" t="s">
        <v>45</v>
      </c>
      <c r="C104" s="5" t="s">
        <v>48</v>
      </c>
      <c r="D104" s="6" t="s">
        <v>49</v>
      </c>
      <c r="E104" s="7">
        <v>3</v>
      </c>
      <c r="F104" t="str">
        <f t="shared" si="1"/>
        <v>union all select 'Gems &amp; Jewellery' sector , 'Goldsmith: Component  Maker' qp, 'G&amp;J/Q0603' qpcode, '3' nsqf,'N' tradetype</v>
      </c>
    </row>
    <row r="105" spans="1:6" ht="22.5" customHeight="1" x14ac:dyDescent="0.25">
      <c r="A105" s="20">
        <v>104</v>
      </c>
      <c r="B105" s="4" t="s">
        <v>45</v>
      </c>
      <c r="C105" s="15" t="s">
        <v>278</v>
      </c>
      <c r="D105" s="6" t="s">
        <v>279</v>
      </c>
      <c r="E105" s="7">
        <v>4</v>
      </c>
      <c r="F105" t="str">
        <f t="shared" si="1"/>
        <v>union all select 'Gems &amp; Jewellery' sector , 'Goldsmith: Frame Maker' qp, 'G&amp;J/Q0604' qpcode, '4' nsqf,'N' tradetype</v>
      </c>
    </row>
    <row r="106" spans="1:6" ht="22.5" customHeight="1" x14ac:dyDescent="0.25">
      <c r="A106" s="20">
        <v>105</v>
      </c>
      <c r="B106" s="11" t="s">
        <v>45</v>
      </c>
      <c r="C106" s="12" t="s">
        <v>280</v>
      </c>
      <c r="D106" s="12" t="s">
        <v>281</v>
      </c>
      <c r="E106" s="14">
        <v>3</v>
      </c>
      <c r="F106" t="str">
        <f t="shared" si="1"/>
        <v>union all select 'Gems &amp; Jewellery' sector , 'Assorter (Basic)' qp, 'G&amp;J/Q3601' qpcode, '3' nsqf,'N' tradetype</v>
      </c>
    </row>
    <row r="107" spans="1:6" ht="22.5" customHeight="1" x14ac:dyDescent="0.25">
      <c r="A107" s="20">
        <v>106</v>
      </c>
      <c r="B107" s="11" t="s">
        <v>45</v>
      </c>
      <c r="C107" s="12" t="s">
        <v>282</v>
      </c>
      <c r="D107" s="12" t="s">
        <v>283</v>
      </c>
      <c r="E107" s="14">
        <v>3</v>
      </c>
      <c r="F107" t="str">
        <f t="shared" si="1"/>
        <v>union all select 'Gems &amp; Jewellery' sector , 'Wax Setter ' qp, 'G&amp;J/Q1701' qpcode, '3' nsqf,'N' tradetype</v>
      </c>
    </row>
    <row r="108" spans="1:6" ht="22.5" customHeight="1" x14ac:dyDescent="0.25">
      <c r="A108" s="20">
        <v>107</v>
      </c>
      <c r="B108" s="11" t="s">
        <v>45</v>
      </c>
      <c r="C108" s="12" t="s">
        <v>284</v>
      </c>
      <c r="D108" s="12" t="s">
        <v>285</v>
      </c>
      <c r="E108" s="14">
        <v>4</v>
      </c>
      <c r="F108" t="str">
        <f t="shared" si="1"/>
        <v>union all select 'Gems &amp; Jewellery' sector , 'Jewellery Retail Sales Associate' qp, 'G&amp;J/Q6802' qpcode, '4' nsqf,'N' tradetype</v>
      </c>
    </row>
    <row r="109" spans="1:6" ht="22.5" customHeight="1" x14ac:dyDescent="0.25">
      <c r="A109" s="20">
        <v>108</v>
      </c>
      <c r="B109" s="22" t="s">
        <v>286</v>
      </c>
      <c r="C109" s="23" t="s">
        <v>287</v>
      </c>
      <c r="D109" s="24" t="s">
        <v>288</v>
      </c>
      <c r="E109" s="25">
        <v>4</v>
      </c>
      <c r="F109" t="str">
        <f t="shared" si="1"/>
        <v>union all select 'Green Jobs' sector , 'Solar PV Installer - Civil' qp, 'SGJ/Q0103' qpcode, '4' nsqf,'N' tradetype</v>
      </c>
    </row>
    <row r="110" spans="1:6" ht="22.5" customHeight="1" x14ac:dyDescent="0.25">
      <c r="A110" s="20">
        <v>109</v>
      </c>
      <c r="B110" s="4" t="s">
        <v>286</v>
      </c>
      <c r="C110" s="5" t="s">
        <v>289</v>
      </c>
      <c r="D110" s="6" t="s">
        <v>290</v>
      </c>
      <c r="E110" s="7">
        <v>4</v>
      </c>
      <c r="F110" t="str">
        <f t="shared" si="1"/>
        <v>union all select 'Green Jobs' sector , 'Solar PV Installer - Electrical' qp, 'SGJ/Q0102' qpcode, '4' nsqf,'N' tradetype</v>
      </c>
    </row>
    <row r="111" spans="1:6" ht="22.5" customHeight="1" x14ac:dyDescent="0.25">
      <c r="A111" s="20">
        <v>110</v>
      </c>
      <c r="B111" s="4" t="s">
        <v>286</v>
      </c>
      <c r="C111" s="5" t="s">
        <v>291</v>
      </c>
      <c r="D111" s="6" t="s">
        <v>292</v>
      </c>
      <c r="E111" s="7">
        <v>4</v>
      </c>
      <c r="F111" t="str">
        <f t="shared" si="1"/>
        <v>union all select 'Green Jobs' sector , 'Solar PV Installer (Suryamitra)' qp, 'SGJ/Q0101' qpcode, '4' nsqf,'N' tradetype</v>
      </c>
    </row>
    <row r="112" spans="1:6" ht="22.5" customHeight="1" x14ac:dyDescent="0.25">
      <c r="A112" s="20">
        <v>111</v>
      </c>
      <c r="B112" s="11" t="s">
        <v>286</v>
      </c>
      <c r="C112" s="12" t="s">
        <v>293</v>
      </c>
      <c r="D112" s="12" t="s">
        <v>294</v>
      </c>
      <c r="E112" s="14">
        <v>3</v>
      </c>
      <c r="F112" t="str">
        <f t="shared" si="1"/>
        <v>union all select 'Green Jobs' sector , 'Wastewater Treatment Plant Helper' qp, 'SGJ/Q6602' qpcode, '3' nsqf,'N' tradetype</v>
      </c>
    </row>
    <row r="113" spans="1:6" ht="22.5" customHeight="1" x14ac:dyDescent="0.25">
      <c r="A113" s="20">
        <v>112</v>
      </c>
      <c r="B113" s="11" t="s">
        <v>286</v>
      </c>
      <c r="C113" s="12" t="s">
        <v>295</v>
      </c>
      <c r="D113" s="12" t="s">
        <v>296</v>
      </c>
      <c r="E113" s="14">
        <v>4</v>
      </c>
      <c r="F113" t="str">
        <f t="shared" si="1"/>
        <v>union all select 'Green Jobs' sector , 'Wastewater Treatment Plant Technician ' qp, 'SGJ/Q6601' qpcode, '4' nsqf,'N' tradetype</v>
      </c>
    </row>
    <row r="114" spans="1:6" ht="22.5" customHeight="1" x14ac:dyDescent="0.25">
      <c r="A114" s="20">
        <v>113</v>
      </c>
      <c r="B114" s="4" t="s">
        <v>297</v>
      </c>
      <c r="C114" s="5" t="s">
        <v>298</v>
      </c>
      <c r="D114" s="6" t="s">
        <v>299</v>
      </c>
      <c r="E114" s="7">
        <v>3</v>
      </c>
      <c r="F114" t="str">
        <f t="shared" si="1"/>
        <v>union all select 'Handicrafts &amp; Carpets' sector , 'Bamboo Basket Maker' qp, 'HCS/Q8704' qpcode, '3' nsqf,'N' tradetype</v>
      </c>
    </row>
    <row r="115" spans="1:6" ht="22.5" customHeight="1" x14ac:dyDescent="0.25">
      <c r="A115" s="20">
        <v>114</v>
      </c>
      <c r="B115" s="4" t="s">
        <v>297</v>
      </c>
      <c r="C115" s="5" t="s">
        <v>300</v>
      </c>
      <c r="D115" s="6" t="s">
        <v>301</v>
      </c>
      <c r="E115" s="7">
        <v>3</v>
      </c>
      <c r="F115" t="str">
        <f t="shared" si="1"/>
        <v>union all select 'Handicrafts &amp; Carpets' sector , 'Bamboo Mat Weaver' qp, 'HCS/Q8702' qpcode, '3' nsqf,'N' tradetype</v>
      </c>
    </row>
    <row r="116" spans="1:6" ht="22.5" customHeight="1" x14ac:dyDescent="0.25">
      <c r="A116" s="20">
        <v>115</v>
      </c>
      <c r="B116" s="4" t="s">
        <v>297</v>
      </c>
      <c r="C116" s="5" t="s">
        <v>302</v>
      </c>
      <c r="D116" s="6" t="s">
        <v>303</v>
      </c>
      <c r="E116" s="7">
        <v>3</v>
      </c>
      <c r="F116" t="str">
        <f t="shared" si="1"/>
        <v>union all select 'Handicrafts &amp; Carpets' sector , 'Bamboo Utility Handicraft Assembler' qp, 'HCS/Q8705' qpcode, '3' nsqf,'N' tradetype</v>
      </c>
    </row>
    <row r="117" spans="1:6" ht="22.5" customHeight="1" x14ac:dyDescent="0.25">
      <c r="A117" s="20">
        <v>116</v>
      </c>
      <c r="B117" s="4" t="s">
        <v>297</v>
      </c>
      <c r="C117" s="5" t="s">
        <v>304</v>
      </c>
      <c r="D117" s="5" t="s">
        <v>305</v>
      </c>
      <c r="E117" s="7">
        <v>4</v>
      </c>
      <c r="F117" t="str">
        <f t="shared" si="1"/>
        <v>union all select 'Handicrafts &amp; Carpets' sector , 'Carving Artisan (Stonecraft)' qp, 'HCS/Q1502' qpcode, '4' nsqf,'N' tradetype</v>
      </c>
    </row>
    <row r="118" spans="1:6" ht="22.5" customHeight="1" x14ac:dyDescent="0.25">
      <c r="A118" s="20">
        <v>117</v>
      </c>
      <c r="B118" s="4" t="s">
        <v>297</v>
      </c>
      <c r="C118" s="5" t="s">
        <v>306</v>
      </c>
      <c r="D118" s="5" t="s">
        <v>307</v>
      </c>
      <c r="E118" s="7">
        <v>4</v>
      </c>
      <c r="F118" t="str">
        <f t="shared" si="1"/>
        <v>union all select 'Handicrafts &amp; Carpets' sector , 'Casting operator (Metal Handicrafts)' qp, 'HCS/Q2801' qpcode, '4' nsqf,'N' tradetype</v>
      </c>
    </row>
    <row r="119" spans="1:6" ht="22.5" customHeight="1" x14ac:dyDescent="0.25">
      <c r="A119" s="20">
        <v>118</v>
      </c>
      <c r="B119" s="4" t="s">
        <v>297</v>
      </c>
      <c r="C119" s="5" t="s">
        <v>308</v>
      </c>
      <c r="D119" s="6" t="s">
        <v>309</v>
      </c>
      <c r="E119" s="7">
        <v>4</v>
      </c>
      <c r="F119" t="str">
        <f t="shared" si="1"/>
        <v>union all select 'Handicrafts &amp; Carpets' sector , 'Engraving artisan (Metal Handicrafts)' qp, 'HCS/Q2902' qpcode, '4' nsqf,'N' tradetype</v>
      </c>
    </row>
    <row r="120" spans="1:6" ht="22.5" customHeight="1" x14ac:dyDescent="0.25">
      <c r="A120" s="20">
        <v>119</v>
      </c>
      <c r="B120" s="4" t="s">
        <v>297</v>
      </c>
      <c r="C120" s="5" t="s">
        <v>310</v>
      </c>
      <c r="D120" s="6" t="s">
        <v>311</v>
      </c>
      <c r="E120" s="7">
        <v>3</v>
      </c>
      <c r="F120" t="str">
        <f t="shared" si="1"/>
        <v>union all select 'Handicrafts &amp; Carpets' sector , 'Engraving/ Carving/ Etching Assistant' qp, 'HCS/Q7001' qpcode, '3' nsqf,'N' tradetype</v>
      </c>
    </row>
    <row r="121" spans="1:6" ht="22.5" customHeight="1" x14ac:dyDescent="0.25">
      <c r="A121" s="20">
        <v>120</v>
      </c>
      <c r="B121" s="4" t="s">
        <v>297</v>
      </c>
      <c r="C121" s="5" t="s">
        <v>312</v>
      </c>
      <c r="D121" s="6" t="s">
        <v>313</v>
      </c>
      <c r="E121" s="7">
        <v>3</v>
      </c>
      <c r="F121" t="str">
        <f t="shared" si="1"/>
        <v>union all select 'Handicrafts &amp; Carpets' sector , 'Handloom Weaver (Carpets)' qp, 'HCS/Q5412' qpcode, '3' nsqf,'N' tradetype</v>
      </c>
    </row>
    <row r="122" spans="1:6" ht="22.5" customHeight="1" x14ac:dyDescent="0.25">
      <c r="A122" s="20">
        <v>121</v>
      </c>
      <c r="B122" s="4" t="s">
        <v>297</v>
      </c>
      <c r="C122" s="5" t="s">
        <v>314</v>
      </c>
      <c r="D122" s="6" t="s">
        <v>315</v>
      </c>
      <c r="E122" s="7">
        <v>4</v>
      </c>
      <c r="F122" t="str">
        <f t="shared" si="1"/>
        <v>union all select 'Handicrafts &amp; Carpets' sector , 'Stamping operator (Metal Handicrafts)' qp, 'HCS/Q2802' qpcode, '4' nsqf,'N' tradetype</v>
      </c>
    </row>
    <row r="123" spans="1:6" ht="22.5" customHeight="1" x14ac:dyDescent="0.25">
      <c r="A123" s="20">
        <v>122</v>
      </c>
      <c r="B123" s="4" t="s">
        <v>297</v>
      </c>
      <c r="C123" s="5" t="s">
        <v>316</v>
      </c>
      <c r="D123" s="5" t="s">
        <v>317</v>
      </c>
      <c r="E123" s="7">
        <v>4</v>
      </c>
      <c r="F123" t="str">
        <f t="shared" si="1"/>
        <v>union all select 'Handicrafts &amp; Carpets' sector , 'Inlay Artisan - Stonecraft' qp, 'HCS/Q1504' qpcode, '4' nsqf,'N' tradetype</v>
      </c>
    </row>
    <row r="124" spans="1:6" ht="22.5" customHeight="1" x14ac:dyDescent="0.25">
      <c r="A124" s="20">
        <v>123</v>
      </c>
      <c r="B124" s="4" t="s">
        <v>318</v>
      </c>
      <c r="C124" s="5" t="s">
        <v>319</v>
      </c>
      <c r="D124" s="6" t="s">
        <v>320</v>
      </c>
      <c r="E124" s="7">
        <v>4</v>
      </c>
      <c r="F124" t="str">
        <f t="shared" si="1"/>
        <v>union all select 'Hydrocarbons' sector , 'Retail Outlet Attendant (Oil &amp; Gas)' qp, 'HYC/Q3101' qpcode, '4' nsqf,'N' tradetype</v>
      </c>
    </row>
    <row r="125" spans="1:6" ht="22.5" customHeight="1" x14ac:dyDescent="0.25">
      <c r="A125" s="20">
        <v>124</v>
      </c>
      <c r="B125" s="4" t="s">
        <v>318</v>
      </c>
      <c r="C125" s="5" t="s">
        <v>321</v>
      </c>
      <c r="D125" s="6" t="s">
        <v>322</v>
      </c>
      <c r="E125" s="7">
        <v>4</v>
      </c>
      <c r="F125" t="str">
        <f t="shared" si="1"/>
        <v>union all select 'Hydrocarbons' sector , 'LPG Delivery Personnel' qp, 'HYC/Q3201' qpcode, '4' nsqf,'N' tradetype</v>
      </c>
    </row>
    <row r="126" spans="1:6" ht="22.5" customHeight="1" x14ac:dyDescent="0.25">
      <c r="A126" s="20">
        <v>125</v>
      </c>
      <c r="B126" s="4" t="s">
        <v>318</v>
      </c>
      <c r="C126" s="5" t="s">
        <v>323</v>
      </c>
      <c r="D126" s="6" t="s">
        <v>324</v>
      </c>
      <c r="E126" s="7">
        <v>4</v>
      </c>
      <c r="F126" t="str">
        <f t="shared" si="1"/>
        <v>union all select 'Hydrocarbons' sector , 'LPG Mechanic' qp, 'HYC/Q3401' qpcode, '4' nsqf,'N' tradetype</v>
      </c>
    </row>
    <row r="127" spans="1:6" ht="22.5" customHeight="1" x14ac:dyDescent="0.25">
      <c r="A127" s="20">
        <v>126</v>
      </c>
      <c r="B127" s="4" t="s">
        <v>325</v>
      </c>
      <c r="C127" s="5" t="s">
        <v>326</v>
      </c>
      <c r="D127" s="6" t="s">
        <v>327</v>
      </c>
      <c r="E127" s="7">
        <v>4</v>
      </c>
      <c r="F127" t="str">
        <f t="shared" si="1"/>
        <v>union all select 'Infrastructure Equipment' sector , 'Backhoe Loader Operator' qp, 'IES/Q0101' qpcode, '4' nsqf,'N' tradetype</v>
      </c>
    </row>
    <row r="128" spans="1:6" ht="22.5" customHeight="1" x14ac:dyDescent="0.25">
      <c r="A128" s="20">
        <v>127</v>
      </c>
      <c r="B128" s="4" t="s">
        <v>325</v>
      </c>
      <c r="C128" s="5" t="s">
        <v>328</v>
      </c>
      <c r="D128" s="6" t="s">
        <v>329</v>
      </c>
      <c r="E128" s="7">
        <v>4</v>
      </c>
      <c r="F128" t="str">
        <f t="shared" si="1"/>
        <v>union all select 'Infrastructure Equipment' sector , 'Excavator Operator' qp, 'IES/Q0103' qpcode, '4' nsqf,'N' tradetype</v>
      </c>
    </row>
    <row r="129" spans="1:6" ht="22.5" customHeight="1" x14ac:dyDescent="0.25">
      <c r="A129" s="20">
        <v>128</v>
      </c>
      <c r="B129" s="4" t="s">
        <v>325</v>
      </c>
      <c r="C129" s="5" t="s">
        <v>330</v>
      </c>
      <c r="D129" s="6" t="s">
        <v>331</v>
      </c>
      <c r="E129" s="7">
        <v>3</v>
      </c>
      <c r="F129" t="str">
        <f t="shared" si="1"/>
        <v>union all select 'Infrastructure Equipment' sector , 'Junior Backhoe Operator' qp, 'IES/Q0102' qpcode, '3' nsqf,'N' tradetype</v>
      </c>
    </row>
    <row r="130" spans="1:6" ht="22.5" customHeight="1" x14ac:dyDescent="0.25">
      <c r="A130" s="20">
        <v>129</v>
      </c>
      <c r="B130" s="4" t="s">
        <v>325</v>
      </c>
      <c r="C130" s="5" t="s">
        <v>332</v>
      </c>
      <c r="D130" s="6" t="s">
        <v>333</v>
      </c>
      <c r="E130" s="7">
        <v>3</v>
      </c>
      <c r="F130" t="str">
        <f t="shared" si="1"/>
        <v>union all select 'Infrastructure Equipment' sector , 'Junior Excavator Operator' qp, 'IES/Q0104' qpcode, '3' nsqf,'N' tradetype</v>
      </c>
    </row>
    <row r="131" spans="1:6" ht="22.5" customHeight="1" x14ac:dyDescent="0.25">
      <c r="A131" s="20">
        <v>130</v>
      </c>
      <c r="B131" s="4" t="s">
        <v>325</v>
      </c>
      <c r="C131" s="5" t="s">
        <v>334</v>
      </c>
      <c r="D131" s="6" t="s">
        <v>335</v>
      </c>
      <c r="E131" s="7">
        <v>3</v>
      </c>
      <c r="F131" t="str">
        <f t="shared" si="1"/>
        <v>union all select 'Infrastructure Equipment' sector , 'Junior Mechanic (Electrical/ Electronics/ Instrumentation)' qp, 'IES/Q1106' qpcode, '3' nsqf,'N' tradetype</v>
      </c>
    </row>
    <row r="132" spans="1:6" ht="22.5" customHeight="1" x14ac:dyDescent="0.25">
      <c r="A132" s="20">
        <v>131</v>
      </c>
      <c r="B132" s="4" t="s">
        <v>325</v>
      </c>
      <c r="C132" s="5" t="s">
        <v>336</v>
      </c>
      <c r="D132" s="6" t="s">
        <v>337</v>
      </c>
      <c r="E132" s="7">
        <v>3</v>
      </c>
      <c r="F132" t="str">
        <f t="shared" ref="F132:F195" si="2">"union all select '"&amp;B132&amp;"' sector , '"&amp;C132&amp;"' qp, '"&amp;D132&amp;"' qpcode, '"&amp;E132&amp;"' nsqf,'N' tradetype"</f>
        <v>union all select 'Infrastructure Equipment' sector , 'Junior Mechanic (Engine)' qp, 'IES/Q1102' qpcode, '3' nsqf,'N' tradetype</v>
      </c>
    </row>
    <row r="133" spans="1:6" ht="22.5" customHeight="1" x14ac:dyDescent="0.25">
      <c r="A133" s="20">
        <v>132</v>
      </c>
      <c r="B133" s="4" t="s">
        <v>325</v>
      </c>
      <c r="C133" s="5" t="s">
        <v>338</v>
      </c>
      <c r="D133" s="6" t="s">
        <v>339</v>
      </c>
      <c r="E133" s="7">
        <v>3</v>
      </c>
      <c r="F133" t="str">
        <f t="shared" si="2"/>
        <v>union all select 'Infrastructure Equipment' sector , 'Junior Mechanic (Hydraulic)' qp, 'IES/Q1104' qpcode, '3' nsqf,'N' tradetype</v>
      </c>
    </row>
    <row r="134" spans="1:6" ht="22.5" customHeight="1" x14ac:dyDescent="0.25">
      <c r="A134" s="20">
        <v>133</v>
      </c>
      <c r="B134" s="4" t="s">
        <v>325</v>
      </c>
      <c r="C134" s="5" t="s">
        <v>340</v>
      </c>
      <c r="D134" s="6" t="s">
        <v>341</v>
      </c>
      <c r="E134" s="7">
        <v>3</v>
      </c>
      <c r="F134" t="str">
        <f t="shared" si="2"/>
        <v>union all select 'Infrastructure Equipment' sector , 'Junior Operator Crane' qp, 'IES/Q0111' qpcode, '3' nsqf,'N' tradetype</v>
      </c>
    </row>
    <row r="135" spans="1:6" ht="22.5" customHeight="1" x14ac:dyDescent="0.25">
      <c r="A135" s="20">
        <v>134</v>
      </c>
      <c r="B135" s="4" t="s">
        <v>50</v>
      </c>
      <c r="C135" s="5" t="s">
        <v>51</v>
      </c>
      <c r="D135" s="6" t="s">
        <v>52</v>
      </c>
      <c r="E135" s="7">
        <v>3</v>
      </c>
      <c r="F135" t="str">
        <f t="shared" si="2"/>
        <v>union all select 'Iron &amp; Steel' sector , 'Bearing maintenance' qp, 'ISC/Q0906' qpcode, '3' nsqf,'N' tradetype</v>
      </c>
    </row>
    <row r="136" spans="1:6" ht="22.5" customHeight="1" x14ac:dyDescent="0.25">
      <c r="A136" s="20">
        <v>135</v>
      </c>
      <c r="B136" s="4" t="s">
        <v>50</v>
      </c>
      <c r="C136" s="5" t="s">
        <v>342</v>
      </c>
      <c r="D136" s="6" t="s">
        <v>343</v>
      </c>
      <c r="E136" s="7">
        <v>3</v>
      </c>
      <c r="F136" t="str">
        <f t="shared" si="2"/>
        <v>union all select 'Iron &amp; Steel' sector , 'Fitter - Instrumentation' qp, 'ISC/Q1102' qpcode, '3' nsqf,'N' tradetype</v>
      </c>
    </row>
    <row r="137" spans="1:6" ht="22.5" customHeight="1" x14ac:dyDescent="0.25">
      <c r="A137" s="20">
        <v>136</v>
      </c>
      <c r="B137" s="4" t="s">
        <v>50</v>
      </c>
      <c r="C137" s="15" t="s">
        <v>53</v>
      </c>
      <c r="D137" s="6" t="s">
        <v>54</v>
      </c>
      <c r="E137" s="7">
        <v>3</v>
      </c>
      <c r="F137" t="str">
        <f t="shared" si="2"/>
        <v>union all select 'Iron &amp; Steel' sector , 'Fitter : Levelling, Alignment &amp; Balancing' qp, 'ISC/Q0905' qpcode, '3' nsqf,'N' tradetype</v>
      </c>
    </row>
    <row r="138" spans="1:6" ht="22.5" customHeight="1" x14ac:dyDescent="0.25">
      <c r="A138" s="20">
        <v>137</v>
      </c>
      <c r="B138" s="4" t="s">
        <v>50</v>
      </c>
      <c r="C138" s="5" t="s">
        <v>344</v>
      </c>
      <c r="D138" s="6" t="s">
        <v>345</v>
      </c>
      <c r="E138" s="7">
        <v>3</v>
      </c>
      <c r="F138" t="str">
        <f t="shared" si="2"/>
        <v>union all select 'Iron &amp; Steel' sector , 'Fitter Electrical Assembly' qp, 'ISC/Q1001' qpcode, '3' nsqf,'N' tradetype</v>
      </c>
    </row>
    <row r="139" spans="1:6" ht="22.5" customHeight="1" x14ac:dyDescent="0.25">
      <c r="A139" s="20">
        <v>138</v>
      </c>
      <c r="B139" s="4" t="s">
        <v>50</v>
      </c>
      <c r="C139" s="5" t="s">
        <v>346</v>
      </c>
      <c r="D139" s="6" t="s">
        <v>347</v>
      </c>
      <c r="E139" s="7">
        <v>3</v>
      </c>
      <c r="F139" t="str">
        <f t="shared" si="2"/>
        <v>union all select 'Iron &amp; Steel' sector , 'Fitter Electronic Assembly' qp, 'ISC/Q1101' qpcode, '3' nsqf,'N' tradetype</v>
      </c>
    </row>
    <row r="140" spans="1:6" ht="22.5" customHeight="1" x14ac:dyDescent="0.25">
      <c r="A140" s="20">
        <v>139</v>
      </c>
      <c r="B140" s="4" t="s">
        <v>50</v>
      </c>
      <c r="C140" s="5" t="s">
        <v>348</v>
      </c>
      <c r="D140" s="6" t="s">
        <v>349</v>
      </c>
      <c r="E140" s="7">
        <v>3</v>
      </c>
      <c r="F140" t="str">
        <f t="shared" si="2"/>
        <v>union all select 'Iron &amp; Steel' sector , 'Iron &amp; Steel: Machinist' qp, 'ISC/Q0909' qpcode, '3' nsqf,'N' tradetype</v>
      </c>
    </row>
    <row r="141" spans="1:6" ht="22.5" customHeight="1" x14ac:dyDescent="0.25">
      <c r="A141" s="20">
        <v>140</v>
      </c>
      <c r="B141" s="4" t="s">
        <v>50</v>
      </c>
      <c r="C141" s="5" t="s">
        <v>350</v>
      </c>
      <c r="D141" s="6" t="s">
        <v>351</v>
      </c>
      <c r="E141" s="7">
        <v>3</v>
      </c>
      <c r="F141" t="str">
        <f t="shared" si="2"/>
        <v>union all select 'Iron &amp; Steel' sector , 'Rigger : Rigging of heavy material' qp, 'ISC/Q0908' qpcode, '3' nsqf,'N' tradetype</v>
      </c>
    </row>
    <row r="142" spans="1:6" ht="22.5" customHeight="1" x14ac:dyDescent="0.25">
      <c r="A142" s="20">
        <v>141</v>
      </c>
      <c r="B142" s="4" t="s">
        <v>50</v>
      </c>
      <c r="C142" s="5" t="s">
        <v>352</v>
      </c>
      <c r="D142" s="6" t="s">
        <v>353</v>
      </c>
      <c r="E142" s="7">
        <v>4</v>
      </c>
      <c r="F142" t="str">
        <f t="shared" si="2"/>
        <v>union all select 'Iron &amp; Steel' sector , 'Gas Tungsten Arc Welding' qp, 'ISC/Q0911' qpcode, '4' nsqf,'N' tradetype</v>
      </c>
    </row>
    <row r="143" spans="1:6" ht="22.5" customHeight="1" x14ac:dyDescent="0.25">
      <c r="A143" s="20">
        <v>142</v>
      </c>
      <c r="B143" s="4" t="s">
        <v>19</v>
      </c>
      <c r="C143" s="5" t="s">
        <v>55</v>
      </c>
      <c r="D143" s="6" t="s">
        <v>56</v>
      </c>
      <c r="E143" s="7">
        <v>4</v>
      </c>
      <c r="F143" t="str">
        <f t="shared" si="2"/>
        <v>union all select 'IT-ITES' sector , 'CRM Domestic Non -Voice' qp, 'SSC/Q2211' qpcode, '4' nsqf,'N' tradetype</v>
      </c>
    </row>
    <row r="144" spans="1:6" ht="22.5" customHeight="1" x14ac:dyDescent="0.25">
      <c r="A144" s="20">
        <v>143</v>
      </c>
      <c r="B144" s="4" t="s">
        <v>19</v>
      </c>
      <c r="C144" s="5" t="s">
        <v>57</v>
      </c>
      <c r="D144" s="6" t="s">
        <v>58</v>
      </c>
      <c r="E144" s="7">
        <v>4</v>
      </c>
      <c r="F144" t="str">
        <f t="shared" si="2"/>
        <v>union all select 'IT-ITES' sector , 'CRM Domestic Voice' qp, 'SSC/Q2210' qpcode, '4' nsqf,'N' tradetype</v>
      </c>
    </row>
    <row r="145" spans="1:6" ht="22.5" customHeight="1" x14ac:dyDescent="0.25">
      <c r="A145" s="20">
        <v>144</v>
      </c>
      <c r="B145" s="4" t="s">
        <v>19</v>
      </c>
      <c r="C145" s="5" t="s">
        <v>354</v>
      </c>
      <c r="D145" s="6" t="s">
        <v>355</v>
      </c>
      <c r="E145" s="7">
        <v>4</v>
      </c>
      <c r="F145" t="str">
        <f t="shared" si="2"/>
        <v>union all select 'IT-ITES' sector , 'Domestic Biometric data operator' qp, 'SSC/Q2213' qpcode, '4' nsqf,'N' tradetype</v>
      </c>
    </row>
    <row r="146" spans="1:6" ht="22.5" customHeight="1" x14ac:dyDescent="0.25">
      <c r="A146" s="20">
        <v>145</v>
      </c>
      <c r="B146" s="4" t="s">
        <v>19</v>
      </c>
      <c r="C146" s="5" t="s">
        <v>20</v>
      </c>
      <c r="D146" s="6" t="s">
        <v>21</v>
      </c>
      <c r="E146" s="7">
        <v>4</v>
      </c>
      <c r="F146" t="str">
        <f t="shared" si="2"/>
        <v>union all select 'IT-ITES' sector , 'Domestic Data entry Operator' qp, 'SSC/Q2212' qpcode, '4' nsqf,'N' tradetype</v>
      </c>
    </row>
    <row r="147" spans="1:6" ht="22.5" customHeight="1" x14ac:dyDescent="0.25">
      <c r="A147" s="20">
        <v>146</v>
      </c>
      <c r="B147" s="4" t="s">
        <v>19</v>
      </c>
      <c r="C147" s="5" t="s">
        <v>59</v>
      </c>
      <c r="D147" s="6" t="s">
        <v>60</v>
      </c>
      <c r="E147" s="7">
        <v>4</v>
      </c>
      <c r="F147" t="str">
        <f t="shared" si="2"/>
        <v>union all select 'IT-ITES' sector , 'Domestic IT helpdesk Attendant' qp, 'SSC/Q0110' qpcode, '4' nsqf,'N' tradetype</v>
      </c>
    </row>
    <row r="148" spans="1:6" ht="22.5" customHeight="1" x14ac:dyDescent="0.25">
      <c r="A148" s="20">
        <v>147</v>
      </c>
      <c r="B148" s="4" t="s">
        <v>19</v>
      </c>
      <c r="C148" s="5" t="s">
        <v>61</v>
      </c>
      <c r="D148" s="6" t="s">
        <v>62</v>
      </c>
      <c r="E148" s="7">
        <v>4</v>
      </c>
      <c r="F148" t="str">
        <f t="shared" si="2"/>
        <v>union all select 'IT-ITES' sector , 'Junior Software Developer' qp, 'SSC/Q0508' qpcode, '4' nsqf,'N' tradetype</v>
      </c>
    </row>
    <row r="149" spans="1:6" ht="22.5" customHeight="1" x14ac:dyDescent="0.25">
      <c r="A149" s="20">
        <v>148</v>
      </c>
      <c r="B149" s="4" t="s">
        <v>63</v>
      </c>
      <c r="C149" s="5" t="s">
        <v>64</v>
      </c>
      <c r="D149" s="6" t="s">
        <v>65</v>
      </c>
      <c r="E149" s="7">
        <v>4</v>
      </c>
      <c r="F149" t="str">
        <f t="shared" si="2"/>
        <v>union all select 'Leather' sector , 'Cutter- Footwear' qp, 'LSS/Q2301' qpcode, '4' nsqf,'N' tradetype</v>
      </c>
    </row>
    <row r="150" spans="1:6" ht="22.5" customHeight="1" x14ac:dyDescent="0.25">
      <c r="A150" s="20">
        <v>149</v>
      </c>
      <c r="B150" s="4" t="s">
        <v>63</v>
      </c>
      <c r="C150" s="5" t="s">
        <v>66</v>
      </c>
      <c r="D150" s="6" t="s">
        <v>67</v>
      </c>
      <c r="E150" s="7">
        <v>4</v>
      </c>
      <c r="F150" t="str">
        <f t="shared" si="2"/>
        <v>union all select 'Leather' sector , 'Cutter-Goods &amp; Garments' qp, 'LSS/Q5301' qpcode, '4' nsqf,'N' tradetype</v>
      </c>
    </row>
    <row r="151" spans="1:6" ht="22.5" customHeight="1" x14ac:dyDescent="0.25">
      <c r="A151" s="20">
        <v>150</v>
      </c>
      <c r="B151" s="4" t="s">
        <v>63</v>
      </c>
      <c r="C151" s="5" t="s">
        <v>356</v>
      </c>
      <c r="D151" s="6" t="s">
        <v>357</v>
      </c>
      <c r="E151" s="7">
        <v>4</v>
      </c>
      <c r="F151" t="str">
        <f t="shared" si="2"/>
        <v>union all select 'Leather' sector , 'Lasting Operator' qp, 'LSS/Q2701' qpcode, '4' nsqf,'N' tradetype</v>
      </c>
    </row>
    <row r="152" spans="1:6" ht="22.5" customHeight="1" x14ac:dyDescent="0.25">
      <c r="A152" s="20">
        <v>151</v>
      </c>
      <c r="B152" s="4" t="s">
        <v>63</v>
      </c>
      <c r="C152" s="5" t="s">
        <v>358</v>
      </c>
      <c r="D152" s="6" t="s">
        <v>359</v>
      </c>
      <c r="E152" s="7">
        <v>4</v>
      </c>
      <c r="F152" t="str">
        <f t="shared" si="2"/>
        <v>union all select 'Leather' sector , 'Moulding Operator' qp, 'LSS/Q7501' qpcode, '4' nsqf,'N' tradetype</v>
      </c>
    </row>
    <row r="153" spans="1:6" ht="22.5" customHeight="1" x14ac:dyDescent="0.25">
      <c r="A153" s="20">
        <v>152</v>
      </c>
      <c r="B153" s="4" t="s">
        <v>63</v>
      </c>
      <c r="C153" s="5" t="s">
        <v>360</v>
      </c>
      <c r="D153" s="6" t="s">
        <v>361</v>
      </c>
      <c r="E153" s="7">
        <v>4</v>
      </c>
      <c r="F153" t="str">
        <f t="shared" si="2"/>
        <v>union all select 'Leather' sector , 'Post Tanning Machine Operator' qp, 'LSS/Q0701' qpcode, '4' nsqf,'N' tradetype</v>
      </c>
    </row>
    <row r="154" spans="1:6" ht="22.5" customHeight="1" x14ac:dyDescent="0.25">
      <c r="A154" s="20">
        <v>153</v>
      </c>
      <c r="B154" s="4" t="s">
        <v>63</v>
      </c>
      <c r="C154" s="5" t="s">
        <v>362</v>
      </c>
      <c r="D154" s="6" t="s">
        <v>363</v>
      </c>
      <c r="E154" s="7">
        <v>4</v>
      </c>
      <c r="F154" t="str">
        <f t="shared" si="2"/>
        <v>union all select 'Leather' sector , 'Pre- Assembly Operator' qp, 'LSS/Q2601' qpcode, '4' nsqf,'N' tradetype</v>
      </c>
    </row>
    <row r="155" spans="1:6" ht="22.5" customHeight="1" x14ac:dyDescent="0.25">
      <c r="A155" s="20">
        <v>154</v>
      </c>
      <c r="B155" s="4" t="s">
        <v>63</v>
      </c>
      <c r="C155" s="5" t="s">
        <v>364</v>
      </c>
      <c r="D155" s="6" t="s">
        <v>365</v>
      </c>
      <c r="E155" s="7">
        <v>4</v>
      </c>
      <c r="F155" t="str">
        <f t="shared" si="2"/>
        <v>union all select 'Leather' sector , 'Stitcher (Goods &amp; Garments)' qp, 'LSS/Q5501' qpcode, '4' nsqf,'N' tradetype</v>
      </c>
    </row>
    <row r="156" spans="1:6" ht="22.5" customHeight="1" x14ac:dyDescent="0.25">
      <c r="A156" s="20">
        <v>155</v>
      </c>
      <c r="B156" s="4" t="s">
        <v>63</v>
      </c>
      <c r="C156" s="5" t="s">
        <v>68</v>
      </c>
      <c r="D156" s="6" t="s">
        <v>69</v>
      </c>
      <c r="E156" s="7">
        <v>4</v>
      </c>
      <c r="F156" t="str">
        <f t="shared" si="2"/>
        <v>union all select 'Leather' sector , 'Stitching Operator' qp, 'LSS/Q2501' qpcode, '4' nsqf,'N' tradetype</v>
      </c>
    </row>
    <row r="157" spans="1:6" ht="22.5" customHeight="1" x14ac:dyDescent="0.25">
      <c r="A157" s="20">
        <v>156</v>
      </c>
      <c r="B157" s="4" t="s">
        <v>70</v>
      </c>
      <c r="C157" s="15" t="s">
        <v>71</v>
      </c>
      <c r="D157" s="6" t="s">
        <v>72</v>
      </c>
      <c r="E157" s="7">
        <v>4</v>
      </c>
      <c r="F157" t="str">
        <f t="shared" si="2"/>
        <v>union all select 'Life Sciences' sector , 'Production/ Machine Operator - Life Sciences' qp, 'LFS/Q0207' qpcode, '4' nsqf,'N' tradetype</v>
      </c>
    </row>
    <row r="158" spans="1:6" ht="22.5" customHeight="1" x14ac:dyDescent="0.25">
      <c r="A158" s="20">
        <v>157</v>
      </c>
      <c r="B158" s="4" t="s">
        <v>70</v>
      </c>
      <c r="C158" s="5" t="s">
        <v>366</v>
      </c>
      <c r="D158" s="6" t="s">
        <v>367</v>
      </c>
      <c r="E158" s="7">
        <v>3</v>
      </c>
      <c r="F158" t="str">
        <f t="shared" si="2"/>
        <v>union all select 'Life Sciences' sector , 'Fitter Mechanical - Life Sciences' qp, 'LFS/Q0213' qpcode, '3' nsqf,'N' tradetype</v>
      </c>
    </row>
    <row r="159" spans="1:6" ht="22.5" customHeight="1" x14ac:dyDescent="0.25">
      <c r="A159" s="20">
        <v>158</v>
      </c>
      <c r="B159" s="4" t="s">
        <v>73</v>
      </c>
      <c r="C159" s="5" t="s">
        <v>74</v>
      </c>
      <c r="D159" s="6" t="s">
        <v>75</v>
      </c>
      <c r="E159" s="7">
        <v>3</v>
      </c>
      <c r="F159" t="str">
        <f t="shared" si="2"/>
        <v>union all select 'Logistics' sector , 'Courier Delivery Executive' qp, 'LSC/Q3023' qpcode, '3' nsqf,'N' tradetype</v>
      </c>
    </row>
    <row r="160" spans="1:6" ht="22.5" customHeight="1" x14ac:dyDescent="0.25">
      <c r="A160" s="20">
        <v>159</v>
      </c>
      <c r="B160" s="4" t="s">
        <v>368</v>
      </c>
      <c r="C160" s="5" t="s">
        <v>369</v>
      </c>
      <c r="D160" s="5" t="s">
        <v>370</v>
      </c>
      <c r="E160" s="7">
        <v>3</v>
      </c>
      <c r="F160" t="str">
        <f t="shared" si="2"/>
        <v>union all select 'Management and Entrepreneurship &amp; Professional' sector , 'Office Assistant' qp, 'MEP/Q0202' qpcode, '3' nsqf,'N' tradetype</v>
      </c>
    </row>
    <row r="161" spans="1:6" ht="22.5" customHeight="1" x14ac:dyDescent="0.25">
      <c r="A161" s="20">
        <v>160</v>
      </c>
      <c r="B161" s="4" t="s">
        <v>368</v>
      </c>
      <c r="C161" s="5" t="s">
        <v>371</v>
      </c>
      <c r="D161" s="6" t="s">
        <v>372</v>
      </c>
      <c r="E161" s="7">
        <v>4</v>
      </c>
      <c r="F161" t="str">
        <f t="shared" si="2"/>
        <v>union all select 'Management and Entrepreneurship &amp; Professional' sector , 'Unarmed Security Guard' qp, 'MEP/Q7101' qpcode, '4' nsqf,'N' tradetype</v>
      </c>
    </row>
    <row r="162" spans="1:6" ht="22.5" customHeight="1" x14ac:dyDescent="0.25">
      <c r="A162" s="20">
        <v>161</v>
      </c>
      <c r="B162" s="4" t="s">
        <v>373</v>
      </c>
      <c r="C162" s="5" t="s">
        <v>374</v>
      </c>
      <c r="D162" s="6" t="s">
        <v>375</v>
      </c>
      <c r="E162" s="7">
        <v>4</v>
      </c>
      <c r="F162" t="str">
        <f t="shared" si="2"/>
        <v>union all select 'Media &amp; Entertainment' sector , 'Animator ' qp, 'MES/Q0701' qpcode, '4' nsqf,'N' tradetype</v>
      </c>
    </row>
    <row r="163" spans="1:6" ht="22.5" customHeight="1" x14ac:dyDescent="0.25">
      <c r="A163" s="20">
        <v>162</v>
      </c>
      <c r="B163" s="4" t="s">
        <v>373</v>
      </c>
      <c r="C163" s="5" t="s">
        <v>376</v>
      </c>
      <c r="D163" s="6" t="s">
        <v>377</v>
      </c>
      <c r="E163" s="7">
        <v>4</v>
      </c>
      <c r="F163" t="str">
        <f t="shared" si="2"/>
        <v>union all select 'Media &amp; Entertainment' sector , 'Make-up artist' qp, 'MES/Q1801' qpcode, '4' nsqf,'N' tradetype</v>
      </c>
    </row>
    <row r="164" spans="1:6" ht="22.5" customHeight="1" x14ac:dyDescent="0.25">
      <c r="A164" s="20">
        <v>163</v>
      </c>
      <c r="B164" s="4" t="s">
        <v>373</v>
      </c>
      <c r="C164" s="5" t="s">
        <v>378</v>
      </c>
      <c r="D164" s="6" t="s">
        <v>379</v>
      </c>
      <c r="E164" s="7">
        <v>4</v>
      </c>
      <c r="F164" t="str">
        <f t="shared" si="2"/>
        <v>union all select 'Media &amp; Entertainment' sector , 'Hairdresser' qp, 'MES/Q1802' qpcode, '4' nsqf,'N' tradetype</v>
      </c>
    </row>
    <row r="165" spans="1:6" ht="22.5" customHeight="1" x14ac:dyDescent="0.25">
      <c r="A165" s="20">
        <v>164</v>
      </c>
      <c r="B165" s="4" t="s">
        <v>373</v>
      </c>
      <c r="C165" s="5" t="s">
        <v>380</v>
      </c>
      <c r="D165" s="6" t="s">
        <v>381</v>
      </c>
      <c r="E165" s="7">
        <v>4</v>
      </c>
      <c r="F165" t="str">
        <f t="shared" si="2"/>
        <v>union all select 'Media &amp; Entertainment' sector , 'Editor' qp, 'MES/Q1401' qpcode, '4' nsqf,'N' tradetype</v>
      </c>
    </row>
    <row r="166" spans="1:6" ht="22.5" customHeight="1" x14ac:dyDescent="0.25">
      <c r="A166" s="20">
        <v>165</v>
      </c>
      <c r="B166" s="4" t="s">
        <v>373</v>
      </c>
      <c r="C166" s="5" t="s">
        <v>382</v>
      </c>
      <c r="D166" s="6" t="s">
        <v>383</v>
      </c>
      <c r="E166" s="7">
        <v>4</v>
      </c>
      <c r="F166" t="str">
        <f t="shared" si="2"/>
        <v>union all select 'Media &amp; Entertainment' sector , 'Roto Artist' qp, 'MES/Q3504' qpcode, '4' nsqf,'N' tradetype</v>
      </c>
    </row>
    <row r="167" spans="1:6" ht="22.5" customHeight="1" x14ac:dyDescent="0.25">
      <c r="A167" s="20">
        <v>166</v>
      </c>
      <c r="B167" s="4" t="s">
        <v>373</v>
      </c>
      <c r="C167" s="5" t="s">
        <v>384</v>
      </c>
      <c r="D167" s="6" t="s">
        <v>385</v>
      </c>
      <c r="E167" s="7">
        <v>4</v>
      </c>
      <c r="F167" t="str">
        <f t="shared" si="2"/>
        <v>union all select 'Media &amp; Entertainment' sector , 'Sound Editor' qp, 'MES/Q3404' qpcode, '4' nsqf,'N' tradetype</v>
      </c>
    </row>
    <row r="168" spans="1:6" ht="22.5" customHeight="1" x14ac:dyDescent="0.25">
      <c r="A168" s="20">
        <v>167</v>
      </c>
      <c r="B168" s="4" t="s">
        <v>386</v>
      </c>
      <c r="C168" s="5" t="s">
        <v>387</v>
      </c>
      <c r="D168" s="6" t="s">
        <v>388</v>
      </c>
      <c r="E168" s="7">
        <v>4</v>
      </c>
      <c r="F168" t="str">
        <f t="shared" si="2"/>
        <v>union all select 'Mining' sector , 'Wire Saw Operator' qp, 'MIN/Q0203' qpcode, '4' nsqf,'N' tradetype</v>
      </c>
    </row>
    <row r="169" spans="1:6" ht="22.5" customHeight="1" x14ac:dyDescent="0.25">
      <c r="A169" s="20">
        <v>168</v>
      </c>
      <c r="B169" s="4" t="s">
        <v>386</v>
      </c>
      <c r="C169" s="5" t="s">
        <v>389</v>
      </c>
      <c r="D169" s="6" t="s">
        <v>390</v>
      </c>
      <c r="E169" s="7">
        <v>4</v>
      </c>
      <c r="F169" t="str">
        <f t="shared" si="2"/>
        <v>union all select 'Mining' sector , 'Loader Operator' qp, 'MIN/Q0208' qpcode, '4' nsqf,'N' tradetype</v>
      </c>
    </row>
    <row r="170" spans="1:6" ht="22.5" customHeight="1" x14ac:dyDescent="0.25">
      <c r="A170" s="20">
        <v>169</v>
      </c>
      <c r="B170" s="4" t="s">
        <v>386</v>
      </c>
      <c r="C170" s="5" t="s">
        <v>391</v>
      </c>
      <c r="D170" s="6" t="s">
        <v>392</v>
      </c>
      <c r="E170" s="7">
        <v>3</v>
      </c>
      <c r="F170" t="str">
        <f t="shared" si="2"/>
        <v>union all select 'Mining' sector , 'Mechanic/Fitter' qp, 'MIN/Q0304' qpcode, '3' nsqf,'N' tradetype</v>
      </c>
    </row>
    <row r="171" spans="1:6" ht="22.5" customHeight="1" x14ac:dyDescent="0.25">
      <c r="A171" s="20">
        <v>170</v>
      </c>
      <c r="B171" s="4" t="s">
        <v>386</v>
      </c>
      <c r="C171" s="5" t="s">
        <v>393</v>
      </c>
      <c r="D171" s="6" t="s">
        <v>394</v>
      </c>
      <c r="E171" s="7">
        <v>4</v>
      </c>
      <c r="F171" t="str">
        <f t="shared" si="2"/>
        <v>union all select 'Mining' sector , 'Bulldozer Operator' qp, 'MIN/Q0205' qpcode, '4' nsqf,'N' tradetype</v>
      </c>
    </row>
    <row r="172" spans="1:6" ht="22.5" customHeight="1" x14ac:dyDescent="0.25">
      <c r="A172" s="20">
        <v>171</v>
      </c>
      <c r="B172" s="4" t="s">
        <v>386</v>
      </c>
      <c r="C172" s="5" t="s">
        <v>395</v>
      </c>
      <c r="D172" s="6" t="s">
        <v>396</v>
      </c>
      <c r="E172" s="7">
        <v>4</v>
      </c>
      <c r="F172" t="str">
        <f t="shared" si="2"/>
        <v>union all select 'Mining' sector , 'Mining Shot Firer or Blaster' qp, 'MIN/Q0428' qpcode, '4' nsqf,'N' tradetype</v>
      </c>
    </row>
    <row r="173" spans="1:6" ht="22.5" customHeight="1" x14ac:dyDescent="0.25">
      <c r="A173" s="20">
        <v>172</v>
      </c>
      <c r="B173" s="4" t="s">
        <v>386</v>
      </c>
      <c r="C173" s="5" t="s">
        <v>397</v>
      </c>
      <c r="D173" s="6" t="s">
        <v>398</v>
      </c>
      <c r="E173" s="7">
        <v>4</v>
      </c>
      <c r="F173" t="str">
        <f t="shared" si="2"/>
        <v>union all select 'Mining' sector , 'Mine Electrician' qp, 'MIN/Q0416' qpcode, '4' nsqf,'N' tradetype</v>
      </c>
    </row>
    <row r="174" spans="1:6" ht="22.5" customHeight="1" x14ac:dyDescent="0.25">
      <c r="A174" s="20">
        <v>173</v>
      </c>
      <c r="B174" s="4" t="s">
        <v>386</v>
      </c>
      <c r="C174" s="5" t="s">
        <v>399</v>
      </c>
      <c r="D174" s="6" t="s">
        <v>400</v>
      </c>
      <c r="E174" s="7">
        <v>4</v>
      </c>
      <c r="F174" t="str">
        <f t="shared" si="2"/>
        <v>union all select 'Mining' sector , 'Mine Welder' qp, 'MIN/Q0423' qpcode, '4' nsqf,'N' tradetype</v>
      </c>
    </row>
    <row r="175" spans="1:6" ht="22.5" customHeight="1" x14ac:dyDescent="0.25">
      <c r="A175" s="20">
        <v>174</v>
      </c>
      <c r="B175" s="4" t="s">
        <v>386</v>
      </c>
      <c r="C175" s="5" t="s">
        <v>401</v>
      </c>
      <c r="D175" s="6" t="s">
        <v>402</v>
      </c>
      <c r="E175" s="7">
        <v>4</v>
      </c>
      <c r="F175" t="str">
        <f t="shared" si="2"/>
        <v>union all select 'Mining' sector , 'Jack Hammer Operator' qp, 'MIN/Q0212' qpcode, '4' nsqf,'N' tradetype</v>
      </c>
    </row>
    <row r="176" spans="1:6" ht="22.5" customHeight="1" x14ac:dyDescent="0.25">
      <c r="A176" s="20">
        <v>175</v>
      </c>
      <c r="B176" s="4" t="s">
        <v>403</v>
      </c>
      <c r="C176" s="5" t="s">
        <v>404</v>
      </c>
      <c r="D176" s="6" t="s">
        <v>405</v>
      </c>
      <c r="E176" s="7">
        <v>4</v>
      </c>
      <c r="F176" t="str">
        <f t="shared" si="2"/>
        <v>union all select 'Paints &amp; Coatings ' sector , 'Powder Coater' qp, 'PCS/Q5102' qpcode, '4' nsqf,'N' tradetype</v>
      </c>
    </row>
    <row r="177" spans="1:6" ht="22.5" customHeight="1" x14ac:dyDescent="0.25">
      <c r="A177" s="20">
        <v>176</v>
      </c>
      <c r="B177" s="4" t="s">
        <v>403</v>
      </c>
      <c r="C177" s="5" t="s">
        <v>406</v>
      </c>
      <c r="D177" s="5" t="s">
        <v>407</v>
      </c>
      <c r="E177" s="7">
        <v>4</v>
      </c>
      <c r="F177" t="str">
        <f t="shared" si="2"/>
        <v>union all select 'Paints &amp; Coatings ' sector , 'Protective and Marine Painter' qp, 'PCS/Q5109' qpcode, '4' nsqf,'N' tradetype</v>
      </c>
    </row>
    <row r="178" spans="1:6" ht="22.5" customHeight="1" x14ac:dyDescent="0.25">
      <c r="A178" s="20">
        <v>177</v>
      </c>
      <c r="B178" s="4" t="s">
        <v>403</v>
      </c>
      <c r="C178" s="5" t="s">
        <v>408</v>
      </c>
      <c r="D178" s="5" t="s">
        <v>409</v>
      </c>
      <c r="E178" s="7">
        <v>4</v>
      </c>
      <c r="F178" t="str">
        <f t="shared" si="2"/>
        <v>union all select 'Paints &amp; Coatings ' sector , 'Shop Tinting Assistant' qp, 'PCS/Q5007' qpcode, '4' nsqf,'N' tradetype</v>
      </c>
    </row>
    <row r="179" spans="1:6" ht="22.5" customHeight="1" x14ac:dyDescent="0.25">
      <c r="A179" s="20">
        <v>178</v>
      </c>
      <c r="B179" s="4" t="s">
        <v>403</v>
      </c>
      <c r="C179" s="5" t="s">
        <v>410</v>
      </c>
      <c r="D179" s="5" t="s">
        <v>411</v>
      </c>
      <c r="E179" s="7">
        <v>4</v>
      </c>
      <c r="F179" t="str">
        <f t="shared" si="2"/>
        <v>union all select 'Paints &amp; Coatings ' sector , 'General Industrial (Liquid) Painter' qp, 'PCS/Q5108' qpcode, '4' nsqf,'N' tradetype</v>
      </c>
    </row>
    <row r="180" spans="1:6" ht="22.5" customHeight="1" x14ac:dyDescent="0.25">
      <c r="A180" s="20">
        <v>179</v>
      </c>
      <c r="B180" s="16" t="s">
        <v>403</v>
      </c>
      <c r="C180" s="17" t="s">
        <v>412</v>
      </c>
      <c r="D180" s="17" t="s">
        <v>413</v>
      </c>
      <c r="E180" s="19">
        <v>4</v>
      </c>
      <c r="F180" t="str">
        <f t="shared" si="2"/>
        <v>union all select 'Paints &amp; Coatings ' sector , 'Wood  Polisher' qp, 'PCS/Q5004' qpcode, '4' nsqf,'N' tradetype</v>
      </c>
    </row>
    <row r="181" spans="1:6" ht="22.5" customHeight="1" x14ac:dyDescent="0.25">
      <c r="A181" s="20">
        <v>180</v>
      </c>
      <c r="B181" s="4" t="s">
        <v>403</v>
      </c>
      <c r="C181" s="5" t="s">
        <v>414</v>
      </c>
      <c r="D181" s="5" t="s">
        <v>415</v>
      </c>
      <c r="E181" s="7">
        <v>3</v>
      </c>
      <c r="F181" t="str">
        <f t="shared" si="2"/>
        <v>union all select 'Paints &amp; Coatings ' sector , 'Assistant Decorative Painter' qp, 'PCS/Q5006' qpcode, '3' nsqf,'N' tradetype</v>
      </c>
    </row>
    <row r="182" spans="1:6" ht="22.5" customHeight="1" x14ac:dyDescent="0.25">
      <c r="A182" s="20">
        <v>181</v>
      </c>
      <c r="B182" s="4" t="s">
        <v>76</v>
      </c>
      <c r="C182" s="5" t="s">
        <v>77</v>
      </c>
      <c r="D182" s="6" t="s">
        <v>78</v>
      </c>
      <c r="E182" s="7">
        <v>3</v>
      </c>
      <c r="F182" t="str">
        <f t="shared" si="2"/>
        <v>union all select 'Plumbing' sector , 'Plumber (General)' qp, 'PSC/Q0104' qpcode, '3' nsqf,'N' tradetype</v>
      </c>
    </row>
    <row r="183" spans="1:6" ht="22.5" customHeight="1" x14ac:dyDescent="0.25">
      <c r="A183" s="20">
        <v>182</v>
      </c>
      <c r="B183" s="4" t="s">
        <v>76</v>
      </c>
      <c r="C183" s="5" t="s">
        <v>416</v>
      </c>
      <c r="D183" s="6" t="s">
        <v>417</v>
      </c>
      <c r="E183" s="7">
        <v>3</v>
      </c>
      <c r="F183" t="str">
        <f t="shared" si="2"/>
        <v>union all select 'Plumbing' sector , 'Plumber (After Sales Service)' qp, 'PSC/Q0303' qpcode, '3' nsqf,'N' tradetype</v>
      </c>
    </row>
    <row r="184" spans="1:6" ht="22.5" customHeight="1" x14ac:dyDescent="0.25">
      <c r="A184" s="20">
        <v>183</v>
      </c>
      <c r="B184" s="4" t="s">
        <v>418</v>
      </c>
      <c r="C184" s="5" t="s">
        <v>419</v>
      </c>
      <c r="D184" s="5" t="s">
        <v>420</v>
      </c>
      <c r="E184" s="7">
        <v>4</v>
      </c>
      <c r="F184" t="str">
        <f t="shared" si="2"/>
        <v>union all select 'Power' sector , 'Cable Jointer Electrical Power System' qp, 'PSS/Q1002' qpcode, '4' nsqf,'N' tradetype</v>
      </c>
    </row>
    <row r="185" spans="1:6" ht="22.5" customHeight="1" x14ac:dyDescent="0.25">
      <c r="A185" s="20">
        <v>184</v>
      </c>
      <c r="B185" s="4" t="s">
        <v>418</v>
      </c>
      <c r="C185" s="5" t="s">
        <v>421</v>
      </c>
      <c r="D185" s="6" t="s">
        <v>422</v>
      </c>
      <c r="E185" s="7">
        <v>4</v>
      </c>
      <c r="F185" t="str">
        <f t="shared" si="2"/>
        <v>union all select 'Power' sector , 'Distribution Lineman ' qp, 'PSS/Q0102' qpcode, '4' nsqf,'N' tradetype</v>
      </c>
    </row>
    <row r="186" spans="1:6" ht="22.5" customHeight="1" x14ac:dyDescent="0.25">
      <c r="A186" s="20">
        <v>185</v>
      </c>
      <c r="B186" s="4" t="s">
        <v>418</v>
      </c>
      <c r="C186" s="5" t="s">
        <v>423</v>
      </c>
      <c r="D186" s="6" t="s">
        <v>424</v>
      </c>
      <c r="E186" s="7">
        <v>3</v>
      </c>
      <c r="F186" t="str">
        <f t="shared" si="2"/>
        <v>union all select 'Power' sector , 'Consumer Energy Meter Technician' qp, 'PSS/Q0107' qpcode, '3' nsqf,'N' tradetype</v>
      </c>
    </row>
    <row r="187" spans="1:6" ht="22.5" customHeight="1" x14ac:dyDescent="0.25">
      <c r="A187" s="20">
        <v>186</v>
      </c>
      <c r="B187" s="4" t="s">
        <v>418</v>
      </c>
      <c r="C187" s="5" t="s">
        <v>425</v>
      </c>
      <c r="D187" s="6" t="s">
        <v>426</v>
      </c>
      <c r="E187" s="7">
        <v>3</v>
      </c>
      <c r="F187" t="str">
        <f t="shared" si="2"/>
        <v>union all select 'Power' sector , 'Assistant-Electricity-Meter-Reader-Billing-and-Cash-Collector' qp, 'PSS/Q3001' qpcode, '3' nsqf,'N' tradetype</v>
      </c>
    </row>
    <row r="188" spans="1:6" ht="22.5" customHeight="1" x14ac:dyDescent="0.25">
      <c r="A188" s="20">
        <v>187</v>
      </c>
      <c r="B188" s="22" t="s">
        <v>418</v>
      </c>
      <c r="C188" s="23" t="s">
        <v>427</v>
      </c>
      <c r="D188" s="24" t="s">
        <v>428</v>
      </c>
      <c r="E188" s="25">
        <v>3</v>
      </c>
      <c r="F188" t="str">
        <f t="shared" si="2"/>
        <v>union all select 'Power' sector , 'Assistant Technician -Street Light Installation &amp; Maintenance' qp, 'PSS/Q6003' qpcode, '3' nsqf,'N' tradetype</v>
      </c>
    </row>
    <row r="189" spans="1:6" ht="22.5" customHeight="1" x14ac:dyDescent="0.25">
      <c r="A189" s="20">
        <v>188</v>
      </c>
      <c r="B189" s="4" t="s">
        <v>418</v>
      </c>
      <c r="C189" s="5" t="s">
        <v>429</v>
      </c>
      <c r="D189" s="6" t="s">
        <v>430</v>
      </c>
      <c r="E189" s="7">
        <v>4</v>
      </c>
      <c r="F189" t="str">
        <f t="shared" si="2"/>
        <v>union all select 'Power' sector , 'Technician- Distribution Transformer Repair' qp, 'PSS/Q3003' qpcode, '4' nsqf,'N' tradetype</v>
      </c>
    </row>
    <row r="190" spans="1:6" ht="22.5" customHeight="1" x14ac:dyDescent="0.25">
      <c r="A190" s="20">
        <v>189</v>
      </c>
      <c r="B190" s="4" t="s">
        <v>418</v>
      </c>
      <c r="C190" s="5" t="s">
        <v>431</v>
      </c>
      <c r="D190" s="6" t="s">
        <v>432</v>
      </c>
      <c r="E190" s="7">
        <v>3</v>
      </c>
      <c r="F190" t="str">
        <f t="shared" si="2"/>
        <v>union all select 'Power' sector , 'Attendant Sub-Station (66/11, 33/11 KV)- Power Distribution' qp, 'PSS/Q3002' qpcode, '3' nsqf,'N' tradetype</v>
      </c>
    </row>
    <row r="191" spans="1:6" ht="22.5" customHeight="1" x14ac:dyDescent="0.25">
      <c r="A191" s="20">
        <v>190</v>
      </c>
      <c r="B191" s="4" t="s">
        <v>418</v>
      </c>
      <c r="C191" s="5" t="s">
        <v>433</v>
      </c>
      <c r="D191" s="5" t="s">
        <v>434</v>
      </c>
      <c r="E191" s="7">
        <v>3</v>
      </c>
      <c r="F191" t="str">
        <f t="shared" si="2"/>
        <v>union all select 'Power' sector , 'Assistant-GIS-Mapping-Power-Distribution' qp, 'PSS/Q3006' qpcode, '3' nsqf,'N' tradetype</v>
      </c>
    </row>
    <row r="192" spans="1:6" ht="22.5" customHeight="1" x14ac:dyDescent="0.25">
      <c r="A192" s="20">
        <v>191</v>
      </c>
      <c r="B192" s="4" t="s">
        <v>418</v>
      </c>
      <c r="C192" s="5" t="s">
        <v>435</v>
      </c>
      <c r="D192" s="5" t="s">
        <v>436</v>
      </c>
      <c r="E192" s="7">
        <v>3</v>
      </c>
      <c r="F192" t="str">
        <f t="shared" si="2"/>
        <v>union all select 'Power' sector , 'Electrician Domestic Solutions ' qp, 'PSS/Q6001' qpcode, '3' nsqf,'N' tradetype</v>
      </c>
    </row>
    <row r="193" spans="1:6" ht="22.5" customHeight="1" x14ac:dyDescent="0.25">
      <c r="A193" s="20">
        <v>192</v>
      </c>
      <c r="B193" s="4" t="s">
        <v>22</v>
      </c>
      <c r="C193" s="5" t="s">
        <v>23</v>
      </c>
      <c r="D193" s="6" t="s">
        <v>24</v>
      </c>
      <c r="E193" s="7">
        <v>4</v>
      </c>
      <c r="F193" t="str">
        <f t="shared" si="2"/>
        <v>union all select 'Retail' sector , 'Retail Sales Associate ' qp, 'RAS/Q0104' qpcode, '4' nsqf,'N' tradetype</v>
      </c>
    </row>
    <row r="194" spans="1:6" ht="22.5" customHeight="1" x14ac:dyDescent="0.25">
      <c r="A194" s="20">
        <v>193</v>
      </c>
      <c r="B194" s="4" t="s">
        <v>22</v>
      </c>
      <c r="C194" s="5" t="s">
        <v>437</v>
      </c>
      <c r="D194" s="6" t="s">
        <v>438</v>
      </c>
      <c r="E194" s="7">
        <v>4</v>
      </c>
      <c r="F194" t="str">
        <f t="shared" si="2"/>
        <v>union all select 'Retail' sector , 'Seller Activation Executive' qp, 'RAS/Q0301' qpcode, '4' nsqf,'N' tradetype</v>
      </c>
    </row>
    <row r="195" spans="1:6" ht="22.5" customHeight="1" x14ac:dyDescent="0.25">
      <c r="A195" s="20">
        <v>194</v>
      </c>
      <c r="B195" s="4" t="s">
        <v>22</v>
      </c>
      <c r="C195" s="5" t="s">
        <v>25</v>
      </c>
      <c r="D195" s="6" t="s">
        <v>26</v>
      </c>
      <c r="E195" s="7">
        <v>3</v>
      </c>
      <c r="F195" t="str">
        <f t="shared" si="2"/>
        <v>union all select 'Retail' sector , 'Retail Trainee Associate ' qp, 'RAS/Q0103' qpcode, '3' nsqf,'N' tradetype</v>
      </c>
    </row>
    <row r="196" spans="1:6" ht="22.5" customHeight="1" x14ac:dyDescent="0.25">
      <c r="A196" s="20">
        <v>195</v>
      </c>
      <c r="B196" s="4" t="s">
        <v>22</v>
      </c>
      <c r="C196" s="5" t="s">
        <v>439</v>
      </c>
      <c r="D196" s="6" t="s">
        <v>440</v>
      </c>
      <c r="E196" s="7">
        <v>4</v>
      </c>
      <c r="F196" t="str">
        <f t="shared" ref="F196:F247" si="3">"union all select '"&amp;B196&amp;"' sector , '"&amp;C196&amp;"' qp, '"&amp;D196&amp;"' qpcode, '"&amp;E196&amp;"' nsqf,'N' tradetype"</f>
        <v>union all select 'Retail' sector , 'Individual Sales Professional' qp, 'RAS/Q0201' qpcode, '4' nsqf,'N' tradetype</v>
      </c>
    </row>
    <row r="197" spans="1:6" ht="22.5" customHeight="1" x14ac:dyDescent="0.25">
      <c r="A197" s="20">
        <v>196</v>
      </c>
      <c r="B197" s="4" t="s">
        <v>22</v>
      </c>
      <c r="C197" s="5" t="s">
        <v>441</v>
      </c>
      <c r="D197" s="6" t="s">
        <v>442</v>
      </c>
      <c r="E197" s="7">
        <v>4</v>
      </c>
      <c r="F197" t="str">
        <f t="shared" si="3"/>
        <v>union all select 'Retail' sector , 'Distributor Salesman' qp, 'RAS/Q0604' qpcode, '4' nsqf,'N' tradetype</v>
      </c>
    </row>
    <row r="198" spans="1:6" ht="22.5" customHeight="1" x14ac:dyDescent="0.25">
      <c r="A198" s="20">
        <v>197</v>
      </c>
      <c r="B198" s="4" t="s">
        <v>79</v>
      </c>
      <c r="C198" s="5" t="s">
        <v>443</v>
      </c>
      <c r="D198" s="6" t="s">
        <v>444</v>
      </c>
      <c r="E198" s="7">
        <v>4</v>
      </c>
      <c r="F198" t="str">
        <f t="shared" si="3"/>
        <v>union all select 'Rubber' sector , 'Mill Operator ' qp, 'RSC/Q0101' qpcode, '4' nsqf,'N' tradetype</v>
      </c>
    </row>
    <row r="199" spans="1:6" ht="22.5" customHeight="1" x14ac:dyDescent="0.25">
      <c r="A199" s="20">
        <v>198</v>
      </c>
      <c r="B199" s="4" t="s">
        <v>79</v>
      </c>
      <c r="C199" s="5" t="s">
        <v>445</v>
      </c>
      <c r="D199" s="6" t="s">
        <v>446</v>
      </c>
      <c r="E199" s="7">
        <v>4</v>
      </c>
      <c r="F199" t="str">
        <f t="shared" si="3"/>
        <v>union all select 'Rubber' sector , 'Material Handling and Storage Operator' qp, 'RSC/Q0108' qpcode, '4' nsqf,'N' tradetype</v>
      </c>
    </row>
    <row r="200" spans="1:6" ht="22.5" customHeight="1" x14ac:dyDescent="0.25">
      <c r="A200" s="20">
        <v>199</v>
      </c>
      <c r="B200" s="4" t="s">
        <v>79</v>
      </c>
      <c r="C200" s="5" t="s">
        <v>447</v>
      </c>
      <c r="D200" s="6" t="s">
        <v>448</v>
      </c>
      <c r="E200" s="7">
        <v>4</v>
      </c>
      <c r="F200" t="str">
        <f t="shared" si="3"/>
        <v>union all select 'Rubber' sector , 'Pneumatic Tyre Moulding Operator' qp, 'RSC/Q0211' qpcode, '4' nsqf,'N' tradetype</v>
      </c>
    </row>
    <row r="201" spans="1:6" ht="22.5" customHeight="1" x14ac:dyDescent="0.25">
      <c r="A201" s="20">
        <v>200</v>
      </c>
      <c r="B201" s="4" t="s">
        <v>79</v>
      </c>
      <c r="C201" s="5" t="s">
        <v>449</v>
      </c>
      <c r="D201" s="6" t="s">
        <v>450</v>
      </c>
      <c r="E201" s="7">
        <v>4</v>
      </c>
      <c r="F201" t="str">
        <f t="shared" si="3"/>
        <v>union all select 'Rubber' sector , 'Compression Moulding Operator ' qp, 'RSC/Q0205' qpcode, '4' nsqf,'N' tradetype</v>
      </c>
    </row>
    <row r="202" spans="1:6" ht="22.5" customHeight="1" x14ac:dyDescent="0.25">
      <c r="A202" s="20">
        <v>201</v>
      </c>
      <c r="B202" s="4" t="s">
        <v>79</v>
      </c>
      <c r="C202" s="5" t="s">
        <v>451</v>
      </c>
      <c r="D202" s="6" t="s">
        <v>452</v>
      </c>
      <c r="E202" s="7">
        <v>4</v>
      </c>
      <c r="F202" t="str">
        <f t="shared" si="3"/>
        <v>union all select 'Rubber' sector , 'Injection Moulding Operator ' qp, 'RSC/Q0207' qpcode, '4' nsqf,'N' tradetype</v>
      </c>
    </row>
    <row r="203" spans="1:6" ht="22.5" customHeight="1" x14ac:dyDescent="0.25">
      <c r="A203" s="20">
        <v>202</v>
      </c>
      <c r="B203" s="4" t="s">
        <v>79</v>
      </c>
      <c r="C203" s="5" t="s">
        <v>80</v>
      </c>
      <c r="D203" s="6" t="s">
        <v>81</v>
      </c>
      <c r="E203" s="7">
        <v>3</v>
      </c>
      <c r="F203" t="str">
        <f t="shared" si="3"/>
        <v>union all select 'Rubber' sector , 'Junior Rubber Technician / Technical Assistant' qp, 'RSC/Q0831' qpcode, '3' nsqf,'N' tradetype</v>
      </c>
    </row>
    <row r="204" spans="1:6" ht="22.5" customHeight="1" x14ac:dyDescent="0.25">
      <c r="A204" s="20">
        <v>203</v>
      </c>
      <c r="B204" s="4" t="s">
        <v>79</v>
      </c>
      <c r="C204" s="5" t="s">
        <v>453</v>
      </c>
      <c r="D204" s="6" t="s">
        <v>454</v>
      </c>
      <c r="E204" s="7">
        <v>4</v>
      </c>
      <c r="F204" t="str">
        <f t="shared" si="3"/>
        <v>union all select 'Rubber' sector , 'Rubber Nursery Worker - General ' qp, 'RSC/Q6005' qpcode, '4' nsqf,'N' tradetype</v>
      </c>
    </row>
    <row r="205" spans="1:6" ht="22.5" customHeight="1" x14ac:dyDescent="0.25">
      <c r="A205" s="20">
        <v>204</v>
      </c>
      <c r="B205" s="4" t="s">
        <v>79</v>
      </c>
      <c r="C205" s="5" t="s">
        <v>455</v>
      </c>
      <c r="D205" s="6" t="s">
        <v>456</v>
      </c>
      <c r="E205" s="7">
        <v>4</v>
      </c>
      <c r="F205" t="str">
        <f t="shared" si="3"/>
        <v>union all select 'Rubber' sector , 'Latex Harvest Technician (Tapper)' qp, 'RSC/Q6103' qpcode, '4' nsqf,'N' tradetype</v>
      </c>
    </row>
    <row r="206" spans="1:6" ht="22.5" customHeight="1" x14ac:dyDescent="0.25">
      <c r="A206" s="20">
        <v>205</v>
      </c>
      <c r="B206" s="4" t="s">
        <v>79</v>
      </c>
      <c r="C206" s="5" t="s">
        <v>457</v>
      </c>
      <c r="D206" s="6" t="s">
        <v>458</v>
      </c>
      <c r="E206" s="7">
        <v>4</v>
      </c>
      <c r="F206" t="str">
        <f t="shared" si="3"/>
        <v>union all select 'Rubber' sector , 'General Worker - Rubber Plantation' qp, 'RSC/Q6107' qpcode, '4' nsqf,'N' tradetype</v>
      </c>
    </row>
    <row r="207" spans="1:6" ht="22.5" customHeight="1" x14ac:dyDescent="0.25">
      <c r="A207" s="20">
        <v>206</v>
      </c>
      <c r="B207" s="4" t="s">
        <v>27</v>
      </c>
      <c r="C207" s="5" t="s">
        <v>459</v>
      </c>
      <c r="D207" s="5" t="s">
        <v>460</v>
      </c>
      <c r="E207" s="7">
        <v>4</v>
      </c>
      <c r="F207" t="str">
        <f t="shared" si="3"/>
        <v>union all select 'Telecom ' sector , 'Broadband Technician' qp, 'TEL/Q0102' qpcode, '4' nsqf,'N' tradetype</v>
      </c>
    </row>
    <row r="208" spans="1:6" ht="22.5" customHeight="1" x14ac:dyDescent="0.25">
      <c r="A208" s="20">
        <v>207</v>
      </c>
      <c r="B208" s="4" t="s">
        <v>27</v>
      </c>
      <c r="C208" s="5" t="s">
        <v>28</v>
      </c>
      <c r="D208" s="6" t="s">
        <v>29</v>
      </c>
      <c r="E208" s="7">
        <v>4</v>
      </c>
      <c r="F208" t="str">
        <f t="shared" si="3"/>
        <v>union all select 'Telecom ' sector , 'Customer Care Executive (Call Centre)' qp, 'TEL/Q0100' qpcode, '4' nsqf,'N' tradetype</v>
      </c>
    </row>
    <row r="209" spans="1:6" ht="22.5" customHeight="1" x14ac:dyDescent="0.25">
      <c r="A209" s="20">
        <v>208</v>
      </c>
      <c r="B209" s="4" t="s">
        <v>27</v>
      </c>
      <c r="C209" s="5" t="s">
        <v>461</v>
      </c>
      <c r="D209" s="6" t="s">
        <v>462</v>
      </c>
      <c r="E209" s="7">
        <v>4</v>
      </c>
      <c r="F209" t="str">
        <f t="shared" si="3"/>
        <v>union all select 'Telecom ' sector , 'Customer Care Executive (Relationship Centre)' qp, 'TEL/Q0101' qpcode, '4' nsqf,'N' tradetype</v>
      </c>
    </row>
    <row r="210" spans="1:6" ht="22.5" customHeight="1" x14ac:dyDescent="0.25">
      <c r="A210" s="20">
        <v>209</v>
      </c>
      <c r="B210" s="4" t="s">
        <v>27</v>
      </c>
      <c r="C210" s="5" t="s">
        <v>463</v>
      </c>
      <c r="D210" s="6" t="s">
        <v>464</v>
      </c>
      <c r="E210" s="7">
        <v>4</v>
      </c>
      <c r="F210" t="str">
        <f t="shared" si="3"/>
        <v>union all select 'Telecom ' sector , 'Customer Care Executive (Repair Centre)' qp, 'TEL/Q2200' qpcode, '4' nsqf,'N' tradetype</v>
      </c>
    </row>
    <row r="211" spans="1:6" ht="22.5" customHeight="1" x14ac:dyDescent="0.25">
      <c r="A211" s="20">
        <v>210</v>
      </c>
      <c r="B211" s="4" t="s">
        <v>27</v>
      </c>
      <c r="C211" s="5" t="s">
        <v>465</v>
      </c>
      <c r="D211" s="6" t="s">
        <v>466</v>
      </c>
      <c r="E211" s="7">
        <v>4</v>
      </c>
      <c r="F211" t="str">
        <f t="shared" si="3"/>
        <v>union all select 'Telecom ' sector , 'Distributor Sales Representative' qp, 'TEL/Q2100' qpcode, '4' nsqf,'N' tradetype</v>
      </c>
    </row>
    <row r="212" spans="1:6" ht="22.5" customHeight="1" x14ac:dyDescent="0.25">
      <c r="A212" s="20">
        <v>211</v>
      </c>
      <c r="B212" s="4" t="s">
        <v>27</v>
      </c>
      <c r="C212" s="5" t="s">
        <v>467</v>
      </c>
      <c r="D212" s="6" t="s">
        <v>468</v>
      </c>
      <c r="E212" s="7">
        <v>4</v>
      </c>
      <c r="F212" t="str">
        <f t="shared" si="3"/>
        <v>union all select 'Telecom ' sector , 'Field Sales Executive' qp, 'TEL/Q0200' qpcode, '4' nsqf,'N' tradetype</v>
      </c>
    </row>
    <row r="213" spans="1:6" ht="22.5" customHeight="1" x14ac:dyDescent="0.25">
      <c r="A213" s="20">
        <v>212</v>
      </c>
      <c r="B213" s="4" t="s">
        <v>27</v>
      </c>
      <c r="C213" s="5" t="s">
        <v>469</v>
      </c>
      <c r="D213" s="6" t="s">
        <v>470</v>
      </c>
      <c r="E213" s="7">
        <v>4</v>
      </c>
      <c r="F213" t="str">
        <f t="shared" si="3"/>
        <v>union all select 'Telecom ' sector , 'Grass Root Telecom Provider (GRTP)' qp, 'TEL/Q6207' qpcode, '4' nsqf,'N' tradetype</v>
      </c>
    </row>
    <row r="214" spans="1:6" ht="22.5" customHeight="1" x14ac:dyDescent="0.25">
      <c r="A214" s="20">
        <v>213</v>
      </c>
      <c r="B214" s="4" t="s">
        <v>27</v>
      </c>
      <c r="C214" s="5" t="s">
        <v>471</v>
      </c>
      <c r="D214" s="6" t="s">
        <v>472</v>
      </c>
      <c r="E214" s="7">
        <v>4</v>
      </c>
      <c r="F214" t="str">
        <f t="shared" si="3"/>
        <v>union all select 'Telecom ' sector , 'Handset Repair Engineer-II' qp, 'TEL/Q2201' qpcode, '4' nsqf,'N' tradetype</v>
      </c>
    </row>
    <row r="215" spans="1:6" ht="22.5" customHeight="1" x14ac:dyDescent="0.25">
      <c r="A215" s="20">
        <v>214</v>
      </c>
      <c r="B215" s="16" t="s">
        <v>27</v>
      </c>
      <c r="C215" s="17" t="s">
        <v>473</v>
      </c>
      <c r="D215" s="18" t="s">
        <v>474</v>
      </c>
      <c r="E215" s="19">
        <v>4</v>
      </c>
      <c r="F215" t="str">
        <f t="shared" si="3"/>
        <v>union all select 'Telecom ' sector , 'In-store promoter' qp, 'TEL/Q2101' qpcode, '4' nsqf,'N' tradetype</v>
      </c>
    </row>
    <row r="216" spans="1:6" ht="22.5" customHeight="1" x14ac:dyDescent="0.25">
      <c r="A216" s="20">
        <v>215</v>
      </c>
      <c r="B216" s="4" t="s">
        <v>27</v>
      </c>
      <c r="C216" s="5" t="s">
        <v>475</v>
      </c>
      <c r="D216" s="5" t="s">
        <v>476</v>
      </c>
      <c r="E216" s="7">
        <v>3</v>
      </c>
      <c r="F216" t="str">
        <f t="shared" si="3"/>
        <v>union all select 'Telecom ' sector , 'Optical Fiber Splicer' qp, 'TEL/Q6400' qpcode, '3' nsqf,'N' tradetype</v>
      </c>
    </row>
    <row r="217" spans="1:6" ht="22.5" customHeight="1" x14ac:dyDescent="0.25">
      <c r="A217" s="20">
        <v>216</v>
      </c>
      <c r="B217" s="4" t="s">
        <v>27</v>
      </c>
      <c r="C217" s="5" t="s">
        <v>477</v>
      </c>
      <c r="D217" s="6" t="s">
        <v>478</v>
      </c>
      <c r="E217" s="7">
        <v>4</v>
      </c>
      <c r="F217" t="str">
        <f t="shared" si="3"/>
        <v>union all select 'Telecom ' sector , 'Optical Fiber Technician' qp, 'TEL/Q6401' qpcode, '4' nsqf,'N' tradetype</v>
      </c>
    </row>
    <row r="218" spans="1:6" ht="22.5" customHeight="1" x14ac:dyDescent="0.25">
      <c r="A218" s="20">
        <v>217</v>
      </c>
      <c r="B218" s="4" t="s">
        <v>27</v>
      </c>
      <c r="C218" s="5" t="s">
        <v>479</v>
      </c>
      <c r="D218" s="6" t="s">
        <v>480</v>
      </c>
      <c r="E218" s="7">
        <v>4</v>
      </c>
      <c r="F218" t="str">
        <f t="shared" si="3"/>
        <v>union all select 'Telecom ' sector , 'Sales Executive (Broadband)' qp, 'TEL/Q0201' qpcode, '4' nsqf,'N' tradetype</v>
      </c>
    </row>
    <row r="219" spans="1:6" ht="22.5" customHeight="1" x14ac:dyDescent="0.25">
      <c r="A219" s="20">
        <v>218</v>
      </c>
      <c r="B219" s="4" t="s">
        <v>27</v>
      </c>
      <c r="C219" s="5" t="s">
        <v>481</v>
      </c>
      <c r="D219" s="6" t="s">
        <v>482</v>
      </c>
      <c r="E219" s="7">
        <v>4</v>
      </c>
      <c r="F219" t="str">
        <f t="shared" si="3"/>
        <v>union all select 'Telecom ' sector , 'Tower Technician' qp, 'TEL/Q4100' qpcode, '4' nsqf,'N' tradetype</v>
      </c>
    </row>
    <row r="220" spans="1:6" ht="22.5" customHeight="1" x14ac:dyDescent="0.25">
      <c r="A220" s="20">
        <v>219</v>
      </c>
      <c r="B220" s="11" t="s">
        <v>27</v>
      </c>
      <c r="C220" s="12" t="s">
        <v>483</v>
      </c>
      <c r="D220" s="12" t="s">
        <v>484</v>
      </c>
      <c r="E220" s="14">
        <v>4</v>
      </c>
      <c r="F220" t="str">
        <f t="shared" si="3"/>
        <v>union all select 'Telecom ' sector , 'Telecom Technician - IoT Device/System (Installation &amp; M2M Communication Setup)' qp, 'TEL/Q6210' qpcode, '4' nsqf,'N' tradetype</v>
      </c>
    </row>
    <row r="221" spans="1:6" ht="22.5" customHeight="1" x14ac:dyDescent="0.25">
      <c r="A221" s="20">
        <v>220</v>
      </c>
      <c r="B221" s="4" t="s">
        <v>82</v>
      </c>
      <c r="C221" s="5" t="s">
        <v>485</v>
      </c>
      <c r="D221" s="6" t="s">
        <v>486</v>
      </c>
      <c r="E221" s="7">
        <v>4</v>
      </c>
      <c r="F221" t="str">
        <f t="shared" si="3"/>
        <v>union all select 'Textiles &amp; Handlooms' sector , 'Autoconer Tenter ' qp, 'TSC/Q0301' qpcode, '4' nsqf,'N' tradetype</v>
      </c>
    </row>
    <row r="222" spans="1:6" ht="22.5" customHeight="1" x14ac:dyDescent="0.25">
      <c r="A222" s="20">
        <v>221</v>
      </c>
      <c r="B222" s="4" t="s">
        <v>82</v>
      </c>
      <c r="C222" s="15" t="s">
        <v>487</v>
      </c>
      <c r="D222" s="6" t="s">
        <v>488</v>
      </c>
      <c r="E222" s="7">
        <v>4</v>
      </c>
      <c r="F222" t="str">
        <f t="shared" si="3"/>
        <v>union all select 'Textiles &amp; Handlooms' sector , 'Balloon Squeezer Machine Operator ' qp, 'TSC/Q5501' qpcode, '4' nsqf,'N' tradetype</v>
      </c>
    </row>
    <row r="223" spans="1:6" ht="22.5" customHeight="1" x14ac:dyDescent="0.25">
      <c r="A223" s="20">
        <v>222</v>
      </c>
      <c r="B223" s="4" t="s">
        <v>82</v>
      </c>
      <c r="C223" s="5" t="s">
        <v>489</v>
      </c>
      <c r="D223" s="6" t="s">
        <v>490</v>
      </c>
      <c r="E223" s="7">
        <v>4</v>
      </c>
      <c r="F223" t="str">
        <f t="shared" si="3"/>
        <v>union all select 'Textiles &amp; Handlooms' sector , 'Blowroom Operator' qp, 'TSC/Q0101' qpcode, '4' nsqf,'N' tradetype</v>
      </c>
    </row>
    <row r="224" spans="1:6" ht="22.5" customHeight="1" x14ac:dyDescent="0.25">
      <c r="A224" s="20">
        <v>223</v>
      </c>
      <c r="B224" s="4" t="s">
        <v>82</v>
      </c>
      <c r="C224" s="5" t="s">
        <v>491</v>
      </c>
      <c r="D224" s="6" t="s">
        <v>492</v>
      </c>
      <c r="E224" s="7">
        <v>4</v>
      </c>
      <c r="F224" t="str">
        <f t="shared" si="3"/>
        <v>union all select 'Textiles &amp; Handlooms' sector , 'Carding Operator' qp, 'TSC/Q0102' qpcode, '4' nsqf,'N' tradetype</v>
      </c>
    </row>
    <row r="225" spans="1:6" ht="22.5" customHeight="1" x14ac:dyDescent="0.25">
      <c r="A225" s="20">
        <v>224</v>
      </c>
      <c r="B225" s="4" t="s">
        <v>82</v>
      </c>
      <c r="C225" s="5" t="s">
        <v>493</v>
      </c>
      <c r="D225" s="6" t="s">
        <v>494</v>
      </c>
      <c r="E225" s="7">
        <v>4</v>
      </c>
      <c r="F225" t="str">
        <f t="shared" si="3"/>
        <v>union all select 'Textiles &amp; Handlooms' sector , 'Cone Winding Operator-Manual &amp; Asssembly Winding' qp, 'TSC/Q0302' qpcode, '4' nsqf,'N' tradetype</v>
      </c>
    </row>
    <row r="226" spans="1:6" ht="22.5" customHeight="1" x14ac:dyDescent="0.25">
      <c r="A226" s="20">
        <v>225</v>
      </c>
      <c r="B226" s="4" t="s">
        <v>82</v>
      </c>
      <c r="C226" s="5" t="s">
        <v>495</v>
      </c>
      <c r="D226" s="6" t="s">
        <v>496</v>
      </c>
      <c r="E226" s="7">
        <v>4</v>
      </c>
      <c r="F226" t="str">
        <f t="shared" si="3"/>
        <v>union all select 'Textiles &amp; Handlooms' sector , 'Drawframe Operator' qp, 'TSC/Q0105' qpcode, '4' nsqf,'N' tradetype</v>
      </c>
    </row>
    <row r="227" spans="1:6" ht="22.5" customHeight="1" x14ac:dyDescent="0.25">
      <c r="A227" s="20">
        <v>226</v>
      </c>
      <c r="B227" s="4" t="s">
        <v>82</v>
      </c>
      <c r="C227" s="5" t="s">
        <v>83</v>
      </c>
      <c r="D227" s="6" t="s">
        <v>84</v>
      </c>
      <c r="E227" s="7">
        <v>4</v>
      </c>
      <c r="F227" t="str">
        <f t="shared" si="3"/>
        <v>union all select 'Textiles &amp; Handlooms' sector , 'Dyestuff &amp; Chemical Preparation Operator' qp, 'TSC/Q5205' qpcode, '4' nsqf,'N' tradetype</v>
      </c>
    </row>
    <row r="228" spans="1:6" ht="22.5" customHeight="1" x14ac:dyDescent="0.25">
      <c r="A228" s="20">
        <v>227</v>
      </c>
      <c r="B228" s="4" t="s">
        <v>82</v>
      </c>
      <c r="C228" s="5" t="s">
        <v>497</v>
      </c>
      <c r="D228" s="6" t="s">
        <v>498</v>
      </c>
      <c r="E228" s="7">
        <v>4</v>
      </c>
      <c r="F228" t="str">
        <f t="shared" si="3"/>
        <v>union all select 'Textiles &amp; Handlooms' sector , 'Fabric Checker' qp, 'TSC/Q2301' qpcode, '4' nsqf,'N' tradetype</v>
      </c>
    </row>
    <row r="229" spans="1:6" ht="22.5" customHeight="1" x14ac:dyDescent="0.25">
      <c r="A229" s="20">
        <v>228</v>
      </c>
      <c r="B229" s="4" t="s">
        <v>82</v>
      </c>
      <c r="C229" s="5" t="s">
        <v>499</v>
      </c>
      <c r="D229" s="6" t="s">
        <v>500</v>
      </c>
      <c r="E229" s="7">
        <v>4</v>
      </c>
      <c r="F229" t="str">
        <f t="shared" si="3"/>
        <v>union all select 'Textiles &amp; Handlooms' sector , 'Knitting Machine Operator – Circular Knitting' qp, 'TSC/Q4101' qpcode, '4' nsqf,'N' tradetype</v>
      </c>
    </row>
    <row r="230" spans="1:6" ht="22.5" customHeight="1" x14ac:dyDescent="0.25">
      <c r="A230" s="20">
        <v>229</v>
      </c>
      <c r="B230" s="4" t="s">
        <v>82</v>
      </c>
      <c r="C230" s="5" t="s">
        <v>501</v>
      </c>
      <c r="D230" s="6" t="s">
        <v>502</v>
      </c>
      <c r="E230" s="7">
        <v>4</v>
      </c>
      <c r="F230" t="str">
        <f t="shared" si="3"/>
        <v>union all select 'Textiles &amp; Handlooms' sector , 'Open End Spinning Tenter' qp, 'TSC/Q0203' qpcode, '4' nsqf,'N' tradetype</v>
      </c>
    </row>
    <row r="231" spans="1:6" ht="22.5" customHeight="1" x14ac:dyDescent="0.25">
      <c r="A231" s="20">
        <v>230</v>
      </c>
      <c r="B231" s="4" t="s">
        <v>82</v>
      </c>
      <c r="C231" s="5" t="s">
        <v>85</v>
      </c>
      <c r="D231" s="6" t="s">
        <v>86</v>
      </c>
      <c r="E231" s="7">
        <v>4</v>
      </c>
      <c r="F231" t="str">
        <f t="shared" si="3"/>
        <v>union all select 'Textiles &amp; Handlooms' sector , 'Packing Checker ' qp, 'TSC/Q0501' qpcode, '4' nsqf,'N' tradetype</v>
      </c>
    </row>
    <row r="232" spans="1:6" ht="22.5" customHeight="1" x14ac:dyDescent="0.25">
      <c r="A232" s="20">
        <v>231</v>
      </c>
      <c r="B232" s="4" t="s">
        <v>82</v>
      </c>
      <c r="C232" s="5" t="s">
        <v>503</v>
      </c>
      <c r="D232" s="5" t="s">
        <v>504</v>
      </c>
      <c r="E232" s="7">
        <v>4</v>
      </c>
      <c r="F232" t="str">
        <f t="shared" si="3"/>
        <v>union all select 'Textiles &amp; Handlooms' sector , 'Power Loom Operator' qp, 'TSC/Q2208' qpcode, '4' nsqf,'N' tradetype</v>
      </c>
    </row>
    <row r="233" spans="1:6" ht="22.5" customHeight="1" x14ac:dyDescent="0.25">
      <c r="A233" s="20">
        <v>232</v>
      </c>
      <c r="B233" s="4" t="s">
        <v>82</v>
      </c>
      <c r="C233" s="5" t="s">
        <v>87</v>
      </c>
      <c r="D233" s="6" t="s">
        <v>88</v>
      </c>
      <c r="E233" s="7">
        <v>3</v>
      </c>
      <c r="F233" t="str">
        <f t="shared" si="3"/>
        <v>union all select 'Textiles &amp; Handlooms' sector , 'Ring Frame Doffer' qp, 'TSC/Q0202' qpcode, '3' nsqf,'N' tradetype</v>
      </c>
    </row>
    <row r="234" spans="1:6" ht="22.5" customHeight="1" x14ac:dyDescent="0.25">
      <c r="A234" s="20">
        <v>233</v>
      </c>
      <c r="B234" s="4" t="s">
        <v>82</v>
      </c>
      <c r="C234" s="5" t="s">
        <v>505</v>
      </c>
      <c r="D234" s="6" t="s">
        <v>506</v>
      </c>
      <c r="E234" s="7">
        <v>4</v>
      </c>
      <c r="F234" t="str">
        <f t="shared" si="3"/>
        <v>union all select 'Textiles &amp; Handlooms' sector , 'Ring Frame Tenter ' qp, 'TSC/Q0201' qpcode, '4' nsqf,'N' tradetype</v>
      </c>
    </row>
    <row r="235" spans="1:6" ht="22.5" customHeight="1" x14ac:dyDescent="0.25">
      <c r="A235" s="20">
        <v>234</v>
      </c>
      <c r="B235" s="4" t="s">
        <v>82</v>
      </c>
      <c r="C235" s="5" t="s">
        <v>507</v>
      </c>
      <c r="D235" s="6" t="s">
        <v>508</v>
      </c>
      <c r="E235" s="7">
        <v>4</v>
      </c>
      <c r="F235" t="str">
        <f t="shared" si="3"/>
        <v>union all select 'Textiles &amp; Handlooms' sector , 'Shuttle-less Loom Weaver - Airjet' qp, 'TSC/Q2204' qpcode, '4' nsqf,'N' tradetype</v>
      </c>
    </row>
    <row r="236" spans="1:6" ht="22.5" customHeight="1" x14ac:dyDescent="0.25">
      <c r="A236" s="20">
        <v>235</v>
      </c>
      <c r="B236" s="4" t="s">
        <v>82</v>
      </c>
      <c r="C236" s="5" t="s">
        <v>509</v>
      </c>
      <c r="D236" s="6" t="s">
        <v>510</v>
      </c>
      <c r="E236" s="7">
        <v>4</v>
      </c>
      <c r="F236" t="str">
        <f t="shared" si="3"/>
        <v>union all select 'Textiles &amp; Handlooms' sector , 'Shuttle-less Loom Weaver - Rapier' qp, 'TSC/Q2203' qpcode, '4' nsqf,'N' tradetype</v>
      </c>
    </row>
    <row r="237" spans="1:6" ht="22.5" customHeight="1" x14ac:dyDescent="0.25">
      <c r="A237" s="20">
        <v>236</v>
      </c>
      <c r="B237" s="4" t="s">
        <v>82</v>
      </c>
      <c r="C237" s="5" t="s">
        <v>511</v>
      </c>
      <c r="D237" s="6" t="s">
        <v>512</v>
      </c>
      <c r="E237" s="7">
        <v>4</v>
      </c>
      <c r="F237" t="str">
        <f t="shared" si="3"/>
        <v>union all select 'Textiles &amp; Handlooms' sector , 'Speed Frame Operator – Tenter &amp; Doffer' qp, 'TSC/Q0106' qpcode, '4' nsqf,'N' tradetype</v>
      </c>
    </row>
    <row r="238" spans="1:6" ht="22.5" customHeight="1" x14ac:dyDescent="0.25">
      <c r="A238" s="20">
        <v>237</v>
      </c>
      <c r="B238" s="4" t="s">
        <v>82</v>
      </c>
      <c r="C238" s="5" t="s">
        <v>513</v>
      </c>
      <c r="D238" s="6" t="s">
        <v>514</v>
      </c>
      <c r="E238" s="7">
        <v>4</v>
      </c>
      <c r="F238" t="str">
        <f t="shared" si="3"/>
        <v>union all select 'Textiles &amp; Handlooms' sector , 'Stenter Machine Operator' qp, 'TSC/Q5401' qpcode, '4' nsqf,'N' tradetype</v>
      </c>
    </row>
    <row r="239" spans="1:6" ht="22.5" customHeight="1" x14ac:dyDescent="0.25">
      <c r="A239" s="20">
        <v>238</v>
      </c>
      <c r="B239" s="4" t="s">
        <v>82</v>
      </c>
      <c r="C239" s="5" t="s">
        <v>515</v>
      </c>
      <c r="D239" s="6" t="s">
        <v>516</v>
      </c>
      <c r="E239" s="7">
        <v>4</v>
      </c>
      <c r="F239" t="str">
        <f t="shared" si="3"/>
        <v>union all select 'Textiles &amp; Handlooms' sector , 'TFO Tenter' qp, 'TSC/Q0303' qpcode, '4' nsqf,'N' tradetype</v>
      </c>
    </row>
    <row r="240" spans="1:6" ht="22.5" customHeight="1" x14ac:dyDescent="0.25">
      <c r="A240" s="20">
        <v>239</v>
      </c>
      <c r="B240" s="4" t="s">
        <v>89</v>
      </c>
      <c r="C240" s="5" t="s">
        <v>90</v>
      </c>
      <c r="D240" s="6" t="s">
        <v>91</v>
      </c>
      <c r="E240" s="7">
        <v>4</v>
      </c>
      <c r="F240" t="str">
        <f t="shared" si="3"/>
        <v>union all select 'Tourism &amp; Hospitality' sector , 'Commis Chef' qp, 'THC/Q0406' qpcode, '4' nsqf,'N' tradetype</v>
      </c>
    </row>
    <row r="241" spans="1:6" ht="22.5" customHeight="1" x14ac:dyDescent="0.25">
      <c r="A241" s="20">
        <v>240</v>
      </c>
      <c r="B241" s="4" t="s">
        <v>89</v>
      </c>
      <c r="C241" s="5" t="s">
        <v>517</v>
      </c>
      <c r="D241" s="6" t="s">
        <v>518</v>
      </c>
      <c r="E241" s="7">
        <v>4</v>
      </c>
      <c r="F241" t="str">
        <f t="shared" si="3"/>
        <v>union all select 'Tourism &amp; Hospitality' sector , 'Counter Sale Executive' qp, 'THC/Q2903' qpcode, '4' nsqf,'N' tradetype</v>
      </c>
    </row>
    <row r="242" spans="1:6" ht="22.5" customHeight="1" x14ac:dyDescent="0.25">
      <c r="A242" s="20">
        <v>241</v>
      </c>
      <c r="B242" s="4" t="s">
        <v>89</v>
      </c>
      <c r="C242" s="5" t="s">
        <v>519</v>
      </c>
      <c r="D242" s="6" t="s">
        <v>520</v>
      </c>
      <c r="E242" s="7">
        <v>4</v>
      </c>
      <c r="F242" t="str">
        <f t="shared" si="3"/>
        <v>union all select 'Tourism &amp; Hospitality' sector , 'Food &amp; Beverage Service-Steward' qp, 'THC/Q0301' qpcode, '4' nsqf,'N' tradetype</v>
      </c>
    </row>
    <row r="243" spans="1:6" ht="22.5" customHeight="1" x14ac:dyDescent="0.25">
      <c r="A243" s="20">
        <v>242</v>
      </c>
      <c r="B243" s="4" t="s">
        <v>89</v>
      </c>
      <c r="C243" s="5" t="s">
        <v>521</v>
      </c>
      <c r="D243" s="6" t="s">
        <v>522</v>
      </c>
      <c r="E243" s="7">
        <v>4</v>
      </c>
      <c r="F243" t="str">
        <f t="shared" si="3"/>
        <v>union all select 'Tourism &amp; Hospitality' sector , 'Front Office Associate' qp, 'THC/Q0102' qpcode, '4' nsqf,'N' tradetype</v>
      </c>
    </row>
    <row r="244" spans="1:6" ht="22.5" customHeight="1" x14ac:dyDescent="0.25">
      <c r="A244" s="20">
        <v>243</v>
      </c>
      <c r="B244" s="4" t="s">
        <v>89</v>
      </c>
      <c r="C244" s="5" t="s">
        <v>92</v>
      </c>
      <c r="D244" s="6" t="s">
        <v>93</v>
      </c>
      <c r="E244" s="7">
        <v>3</v>
      </c>
      <c r="F244" t="str">
        <f t="shared" si="3"/>
        <v>union all select 'Tourism &amp; Hospitality' sector , 'Home Delivery Boy' qp, 'THC/Q2902' qpcode, '3' nsqf,'N' tradetype</v>
      </c>
    </row>
    <row r="245" spans="1:6" ht="22.5" customHeight="1" x14ac:dyDescent="0.25">
      <c r="A245" s="20">
        <v>244</v>
      </c>
      <c r="B245" s="4" t="s">
        <v>89</v>
      </c>
      <c r="C245" s="15" t="s">
        <v>94</v>
      </c>
      <c r="D245" s="6" t="s">
        <v>95</v>
      </c>
      <c r="E245" s="7">
        <v>3</v>
      </c>
      <c r="F245" t="str">
        <f t="shared" si="3"/>
        <v>union all select 'Tourism &amp; Hospitality' sector , 'Housekeeping Attendant (Manual Cleaner)' qp, 'THC/Q0203' qpcode, '3' nsqf,'N' tradetype</v>
      </c>
    </row>
    <row r="246" spans="1:6" ht="22.5" customHeight="1" x14ac:dyDescent="0.25">
      <c r="A246" s="20">
        <v>245</v>
      </c>
      <c r="B246" s="4" t="s">
        <v>89</v>
      </c>
      <c r="C246" s="5" t="s">
        <v>523</v>
      </c>
      <c r="D246" s="6" t="s">
        <v>524</v>
      </c>
      <c r="E246" s="7">
        <v>4</v>
      </c>
      <c r="F246" t="str">
        <f t="shared" si="3"/>
        <v>union all select 'Tourism &amp; Hospitality' sector , 'Room Attendant' qp, 'THC/Q0202' qpcode, '4' nsqf,'N' tradetype</v>
      </c>
    </row>
    <row r="247" spans="1:6" ht="22.5" customHeight="1" x14ac:dyDescent="0.25">
      <c r="A247" s="20">
        <v>246</v>
      </c>
      <c r="B247" s="4" t="s">
        <v>89</v>
      </c>
      <c r="C247" s="5" t="s">
        <v>96</v>
      </c>
      <c r="D247" s="6" t="s">
        <v>97</v>
      </c>
      <c r="E247" s="7">
        <v>4</v>
      </c>
      <c r="F247" t="str">
        <f t="shared" si="3"/>
        <v>union all select 'Tourism &amp; Hospitality' sector , 'Travel Consultant' qp, 'THC/Q4404' qpcode, '4' nsqf,'N' tradetype</v>
      </c>
    </row>
  </sheetData>
  <sortState ref="A2:E247">
    <sortCondition ref="B2:B2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B1" workbookViewId="0">
      <selection activeCell="G13" sqref="G13"/>
    </sheetView>
  </sheetViews>
  <sheetFormatPr defaultColWidth="14" defaultRowHeight="15" x14ac:dyDescent="0.25"/>
  <cols>
    <col min="1" max="1" width="6.42578125" style="10" customWidth="1"/>
    <col min="2" max="2" width="40.5703125" bestFit="1" customWidth="1"/>
    <col min="3" max="3" width="46.5703125" bestFit="1" customWidth="1"/>
    <col min="4" max="4" width="12.5703125" bestFit="1" customWidth="1"/>
    <col min="5" max="5" width="14" customWidth="1"/>
  </cols>
  <sheetData>
    <row r="1" spans="1:6" ht="17.25" customHeight="1" x14ac:dyDescent="0.25">
      <c r="A1" s="9" t="s">
        <v>30</v>
      </c>
      <c r="B1" s="1" t="s">
        <v>0</v>
      </c>
      <c r="C1" s="2" t="s">
        <v>1</v>
      </c>
      <c r="D1" s="2" t="s">
        <v>2</v>
      </c>
      <c r="E1" s="3" t="s">
        <v>3</v>
      </c>
    </row>
    <row r="2" spans="1:6" ht="15.75" x14ac:dyDescent="0.25">
      <c r="A2" s="8">
        <v>1</v>
      </c>
      <c r="B2" s="4" t="s">
        <v>4</v>
      </c>
      <c r="C2" s="5" t="s">
        <v>5</v>
      </c>
      <c r="D2" s="6" t="s">
        <v>6</v>
      </c>
      <c r="E2" s="7">
        <v>4</v>
      </c>
      <c r="F2" t="str">
        <f>"union all select '"&amp;B2&amp;"' sector , '"&amp;C2&amp;"' qp, '"&amp;D2&amp;"' qpcode, '"&amp;E2&amp;"' nsqf,'O' tradetype"</f>
        <v>union all select 'Apparel, Made-Ups &amp; Home Furnishing' sector , 'Sewing Machine Operator' qp, 'AMH/Q0301' qpcode, '4' nsqf,'O' tradetype</v>
      </c>
    </row>
    <row r="3" spans="1:6" ht="15.75" x14ac:dyDescent="0.25">
      <c r="A3" s="8">
        <v>2</v>
      </c>
      <c r="B3" s="5" t="s">
        <v>7</v>
      </c>
      <c r="C3" s="5" t="s">
        <v>530</v>
      </c>
      <c r="D3" s="6" t="s">
        <v>8</v>
      </c>
      <c r="E3" s="7">
        <v>4</v>
      </c>
      <c r="F3" t="str">
        <f>"union all select '"&amp;B3&amp;"' sector , '"&amp;C3&amp;"' qp, '"&amp;D3&amp;"' qpcode, '"&amp;E3&amp;"' nsqf,'O' tradetype"</f>
        <v>union all select 'Banking, Financial Services and Insurance' sector , 'Goods &amp; Services Tax (GST) Accounts Assistant' qp, 'BSC/Q0910' qpcode, '4' nsqf,'O' tradetype</v>
      </c>
    </row>
    <row r="4" spans="1:6" ht="15.75" x14ac:dyDescent="0.25">
      <c r="A4" s="8">
        <v>3</v>
      </c>
      <c r="B4" s="4" t="s">
        <v>9</v>
      </c>
      <c r="C4" s="5" t="s">
        <v>10</v>
      </c>
      <c r="D4" s="6" t="s">
        <v>11</v>
      </c>
      <c r="E4" s="7">
        <v>3</v>
      </c>
      <c r="F4" t="str">
        <f t="shared" ref="F4:F11" si="0">"union all select '"&amp;B4&amp;"' sector , '"&amp;C4&amp;"' qp, '"&amp;D4&amp;"' qpcode, '"&amp;E4&amp;"' nsqf,'O' tradetype"</f>
        <v>union all select 'Construction' sector , 'Assistant Electrician ' qp, 'CON/Q0602' qpcode, '3' nsqf,'O' tradetype</v>
      </c>
    </row>
    <row r="5" spans="1:6" ht="15.75" x14ac:dyDescent="0.25">
      <c r="A5" s="8">
        <v>4</v>
      </c>
      <c r="B5" s="4" t="s">
        <v>12</v>
      </c>
      <c r="C5" s="5" t="s">
        <v>13</v>
      </c>
      <c r="D5" s="6" t="s">
        <v>14</v>
      </c>
      <c r="E5" s="7">
        <v>4</v>
      </c>
      <c r="F5" t="str">
        <f t="shared" si="0"/>
        <v>union all select 'Electronics &amp; Hardware' sector , 'Field Technician - Computing and Peripherals' qp, 'ELE/Q4601' qpcode, '4' nsqf,'O' tradetype</v>
      </c>
    </row>
    <row r="6" spans="1:6" ht="15.75" x14ac:dyDescent="0.25">
      <c r="A6" s="8">
        <v>5</v>
      </c>
      <c r="B6" s="4" t="s">
        <v>12</v>
      </c>
      <c r="C6" s="5" t="s">
        <v>15</v>
      </c>
      <c r="D6" s="6" t="s">
        <v>16</v>
      </c>
      <c r="E6" s="7">
        <v>4</v>
      </c>
      <c r="F6" t="str">
        <f t="shared" si="0"/>
        <v>union all select 'Electronics &amp; Hardware' sector , 'Field Technician - Networking and Storage' qp, 'ELE/Q4606' qpcode, '4' nsqf,'O' tradetype</v>
      </c>
    </row>
    <row r="7" spans="1:6" ht="15.75" x14ac:dyDescent="0.25">
      <c r="A7" s="8">
        <v>6</v>
      </c>
      <c r="B7" s="4" t="s">
        <v>12</v>
      </c>
      <c r="C7" s="5" t="s">
        <v>17</v>
      </c>
      <c r="D7" s="6" t="s">
        <v>18</v>
      </c>
      <c r="E7" s="7">
        <v>4</v>
      </c>
      <c r="F7" t="str">
        <f t="shared" si="0"/>
        <v>union all select 'Electronics &amp; Hardware' sector , 'Mobile Phone Hardware Repair Technician' qp, 'ELE/Q8104' qpcode, '4' nsqf,'O' tradetype</v>
      </c>
    </row>
    <row r="8" spans="1:6" ht="15.75" x14ac:dyDescent="0.25">
      <c r="A8" s="8">
        <v>7</v>
      </c>
      <c r="B8" s="4" t="s">
        <v>19</v>
      </c>
      <c r="C8" s="5" t="s">
        <v>20</v>
      </c>
      <c r="D8" s="6" t="s">
        <v>21</v>
      </c>
      <c r="E8" s="7">
        <v>4</v>
      </c>
      <c r="F8" t="str">
        <f t="shared" si="0"/>
        <v>union all select 'IT-ITES' sector , 'Domestic Data entry Operator' qp, 'SSC/Q2212' qpcode, '4' nsqf,'O' tradetype</v>
      </c>
    </row>
    <row r="9" spans="1:6" ht="15.75" x14ac:dyDescent="0.25">
      <c r="A9" s="8">
        <v>8</v>
      </c>
      <c r="B9" s="4" t="s">
        <v>22</v>
      </c>
      <c r="C9" s="5" t="s">
        <v>23</v>
      </c>
      <c r="D9" s="6" t="s">
        <v>24</v>
      </c>
      <c r="E9" s="7">
        <v>4</v>
      </c>
      <c r="F9" t="str">
        <f t="shared" si="0"/>
        <v>union all select 'Retail' sector , 'Retail Sales Associate ' qp, 'RAS/Q0104' qpcode, '4' nsqf,'O' tradetype</v>
      </c>
    </row>
    <row r="10" spans="1:6" ht="15.75" x14ac:dyDescent="0.25">
      <c r="A10" s="8">
        <v>9</v>
      </c>
      <c r="B10" s="4" t="s">
        <v>22</v>
      </c>
      <c r="C10" s="5" t="s">
        <v>25</v>
      </c>
      <c r="D10" s="6" t="s">
        <v>26</v>
      </c>
      <c r="E10" s="7">
        <v>3</v>
      </c>
      <c r="F10" t="str">
        <f t="shared" si="0"/>
        <v>union all select 'Retail' sector , 'Retail Trainee Associate ' qp, 'RAS/Q0103' qpcode, '3' nsqf,'O' tradetype</v>
      </c>
    </row>
    <row r="11" spans="1:6" ht="15.75" x14ac:dyDescent="0.25">
      <c r="A11" s="8">
        <v>10</v>
      </c>
      <c r="B11" s="4" t="s">
        <v>27</v>
      </c>
      <c r="C11" s="5" t="s">
        <v>28</v>
      </c>
      <c r="D11" s="6" t="s">
        <v>29</v>
      </c>
      <c r="E11" s="7">
        <v>4</v>
      </c>
      <c r="F11" t="str">
        <f t="shared" si="0"/>
        <v>union all select 'Telecom ' sector , 'Customer Care Executive (Call Centre)' qp, 'TEL/Q0100' qpcode, '4' nsqf,'O' tradetype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" sqref="F2:F31"/>
    </sheetView>
  </sheetViews>
  <sheetFormatPr defaultRowHeight="15" x14ac:dyDescent="0.25"/>
  <cols>
    <col min="2" max="2" width="21.85546875" bestFit="1" customWidth="1"/>
    <col min="3" max="3" width="61.42578125" bestFit="1" customWidth="1"/>
    <col min="4" max="4" width="12.28515625" bestFit="1" customWidth="1"/>
    <col min="5" max="5" width="6.85546875" bestFit="1" customWidth="1"/>
  </cols>
  <sheetData>
    <row r="1" spans="1:6" ht="31.5" x14ac:dyDescent="0.25">
      <c r="A1" s="9" t="s">
        <v>30</v>
      </c>
      <c r="B1" s="1" t="s">
        <v>0</v>
      </c>
      <c r="C1" s="2" t="s">
        <v>1</v>
      </c>
      <c r="D1" s="2" t="s">
        <v>2</v>
      </c>
      <c r="E1" s="3" t="s">
        <v>3</v>
      </c>
    </row>
    <row r="2" spans="1:6" ht="15.75" x14ac:dyDescent="0.25">
      <c r="A2" s="10">
        <v>1</v>
      </c>
      <c r="B2" s="11" t="s">
        <v>31</v>
      </c>
      <c r="C2" s="12" t="s">
        <v>32</v>
      </c>
      <c r="D2" s="13" t="s">
        <v>33</v>
      </c>
      <c r="E2" s="14">
        <v>3</v>
      </c>
      <c r="F2" t="str">
        <f>"union all select '"&amp;B2&amp;"' sector , '"&amp;C2&amp;"' qp, '"&amp;D2&amp;"' qpcode, '"&amp;E2&amp;"' nsqf,'P' tradetype"</f>
        <v>union all select 'Automotive' sector , 'Showroom Hostess/Host' qp, 'ASC/Q1103' qpcode, '3' nsqf,'P' tradetype</v>
      </c>
    </row>
    <row r="3" spans="1:6" ht="15.75" x14ac:dyDescent="0.25">
      <c r="A3" s="10">
        <v>2</v>
      </c>
      <c r="B3" s="4" t="s">
        <v>34</v>
      </c>
      <c r="C3" s="5" t="s">
        <v>35</v>
      </c>
      <c r="D3" s="6" t="s">
        <v>36</v>
      </c>
      <c r="E3" s="7">
        <v>3</v>
      </c>
      <c r="F3" t="str">
        <f>"union all select '"&amp;B3&amp;"' sector , '"&amp;C3&amp;"' qp, '"&amp;D3&amp;"' qpcode, '"&amp;E3&amp;"' nsqf,'P' tradetype"</f>
        <v>union all select 'Capital Goods' sector , 'CNC Operator - Turning' qp, 'CSC/Q0115' qpcode, '3' nsqf,'P' tradetype</v>
      </c>
    </row>
    <row r="4" spans="1:6" ht="15.75" x14ac:dyDescent="0.25">
      <c r="A4" s="10">
        <v>3</v>
      </c>
      <c r="B4" s="4" t="s">
        <v>34</v>
      </c>
      <c r="C4" s="5" t="s">
        <v>37</v>
      </c>
      <c r="D4" s="6" t="s">
        <v>38</v>
      </c>
      <c r="E4" s="7">
        <v>4</v>
      </c>
      <c r="F4" t="str">
        <f t="shared" ref="F4:F31" si="0">"union all select '"&amp;B4&amp;"' sector , '"&amp;C4&amp;"' qp, '"&amp;D4&amp;"' qpcode, '"&amp;E4&amp;"' nsqf,'P' tradetype"</f>
        <v>union all select 'Capital Goods' sector , 'Draughtsman - Mechanical' qp, 'CSC/Q0402' qpcode, '4' nsqf,'P' tradetype</v>
      </c>
    </row>
    <row r="5" spans="1:6" ht="15.75" x14ac:dyDescent="0.25">
      <c r="A5" s="10">
        <v>4</v>
      </c>
      <c r="B5" s="4" t="s">
        <v>34</v>
      </c>
      <c r="C5" s="5" t="s">
        <v>39</v>
      </c>
      <c r="D5" s="6" t="s">
        <v>40</v>
      </c>
      <c r="E5" s="7">
        <v>3</v>
      </c>
      <c r="F5" t="str">
        <f t="shared" si="0"/>
        <v>union all select 'Capital Goods' sector , 'Fitter – Mechanical Assembly' qp, 'CSC/Q0304' qpcode, '3' nsqf,'P' tradetype</v>
      </c>
    </row>
    <row r="6" spans="1:6" ht="15.75" x14ac:dyDescent="0.25">
      <c r="A6" s="10">
        <v>5</v>
      </c>
      <c r="B6" s="4" t="s">
        <v>34</v>
      </c>
      <c r="C6" s="5" t="s">
        <v>41</v>
      </c>
      <c r="D6" s="6" t="s">
        <v>42</v>
      </c>
      <c r="E6" s="7">
        <v>3</v>
      </c>
      <c r="F6" t="str">
        <f t="shared" si="0"/>
        <v>union all select 'Capital Goods' sector , 'Manual Metal Arc Welding/Shielded Metal Arc Welding Welder' qp, 'CSC/Q0204' qpcode, '3' nsqf,'P' tradetype</v>
      </c>
    </row>
    <row r="7" spans="1:6" ht="15.75" x14ac:dyDescent="0.25">
      <c r="A7" s="10">
        <v>6</v>
      </c>
      <c r="B7" s="4" t="s">
        <v>9</v>
      </c>
      <c r="C7" s="5" t="s">
        <v>43</v>
      </c>
      <c r="D7" s="6" t="s">
        <v>44</v>
      </c>
      <c r="E7" s="7">
        <v>4</v>
      </c>
      <c r="F7" t="str">
        <f t="shared" si="0"/>
        <v>union all select 'Construction' sector , 'Bar Bender and Steel Fixer ' qp, 'CON/Q0203' qpcode, '4' nsqf,'P' tradetype</v>
      </c>
    </row>
    <row r="8" spans="1:6" ht="15.75" x14ac:dyDescent="0.25">
      <c r="A8" s="10">
        <v>7</v>
      </c>
      <c r="B8" s="4" t="s">
        <v>9</v>
      </c>
      <c r="C8" s="5" t="s">
        <v>10</v>
      </c>
      <c r="D8" s="6" t="s">
        <v>11</v>
      </c>
      <c r="E8" s="7">
        <v>3</v>
      </c>
      <c r="F8" t="str">
        <f t="shared" si="0"/>
        <v>union all select 'Construction' sector , 'Assistant Electrician ' qp, 'CON/Q0602' qpcode, '3' nsqf,'P' tradetype</v>
      </c>
    </row>
    <row r="9" spans="1:6" ht="15.75" x14ac:dyDescent="0.25">
      <c r="A9" s="10">
        <v>8</v>
      </c>
      <c r="B9" s="4" t="s">
        <v>45</v>
      </c>
      <c r="C9" s="5" t="s">
        <v>46</v>
      </c>
      <c r="D9" s="6" t="s">
        <v>47</v>
      </c>
      <c r="E9" s="7">
        <v>3</v>
      </c>
      <c r="F9" t="str">
        <f t="shared" si="0"/>
        <v>union all select 'Gems &amp; Jewellery' sector , 'Hand Sketch Designer (Basic)' qp, 'G&amp;J/Q2301' qpcode, '3' nsqf,'P' tradetype</v>
      </c>
    </row>
    <row r="10" spans="1:6" ht="15.75" x14ac:dyDescent="0.25">
      <c r="A10" s="10">
        <v>9</v>
      </c>
      <c r="B10" s="4" t="s">
        <v>45</v>
      </c>
      <c r="C10" s="5" t="s">
        <v>48</v>
      </c>
      <c r="D10" s="6" t="s">
        <v>49</v>
      </c>
      <c r="E10" s="7">
        <v>3</v>
      </c>
      <c r="F10" t="str">
        <f t="shared" si="0"/>
        <v>union all select 'Gems &amp; Jewellery' sector , 'Goldsmith: Component  Maker' qp, 'G&amp;J/Q0603' qpcode, '3' nsqf,'P' tradetype</v>
      </c>
    </row>
    <row r="11" spans="1:6" ht="15.75" x14ac:dyDescent="0.25">
      <c r="A11" s="10">
        <v>10</v>
      </c>
      <c r="B11" s="4" t="s">
        <v>50</v>
      </c>
      <c r="C11" s="5" t="s">
        <v>51</v>
      </c>
      <c r="D11" s="6" t="s">
        <v>52</v>
      </c>
      <c r="E11" s="7">
        <v>3</v>
      </c>
      <c r="F11" t="str">
        <f t="shared" si="0"/>
        <v>union all select 'Iron &amp; Steel' sector , 'Bearing maintenance' qp, 'ISC/Q0906' qpcode, '3' nsqf,'P' tradetype</v>
      </c>
    </row>
    <row r="12" spans="1:6" ht="15.75" x14ac:dyDescent="0.25">
      <c r="A12" s="10">
        <v>11</v>
      </c>
      <c r="B12" s="4" t="s">
        <v>50</v>
      </c>
      <c r="C12" s="15" t="s">
        <v>53</v>
      </c>
      <c r="D12" s="6" t="s">
        <v>54</v>
      </c>
      <c r="E12" s="7">
        <v>3</v>
      </c>
      <c r="F12" t="str">
        <f t="shared" si="0"/>
        <v>union all select 'Iron &amp; Steel' sector , 'Fitter : Levelling, Alignment &amp; Balancing' qp, 'ISC/Q0905' qpcode, '3' nsqf,'P' tradetype</v>
      </c>
    </row>
    <row r="13" spans="1:6" ht="15.75" x14ac:dyDescent="0.25">
      <c r="A13" s="10">
        <v>12</v>
      </c>
      <c r="B13" s="4" t="s">
        <v>19</v>
      </c>
      <c r="C13" s="5" t="s">
        <v>55</v>
      </c>
      <c r="D13" s="6" t="s">
        <v>56</v>
      </c>
      <c r="E13" s="7">
        <v>4</v>
      </c>
      <c r="F13" t="str">
        <f t="shared" si="0"/>
        <v>union all select 'IT-ITES' sector , 'CRM Domestic Non -Voice' qp, 'SSC/Q2211' qpcode, '4' nsqf,'P' tradetype</v>
      </c>
    </row>
    <row r="14" spans="1:6" ht="15.75" x14ac:dyDescent="0.25">
      <c r="A14" s="10">
        <v>13</v>
      </c>
      <c r="B14" s="4" t="s">
        <v>19</v>
      </c>
      <c r="C14" s="5" t="s">
        <v>57</v>
      </c>
      <c r="D14" s="6" t="s">
        <v>58</v>
      </c>
      <c r="E14" s="7">
        <v>4</v>
      </c>
      <c r="F14" t="str">
        <f t="shared" si="0"/>
        <v>union all select 'IT-ITES' sector , 'CRM Domestic Voice' qp, 'SSC/Q2210' qpcode, '4' nsqf,'P' tradetype</v>
      </c>
    </row>
    <row r="15" spans="1:6" ht="15.75" x14ac:dyDescent="0.25">
      <c r="A15" s="10">
        <v>14</v>
      </c>
      <c r="B15" s="4" t="s">
        <v>19</v>
      </c>
      <c r="C15" s="5" t="s">
        <v>20</v>
      </c>
      <c r="D15" s="6" t="s">
        <v>21</v>
      </c>
      <c r="E15" s="7">
        <v>4</v>
      </c>
      <c r="F15" t="str">
        <f t="shared" si="0"/>
        <v>union all select 'IT-ITES' sector , 'Domestic Data entry Operator' qp, 'SSC/Q2212' qpcode, '4' nsqf,'P' tradetype</v>
      </c>
    </row>
    <row r="16" spans="1:6" ht="15.75" x14ac:dyDescent="0.25">
      <c r="A16" s="10">
        <v>15</v>
      </c>
      <c r="B16" s="4" t="s">
        <v>19</v>
      </c>
      <c r="C16" s="5" t="s">
        <v>59</v>
      </c>
      <c r="D16" s="6" t="s">
        <v>60</v>
      </c>
      <c r="E16" s="7">
        <v>4</v>
      </c>
      <c r="F16" t="str">
        <f t="shared" si="0"/>
        <v>union all select 'IT-ITES' sector , 'Domestic IT helpdesk Attendant' qp, 'SSC/Q0110' qpcode, '4' nsqf,'P' tradetype</v>
      </c>
    </row>
    <row r="17" spans="1:6" ht="15.75" x14ac:dyDescent="0.25">
      <c r="A17" s="10">
        <v>16</v>
      </c>
      <c r="B17" s="4" t="s">
        <v>19</v>
      </c>
      <c r="C17" s="5" t="s">
        <v>61</v>
      </c>
      <c r="D17" s="6" t="s">
        <v>62</v>
      </c>
      <c r="E17" s="7">
        <v>4</v>
      </c>
      <c r="F17" t="str">
        <f t="shared" si="0"/>
        <v>union all select 'IT-ITES' sector , 'Junior Software Developer' qp, 'SSC/Q0508' qpcode, '4' nsqf,'P' tradetype</v>
      </c>
    </row>
    <row r="18" spans="1:6" ht="15.75" x14ac:dyDescent="0.25">
      <c r="A18" s="10">
        <v>17</v>
      </c>
      <c r="B18" s="4" t="s">
        <v>63</v>
      </c>
      <c r="C18" s="5" t="s">
        <v>64</v>
      </c>
      <c r="D18" s="6" t="s">
        <v>65</v>
      </c>
      <c r="E18" s="7">
        <v>4</v>
      </c>
      <c r="F18" t="str">
        <f t="shared" si="0"/>
        <v>union all select 'Leather' sector , 'Cutter- Footwear' qp, 'LSS/Q2301' qpcode, '4' nsqf,'P' tradetype</v>
      </c>
    </row>
    <row r="19" spans="1:6" ht="15.75" x14ac:dyDescent="0.25">
      <c r="A19" s="10">
        <v>18</v>
      </c>
      <c r="B19" s="4" t="s">
        <v>63</v>
      </c>
      <c r="C19" s="5" t="s">
        <v>66</v>
      </c>
      <c r="D19" s="6" t="s">
        <v>67</v>
      </c>
      <c r="E19" s="7">
        <v>4</v>
      </c>
      <c r="F19" t="str">
        <f t="shared" si="0"/>
        <v>union all select 'Leather' sector , 'Cutter-Goods &amp; Garments' qp, 'LSS/Q5301' qpcode, '4' nsqf,'P' tradetype</v>
      </c>
    </row>
    <row r="20" spans="1:6" ht="15.75" x14ac:dyDescent="0.25">
      <c r="A20" s="10">
        <v>19</v>
      </c>
      <c r="B20" s="4" t="s">
        <v>63</v>
      </c>
      <c r="C20" s="5" t="s">
        <v>68</v>
      </c>
      <c r="D20" s="6" t="s">
        <v>69</v>
      </c>
      <c r="E20" s="7">
        <v>4</v>
      </c>
      <c r="F20" t="str">
        <f t="shared" si="0"/>
        <v>union all select 'Leather' sector , 'Stitching Operator' qp, 'LSS/Q2501' qpcode, '4' nsqf,'P' tradetype</v>
      </c>
    </row>
    <row r="21" spans="1:6" ht="15.75" x14ac:dyDescent="0.25">
      <c r="A21" s="10">
        <v>20</v>
      </c>
      <c r="B21" s="4" t="s">
        <v>70</v>
      </c>
      <c r="C21" s="15" t="s">
        <v>71</v>
      </c>
      <c r="D21" s="6" t="s">
        <v>72</v>
      </c>
      <c r="E21" s="7">
        <v>4</v>
      </c>
      <c r="F21" t="str">
        <f t="shared" si="0"/>
        <v>union all select 'Life Sciences' sector , 'Production/ Machine Operator - Life Sciences' qp, 'LFS/Q0207' qpcode, '4' nsqf,'P' tradetype</v>
      </c>
    </row>
    <row r="22" spans="1:6" ht="15.75" x14ac:dyDescent="0.25">
      <c r="A22" s="10">
        <v>21</v>
      </c>
      <c r="B22" s="4" t="s">
        <v>73</v>
      </c>
      <c r="C22" s="5" t="s">
        <v>74</v>
      </c>
      <c r="D22" s="6" t="s">
        <v>75</v>
      </c>
      <c r="E22" s="7">
        <v>3</v>
      </c>
      <c r="F22" t="str">
        <f t="shared" si="0"/>
        <v>union all select 'Logistics' sector , 'Courier Delivery Executive' qp, 'LSC/Q3023' qpcode, '3' nsqf,'P' tradetype</v>
      </c>
    </row>
    <row r="23" spans="1:6" ht="15.75" x14ac:dyDescent="0.25">
      <c r="A23" s="10">
        <v>22</v>
      </c>
      <c r="B23" s="16" t="s">
        <v>76</v>
      </c>
      <c r="C23" s="17" t="s">
        <v>77</v>
      </c>
      <c r="D23" s="18" t="s">
        <v>78</v>
      </c>
      <c r="E23" s="19">
        <v>3</v>
      </c>
      <c r="F23" t="str">
        <f t="shared" si="0"/>
        <v>union all select 'Plumbing' sector , 'Plumber (General)' qp, 'PSC/Q0104' qpcode, '3' nsqf,'P' tradetype</v>
      </c>
    </row>
    <row r="24" spans="1:6" ht="15.75" x14ac:dyDescent="0.25">
      <c r="A24" s="10">
        <v>23</v>
      </c>
      <c r="B24" s="4" t="s">
        <v>79</v>
      </c>
      <c r="C24" s="5" t="s">
        <v>80</v>
      </c>
      <c r="D24" s="6" t="s">
        <v>81</v>
      </c>
      <c r="E24" s="7">
        <v>3</v>
      </c>
      <c r="F24" t="str">
        <f t="shared" si="0"/>
        <v>union all select 'Rubber' sector , 'Junior Rubber Technician / Technical Assistant' qp, 'RSC/Q0831' qpcode, '3' nsqf,'P' tradetype</v>
      </c>
    </row>
    <row r="25" spans="1:6" ht="15.75" x14ac:dyDescent="0.25">
      <c r="A25" s="10">
        <v>24</v>
      </c>
      <c r="B25" s="4" t="s">
        <v>82</v>
      </c>
      <c r="C25" s="5" t="s">
        <v>83</v>
      </c>
      <c r="D25" s="6" t="s">
        <v>84</v>
      </c>
      <c r="E25" s="7">
        <v>4</v>
      </c>
      <c r="F25" t="str">
        <f t="shared" si="0"/>
        <v>union all select 'Textiles &amp; Handlooms' sector , 'Dyestuff &amp; Chemical Preparation Operator' qp, 'TSC/Q5205' qpcode, '4' nsqf,'P' tradetype</v>
      </c>
    </row>
    <row r="26" spans="1:6" ht="15.75" x14ac:dyDescent="0.25">
      <c r="A26" s="10">
        <v>25</v>
      </c>
      <c r="B26" s="4" t="s">
        <v>82</v>
      </c>
      <c r="C26" s="5" t="s">
        <v>85</v>
      </c>
      <c r="D26" s="6" t="s">
        <v>86</v>
      </c>
      <c r="E26" s="7">
        <v>4</v>
      </c>
      <c r="F26" t="str">
        <f t="shared" si="0"/>
        <v>union all select 'Textiles &amp; Handlooms' sector , 'Packing Checker ' qp, 'TSC/Q0501' qpcode, '4' nsqf,'P' tradetype</v>
      </c>
    </row>
    <row r="27" spans="1:6" ht="15.75" x14ac:dyDescent="0.25">
      <c r="A27" s="10">
        <v>26</v>
      </c>
      <c r="B27" s="4" t="s">
        <v>82</v>
      </c>
      <c r="C27" s="5" t="s">
        <v>87</v>
      </c>
      <c r="D27" s="6" t="s">
        <v>88</v>
      </c>
      <c r="E27" s="7">
        <v>3</v>
      </c>
      <c r="F27" t="str">
        <f t="shared" si="0"/>
        <v>union all select 'Textiles &amp; Handlooms' sector , 'Ring Frame Doffer' qp, 'TSC/Q0202' qpcode, '3' nsqf,'P' tradetype</v>
      </c>
    </row>
    <row r="28" spans="1:6" ht="15.75" x14ac:dyDescent="0.25">
      <c r="A28" s="10">
        <v>27</v>
      </c>
      <c r="B28" s="4" t="s">
        <v>89</v>
      </c>
      <c r="C28" s="5" t="s">
        <v>90</v>
      </c>
      <c r="D28" s="6" t="s">
        <v>91</v>
      </c>
      <c r="E28" s="7">
        <v>4</v>
      </c>
      <c r="F28" t="str">
        <f t="shared" si="0"/>
        <v>union all select 'Tourism &amp; Hospitality' sector , 'Commis Chef' qp, 'THC/Q0406' qpcode, '4' nsqf,'P' tradetype</v>
      </c>
    </row>
    <row r="29" spans="1:6" ht="15.75" x14ac:dyDescent="0.25">
      <c r="A29" s="10">
        <v>28</v>
      </c>
      <c r="B29" s="4" t="s">
        <v>89</v>
      </c>
      <c r="C29" s="5" t="s">
        <v>92</v>
      </c>
      <c r="D29" s="6" t="s">
        <v>93</v>
      </c>
      <c r="E29" s="7">
        <v>3</v>
      </c>
      <c r="F29" t="str">
        <f t="shared" si="0"/>
        <v>union all select 'Tourism &amp; Hospitality' sector , 'Home Delivery Boy' qp, 'THC/Q2902' qpcode, '3' nsqf,'P' tradetype</v>
      </c>
    </row>
    <row r="30" spans="1:6" ht="15.75" x14ac:dyDescent="0.25">
      <c r="A30" s="10">
        <v>29</v>
      </c>
      <c r="B30" s="4" t="s">
        <v>89</v>
      </c>
      <c r="C30" s="15" t="s">
        <v>94</v>
      </c>
      <c r="D30" s="6" t="s">
        <v>95</v>
      </c>
      <c r="E30" s="7">
        <v>3</v>
      </c>
      <c r="F30" t="str">
        <f t="shared" si="0"/>
        <v>union all select 'Tourism &amp; Hospitality' sector , 'Housekeeping Attendant (Manual Cleaner)' qp, 'THC/Q0203' qpcode, '3' nsqf,'P' tradetype</v>
      </c>
    </row>
    <row r="31" spans="1:6" ht="15.75" x14ac:dyDescent="0.25">
      <c r="A31" s="10">
        <v>30</v>
      </c>
      <c r="B31" s="4" t="s">
        <v>89</v>
      </c>
      <c r="C31" s="5" t="s">
        <v>96</v>
      </c>
      <c r="D31" s="6" t="s">
        <v>97</v>
      </c>
      <c r="E31" s="7">
        <v>4</v>
      </c>
      <c r="F31" t="str">
        <f t="shared" si="0"/>
        <v>union all select 'Tourism &amp; Hospitality' sector , 'Travel Consultant' qp, 'THC/Q4404' qpcode, '4' nsqf,'P' tradetype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Job role List</vt:lpstr>
      <vt:lpstr>Discouraged Job Role</vt:lpstr>
      <vt:lpstr>Paired Job role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Ranjan</dc:creator>
  <cp:lastModifiedBy>Piyush</cp:lastModifiedBy>
  <dcterms:created xsi:type="dcterms:W3CDTF">2019-06-19T08:41:56Z</dcterms:created>
  <dcterms:modified xsi:type="dcterms:W3CDTF">2019-06-20T14:20:55Z</dcterms:modified>
</cp:coreProperties>
</file>