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esktop\DA\Courses\Udemy\Supply Chain Demand Planning (Sales Forecasting and S&amp;OP)\"/>
    </mc:Choice>
  </mc:AlternateContent>
  <xr:revisionPtr revIDLastSave="0" documentId="13_ncr:1_{CAF69664-544E-4529-98A9-D5F13DC0A8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Q11" i="1"/>
  <c r="Q20" i="1" s="1"/>
  <c r="Q10" i="1"/>
  <c r="Q19" i="1" s="1"/>
  <c r="Q9" i="1"/>
  <c r="Q18" i="1" s="1"/>
  <c r="Q8" i="1"/>
  <c r="Q17" i="1" s="1"/>
  <c r="Q7" i="1"/>
  <c r="Q16" i="1" s="1"/>
  <c r="Q6" i="1"/>
  <c r="Q15" i="1" s="1"/>
  <c r="Q5" i="1"/>
</calcChain>
</file>

<file path=xl/sharedStrings.xml><?xml version="1.0" encoding="utf-8"?>
<sst xmlns="http://schemas.openxmlformats.org/spreadsheetml/2006/main" count="34" uniqueCount="15">
  <si>
    <t>Sales Forecast VARIANCE</t>
  </si>
  <si>
    <t xml:space="preserve">Actual </t>
  </si>
  <si>
    <t>Total</t>
  </si>
  <si>
    <t>SFC Version</t>
  </si>
  <si>
    <t>1st ver (Jan)</t>
  </si>
  <si>
    <t>2nd ver (Feb)</t>
  </si>
  <si>
    <t>3rd ver (Mar)</t>
  </si>
  <si>
    <t>4th ver (Apr)</t>
  </si>
  <si>
    <t>5th ver (May)</t>
  </si>
  <si>
    <t>6th ver (Jun)</t>
  </si>
  <si>
    <t>7th ver (Jul)</t>
  </si>
  <si>
    <t>vs. Budget</t>
  </si>
  <si>
    <t>Variance %</t>
  </si>
  <si>
    <t>NA</t>
  </si>
  <si>
    <r>
      <t xml:space="preserve">Observations :
</t>
    </r>
    <r>
      <rPr>
        <sz val="10"/>
        <color theme="1"/>
        <rFont val="Calibri"/>
        <family val="2"/>
      </rPr>
      <t>1. The Drop of 26% [D15] is too much as the Actual is less than the Forecast.</t>
    </r>
    <r>
      <rPr>
        <b/>
        <sz val="10"/>
        <color theme="1"/>
        <rFont val="Calibri"/>
        <family val="2"/>
      </rPr>
      <t xml:space="preserve">
</t>
    </r>
    <r>
      <rPr>
        <sz val="10"/>
        <color theme="1"/>
        <rFont val="Calibri"/>
        <family val="2"/>
      </rPr>
      <t>2. There's small variation in variance of [H15,I15,J16] followed by a sudden drop of 29%[K15].
3. In the 2nd version of variance, the budget has also dropped by 2% (Now it depends it this drop is acceptable or not)</t>
    </r>
    <r>
      <rPr>
        <b/>
        <sz val="10"/>
        <color theme="1"/>
        <rFont val="Calibri"/>
        <family val="2"/>
      </rPr>
      <t xml:space="preserve">.
    </t>
    </r>
    <r>
      <rPr>
        <sz val="10"/>
        <color theme="1"/>
        <rFont val="Calibri"/>
        <family val="2"/>
      </rPr>
      <t>a. If the revenue of the company is saturated, then the drop of 2% is unacceptable.
    b. If the revenue of the company is exponentially growing, then the drop of 2% is acceptable.
4. In the 3rd version of variance, the following drops are 26%[D16] and 41%[E16] which makes the performance of the beginning of the year quite weak. But. the overall budget forecast of 3rd version is 2%, so we do exceed the budget(sales) overall which is good.</t>
    </r>
    <r>
      <rPr>
        <b/>
        <sz val="10"/>
        <color theme="1"/>
        <rFont val="Calibri"/>
        <family val="2"/>
      </rPr>
      <t xml:space="preserve">
</t>
    </r>
    <r>
      <rPr>
        <sz val="10"/>
        <color theme="1"/>
        <rFont val="Calibri"/>
        <family val="2"/>
      </rPr>
      <t>5. And so on.. You will see Steep incline and decline of budget...</t>
    </r>
    <r>
      <rPr>
        <b/>
        <sz val="10"/>
        <color theme="1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</si>
</sst>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164" fontId="3" fillId="0" borderId="5" xfId="0" applyNumberFormat="1" applyFont="1" applyBorder="1" applyAlignment="1">
      <alignment horizontal="left" vertical="center"/>
    </xf>
    <xf numFmtId="166" fontId="8" fillId="4" borderId="6" xfId="1" applyNumberFormat="1" applyFont="1" applyFill="1" applyBorder="1" applyAlignment="1">
      <alignment horizontal="center" vertical="center"/>
    </xf>
    <xf numFmtId="166" fontId="8" fillId="4" borderId="7" xfId="1" applyNumberFormat="1" applyFont="1" applyFill="1" applyBorder="1" applyAlignment="1">
      <alignment horizontal="center" vertical="center"/>
    </xf>
    <xf numFmtId="166" fontId="8" fillId="4" borderId="8" xfId="1" applyNumberFormat="1" applyFont="1" applyFill="1" applyBorder="1" applyAlignment="1">
      <alignment horizontal="center" vertical="center"/>
    </xf>
    <xf numFmtId="166" fontId="7" fillId="4" borderId="9" xfId="1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textRotation="90"/>
    </xf>
    <xf numFmtId="164" fontId="3" fillId="0" borderId="11" xfId="0" applyNumberFormat="1" applyFont="1" applyBorder="1" applyAlignment="1">
      <alignment horizontal="left" vertical="center"/>
    </xf>
    <xf numFmtId="166" fontId="8" fillId="3" borderId="12" xfId="1" applyNumberFormat="1" applyFont="1" applyFill="1" applyBorder="1" applyAlignment="1">
      <alignment horizontal="center" vertical="center"/>
    </xf>
    <xf numFmtId="166" fontId="8" fillId="4" borderId="0" xfId="1" applyNumberFormat="1" applyFont="1" applyFill="1" applyBorder="1" applyAlignment="1">
      <alignment horizontal="center" vertical="center"/>
    </xf>
    <xf numFmtId="166" fontId="8" fillId="4" borderId="13" xfId="1" applyNumberFormat="1" applyFont="1" applyFill="1" applyBorder="1" applyAlignment="1">
      <alignment horizontal="center" vertical="center"/>
    </xf>
    <xf numFmtId="166" fontId="7" fillId="4" borderId="14" xfId="1" applyNumberFormat="1" applyFont="1" applyFill="1" applyBorder="1" applyAlignment="1">
      <alignment horizontal="center" vertical="center"/>
    </xf>
    <xf numFmtId="166" fontId="8" fillId="3" borderId="0" xfId="1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textRotation="90"/>
    </xf>
    <xf numFmtId="164" fontId="3" fillId="0" borderId="16" xfId="0" applyNumberFormat="1" applyFont="1" applyBorder="1" applyAlignment="1">
      <alignment horizontal="left" vertical="center"/>
    </xf>
    <xf numFmtId="166" fontId="8" fillId="3" borderId="17" xfId="1" applyNumberFormat="1" applyFont="1" applyFill="1" applyBorder="1" applyAlignment="1">
      <alignment horizontal="center" vertical="center"/>
    </xf>
    <xf numFmtId="166" fontId="8" fillId="3" borderId="18" xfId="1" applyNumberFormat="1" applyFont="1" applyFill="1" applyBorder="1" applyAlignment="1">
      <alignment horizontal="center" vertical="center"/>
    </xf>
    <xf numFmtId="166" fontId="8" fillId="4" borderId="18" xfId="1" applyNumberFormat="1" applyFont="1" applyFill="1" applyBorder="1" applyAlignment="1">
      <alignment horizontal="center" vertical="center"/>
    </xf>
    <xf numFmtId="166" fontId="8" fillId="4" borderId="19" xfId="1" applyNumberFormat="1" applyFont="1" applyFill="1" applyBorder="1" applyAlignment="1">
      <alignment horizontal="center" vertical="center"/>
    </xf>
    <xf numFmtId="166" fontId="7" fillId="4" borderId="20" xfId="1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90"/>
    </xf>
    <xf numFmtId="9" fontId="8" fillId="4" borderId="6" xfId="0" applyNumberFormat="1" applyFont="1" applyFill="1" applyBorder="1" applyAlignment="1">
      <alignment horizontal="center" vertical="center"/>
    </xf>
    <xf numFmtId="9" fontId="8" fillId="4" borderId="7" xfId="0" applyNumberFormat="1" applyFont="1" applyFill="1" applyBorder="1" applyAlignment="1">
      <alignment horizontal="center" vertical="center"/>
    </xf>
    <xf numFmtId="9" fontId="8" fillId="4" borderId="8" xfId="0" applyNumberFormat="1" applyFont="1" applyFill="1" applyBorder="1" applyAlignment="1">
      <alignment horizontal="center" vertical="center"/>
    </xf>
    <xf numFmtId="9" fontId="11" fillId="0" borderId="22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 vertical="center" textRotation="90"/>
    </xf>
    <xf numFmtId="9" fontId="8" fillId="3" borderId="12" xfId="0" applyNumberFormat="1" applyFont="1" applyFill="1" applyBorder="1" applyAlignment="1">
      <alignment horizontal="center" vertical="center"/>
    </xf>
    <xf numFmtId="9" fontId="8" fillId="4" borderId="0" xfId="0" applyNumberFormat="1" applyFont="1" applyFill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 vertical="center"/>
    </xf>
    <xf numFmtId="9" fontId="11" fillId="0" borderId="23" xfId="0" applyNumberFormat="1" applyFont="1" applyBorder="1"/>
    <xf numFmtId="9" fontId="8" fillId="3" borderId="0" xfId="0" applyNumberFormat="1" applyFont="1" applyFill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9" fontId="8" fillId="3" borderId="17" xfId="0" applyNumberFormat="1" applyFont="1" applyFill="1" applyBorder="1" applyAlignment="1">
      <alignment horizontal="center" vertical="center"/>
    </xf>
    <xf numFmtId="9" fontId="8" fillId="3" borderId="18" xfId="0" applyNumberFormat="1" applyFont="1" applyFill="1" applyBorder="1" applyAlignment="1">
      <alignment horizontal="center" vertical="center"/>
    </xf>
    <xf numFmtId="9" fontId="8" fillId="4" borderId="18" xfId="0" applyNumberFormat="1" applyFont="1" applyFill="1" applyBorder="1" applyAlignment="1">
      <alignment horizontal="center" vertical="center"/>
    </xf>
    <xf numFmtId="9" fontId="8" fillId="4" borderId="19" xfId="0" applyNumberFormat="1" applyFont="1" applyFill="1" applyBorder="1" applyAlignment="1">
      <alignment horizontal="center" vertical="center"/>
    </xf>
    <xf numFmtId="9" fontId="11" fillId="0" borderId="24" xfId="0" applyNumberFormat="1" applyFont="1" applyBorder="1"/>
    <xf numFmtId="0" fontId="5" fillId="5" borderId="0" xfId="0" applyFont="1" applyFill="1" applyAlignment="1">
      <alignment horizontal="left" vertical="top" wrapText="1"/>
    </xf>
  </cellXfs>
  <cellStyles count="3">
    <cellStyle name="Comma" xfId="1" builtinId="3"/>
    <cellStyle name="Normal" xfId="0" builtinId="0"/>
    <cellStyle name="Warning Text" xfId="2" builtinId="11"/>
  </cellStyles>
  <dxfs count="3">
    <dxf>
      <font>
        <b/>
        <i val="0"/>
        <color rgb="FF009900"/>
      </font>
    </dxf>
    <dxf>
      <font>
        <b/>
        <i val="0"/>
        <color rgb="FFFF000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showGridLines="0" tabSelected="1" topLeftCell="A14" workbookViewId="0">
      <selection activeCell="B23" sqref="B23:M32"/>
    </sheetView>
  </sheetViews>
  <sheetFormatPr defaultColWidth="9.26953125" defaultRowHeight="13" x14ac:dyDescent="0.35"/>
  <cols>
    <col min="1" max="1" width="1.6328125" style="1" customWidth="1"/>
    <col min="2" max="2" width="4.453125" style="1" bestFit="1" customWidth="1"/>
    <col min="3" max="3" width="12.36328125" style="1" customWidth="1"/>
    <col min="4" max="7" width="9.36328125" style="1" bestFit="1" customWidth="1"/>
    <col min="8" max="11" width="9.54296875" style="1" bestFit="1" customWidth="1"/>
    <col min="12" max="15" width="9.36328125" style="1" bestFit="1" customWidth="1"/>
    <col min="16" max="16" width="2.81640625" style="1" customWidth="1"/>
    <col min="17" max="17" width="9.90625" style="1" bestFit="1" customWidth="1"/>
    <col min="18" max="16384" width="9.26953125" style="1"/>
  </cols>
  <sheetData>
    <row r="2" spans="2:19" ht="26" x14ac:dyDescent="0.35">
      <c r="B2" s="2"/>
      <c r="C2" s="2"/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9" ht="13.5" thickBot="1" x14ac:dyDescent="0.4"/>
    <row r="4" spans="2:19" ht="13.5" thickBot="1" x14ac:dyDescent="0.4">
      <c r="C4" s="4" t="s">
        <v>1</v>
      </c>
      <c r="D4" s="5">
        <v>41640</v>
      </c>
      <c r="E4" s="5">
        <v>41671</v>
      </c>
      <c r="F4" s="5">
        <v>41699</v>
      </c>
      <c r="G4" s="5">
        <v>41730</v>
      </c>
      <c r="H4" s="5">
        <v>41760</v>
      </c>
      <c r="I4" s="5">
        <v>41791</v>
      </c>
      <c r="J4" s="5">
        <v>41821</v>
      </c>
      <c r="K4" s="5">
        <v>41852</v>
      </c>
      <c r="L4" s="5">
        <v>41883</v>
      </c>
      <c r="M4" s="5">
        <v>41913</v>
      </c>
      <c r="N4" s="5">
        <v>41944</v>
      </c>
      <c r="O4" s="5">
        <v>41974</v>
      </c>
      <c r="Q4" s="6" t="s">
        <v>2</v>
      </c>
    </row>
    <row r="5" spans="2:19" ht="15.5" x14ac:dyDescent="0.35">
      <c r="B5" s="7" t="s">
        <v>3</v>
      </c>
      <c r="C5" s="8" t="s">
        <v>4</v>
      </c>
      <c r="D5" s="9">
        <v>2400</v>
      </c>
      <c r="E5" s="10">
        <v>2450</v>
      </c>
      <c r="F5" s="10">
        <v>2800</v>
      </c>
      <c r="G5" s="10">
        <v>3400</v>
      </c>
      <c r="H5" s="10">
        <v>30000</v>
      </c>
      <c r="I5" s="10">
        <v>25950</v>
      </c>
      <c r="J5" s="10">
        <v>38800</v>
      </c>
      <c r="K5" s="10">
        <v>14600</v>
      </c>
      <c r="L5" s="10">
        <v>1600</v>
      </c>
      <c r="M5" s="10">
        <v>1500</v>
      </c>
      <c r="N5" s="10">
        <v>400</v>
      </c>
      <c r="O5" s="11">
        <v>3000</v>
      </c>
      <c r="Q5" s="12">
        <f t="shared" ref="Q5:Q11" si="0">SUM(D5:O5)</f>
        <v>126900</v>
      </c>
    </row>
    <row r="6" spans="2:19" ht="15.5" x14ac:dyDescent="0.35">
      <c r="B6" s="13"/>
      <c r="C6" s="14" t="s">
        <v>5</v>
      </c>
      <c r="D6" s="15">
        <v>1778</v>
      </c>
      <c r="E6" s="16">
        <v>2450</v>
      </c>
      <c r="F6" s="16">
        <v>2800</v>
      </c>
      <c r="G6" s="16">
        <v>3400</v>
      </c>
      <c r="H6" s="16">
        <v>29000</v>
      </c>
      <c r="I6" s="16">
        <v>27000</v>
      </c>
      <c r="J6" s="16">
        <v>41200</v>
      </c>
      <c r="K6" s="16">
        <v>10400</v>
      </c>
      <c r="L6" s="16">
        <v>1600</v>
      </c>
      <c r="M6" s="16">
        <v>1500</v>
      </c>
      <c r="N6" s="16">
        <v>400</v>
      </c>
      <c r="O6" s="17">
        <v>3000</v>
      </c>
      <c r="Q6" s="18">
        <f t="shared" si="0"/>
        <v>124528</v>
      </c>
    </row>
    <row r="7" spans="2:19" ht="15.5" x14ac:dyDescent="0.35">
      <c r="B7" s="13"/>
      <c r="C7" s="14" t="s">
        <v>6</v>
      </c>
      <c r="D7" s="15">
        <v>1778</v>
      </c>
      <c r="E7" s="19">
        <v>1434</v>
      </c>
      <c r="F7" s="16">
        <v>2800</v>
      </c>
      <c r="G7" s="16">
        <v>4300</v>
      </c>
      <c r="H7" s="16">
        <v>31000</v>
      </c>
      <c r="I7" s="16">
        <v>29800</v>
      </c>
      <c r="J7" s="16">
        <v>41200</v>
      </c>
      <c r="K7" s="16">
        <v>10400</v>
      </c>
      <c r="L7" s="16">
        <v>1400</v>
      </c>
      <c r="M7" s="16">
        <v>1500</v>
      </c>
      <c r="N7" s="16">
        <v>500</v>
      </c>
      <c r="O7" s="17">
        <v>3200</v>
      </c>
      <c r="Q7" s="18">
        <f t="shared" si="0"/>
        <v>129312</v>
      </c>
    </row>
    <row r="8" spans="2:19" ht="15.5" x14ac:dyDescent="0.35">
      <c r="B8" s="13"/>
      <c r="C8" s="14" t="s">
        <v>7</v>
      </c>
      <c r="D8" s="15">
        <v>1778</v>
      </c>
      <c r="E8" s="19">
        <v>1434</v>
      </c>
      <c r="F8" s="19">
        <v>3486</v>
      </c>
      <c r="G8" s="16">
        <v>4200</v>
      </c>
      <c r="H8" s="16">
        <v>32900</v>
      </c>
      <c r="I8" s="16">
        <v>29800</v>
      </c>
      <c r="J8" s="16">
        <v>41200</v>
      </c>
      <c r="K8" s="16">
        <v>10400</v>
      </c>
      <c r="L8" s="16">
        <v>1400</v>
      </c>
      <c r="M8" s="16">
        <v>1500</v>
      </c>
      <c r="N8" s="16">
        <v>500</v>
      </c>
      <c r="O8" s="17">
        <v>3200</v>
      </c>
      <c r="Q8" s="18">
        <f t="shared" si="0"/>
        <v>131798</v>
      </c>
    </row>
    <row r="9" spans="2:19" ht="15.5" x14ac:dyDescent="0.35">
      <c r="B9" s="13"/>
      <c r="C9" s="14" t="s">
        <v>8</v>
      </c>
      <c r="D9" s="15">
        <v>1778</v>
      </c>
      <c r="E9" s="19">
        <v>1434</v>
      </c>
      <c r="F9" s="19">
        <v>3486</v>
      </c>
      <c r="G9" s="19">
        <v>3497</v>
      </c>
      <c r="H9" s="16">
        <v>36000</v>
      </c>
      <c r="I9" s="16">
        <v>34200</v>
      </c>
      <c r="J9" s="16">
        <v>47000</v>
      </c>
      <c r="K9" s="16">
        <v>13700</v>
      </c>
      <c r="L9" s="16">
        <v>1550</v>
      </c>
      <c r="M9" s="16">
        <v>1200</v>
      </c>
      <c r="N9" s="16">
        <v>500</v>
      </c>
      <c r="O9" s="17">
        <v>3200</v>
      </c>
      <c r="Q9" s="18">
        <f t="shared" si="0"/>
        <v>147545</v>
      </c>
    </row>
    <row r="10" spans="2:19" ht="15.5" x14ac:dyDescent="0.35">
      <c r="B10" s="13"/>
      <c r="C10" s="14" t="s">
        <v>9</v>
      </c>
      <c r="D10" s="15">
        <v>1778</v>
      </c>
      <c r="E10" s="19">
        <v>1434</v>
      </c>
      <c r="F10" s="19">
        <v>3486</v>
      </c>
      <c r="G10" s="19">
        <v>3497</v>
      </c>
      <c r="H10" s="19">
        <v>20035</v>
      </c>
      <c r="I10" s="16">
        <v>24800</v>
      </c>
      <c r="J10" s="16">
        <v>42200</v>
      </c>
      <c r="K10" s="16">
        <v>8700</v>
      </c>
      <c r="L10" s="16">
        <v>1550</v>
      </c>
      <c r="M10" s="16">
        <v>1200</v>
      </c>
      <c r="N10" s="16">
        <v>500</v>
      </c>
      <c r="O10" s="17">
        <v>3200</v>
      </c>
      <c r="Q10" s="18">
        <f t="shared" si="0"/>
        <v>112380</v>
      </c>
    </row>
    <row r="11" spans="2:19" ht="16" thickBot="1" x14ac:dyDescent="0.4">
      <c r="B11" s="20"/>
      <c r="C11" s="21" t="s">
        <v>10</v>
      </c>
      <c r="D11" s="22">
        <v>1778</v>
      </c>
      <c r="E11" s="23">
        <v>1434</v>
      </c>
      <c r="F11" s="23">
        <v>3486</v>
      </c>
      <c r="G11" s="23">
        <v>3497</v>
      </c>
      <c r="H11" s="23">
        <v>20035</v>
      </c>
      <c r="I11" s="23">
        <v>25941</v>
      </c>
      <c r="J11" s="24">
        <v>42200</v>
      </c>
      <c r="K11" s="24">
        <v>12000</v>
      </c>
      <c r="L11" s="24">
        <v>1550</v>
      </c>
      <c r="M11" s="24">
        <v>1200</v>
      </c>
      <c r="N11" s="24">
        <v>500</v>
      </c>
      <c r="O11" s="25">
        <v>3200</v>
      </c>
      <c r="Q11" s="26">
        <f t="shared" si="0"/>
        <v>116821</v>
      </c>
      <c r="S11" s="27"/>
    </row>
    <row r="12" spans="2:19" ht="13.5" thickBot="1" x14ac:dyDescent="0.4">
      <c r="C12" s="28"/>
    </row>
    <row r="13" spans="2:19" ht="13.5" thickBot="1" x14ac:dyDescent="0.4">
      <c r="C13" s="28"/>
      <c r="Q13" s="29" t="s">
        <v>11</v>
      </c>
    </row>
    <row r="14" spans="2:19" ht="15.5" x14ac:dyDescent="0.35">
      <c r="B14" s="30" t="s">
        <v>12</v>
      </c>
      <c r="C14" s="8" t="s">
        <v>4</v>
      </c>
      <c r="D14" s="31" t="s">
        <v>13</v>
      </c>
      <c r="E14" s="32" t="s">
        <v>13</v>
      </c>
      <c r="F14" s="32" t="s">
        <v>13</v>
      </c>
      <c r="G14" s="32" t="s">
        <v>13</v>
      </c>
      <c r="H14" s="32" t="s">
        <v>13</v>
      </c>
      <c r="I14" s="32" t="s">
        <v>13</v>
      </c>
      <c r="J14" s="32" t="s">
        <v>13</v>
      </c>
      <c r="K14" s="32" t="s">
        <v>13</v>
      </c>
      <c r="L14" s="32" t="s">
        <v>13</v>
      </c>
      <c r="M14" s="32" t="s">
        <v>13</v>
      </c>
      <c r="N14" s="32" t="s">
        <v>13</v>
      </c>
      <c r="O14" s="33" t="s">
        <v>13</v>
      </c>
      <c r="Q14" s="34" t="s">
        <v>13</v>
      </c>
    </row>
    <row r="15" spans="2:19" ht="15.5" x14ac:dyDescent="0.35">
      <c r="B15" s="35"/>
      <c r="C15" s="14" t="s">
        <v>5</v>
      </c>
      <c r="D15" s="36">
        <f>D6/D5-1</f>
        <v>-0.25916666666666666</v>
      </c>
      <c r="E15" s="37">
        <f>E6/E5-1</f>
        <v>0</v>
      </c>
      <c r="F15" s="37">
        <f t="shared" ref="F15:O16" si="1">F6/F5-1</f>
        <v>0</v>
      </c>
      <c r="G15" s="37">
        <f t="shared" si="1"/>
        <v>0</v>
      </c>
      <c r="H15" s="37">
        <f t="shared" si="1"/>
        <v>-3.3333333333333326E-2</v>
      </c>
      <c r="I15" s="37">
        <f t="shared" si="1"/>
        <v>4.0462427745664664E-2</v>
      </c>
      <c r="J15" s="37">
        <f t="shared" si="1"/>
        <v>6.1855670103092786E-2</v>
      </c>
      <c r="K15" s="37">
        <f t="shared" si="1"/>
        <v>-0.28767123287671237</v>
      </c>
      <c r="L15" s="37">
        <f t="shared" si="1"/>
        <v>0</v>
      </c>
      <c r="M15" s="37">
        <f t="shared" si="1"/>
        <v>0</v>
      </c>
      <c r="N15" s="37">
        <f t="shared" si="1"/>
        <v>0</v>
      </c>
      <c r="O15" s="38">
        <f t="shared" si="1"/>
        <v>0</v>
      </c>
      <c r="Q15" s="39">
        <f t="shared" ref="Q15:Q20" si="2">Q6/$Q$5-1</f>
        <v>-1.8691883372734419E-2</v>
      </c>
    </row>
    <row r="16" spans="2:19" ht="15.5" x14ac:dyDescent="0.35">
      <c r="B16" s="35"/>
      <c r="C16" s="14" t="s">
        <v>6</v>
      </c>
      <c r="D16" s="36">
        <f>D7/D5-1</f>
        <v>-0.25916666666666666</v>
      </c>
      <c r="E16" s="40">
        <f>E7/E6-1</f>
        <v>-0.41469387755102038</v>
      </c>
      <c r="F16" s="37">
        <f>F7/F6-1</f>
        <v>0</v>
      </c>
      <c r="G16" s="37">
        <f>G7/G6-1</f>
        <v>0.26470588235294112</v>
      </c>
      <c r="H16" s="37">
        <f>H7/H6-1</f>
        <v>6.8965517241379226E-2</v>
      </c>
      <c r="I16" s="37">
        <f t="shared" si="1"/>
        <v>0.10370370370370363</v>
      </c>
      <c r="J16" s="37">
        <f t="shared" si="1"/>
        <v>0</v>
      </c>
      <c r="K16" s="37">
        <f t="shared" si="1"/>
        <v>0</v>
      </c>
      <c r="L16" s="37">
        <f t="shared" si="1"/>
        <v>-0.125</v>
      </c>
      <c r="M16" s="37">
        <f>M7/M6-1</f>
        <v>0</v>
      </c>
      <c r="N16" s="37">
        <f>N7/N6-1</f>
        <v>0.25</v>
      </c>
      <c r="O16" s="38">
        <f>O7/O6-1</f>
        <v>6.6666666666666652E-2</v>
      </c>
      <c r="Q16" s="39">
        <f>Q7/$Q$5-1</f>
        <v>1.9007092198581654E-2</v>
      </c>
    </row>
    <row r="17" spans="2:17" ht="15.5" x14ac:dyDescent="0.35">
      <c r="B17" s="35"/>
      <c r="C17" s="14" t="s">
        <v>7</v>
      </c>
      <c r="D17" s="36">
        <f>D8/D5-1</f>
        <v>-0.25916666666666666</v>
      </c>
      <c r="E17" s="40">
        <f>E8/E6-1</f>
        <v>-0.41469387755102038</v>
      </c>
      <c r="F17" s="40">
        <f>F8/F7-1</f>
        <v>0.24500000000000011</v>
      </c>
      <c r="G17" s="37">
        <f>G8/G7-1</f>
        <v>-2.3255813953488413E-2</v>
      </c>
      <c r="H17" s="37">
        <f t="shared" ref="H17:O18" si="3">H8/H7-1</f>
        <v>6.1290322580645151E-2</v>
      </c>
      <c r="I17" s="37">
        <f t="shared" si="3"/>
        <v>0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Q17" s="39">
        <f t="shared" si="2"/>
        <v>3.8597320724980344E-2</v>
      </c>
    </row>
    <row r="18" spans="2:17" ht="15.5" x14ac:dyDescent="0.35">
      <c r="B18" s="35"/>
      <c r="C18" s="14" t="s">
        <v>8</v>
      </c>
      <c r="D18" s="36">
        <f>D9/D5-1</f>
        <v>-0.25916666666666666</v>
      </c>
      <c r="E18" s="40">
        <f>E9/E6-1</f>
        <v>-0.41469387755102038</v>
      </c>
      <c r="F18" s="40">
        <f>F9/F7-1</f>
        <v>0.24500000000000011</v>
      </c>
      <c r="G18" s="40">
        <f t="shared" ref="G18:O20" si="4">G9/G8-1</f>
        <v>-0.16738095238095241</v>
      </c>
      <c r="H18" s="37">
        <f t="shared" si="4"/>
        <v>9.4224924012157985E-2</v>
      </c>
      <c r="I18" s="37">
        <f t="shared" si="4"/>
        <v>0.1476510067114094</v>
      </c>
      <c r="J18" s="37">
        <f t="shared" si="4"/>
        <v>0.14077669902912615</v>
      </c>
      <c r="K18" s="37">
        <f t="shared" si="4"/>
        <v>0.31730769230769229</v>
      </c>
      <c r="L18" s="37">
        <f t="shared" si="4"/>
        <v>0.10714285714285721</v>
      </c>
      <c r="M18" s="37">
        <f t="shared" si="3"/>
        <v>-0.19999999999999996</v>
      </c>
      <c r="N18" s="37">
        <f t="shared" si="3"/>
        <v>0</v>
      </c>
      <c r="O18" s="38">
        <f t="shared" si="3"/>
        <v>0</v>
      </c>
      <c r="Q18" s="39">
        <f t="shared" si="2"/>
        <v>0.16268715524034683</v>
      </c>
    </row>
    <row r="19" spans="2:17" ht="15.5" x14ac:dyDescent="0.35">
      <c r="B19" s="35"/>
      <c r="C19" s="14" t="s">
        <v>9</v>
      </c>
      <c r="D19" s="36">
        <f>D10/D5-1</f>
        <v>-0.25916666666666666</v>
      </c>
      <c r="E19" s="40">
        <f>E10/E6-1</f>
        <v>-0.41469387755102038</v>
      </c>
      <c r="F19" s="40">
        <f>F10/F7-1</f>
        <v>0.24500000000000011</v>
      </c>
      <c r="G19" s="40">
        <f>G9/G8-1</f>
        <v>-0.16738095238095241</v>
      </c>
      <c r="H19" s="40">
        <f>H10/H9-1</f>
        <v>-0.44347222222222227</v>
      </c>
      <c r="I19" s="37">
        <f>I10/I9-1</f>
        <v>-0.27485380116959068</v>
      </c>
      <c r="J19" s="37">
        <f t="shared" si="4"/>
        <v>-0.10212765957446812</v>
      </c>
      <c r="K19" s="37">
        <f t="shared" si="4"/>
        <v>-0.36496350364963503</v>
      </c>
      <c r="L19" s="37">
        <f t="shared" si="4"/>
        <v>0</v>
      </c>
      <c r="M19" s="37">
        <f t="shared" si="4"/>
        <v>0</v>
      </c>
      <c r="N19" s="37">
        <f t="shared" si="4"/>
        <v>0</v>
      </c>
      <c r="O19" s="38">
        <f t="shared" si="4"/>
        <v>0</v>
      </c>
      <c r="Q19" s="39">
        <f t="shared" si="2"/>
        <v>-0.11442080378250596</v>
      </c>
    </row>
    <row r="20" spans="2:17" ht="16" thickBot="1" x14ac:dyDescent="0.4">
      <c r="B20" s="41"/>
      <c r="C20" s="21" t="s">
        <v>10</v>
      </c>
      <c r="D20" s="42">
        <f>D11/D5-1</f>
        <v>-0.25916666666666666</v>
      </c>
      <c r="E20" s="43">
        <f>E11/E6-1</f>
        <v>-0.41469387755102038</v>
      </c>
      <c r="F20" s="43">
        <f>F11/F7-1</f>
        <v>0.24500000000000011</v>
      </c>
      <c r="G20" s="43">
        <f>G9/G8-1</f>
        <v>-0.16738095238095241</v>
      </c>
      <c r="H20" s="43">
        <f>H11/H9-1</f>
        <v>-0.44347222222222227</v>
      </c>
      <c r="I20" s="43">
        <f>I11/I10-1</f>
        <v>4.6008064516128933E-2</v>
      </c>
      <c r="J20" s="44">
        <f>J11/J10-1</f>
        <v>0</v>
      </c>
      <c r="K20" s="44">
        <f t="shared" si="4"/>
        <v>0.3793103448275863</v>
      </c>
      <c r="L20" s="44">
        <f t="shared" si="4"/>
        <v>0</v>
      </c>
      <c r="M20" s="44">
        <f t="shared" si="4"/>
        <v>0</v>
      </c>
      <c r="N20" s="44">
        <f t="shared" si="4"/>
        <v>0</v>
      </c>
      <c r="O20" s="45">
        <f t="shared" si="4"/>
        <v>0</v>
      </c>
      <c r="Q20" s="46">
        <f t="shared" si="2"/>
        <v>-7.9424743892829053E-2</v>
      </c>
    </row>
    <row r="23" spans="2:17" x14ac:dyDescent="0.35">
      <c r="B23" s="47" t="s">
        <v>14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2:17" x14ac:dyDescent="0.35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2:17" x14ac:dyDescent="0.35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2:17" x14ac:dyDescent="0.3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2:17" x14ac:dyDescent="0.3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2:17" x14ac:dyDescent="0.3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2:17" x14ac:dyDescent="0.35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</row>
    <row r="30" spans="2:17" x14ac:dyDescent="0.3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</row>
    <row r="31" spans="2:17" x14ac:dyDescent="0.35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</row>
    <row r="32" spans="2:17" x14ac:dyDescent="0.35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</sheetData>
  <mergeCells count="4">
    <mergeCell ref="D2:O2"/>
    <mergeCell ref="B5:B11"/>
    <mergeCell ref="B14:B20"/>
    <mergeCell ref="B23:M32"/>
  </mergeCells>
  <conditionalFormatting sqref="Q14:Q20">
    <cfRule type="cellIs" dxfId="2" priority="3" stopIfTrue="1" operator="lessThanOrEqual">
      <formula>-0.001</formula>
    </cfRule>
  </conditionalFormatting>
  <conditionalFormatting sqref="D15:O20">
    <cfRule type="cellIs" dxfId="1" priority="2" operator="lessThan">
      <formula>0</formula>
    </cfRule>
  </conditionalFormatting>
  <conditionalFormatting sqref="D15:O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2023-04-15T08:01:14Z</dcterms:modified>
</cp:coreProperties>
</file>