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19425" windowHeight="10425" firstSheet="1" activeTab="3"/>
  </bookViews>
  <sheets>
    <sheet name="VIKARABAD 2019-PRASANNA" sheetId="1" r:id="rId1"/>
    <sheet name="VIKARABAD 2019-03 JUNE 2019" sheetId="3" r:id="rId2"/>
    <sheet name="VIKARABAD 2019-PENDING" sheetId="2" r:id="rId3"/>
    <sheet name="VIKARABAD 2019-FOR FOLLOWUP-C" sheetId="4" r:id="rId4"/>
  </sheets>
  <definedNames>
    <definedName name="_xlnm._FilterDatabase" localSheetId="1" hidden="1">'VIKARABAD 2019-03 JUNE 2019'!$A$1:$Q$8</definedName>
    <definedName name="_xlnm._FilterDatabase" localSheetId="3" hidden="1">'VIKARABAD 2019-FOR FOLLOWUP-C'!$A$1:$Q$1</definedName>
    <definedName name="_xlnm._FilterDatabase" localSheetId="2" hidden="1">'VIKARABAD 2019-PENDING'!$A$1:$Q$9</definedName>
    <definedName name="_xlnm._FilterDatabase" localSheetId="0" hidden="1">'VIKARABAD 2019-PRASANNA'!$A$1:$T$1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5" i="4" l="1"/>
  <c r="A3" i="4"/>
  <c r="A4" i="4" s="1"/>
  <c r="A5" i="4" s="1"/>
  <c r="A6" i="4" s="1"/>
  <c r="A7" i="4" s="1"/>
  <c r="A8" i="4" s="1"/>
  <c r="A9" i="4" s="1"/>
  <c r="A10" i="4" s="1"/>
  <c r="A11" i="4" s="1"/>
  <c r="A12" i="4" s="1"/>
  <c r="A13" i="4" s="1"/>
  <c r="A14" i="4" s="1"/>
  <c r="G8" i="3"/>
  <c r="A3" i="3"/>
  <c r="A4" i="3" s="1"/>
  <c r="A5" i="3" s="1"/>
  <c r="A6" i="3" s="1"/>
  <c r="A7" i="3" s="1"/>
  <c r="G9" i="2"/>
  <c r="G15" i="1" l="1"/>
  <c r="I7" i="1"/>
  <c r="I6" i="1"/>
  <c r="I5" i="1"/>
  <c r="I4" i="1"/>
  <c r="I3" i="1"/>
  <c r="I2" i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</calcChain>
</file>

<file path=xl/sharedStrings.xml><?xml version="1.0" encoding="utf-8"?>
<sst xmlns="http://schemas.openxmlformats.org/spreadsheetml/2006/main" count="231" uniqueCount="37">
  <si>
    <t>S.NO</t>
  </si>
  <si>
    <t xml:space="preserve">CASE </t>
  </si>
  <si>
    <t>CASE NO.</t>
  </si>
  <si>
    <t>YEAR OF FILING</t>
  </si>
  <si>
    <t>Case Type</t>
  </si>
  <si>
    <t>SECTION</t>
  </si>
  <si>
    <t>BILL AMOUNT</t>
  </si>
  <si>
    <t>MONTH</t>
  </si>
  <si>
    <t>BILL DATE</t>
  </si>
  <si>
    <t>BILL</t>
  </si>
  <si>
    <t>REMARKS</t>
  </si>
  <si>
    <t>SANCTION NO.</t>
  </si>
  <si>
    <t>SANCTION DATE</t>
  </si>
  <si>
    <t>PAYMENT STATUS</t>
  </si>
  <si>
    <t>PAYMENT DATE</t>
  </si>
  <si>
    <t xml:space="preserve">AMOUNT </t>
  </si>
  <si>
    <t xml:space="preserve">PAYMENT (CHEQUE NO /RTGS DETAILS) </t>
  </si>
  <si>
    <t>BANK CLEARING DATE OF  CHEQUE / TRANSFER</t>
  </si>
  <si>
    <t>TDS</t>
  </si>
  <si>
    <t>OTHERS</t>
  </si>
  <si>
    <t>WP</t>
  </si>
  <si>
    <t>DISPOSED</t>
  </si>
  <si>
    <t>VIKARABAD</t>
  </si>
  <si>
    <t>WA</t>
  </si>
  <si>
    <t xml:space="preserve">WRIT PETITION </t>
  </si>
  <si>
    <t>No</t>
  </si>
  <si>
    <t>VACATE</t>
  </si>
  <si>
    <t>Yes</t>
  </si>
  <si>
    <t>Total</t>
  </si>
  <si>
    <t>BILLS ENCLOSED</t>
  </si>
  <si>
    <t>PENDING</t>
  </si>
  <si>
    <t>YES</t>
  </si>
  <si>
    <t>YEAR</t>
  </si>
  <si>
    <t>PAYMENT</t>
  </si>
  <si>
    <t>SANCTION NO. &amp; DATE</t>
  </si>
  <si>
    <t>PAYMENT DETAILS (CHEQUE / RTGS &amp; CREDITED DATE)</t>
  </si>
  <si>
    <t>BILL 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</si>
</sst>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 * #,##0.00_ ;_ * \-#,##0.00_ ;_ * &quot;-&quot;??_ ;_ @_ "/>
    <numFmt numFmtId="165" formatCode="mmm"/>
    <numFmt numFmtId="166" formatCode="_ * #,##0_ ;_ * \-#,##0_ ;_ * &quot;-&quot;??_ ;_ @_ "/>
  </numFmts>
  <fonts count="1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indexed="10"/>
      <name val="Arial"/>
      <family val="2"/>
    </font>
    <font>
      <sz val="11"/>
      <name val="Calibri Light"/>
      <family val="1"/>
      <scheme val="major"/>
    </font>
    <font>
      <sz val="11"/>
      <color theme="1"/>
      <name val="Calibri Light"/>
      <family val="2"/>
      <scheme val="major"/>
    </font>
    <font>
      <b/>
      <sz val="10"/>
      <name val="Arial"/>
      <family val="2"/>
    </font>
    <font>
      <sz val="11"/>
      <name val="Calibri Light"/>
      <family val="2"/>
      <scheme val="major"/>
    </font>
    <font>
      <sz val="11"/>
      <color theme="1"/>
      <name val="Calibri"/>
      <family val="2"/>
      <scheme val="minor"/>
    </font>
    <font>
      <b/>
      <sz val="11"/>
      <color rgb="FFFF0000"/>
      <name val="Calibri Light"/>
      <family val="2"/>
      <scheme val="major"/>
    </font>
    <font>
      <b/>
      <sz val="11"/>
      <color rgb="FFFF0000"/>
      <name val="Calibri"/>
      <family val="2"/>
      <scheme val="minor"/>
    </font>
    <font>
      <b/>
      <sz val="8"/>
      <color indexed="10"/>
      <name val="Arial"/>
      <family val="2"/>
    </font>
    <font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164" fontId="7" fillId="0" borderId="0" applyFont="0" applyFill="0" applyBorder="0" applyAlignment="0" applyProtection="0"/>
  </cellStyleXfs>
  <cellXfs count="31">
    <xf numFmtId="0" fontId="0" fillId="0" borderId="0" xfId="0"/>
    <xf numFmtId="0" fontId="0" fillId="0" borderId="1" xfId="0" applyBorder="1"/>
    <xf numFmtId="0" fontId="3" fillId="0" borderId="1" xfId="0" applyFont="1" applyBorder="1" applyAlignment="1">
      <alignment horizontal="center"/>
    </xf>
    <xf numFmtId="0" fontId="1" fillId="0" borderId="1" xfId="1" applyBorder="1"/>
    <xf numFmtId="0" fontId="5" fillId="0" borderId="1" xfId="1" applyFont="1" applyBorder="1"/>
    <xf numFmtId="15" fontId="3" fillId="0" borderId="1" xfId="0" applyNumberFormat="1" applyFont="1" applyBorder="1" applyAlignment="1">
      <alignment horizontal="center"/>
    </xf>
    <xf numFmtId="165" fontId="4" fillId="0" borderId="1" xfId="0" applyNumberFormat="1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5" fontId="3" fillId="2" borderId="1" xfId="0" applyNumberFormat="1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0" fillId="2" borderId="1" xfId="0" applyFill="1" applyBorder="1"/>
    <xf numFmtId="0" fontId="0" fillId="2" borderId="0" xfId="0" applyFill="1"/>
    <xf numFmtId="0" fontId="2" fillId="3" borderId="1" xfId="1" applyFont="1" applyFill="1" applyBorder="1"/>
    <xf numFmtId="0" fontId="2" fillId="3" borderId="1" xfId="1" applyFont="1" applyFill="1" applyBorder="1" applyAlignment="1">
      <alignment horizontal="center"/>
    </xf>
    <xf numFmtId="0" fontId="0" fillId="3" borderId="0" xfId="0" applyFill="1"/>
    <xf numFmtId="0" fontId="4" fillId="2" borderId="1" xfId="0" applyFont="1" applyFill="1" applyBorder="1"/>
    <xf numFmtId="166" fontId="3" fillId="0" borderId="1" xfId="2" applyNumberFormat="1" applyFont="1" applyBorder="1" applyAlignment="1">
      <alignment horizontal="center"/>
    </xf>
    <xf numFmtId="166" fontId="3" fillId="2" borderId="1" xfId="2" applyNumberFormat="1" applyFont="1" applyFill="1" applyBorder="1" applyAlignment="1">
      <alignment horizontal="center"/>
    </xf>
    <xf numFmtId="0" fontId="0" fillId="4" borderId="0" xfId="0" applyFill="1"/>
    <xf numFmtId="0" fontId="9" fillId="4" borderId="0" xfId="0" applyFont="1" applyFill="1"/>
    <xf numFmtId="166" fontId="8" fillId="4" borderId="0" xfId="2" applyNumberFormat="1" applyFont="1" applyFill="1"/>
    <xf numFmtId="0" fontId="8" fillId="4" borderId="0" xfId="0" applyFont="1" applyFill="1" applyAlignment="1">
      <alignment horizontal="center"/>
    </xf>
    <xf numFmtId="0" fontId="10" fillId="3" borderId="1" xfId="1" applyFont="1" applyFill="1" applyBorder="1" applyAlignment="1">
      <alignment horizontal="center"/>
    </xf>
    <xf numFmtId="0" fontId="11" fillId="3" borderId="0" xfId="0" applyFont="1" applyFill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1" xfId="1" applyBorder="1" applyAlignment="1">
      <alignment horizontal="center"/>
    </xf>
  </cellXfs>
  <cellStyles count="3">
    <cellStyle name="Comma" xfId="2" builtinId="3"/>
    <cellStyle name="Normal" xfId="0" builtinId="0"/>
    <cellStyle name="Normal 9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"/>
  <sheetViews>
    <sheetView workbookViewId="0">
      <selection activeCell="I21" sqref="I21"/>
    </sheetView>
  </sheetViews>
  <sheetFormatPr defaultRowHeight="15" x14ac:dyDescent="0.25"/>
  <cols>
    <col min="2" max="2" width="10.7109375" bestFit="1" customWidth="1"/>
    <col min="3" max="3" width="14" bestFit="1" customWidth="1"/>
    <col min="4" max="4" width="12.85546875" customWidth="1"/>
    <col min="5" max="5" width="13.5703125" bestFit="1" customWidth="1"/>
    <col min="6" max="6" width="10" bestFit="1" customWidth="1"/>
    <col min="7" max="7" width="11.140625" bestFit="1" customWidth="1"/>
    <col min="8" max="8" width="11" bestFit="1" customWidth="1"/>
    <col min="9" max="9" width="10.140625" bestFit="1" customWidth="1"/>
    <col min="11" max="11" width="11.42578125" bestFit="1" customWidth="1"/>
  </cols>
  <sheetData>
    <row r="1" spans="1:20" s="17" customFormat="1" x14ac:dyDescent="0.35">
      <c r="A1" s="15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 t="s">
        <v>8</v>
      </c>
      <c r="I1" s="16" t="s">
        <v>7</v>
      </c>
      <c r="J1" s="15" t="s">
        <v>9</v>
      </c>
      <c r="K1" s="15" t="s">
        <v>10</v>
      </c>
      <c r="L1" s="15" t="s">
        <v>11</v>
      </c>
      <c r="M1" s="15" t="s">
        <v>12</v>
      </c>
      <c r="N1" s="15" t="s">
        <v>13</v>
      </c>
      <c r="O1" s="15" t="s">
        <v>14</v>
      </c>
      <c r="P1" s="15" t="s">
        <v>15</v>
      </c>
      <c r="Q1" s="15" t="s">
        <v>16</v>
      </c>
      <c r="R1" s="15" t="s">
        <v>17</v>
      </c>
      <c r="S1" s="15" t="s">
        <v>18</v>
      </c>
      <c r="T1" s="15" t="s">
        <v>19</v>
      </c>
    </row>
    <row r="2" spans="1:20" x14ac:dyDescent="0.35">
      <c r="A2" s="18">
        <v>1</v>
      </c>
      <c r="B2" s="10" t="s">
        <v>20</v>
      </c>
      <c r="C2" s="2">
        <v>3071</v>
      </c>
      <c r="D2" s="2">
        <v>2019</v>
      </c>
      <c r="E2" s="2" t="s">
        <v>21</v>
      </c>
      <c r="F2" s="2" t="s">
        <v>22</v>
      </c>
      <c r="G2" s="19">
        <v>5000</v>
      </c>
      <c r="H2" s="5">
        <v>43564</v>
      </c>
      <c r="I2" s="6" t="str">
        <f>TEXT(H2,"mmm")</f>
        <v>Apr</v>
      </c>
      <c r="J2" s="7" t="s">
        <v>25</v>
      </c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s="14" customFormat="1" x14ac:dyDescent="0.35">
      <c r="A3" s="18">
        <f>A2+1</f>
        <v>2</v>
      </c>
      <c r="B3" s="10" t="s">
        <v>23</v>
      </c>
      <c r="C3" s="10">
        <v>72</v>
      </c>
      <c r="D3" s="10">
        <v>2019</v>
      </c>
      <c r="E3" s="10" t="s">
        <v>21</v>
      </c>
      <c r="F3" s="10" t="s">
        <v>22</v>
      </c>
      <c r="G3" s="20">
        <v>5000</v>
      </c>
      <c r="H3" s="11">
        <v>43570</v>
      </c>
      <c r="I3" s="6" t="str">
        <f t="shared" ref="I3:I7" si="0">TEXT(H3,"mmm")</f>
        <v>Apr</v>
      </c>
      <c r="J3" s="12" t="s">
        <v>25</v>
      </c>
      <c r="K3" s="13"/>
      <c r="L3" s="13"/>
      <c r="M3" s="13"/>
      <c r="N3" s="13"/>
      <c r="O3" s="13"/>
      <c r="P3" s="13"/>
      <c r="Q3" s="13"/>
      <c r="R3" s="13"/>
      <c r="S3" s="13"/>
      <c r="T3" s="13"/>
    </row>
    <row r="4" spans="1:20" s="14" customFormat="1" x14ac:dyDescent="0.35">
      <c r="A4" s="18">
        <f>A3+1</f>
        <v>3</v>
      </c>
      <c r="B4" s="10" t="s">
        <v>20</v>
      </c>
      <c r="C4" s="10">
        <v>3308</v>
      </c>
      <c r="D4" s="10">
        <v>2019</v>
      </c>
      <c r="E4" s="10" t="s">
        <v>21</v>
      </c>
      <c r="F4" s="10" t="s">
        <v>22</v>
      </c>
      <c r="G4" s="20">
        <v>5000</v>
      </c>
      <c r="H4" s="11">
        <v>43655</v>
      </c>
      <c r="I4" s="6" t="str">
        <f t="shared" si="0"/>
        <v>Jul</v>
      </c>
      <c r="J4" s="12" t="s">
        <v>25</v>
      </c>
      <c r="K4" s="13"/>
      <c r="L4" s="13"/>
      <c r="M4" s="13"/>
      <c r="N4" s="13"/>
      <c r="O4" s="13"/>
      <c r="P4" s="13"/>
      <c r="Q4" s="13"/>
      <c r="R4" s="13"/>
      <c r="S4" s="13"/>
      <c r="T4" s="13"/>
    </row>
    <row r="5" spans="1:20" x14ac:dyDescent="0.35">
      <c r="A5" s="18">
        <f>A4+1</f>
        <v>4</v>
      </c>
      <c r="B5" s="10" t="s">
        <v>20</v>
      </c>
      <c r="C5" s="2">
        <v>2628</v>
      </c>
      <c r="D5" s="2">
        <v>2019</v>
      </c>
      <c r="E5" s="2" t="s">
        <v>21</v>
      </c>
      <c r="F5" s="2" t="s">
        <v>22</v>
      </c>
      <c r="G5" s="19">
        <v>5000</v>
      </c>
      <c r="H5" s="5">
        <v>43655</v>
      </c>
      <c r="I5" s="6" t="str">
        <f t="shared" si="0"/>
        <v>Jul</v>
      </c>
      <c r="J5" s="7" t="s">
        <v>25</v>
      </c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x14ac:dyDescent="0.35">
      <c r="A6" s="18">
        <f>A5+1</f>
        <v>5</v>
      </c>
      <c r="B6" s="10" t="s">
        <v>20</v>
      </c>
      <c r="C6" s="2">
        <v>1696</v>
      </c>
      <c r="D6" s="2">
        <v>2019</v>
      </c>
      <c r="E6" s="2" t="s">
        <v>21</v>
      </c>
      <c r="F6" s="2" t="s">
        <v>22</v>
      </c>
      <c r="G6" s="19">
        <v>5000</v>
      </c>
      <c r="H6" s="5">
        <v>43655</v>
      </c>
      <c r="I6" s="6" t="str">
        <f t="shared" si="0"/>
        <v>Jul</v>
      </c>
      <c r="J6" s="7" t="s">
        <v>25</v>
      </c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 x14ac:dyDescent="0.35">
      <c r="A7" s="18">
        <f>A6+1</f>
        <v>6</v>
      </c>
      <c r="B7" s="10" t="s">
        <v>20</v>
      </c>
      <c r="C7" s="2">
        <v>25726</v>
      </c>
      <c r="D7" s="2">
        <v>2019</v>
      </c>
      <c r="E7" s="2" t="s">
        <v>24</v>
      </c>
      <c r="F7" s="2" t="s">
        <v>22</v>
      </c>
      <c r="G7" s="19">
        <v>10000</v>
      </c>
      <c r="H7" s="5">
        <v>43789</v>
      </c>
      <c r="I7" s="6" t="str">
        <f t="shared" si="0"/>
        <v>Nov</v>
      </c>
      <c r="J7" s="8" t="s">
        <v>25</v>
      </c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x14ac:dyDescent="0.35">
      <c r="A8" s="18">
        <f t="shared" ref="A8:A14" si="1">A7+1</f>
        <v>7</v>
      </c>
      <c r="B8" s="10" t="s">
        <v>20</v>
      </c>
      <c r="C8" s="2">
        <v>3071</v>
      </c>
      <c r="D8" s="2">
        <v>2019</v>
      </c>
      <c r="E8" s="2" t="s">
        <v>26</v>
      </c>
      <c r="F8" s="2" t="s">
        <v>22</v>
      </c>
      <c r="G8" s="19">
        <v>12000</v>
      </c>
      <c r="H8" s="5">
        <v>43535</v>
      </c>
      <c r="I8" s="6">
        <v>43535</v>
      </c>
      <c r="J8" s="9" t="s">
        <v>27</v>
      </c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 x14ac:dyDescent="0.35">
      <c r="A9" s="18">
        <f t="shared" si="1"/>
        <v>8</v>
      </c>
      <c r="B9" s="10" t="s">
        <v>20</v>
      </c>
      <c r="C9" s="2">
        <v>3072</v>
      </c>
      <c r="D9" s="2">
        <v>2019</v>
      </c>
      <c r="E9" s="2" t="s">
        <v>26</v>
      </c>
      <c r="F9" s="2" t="s">
        <v>22</v>
      </c>
      <c r="G9" s="19">
        <v>12000</v>
      </c>
      <c r="H9" s="5">
        <v>43535</v>
      </c>
      <c r="I9" s="6">
        <v>43535</v>
      </c>
      <c r="J9" s="9" t="s">
        <v>27</v>
      </c>
      <c r="K9" s="1"/>
      <c r="L9" s="3"/>
      <c r="M9" s="4"/>
      <c r="N9" s="3"/>
      <c r="O9" s="3"/>
      <c r="P9" s="3"/>
      <c r="Q9" s="3"/>
      <c r="R9" s="3"/>
      <c r="S9" s="3"/>
      <c r="T9" s="3"/>
    </row>
    <row r="10" spans="1:20" x14ac:dyDescent="0.35">
      <c r="A10" s="18">
        <f t="shared" si="1"/>
        <v>9</v>
      </c>
      <c r="B10" s="10" t="s">
        <v>20</v>
      </c>
      <c r="C10" s="2">
        <v>3072</v>
      </c>
      <c r="D10" s="2">
        <v>2019</v>
      </c>
      <c r="E10" s="2" t="s">
        <v>21</v>
      </c>
      <c r="F10" s="2" t="s">
        <v>22</v>
      </c>
      <c r="G10" s="19">
        <v>5000</v>
      </c>
      <c r="H10" s="5">
        <v>43909</v>
      </c>
      <c r="I10" s="6">
        <v>43909</v>
      </c>
      <c r="J10" s="9" t="s">
        <v>27</v>
      </c>
      <c r="K10" s="1"/>
      <c r="L10" s="3"/>
      <c r="M10" s="3"/>
      <c r="N10" s="3"/>
      <c r="O10" s="1"/>
      <c r="P10" s="3"/>
      <c r="Q10" s="3"/>
      <c r="R10" s="3"/>
      <c r="S10" s="3"/>
      <c r="T10" s="3"/>
    </row>
    <row r="11" spans="1:20" x14ac:dyDescent="0.35">
      <c r="A11" s="18">
        <f t="shared" si="1"/>
        <v>10</v>
      </c>
      <c r="B11" s="10" t="s">
        <v>20</v>
      </c>
      <c r="C11" s="2">
        <v>3308</v>
      </c>
      <c r="D11" s="2">
        <v>2019</v>
      </c>
      <c r="E11" s="2" t="s">
        <v>26</v>
      </c>
      <c r="F11" s="2" t="s">
        <v>22</v>
      </c>
      <c r="G11" s="19">
        <v>12000</v>
      </c>
      <c r="H11" s="5">
        <v>43542</v>
      </c>
      <c r="I11" s="6">
        <v>43542</v>
      </c>
      <c r="J11" s="9" t="s">
        <v>27</v>
      </c>
      <c r="K11" s="1"/>
      <c r="L11" s="3"/>
      <c r="M11" s="3"/>
      <c r="N11" s="3"/>
      <c r="O11" s="1"/>
      <c r="P11" s="3"/>
      <c r="Q11" s="3"/>
      <c r="R11" s="3"/>
      <c r="S11" s="3"/>
      <c r="T11" s="3"/>
    </row>
    <row r="12" spans="1:20" x14ac:dyDescent="0.35">
      <c r="A12" s="18">
        <f t="shared" si="1"/>
        <v>11</v>
      </c>
      <c r="B12" s="10" t="s">
        <v>20</v>
      </c>
      <c r="C12" s="2">
        <v>2628</v>
      </c>
      <c r="D12" s="2">
        <v>2019</v>
      </c>
      <c r="E12" s="2" t="s">
        <v>26</v>
      </c>
      <c r="F12" s="2" t="s">
        <v>22</v>
      </c>
      <c r="G12" s="19">
        <v>12000</v>
      </c>
      <c r="H12" s="5">
        <v>43542</v>
      </c>
      <c r="I12" s="6">
        <v>43542</v>
      </c>
      <c r="J12" s="9" t="s">
        <v>27</v>
      </c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 x14ac:dyDescent="0.35">
      <c r="A13" s="18">
        <f t="shared" si="1"/>
        <v>12</v>
      </c>
      <c r="B13" s="10" t="s">
        <v>20</v>
      </c>
      <c r="C13" s="2">
        <v>1696</v>
      </c>
      <c r="D13" s="2">
        <v>2019</v>
      </c>
      <c r="E13" s="2" t="s">
        <v>26</v>
      </c>
      <c r="F13" s="2" t="s">
        <v>22</v>
      </c>
      <c r="G13" s="19">
        <v>12000</v>
      </c>
      <c r="H13" s="5">
        <v>43535</v>
      </c>
      <c r="I13" s="6">
        <v>43535</v>
      </c>
      <c r="J13" s="9" t="s">
        <v>27</v>
      </c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 x14ac:dyDescent="0.35">
      <c r="A14" s="18">
        <f t="shared" si="1"/>
        <v>13</v>
      </c>
      <c r="B14" s="10" t="s">
        <v>20</v>
      </c>
      <c r="C14" s="2">
        <v>143</v>
      </c>
      <c r="D14" s="2">
        <v>2019</v>
      </c>
      <c r="E14" s="2" t="s">
        <v>26</v>
      </c>
      <c r="F14" s="2" t="s">
        <v>22</v>
      </c>
      <c r="G14" s="19">
        <v>12000</v>
      </c>
      <c r="H14" s="5">
        <v>43518</v>
      </c>
      <c r="I14" s="6">
        <v>43518</v>
      </c>
      <c r="J14" s="9" t="s">
        <v>27</v>
      </c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 x14ac:dyDescent="0.35">
      <c r="A15" s="21"/>
      <c r="B15" s="21"/>
      <c r="C15" s="21"/>
      <c r="D15" s="21"/>
      <c r="E15" s="24" t="s">
        <v>28</v>
      </c>
      <c r="F15" s="22"/>
      <c r="G15" s="23">
        <f>SUM(G2:G14)</f>
        <v>112000</v>
      </c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workbookViewId="0">
      <selection activeCell="J16" sqref="J16"/>
    </sheetView>
  </sheetViews>
  <sheetFormatPr defaultRowHeight="15" x14ac:dyDescent="0.25"/>
  <cols>
    <col min="1" max="1" width="4.5703125" bestFit="1" customWidth="1"/>
    <col min="2" max="2" width="5.5703125" bestFit="1" customWidth="1"/>
    <col min="3" max="3" width="8.140625" bestFit="1" customWidth="1"/>
    <col min="4" max="4" width="5.5703125" bestFit="1" customWidth="1"/>
    <col min="5" max="5" width="14.7109375" bestFit="1" customWidth="1"/>
    <col min="6" max="6" width="10.85546875" bestFit="1" customWidth="1"/>
    <col min="7" max="7" width="11.5703125" bestFit="1" customWidth="1"/>
    <col min="8" max="8" width="10.5703125" bestFit="1" customWidth="1"/>
    <col min="9" max="9" width="15.140625" bestFit="1" customWidth="1"/>
    <col min="10" max="10" width="18.140625" bestFit="1" customWidth="1"/>
    <col min="11" max="11" width="43.140625" bestFit="1" customWidth="1"/>
    <col min="12" max="12" width="12.85546875" bestFit="1" customWidth="1"/>
    <col min="13" max="13" width="8.140625" bestFit="1" customWidth="1"/>
    <col min="14" max="14" width="31.5703125" bestFit="1" customWidth="1"/>
    <col min="15" max="15" width="37" bestFit="1" customWidth="1"/>
    <col min="16" max="16" width="4" bestFit="1" customWidth="1"/>
    <col min="17" max="17" width="7" bestFit="1" customWidth="1"/>
  </cols>
  <sheetData>
    <row r="1" spans="1:17" s="26" customFormat="1" ht="11.25" x14ac:dyDescent="0.2">
      <c r="A1" s="25" t="s">
        <v>0</v>
      </c>
      <c r="B1" s="25" t="s">
        <v>1</v>
      </c>
      <c r="C1" s="25" t="s">
        <v>2</v>
      </c>
      <c r="D1" s="25" t="s">
        <v>32</v>
      </c>
      <c r="E1" s="25" t="s">
        <v>4</v>
      </c>
      <c r="F1" s="25" t="s">
        <v>5</v>
      </c>
      <c r="G1" s="25" t="s">
        <v>6</v>
      </c>
      <c r="H1" s="25" t="s">
        <v>8</v>
      </c>
      <c r="I1" s="25" t="s">
        <v>33</v>
      </c>
      <c r="J1" s="25" t="s">
        <v>34</v>
      </c>
      <c r="K1" s="25" t="s">
        <v>35</v>
      </c>
      <c r="L1" s="25" t="s">
        <v>14</v>
      </c>
      <c r="M1" s="25" t="s">
        <v>15</v>
      </c>
      <c r="N1" s="25" t="s">
        <v>16</v>
      </c>
      <c r="O1" s="25" t="s">
        <v>17</v>
      </c>
      <c r="P1" s="25" t="s">
        <v>18</v>
      </c>
      <c r="Q1" s="25" t="s">
        <v>19</v>
      </c>
    </row>
    <row r="2" spans="1:17" x14ac:dyDescent="0.25">
      <c r="A2" s="18">
        <v>1</v>
      </c>
      <c r="B2" s="10" t="s">
        <v>20</v>
      </c>
      <c r="C2" s="2">
        <v>3071</v>
      </c>
      <c r="D2" s="2">
        <v>2019</v>
      </c>
      <c r="E2" s="2" t="s">
        <v>21</v>
      </c>
      <c r="F2" s="2" t="s">
        <v>22</v>
      </c>
      <c r="G2" s="19">
        <v>5000</v>
      </c>
      <c r="H2" s="5">
        <v>43564</v>
      </c>
      <c r="I2" s="7" t="s">
        <v>29</v>
      </c>
      <c r="J2" s="1"/>
      <c r="K2" s="1"/>
      <c r="L2" s="1"/>
      <c r="M2" s="1"/>
      <c r="N2" s="1"/>
      <c r="O2" s="1"/>
      <c r="P2" s="1"/>
      <c r="Q2" s="1"/>
    </row>
    <row r="3" spans="1:17" s="14" customFormat="1" x14ac:dyDescent="0.25">
      <c r="A3" s="18">
        <f>A2+1</f>
        <v>2</v>
      </c>
      <c r="B3" s="10" t="s">
        <v>23</v>
      </c>
      <c r="C3" s="10">
        <v>72</v>
      </c>
      <c r="D3" s="10">
        <v>2019</v>
      </c>
      <c r="E3" s="10" t="s">
        <v>21</v>
      </c>
      <c r="F3" s="10" t="s">
        <v>22</v>
      </c>
      <c r="G3" s="20">
        <v>5000</v>
      </c>
      <c r="H3" s="11">
        <v>43570</v>
      </c>
      <c r="I3" s="7" t="s">
        <v>29</v>
      </c>
      <c r="J3" s="13"/>
      <c r="K3" s="13"/>
      <c r="L3" s="13"/>
      <c r="M3" s="13"/>
      <c r="N3" s="13"/>
      <c r="O3" s="13"/>
      <c r="P3" s="13"/>
      <c r="Q3" s="13"/>
    </row>
    <row r="4" spans="1:17" s="14" customFormat="1" x14ac:dyDescent="0.25">
      <c r="A4" s="18">
        <f>A3+1</f>
        <v>3</v>
      </c>
      <c r="B4" s="10" t="s">
        <v>20</v>
      </c>
      <c r="C4" s="10">
        <v>3308</v>
      </c>
      <c r="D4" s="10">
        <v>2019</v>
      </c>
      <c r="E4" s="10" t="s">
        <v>21</v>
      </c>
      <c r="F4" s="10" t="s">
        <v>22</v>
      </c>
      <c r="G4" s="20">
        <v>5000</v>
      </c>
      <c r="H4" s="11">
        <v>43655</v>
      </c>
      <c r="I4" s="7" t="s">
        <v>29</v>
      </c>
      <c r="J4" s="13"/>
      <c r="K4" s="13"/>
      <c r="L4" s="13"/>
      <c r="M4" s="13"/>
      <c r="N4" s="13"/>
      <c r="O4" s="13"/>
      <c r="P4" s="13"/>
      <c r="Q4" s="13"/>
    </row>
    <row r="5" spans="1:17" x14ac:dyDescent="0.25">
      <c r="A5" s="18">
        <f>A4+1</f>
        <v>4</v>
      </c>
      <c r="B5" s="10" t="s">
        <v>20</v>
      </c>
      <c r="C5" s="2">
        <v>2628</v>
      </c>
      <c r="D5" s="2">
        <v>2019</v>
      </c>
      <c r="E5" s="2" t="s">
        <v>21</v>
      </c>
      <c r="F5" s="2" t="s">
        <v>22</v>
      </c>
      <c r="G5" s="19">
        <v>5000</v>
      </c>
      <c r="H5" s="5">
        <v>43655</v>
      </c>
      <c r="I5" s="7" t="s">
        <v>29</v>
      </c>
      <c r="J5" s="1"/>
      <c r="K5" s="1"/>
      <c r="L5" s="1"/>
      <c r="M5" s="1"/>
      <c r="N5" s="1"/>
      <c r="O5" s="1"/>
      <c r="P5" s="1"/>
      <c r="Q5" s="1"/>
    </row>
    <row r="6" spans="1:17" x14ac:dyDescent="0.25">
      <c r="A6" s="18">
        <f>A5+1</f>
        <v>5</v>
      </c>
      <c r="B6" s="10" t="s">
        <v>20</v>
      </c>
      <c r="C6" s="2">
        <v>1696</v>
      </c>
      <c r="D6" s="2">
        <v>2019</v>
      </c>
      <c r="E6" s="2" t="s">
        <v>21</v>
      </c>
      <c r="F6" s="2" t="s">
        <v>22</v>
      </c>
      <c r="G6" s="19">
        <v>5000</v>
      </c>
      <c r="H6" s="5">
        <v>43655</v>
      </c>
      <c r="I6" s="7" t="s">
        <v>29</v>
      </c>
      <c r="J6" s="1"/>
      <c r="K6" s="1"/>
      <c r="L6" s="1"/>
      <c r="M6" s="1"/>
      <c r="N6" s="1"/>
      <c r="O6" s="1"/>
      <c r="P6" s="1"/>
      <c r="Q6" s="1"/>
    </row>
    <row r="7" spans="1:17" x14ac:dyDescent="0.25">
      <c r="A7" s="18">
        <f>A6+1</f>
        <v>6</v>
      </c>
      <c r="B7" s="10" t="s">
        <v>20</v>
      </c>
      <c r="C7" s="2">
        <v>25726</v>
      </c>
      <c r="D7" s="2">
        <v>2019</v>
      </c>
      <c r="E7" s="2" t="s">
        <v>24</v>
      </c>
      <c r="F7" s="2" t="s">
        <v>22</v>
      </c>
      <c r="G7" s="19">
        <v>10000</v>
      </c>
      <c r="H7" s="5">
        <v>43789</v>
      </c>
      <c r="I7" s="7" t="s">
        <v>29</v>
      </c>
      <c r="J7" s="1"/>
      <c r="K7" s="1"/>
      <c r="L7" s="1"/>
      <c r="M7" s="1"/>
      <c r="N7" s="1"/>
      <c r="O7" s="1"/>
      <c r="P7" s="1"/>
      <c r="Q7" s="1"/>
    </row>
    <row r="8" spans="1:17" x14ac:dyDescent="0.25">
      <c r="A8" s="21"/>
      <c r="B8" s="21"/>
      <c r="C8" s="21"/>
      <c r="D8" s="21"/>
      <c r="E8" s="24" t="s">
        <v>28</v>
      </c>
      <c r="F8" s="22"/>
      <c r="G8" s="23">
        <f>SUM(G2:G7)</f>
        <v>35000</v>
      </c>
      <c r="H8" s="21"/>
      <c r="I8" s="21"/>
      <c r="J8" s="21"/>
      <c r="K8" s="21"/>
      <c r="L8" s="21"/>
      <c r="M8" s="21"/>
      <c r="N8" s="21"/>
      <c r="O8" s="21"/>
      <c r="P8" s="21"/>
      <c r="Q8" s="21"/>
    </row>
  </sheetData>
  <pageMargins left="0.7" right="0.7" top="0.75" bottom="0.75" header="0.3" footer="0.3"/>
  <pageSetup paperSize="5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workbookViewId="0">
      <selection activeCell="I18" sqref="I18"/>
    </sheetView>
  </sheetViews>
  <sheetFormatPr defaultRowHeight="15" x14ac:dyDescent="0.25"/>
  <cols>
    <col min="1" max="1" width="4.5703125" bestFit="1" customWidth="1"/>
    <col min="2" max="2" width="5.5703125" bestFit="1" customWidth="1"/>
    <col min="3" max="3" width="8.140625" bestFit="1" customWidth="1"/>
    <col min="4" max="4" width="5.5703125" bestFit="1" customWidth="1"/>
    <col min="5" max="5" width="9.7109375" bestFit="1" customWidth="1"/>
    <col min="6" max="6" width="10.85546875" bestFit="1" customWidth="1"/>
    <col min="7" max="7" width="11.5703125" bestFit="1" customWidth="1"/>
    <col min="8" max="8" width="10.5703125" bestFit="1" customWidth="1"/>
    <col min="9" max="9" width="9.140625" bestFit="1" customWidth="1"/>
    <col min="10" max="10" width="18.140625" bestFit="1" customWidth="1"/>
    <col min="11" max="11" width="51.42578125" customWidth="1"/>
    <col min="12" max="12" width="12.85546875" bestFit="1" customWidth="1"/>
    <col min="13" max="13" width="8.140625" bestFit="1" customWidth="1"/>
    <col min="14" max="14" width="31.5703125" bestFit="1" customWidth="1"/>
    <col min="15" max="15" width="37" bestFit="1" customWidth="1"/>
    <col min="16" max="16" width="4" bestFit="1" customWidth="1"/>
    <col min="17" max="17" width="7" bestFit="1" customWidth="1"/>
  </cols>
  <sheetData>
    <row r="1" spans="1:17" s="26" customFormat="1" ht="11.25" x14ac:dyDescent="0.2">
      <c r="A1" s="25" t="s">
        <v>0</v>
      </c>
      <c r="B1" s="25" t="s">
        <v>1</v>
      </c>
      <c r="C1" s="25" t="s">
        <v>2</v>
      </c>
      <c r="D1" s="25" t="s">
        <v>32</v>
      </c>
      <c r="E1" s="25" t="s">
        <v>4</v>
      </c>
      <c r="F1" s="25" t="s">
        <v>5</v>
      </c>
      <c r="G1" s="25" t="s">
        <v>6</v>
      </c>
      <c r="H1" s="25" t="s">
        <v>8</v>
      </c>
      <c r="I1" s="25" t="s">
        <v>33</v>
      </c>
      <c r="J1" s="25" t="s">
        <v>34</v>
      </c>
      <c r="K1" s="25" t="s">
        <v>35</v>
      </c>
      <c r="L1" s="25" t="s">
        <v>14</v>
      </c>
      <c r="M1" s="25" t="s">
        <v>15</v>
      </c>
      <c r="N1" s="25" t="s">
        <v>16</v>
      </c>
      <c r="O1" s="25" t="s">
        <v>17</v>
      </c>
      <c r="P1" s="25" t="s">
        <v>18</v>
      </c>
      <c r="Q1" s="25" t="s">
        <v>19</v>
      </c>
    </row>
    <row r="2" spans="1:17" x14ac:dyDescent="0.25">
      <c r="A2" s="18">
        <v>1</v>
      </c>
      <c r="B2" s="10" t="s">
        <v>20</v>
      </c>
      <c r="C2" s="2">
        <v>3071</v>
      </c>
      <c r="D2" s="2">
        <v>2019</v>
      </c>
      <c r="E2" s="2" t="s">
        <v>26</v>
      </c>
      <c r="F2" s="2" t="s">
        <v>22</v>
      </c>
      <c r="G2" s="19">
        <v>12000</v>
      </c>
      <c r="H2" s="5">
        <v>43535</v>
      </c>
      <c r="I2" s="9" t="s">
        <v>30</v>
      </c>
      <c r="J2" s="1"/>
      <c r="K2" s="1"/>
      <c r="L2" s="1"/>
      <c r="M2" s="1"/>
      <c r="N2" s="1"/>
      <c r="O2" s="1"/>
      <c r="P2" s="1"/>
      <c r="Q2" s="1"/>
    </row>
    <row r="3" spans="1:17" x14ac:dyDescent="0.25">
      <c r="A3" s="18">
        <v>2</v>
      </c>
      <c r="B3" s="10" t="s">
        <v>20</v>
      </c>
      <c r="C3" s="2">
        <v>3072</v>
      </c>
      <c r="D3" s="2">
        <v>2019</v>
      </c>
      <c r="E3" s="2" t="s">
        <v>26</v>
      </c>
      <c r="F3" s="2" t="s">
        <v>22</v>
      </c>
      <c r="G3" s="19">
        <v>12000</v>
      </c>
      <c r="H3" s="5">
        <v>43535</v>
      </c>
      <c r="I3" s="9" t="s">
        <v>30</v>
      </c>
      <c r="J3" s="3"/>
      <c r="K3" s="3"/>
      <c r="L3" s="3"/>
      <c r="M3" s="3"/>
      <c r="N3" s="3"/>
      <c r="O3" s="3"/>
      <c r="P3" s="3"/>
      <c r="Q3" s="3"/>
    </row>
    <row r="4" spans="1:17" x14ac:dyDescent="0.25">
      <c r="A4" s="18">
        <v>3</v>
      </c>
      <c r="B4" s="10" t="s">
        <v>20</v>
      </c>
      <c r="C4" s="2">
        <v>3072</v>
      </c>
      <c r="D4" s="2">
        <v>2019</v>
      </c>
      <c r="E4" s="2" t="s">
        <v>21</v>
      </c>
      <c r="F4" s="2" t="s">
        <v>22</v>
      </c>
      <c r="G4" s="19">
        <v>5000</v>
      </c>
      <c r="H4" s="5">
        <v>43909</v>
      </c>
      <c r="I4" s="9" t="s">
        <v>30</v>
      </c>
      <c r="J4" s="3"/>
      <c r="K4" s="3"/>
      <c r="L4" s="1"/>
      <c r="M4" s="3"/>
      <c r="N4" s="3"/>
      <c r="O4" s="3"/>
      <c r="P4" s="3"/>
      <c r="Q4" s="3"/>
    </row>
    <row r="5" spans="1:17" x14ac:dyDescent="0.25">
      <c r="A5" s="18">
        <v>4</v>
      </c>
      <c r="B5" s="10" t="s">
        <v>20</v>
      </c>
      <c r="C5" s="2">
        <v>3308</v>
      </c>
      <c r="D5" s="2">
        <v>2019</v>
      </c>
      <c r="E5" s="2" t="s">
        <v>26</v>
      </c>
      <c r="F5" s="2" t="s">
        <v>22</v>
      </c>
      <c r="G5" s="19">
        <v>12000</v>
      </c>
      <c r="H5" s="5">
        <v>43542</v>
      </c>
      <c r="I5" s="9" t="s">
        <v>30</v>
      </c>
      <c r="J5" s="3"/>
      <c r="K5" s="3"/>
      <c r="L5" s="1"/>
      <c r="M5" s="3"/>
      <c r="N5" s="3"/>
      <c r="O5" s="3"/>
      <c r="P5" s="3"/>
      <c r="Q5" s="3"/>
    </row>
    <row r="6" spans="1:17" x14ac:dyDescent="0.25">
      <c r="A6" s="18">
        <v>5</v>
      </c>
      <c r="B6" s="10" t="s">
        <v>20</v>
      </c>
      <c r="C6" s="2">
        <v>2628</v>
      </c>
      <c r="D6" s="2">
        <v>2019</v>
      </c>
      <c r="E6" s="2" t="s">
        <v>26</v>
      </c>
      <c r="F6" s="2" t="s">
        <v>22</v>
      </c>
      <c r="G6" s="19">
        <v>12000</v>
      </c>
      <c r="H6" s="5">
        <v>43542</v>
      </c>
      <c r="I6" s="9" t="s">
        <v>30</v>
      </c>
      <c r="J6" s="1"/>
      <c r="K6" s="1"/>
      <c r="L6" s="1"/>
      <c r="M6" s="1"/>
      <c r="N6" s="1"/>
      <c r="O6" s="1"/>
      <c r="P6" s="1"/>
      <c r="Q6" s="1"/>
    </row>
    <row r="7" spans="1:17" x14ac:dyDescent="0.25">
      <c r="A7" s="18">
        <v>6</v>
      </c>
      <c r="B7" s="10" t="s">
        <v>20</v>
      </c>
      <c r="C7" s="2">
        <v>1696</v>
      </c>
      <c r="D7" s="2">
        <v>2019</v>
      </c>
      <c r="E7" s="2" t="s">
        <v>26</v>
      </c>
      <c r="F7" s="2" t="s">
        <v>22</v>
      </c>
      <c r="G7" s="19">
        <v>12000</v>
      </c>
      <c r="H7" s="5">
        <v>43535</v>
      </c>
      <c r="I7" s="9" t="s">
        <v>30</v>
      </c>
      <c r="J7" s="1"/>
      <c r="K7" s="1"/>
      <c r="L7" s="1"/>
      <c r="M7" s="1"/>
      <c r="N7" s="1"/>
      <c r="O7" s="1"/>
      <c r="P7" s="1"/>
      <c r="Q7" s="1"/>
    </row>
    <row r="8" spans="1:17" x14ac:dyDescent="0.25">
      <c r="A8" s="18">
        <v>7</v>
      </c>
      <c r="B8" s="10" t="s">
        <v>20</v>
      </c>
      <c r="C8" s="2">
        <v>143</v>
      </c>
      <c r="D8" s="2">
        <v>2019</v>
      </c>
      <c r="E8" s="2" t="s">
        <v>26</v>
      </c>
      <c r="F8" s="2" t="s">
        <v>22</v>
      </c>
      <c r="G8" s="19">
        <v>12000</v>
      </c>
      <c r="H8" s="5">
        <v>43518</v>
      </c>
      <c r="I8" s="9" t="s">
        <v>30</v>
      </c>
      <c r="J8" s="1"/>
      <c r="K8" s="1"/>
      <c r="L8" s="1"/>
      <c r="M8" s="1"/>
      <c r="N8" s="1"/>
      <c r="O8" s="1"/>
      <c r="P8" s="1"/>
      <c r="Q8" s="1"/>
    </row>
    <row r="9" spans="1:17" x14ac:dyDescent="0.25">
      <c r="A9" s="21"/>
      <c r="B9" s="21"/>
      <c r="C9" s="21"/>
      <c r="D9" s="21"/>
      <c r="E9" s="24" t="s">
        <v>28</v>
      </c>
      <c r="F9" s="22"/>
      <c r="G9" s="23">
        <f>SUM(G2:G8)</f>
        <v>77000</v>
      </c>
      <c r="H9" s="21"/>
      <c r="I9" s="21"/>
      <c r="J9" s="21"/>
      <c r="K9" s="21"/>
      <c r="L9" s="21"/>
      <c r="M9" s="21"/>
      <c r="N9" s="21"/>
      <c r="O9" s="21"/>
      <c r="P9" s="21"/>
      <c r="Q9" s="21"/>
    </row>
  </sheetData>
  <pageMargins left="0.95" right="0.7" top="0.75" bottom="0.75" header="0.3" footer="0.3"/>
  <pageSetup paperSize="5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Q15"/>
  <sheetViews>
    <sheetView tabSelected="1" workbookViewId="0">
      <selection activeCell="J22" sqref="J22"/>
    </sheetView>
  </sheetViews>
  <sheetFormatPr defaultRowHeight="15" x14ac:dyDescent="0.25"/>
  <cols>
    <col min="1" max="1" width="4.5703125" bestFit="1" customWidth="1"/>
    <col min="2" max="2" width="5.5703125" bestFit="1" customWidth="1"/>
    <col min="3" max="3" width="8.140625" bestFit="1" customWidth="1"/>
    <col min="4" max="4" width="5.5703125" bestFit="1" customWidth="1"/>
    <col min="5" max="5" width="14.7109375" bestFit="1" customWidth="1"/>
    <col min="6" max="6" width="10.85546875" bestFit="1" customWidth="1"/>
    <col min="7" max="7" width="11.5703125" bestFit="1" customWidth="1"/>
    <col min="8" max="8" width="10.5703125" bestFit="1" customWidth="1"/>
    <col min="9" max="9" width="8.7109375" bestFit="1" customWidth="1"/>
    <col min="10" max="10" width="18.140625" bestFit="1" customWidth="1"/>
    <col min="11" max="11" width="54.140625" customWidth="1"/>
    <col min="12" max="12" width="12.85546875" bestFit="1" customWidth="1"/>
    <col min="13" max="13" width="8.140625" bestFit="1" customWidth="1"/>
    <col min="14" max="14" width="31.5703125" bestFit="1" customWidth="1"/>
    <col min="15" max="15" width="37" bestFit="1" customWidth="1"/>
    <col min="16" max="16" width="4" bestFit="1" customWidth="1"/>
    <col min="17" max="17" width="7" bestFit="1" customWidth="1"/>
  </cols>
  <sheetData>
    <row r="1" spans="1:17" s="26" customFormat="1" ht="11.25" x14ac:dyDescent="0.2">
      <c r="A1" s="25" t="s">
        <v>0</v>
      </c>
      <c r="B1" s="25" t="s">
        <v>1</v>
      </c>
      <c r="C1" s="25" t="s">
        <v>2</v>
      </c>
      <c r="D1" s="25" t="s">
        <v>32</v>
      </c>
      <c r="E1" s="25" t="s">
        <v>4</v>
      </c>
      <c r="F1" s="25" t="s">
        <v>5</v>
      </c>
      <c r="G1" s="25" t="s">
        <v>6</v>
      </c>
      <c r="H1" s="25" t="s">
        <v>8</v>
      </c>
      <c r="I1" s="25" t="s">
        <v>36</v>
      </c>
      <c r="J1" s="25" t="s">
        <v>34</v>
      </c>
      <c r="K1" s="25" t="s">
        <v>35</v>
      </c>
      <c r="L1" s="25" t="s">
        <v>14</v>
      </c>
      <c r="M1" s="25" t="s">
        <v>15</v>
      </c>
      <c r="N1" s="25" t="s">
        <v>16</v>
      </c>
      <c r="O1" s="25" t="s">
        <v>17</v>
      </c>
      <c r="P1" s="25" t="s">
        <v>18</v>
      </c>
      <c r="Q1" s="25" t="s">
        <v>19</v>
      </c>
    </row>
    <row r="2" spans="1:17" x14ac:dyDescent="0.35">
      <c r="A2" s="27">
        <v>1</v>
      </c>
      <c r="B2" s="10" t="s">
        <v>20</v>
      </c>
      <c r="C2" s="2">
        <v>3071</v>
      </c>
      <c r="D2" s="2">
        <v>2019</v>
      </c>
      <c r="E2" s="2" t="s">
        <v>21</v>
      </c>
      <c r="F2" s="2" t="s">
        <v>22</v>
      </c>
      <c r="G2" s="19">
        <v>5000</v>
      </c>
      <c r="H2" s="5">
        <v>43564</v>
      </c>
      <c r="I2" s="7" t="s">
        <v>31</v>
      </c>
      <c r="J2" s="28"/>
      <c r="K2" s="1"/>
      <c r="L2" s="1"/>
      <c r="M2" s="1"/>
      <c r="N2" s="1"/>
      <c r="O2" s="1"/>
      <c r="P2" s="1"/>
      <c r="Q2" s="1"/>
    </row>
    <row r="3" spans="1:17" s="14" customFormat="1" x14ac:dyDescent="0.35">
      <c r="A3" s="27">
        <f>A2+1</f>
        <v>2</v>
      </c>
      <c r="B3" s="10" t="s">
        <v>23</v>
      </c>
      <c r="C3" s="10">
        <v>72</v>
      </c>
      <c r="D3" s="10">
        <v>2019</v>
      </c>
      <c r="E3" s="10" t="s">
        <v>21</v>
      </c>
      <c r="F3" s="10" t="s">
        <v>22</v>
      </c>
      <c r="G3" s="20">
        <v>5000</v>
      </c>
      <c r="H3" s="11">
        <v>43570</v>
      </c>
      <c r="I3" s="7" t="s">
        <v>31</v>
      </c>
      <c r="J3" s="29"/>
      <c r="K3" s="13"/>
      <c r="L3" s="13"/>
      <c r="M3" s="13"/>
      <c r="N3" s="13"/>
      <c r="O3" s="13"/>
      <c r="P3" s="13"/>
      <c r="Q3" s="13"/>
    </row>
    <row r="4" spans="1:17" s="14" customFormat="1" x14ac:dyDescent="0.35">
      <c r="A4" s="27">
        <f>A3+1</f>
        <v>3</v>
      </c>
      <c r="B4" s="10" t="s">
        <v>20</v>
      </c>
      <c r="C4" s="10">
        <v>3308</v>
      </c>
      <c r="D4" s="10">
        <v>2019</v>
      </c>
      <c r="E4" s="10" t="s">
        <v>21</v>
      </c>
      <c r="F4" s="10" t="s">
        <v>22</v>
      </c>
      <c r="G4" s="20">
        <v>5000</v>
      </c>
      <c r="H4" s="11">
        <v>43655</v>
      </c>
      <c r="I4" s="7" t="s">
        <v>31</v>
      </c>
      <c r="J4" s="29"/>
      <c r="K4" s="13"/>
      <c r="L4" s="13"/>
      <c r="M4" s="13"/>
      <c r="N4" s="13"/>
      <c r="O4" s="13"/>
      <c r="P4" s="13"/>
      <c r="Q4" s="13"/>
    </row>
    <row r="5" spans="1:17" x14ac:dyDescent="0.35">
      <c r="A5" s="27">
        <f>A4+1</f>
        <v>4</v>
      </c>
      <c r="B5" s="10" t="s">
        <v>20</v>
      </c>
      <c r="C5" s="2">
        <v>2628</v>
      </c>
      <c r="D5" s="2">
        <v>2019</v>
      </c>
      <c r="E5" s="2" t="s">
        <v>21</v>
      </c>
      <c r="F5" s="2" t="s">
        <v>22</v>
      </c>
      <c r="G5" s="19">
        <v>5000</v>
      </c>
      <c r="H5" s="5">
        <v>43655</v>
      </c>
      <c r="I5" s="7" t="s">
        <v>31</v>
      </c>
      <c r="J5" s="28"/>
      <c r="K5" s="1"/>
      <c r="L5" s="1"/>
      <c r="M5" s="1"/>
      <c r="N5" s="1"/>
      <c r="O5" s="1"/>
      <c r="P5" s="1"/>
      <c r="Q5" s="1"/>
    </row>
    <row r="6" spans="1:17" x14ac:dyDescent="0.35">
      <c r="A6" s="27">
        <f>A5+1</f>
        <v>5</v>
      </c>
      <c r="B6" s="10" t="s">
        <v>20</v>
      </c>
      <c r="C6" s="2">
        <v>1696</v>
      </c>
      <c r="D6" s="2">
        <v>2019</v>
      </c>
      <c r="E6" s="2" t="s">
        <v>21</v>
      </c>
      <c r="F6" s="2" t="s">
        <v>22</v>
      </c>
      <c r="G6" s="19">
        <v>5000</v>
      </c>
      <c r="H6" s="5">
        <v>43655</v>
      </c>
      <c r="I6" s="7" t="s">
        <v>31</v>
      </c>
      <c r="J6" s="28"/>
      <c r="K6" s="1"/>
      <c r="L6" s="1"/>
      <c r="M6" s="1"/>
      <c r="N6" s="1"/>
      <c r="O6" s="1"/>
      <c r="P6" s="1"/>
      <c r="Q6" s="1"/>
    </row>
    <row r="7" spans="1:17" x14ac:dyDescent="0.35">
      <c r="A7" s="27">
        <f>A6+1</f>
        <v>6</v>
      </c>
      <c r="B7" s="10" t="s">
        <v>20</v>
      </c>
      <c r="C7" s="2">
        <v>25726</v>
      </c>
      <c r="D7" s="2">
        <v>2019</v>
      </c>
      <c r="E7" s="2" t="s">
        <v>24</v>
      </c>
      <c r="F7" s="2" t="s">
        <v>22</v>
      </c>
      <c r="G7" s="19">
        <v>10000</v>
      </c>
      <c r="H7" s="5">
        <v>43789</v>
      </c>
      <c r="I7" s="7" t="s">
        <v>31</v>
      </c>
      <c r="J7" s="28"/>
      <c r="K7" s="1"/>
      <c r="L7" s="1"/>
      <c r="M7" s="1"/>
      <c r="N7" s="1"/>
      <c r="O7" s="1"/>
      <c r="P7" s="1"/>
      <c r="Q7" s="1"/>
    </row>
    <row r="8" spans="1:17" x14ac:dyDescent="0.25">
      <c r="A8" s="27">
        <f t="shared" ref="A8:A14" si="0">A7+1</f>
        <v>7</v>
      </c>
      <c r="B8" s="10" t="s">
        <v>20</v>
      </c>
      <c r="C8" s="2">
        <v>3071</v>
      </c>
      <c r="D8" s="2">
        <v>2019</v>
      </c>
      <c r="E8" s="2" t="s">
        <v>26</v>
      </c>
      <c r="F8" s="2" t="s">
        <v>22</v>
      </c>
      <c r="G8" s="19">
        <v>12000</v>
      </c>
      <c r="H8" s="5">
        <v>43535</v>
      </c>
      <c r="I8" s="7" t="s">
        <v>31</v>
      </c>
      <c r="J8" s="28"/>
      <c r="K8" s="1"/>
      <c r="L8" s="1"/>
      <c r="M8" s="1"/>
      <c r="N8" s="1"/>
      <c r="O8" s="1"/>
      <c r="P8" s="1"/>
      <c r="Q8" s="1"/>
    </row>
    <row r="9" spans="1:17" x14ac:dyDescent="0.25">
      <c r="A9" s="27">
        <f t="shared" si="0"/>
        <v>8</v>
      </c>
      <c r="B9" s="10" t="s">
        <v>20</v>
      </c>
      <c r="C9" s="2">
        <v>3072</v>
      </c>
      <c r="D9" s="2">
        <v>2019</v>
      </c>
      <c r="E9" s="2" t="s">
        <v>26</v>
      </c>
      <c r="F9" s="2" t="s">
        <v>22</v>
      </c>
      <c r="G9" s="19">
        <v>12000</v>
      </c>
      <c r="H9" s="5">
        <v>43535</v>
      </c>
      <c r="I9" s="7" t="s">
        <v>31</v>
      </c>
      <c r="J9" s="30"/>
      <c r="K9" s="3"/>
      <c r="L9" s="3"/>
      <c r="M9" s="3"/>
      <c r="N9" s="3"/>
      <c r="O9" s="3"/>
      <c r="P9" s="3"/>
      <c r="Q9" s="3"/>
    </row>
    <row r="10" spans="1:17" x14ac:dyDescent="0.25">
      <c r="A10" s="27">
        <f t="shared" si="0"/>
        <v>9</v>
      </c>
      <c r="B10" s="10" t="s">
        <v>20</v>
      </c>
      <c r="C10" s="2">
        <v>3072</v>
      </c>
      <c r="D10" s="2">
        <v>2019</v>
      </c>
      <c r="E10" s="2" t="s">
        <v>21</v>
      </c>
      <c r="F10" s="2" t="s">
        <v>22</v>
      </c>
      <c r="G10" s="19">
        <v>5000</v>
      </c>
      <c r="H10" s="5">
        <v>43909</v>
      </c>
      <c r="I10" s="7" t="s">
        <v>31</v>
      </c>
      <c r="J10" s="30"/>
      <c r="K10" s="3"/>
      <c r="L10" s="1"/>
      <c r="M10" s="3"/>
      <c r="N10" s="3"/>
      <c r="O10" s="3"/>
      <c r="P10" s="3"/>
      <c r="Q10" s="3"/>
    </row>
    <row r="11" spans="1:17" x14ac:dyDescent="0.25">
      <c r="A11" s="27">
        <f t="shared" si="0"/>
        <v>10</v>
      </c>
      <c r="B11" s="10" t="s">
        <v>20</v>
      </c>
      <c r="C11" s="2">
        <v>3308</v>
      </c>
      <c r="D11" s="2">
        <v>2019</v>
      </c>
      <c r="E11" s="2" t="s">
        <v>26</v>
      </c>
      <c r="F11" s="2" t="s">
        <v>22</v>
      </c>
      <c r="G11" s="19">
        <v>12000</v>
      </c>
      <c r="H11" s="5">
        <v>43542</v>
      </c>
      <c r="I11" s="7" t="s">
        <v>31</v>
      </c>
      <c r="J11" s="30"/>
      <c r="K11" s="3"/>
      <c r="L11" s="1"/>
      <c r="M11" s="3"/>
      <c r="N11" s="3"/>
      <c r="O11" s="3"/>
      <c r="P11" s="3"/>
      <c r="Q11" s="3"/>
    </row>
    <row r="12" spans="1:17" x14ac:dyDescent="0.25">
      <c r="A12" s="27">
        <f t="shared" si="0"/>
        <v>11</v>
      </c>
      <c r="B12" s="10" t="s">
        <v>20</v>
      </c>
      <c r="C12" s="2">
        <v>2628</v>
      </c>
      <c r="D12" s="2">
        <v>2019</v>
      </c>
      <c r="E12" s="2" t="s">
        <v>26</v>
      </c>
      <c r="F12" s="2" t="s">
        <v>22</v>
      </c>
      <c r="G12" s="19">
        <v>12000</v>
      </c>
      <c r="H12" s="5">
        <v>43542</v>
      </c>
      <c r="I12" s="7" t="s">
        <v>31</v>
      </c>
      <c r="J12" s="28"/>
      <c r="K12" s="1"/>
      <c r="L12" s="1"/>
      <c r="M12" s="1"/>
      <c r="N12" s="1"/>
      <c r="O12" s="1"/>
      <c r="P12" s="1"/>
      <c r="Q12" s="1"/>
    </row>
    <row r="13" spans="1:17" x14ac:dyDescent="0.25">
      <c r="A13" s="27">
        <f t="shared" si="0"/>
        <v>12</v>
      </c>
      <c r="B13" s="10" t="s">
        <v>20</v>
      </c>
      <c r="C13" s="2">
        <v>1696</v>
      </c>
      <c r="D13" s="2">
        <v>2019</v>
      </c>
      <c r="E13" s="2" t="s">
        <v>26</v>
      </c>
      <c r="F13" s="2" t="s">
        <v>22</v>
      </c>
      <c r="G13" s="19">
        <v>12000</v>
      </c>
      <c r="H13" s="5">
        <v>43535</v>
      </c>
      <c r="I13" s="7" t="s">
        <v>31</v>
      </c>
      <c r="J13" s="28"/>
      <c r="K13" s="1"/>
      <c r="L13" s="1"/>
      <c r="M13" s="1"/>
      <c r="N13" s="1"/>
      <c r="O13" s="1"/>
      <c r="P13" s="1"/>
      <c r="Q13" s="1"/>
    </row>
    <row r="14" spans="1:17" x14ac:dyDescent="0.25">
      <c r="A14" s="18">
        <f t="shared" si="0"/>
        <v>13</v>
      </c>
      <c r="B14" s="10" t="s">
        <v>20</v>
      </c>
      <c r="C14" s="2">
        <v>143</v>
      </c>
      <c r="D14" s="2">
        <v>2019</v>
      </c>
      <c r="E14" s="2" t="s">
        <v>26</v>
      </c>
      <c r="F14" s="2" t="s">
        <v>22</v>
      </c>
      <c r="G14" s="19">
        <v>12000</v>
      </c>
      <c r="H14" s="5">
        <v>43518</v>
      </c>
      <c r="I14" s="7" t="s">
        <v>31</v>
      </c>
      <c r="J14" s="1"/>
      <c r="K14" s="1"/>
      <c r="L14" s="1"/>
      <c r="M14" s="1"/>
      <c r="N14" s="1"/>
      <c r="O14" s="1"/>
      <c r="P14" s="1"/>
      <c r="Q14" s="1"/>
    </row>
    <row r="15" spans="1:17" x14ac:dyDescent="0.35">
      <c r="A15" s="21"/>
      <c r="B15" s="21"/>
      <c r="C15" s="21"/>
      <c r="D15" s="21"/>
      <c r="E15" s="24" t="s">
        <v>28</v>
      </c>
      <c r="F15" s="22"/>
      <c r="G15" s="23">
        <f>SUM(G2:G14)</f>
        <v>112000</v>
      </c>
      <c r="H15" s="21"/>
      <c r="I15" s="21"/>
      <c r="J15" s="21"/>
      <c r="K15" s="21"/>
      <c r="L15" s="21"/>
      <c r="M15" s="21"/>
      <c r="N15" s="21"/>
      <c r="O15" s="21"/>
      <c r="P15" s="21"/>
      <c r="Q15" s="21"/>
    </row>
  </sheetData>
  <pageMargins left="0.95" right="0.7" top="0.75" bottom="0.75" header="0.3" footer="0.3"/>
  <pageSetup paperSize="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VIKARABAD 2019-PRASANNA</vt:lpstr>
      <vt:lpstr>VIKARABAD 2019-03 JUNE 2019</vt:lpstr>
      <vt:lpstr>VIKARABAD 2019-PENDING</vt:lpstr>
      <vt:lpstr>VIKARABAD 2019-FOR FOLLOWUP-C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Vinod Office</cp:lastModifiedBy>
  <cp:lastPrinted>2021-06-16T06:20:21Z</cp:lastPrinted>
  <dcterms:created xsi:type="dcterms:W3CDTF">2021-04-28T07:27:56Z</dcterms:created>
  <dcterms:modified xsi:type="dcterms:W3CDTF">2021-06-16T06:21:07Z</dcterms:modified>
</cp:coreProperties>
</file>