
<file path=[Content_Types].xml><?xml version="1.0" encoding="utf-8"?>
<Types xmlns="http://schemas.openxmlformats.org/package/2006/content-types">
  <Default Extension="vml" ContentType="application/vnd.openxmlformats-officedocument.vmlDrawing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00" tabRatio="911" firstSheet="11" activeTab="14"/>
  </bookViews>
  <sheets>
    <sheet name="Customizing Charts" sheetId="39" state="hidden" r:id="rId1"/>
    <sheet name="Bar &amp; Column Charts" sheetId="9" r:id="rId2"/>
    <sheet name="Line Charts" sheetId="11" r:id="rId3"/>
    <sheet name="Area Charts" sheetId="25" r:id="rId4"/>
    <sheet name="Pie &amp; Donut Charts" sheetId="12" r:id="rId5"/>
    <sheet name="Histogram &amp; Pareto Charts" sheetId="16" r:id="rId6"/>
    <sheet name="Scatter Plots" sheetId="13" r:id="rId7"/>
    <sheet name="Box &amp; Whisker Charts" sheetId="22" state="hidden" r:id="rId8"/>
    <sheet name="Tree Maps &amp; Sunburst Charts" sheetId="19" r:id="rId9"/>
    <sheet name="Waterfall" sheetId="20" r:id="rId10"/>
    <sheet name="Conditional Formatting" sheetId="44" r:id="rId11"/>
    <sheet name="Combo Charts" sheetId="36" r:id="rId12"/>
    <sheet name="Sparklines" sheetId="41" r:id="rId13"/>
    <sheet name="Dropdown" sheetId="42" r:id="rId14"/>
    <sheet name="Controls Spin" sheetId="43" r:id="rId15"/>
    <sheet name="Heat Maps" sheetId="37" r:id="rId16"/>
    <sheet name="Funnel Chart" sheetId="45" r:id="rId17"/>
    <sheet name="Slope Chart" sheetId="46" r:id="rId18"/>
    <sheet name="Dumbbell Chart" sheetId="47" r:id="rId19"/>
    <sheet name="Highlight Points in Time" sheetId="48" r:id="rId20"/>
    <sheet name="Highlight Min Max" sheetId="49" r:id="rId21"/>
    <sheet name="Actual VS Target 1" sheetId="50" r:id="rId22"/>
    <sheet name="Actual VS Target 2" sheetId="51" r:id="rId23"/>
  </sheets>
  <definedNames>
    <definedName name="_xlnm._FilterDatabase" localSheetId="2" hidden="1">'Line Charts'!$A$3:$C$3</definedName>
    <definedName name="_xlnm._FilterDatabase" localSheetId="6" hidden="1">'Scatter Plots'!$A$3:$M$3</definedName>
    <definedName name="arr_x" localSheetId="21">MOD(ROW(#REF!)-1,10)</definedName>
    <definedName name="arr_x">MOD(ROW(#REF!)-1,10)</definedName>
    <definedName name="arr_y" localSheetId="21">INT((ROW(#REF!)-1)/10)</definedName>
    <definedName name="arr_y">INT((ROW(#REF!)-1)/10)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<sst xmlns="http://schemas.openxmlformats.org/spreadsheetml/2006/main" count="3410" uniqueCount="1339">
  <si>
    <t>Month</t>
  </si>
  <si>
    <t>Mobile Spend</t>
  </si>
  <si>
    <t>Desktop Spend</t>
  </si>
  <si>
    <t>Total Spend</t>
  </si>
  <si>
    <t>Clicks</t>
  </si>
  <si>
    <t>$/Click</t>
  </si>
  <si>
    <t>Transactions</t>
  </si>
  <si>
    <t>Transaction %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</si>
  <si>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</si>
  <si>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</si>
  <si>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</si>
  <si>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</si>
  <si>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</si>
  <si>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</si>
  <si>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</si>
  <si>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</si>
  <si>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</si>
  <si>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</si>
  <si>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</si>
  <si>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</si>
  <si>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2015 Ticket Sales</t>
  </si>
  <si>
    <t>Movie Genre</t>
  </si>
  <si>
    <t>TOTAL</t>
  </si>
  <si>
    <t>Comedy</t>
  </si>
  <si>
    <t>Thriller</t>
  </si>
  <si>
    <t>Documentary</t>
  </si>
  <si>
    <t>Romance</t>
  </si>
  <si>
    <t>Date</t>
  </si>
  <si>
    <t>Google</t>
  </si>
  <si>
    <t>Amazon</t>
  </si>
  <si>
    <t>Category</t>
  </si>
  <si>
    <t>Cost</t>
  </si>
  <si>
    <t>Revenue</t>
  </si>
  <si>
    <t>Rev Gap</t>
  </si>
  <si>
    <t>Rev Target</t>
  </si>
  <si>
    <t>% to Target</t>
  </si>
  <si>
    <t>Apparel</t>
  </si>
  <si>
    <t>Electronics</t>
  </si>
  <si>
    <t>Toys &amp; Games</t>
  </si>
  <si>
    <t>Housewares</t>
  </si>
  <si>
    <t>Name</t>
  </si>
  <si>
    <t>Height(inches)</t>
  </si>
  <si>
    <t>Weight(pounds)</t>
  </si>
  <si>
    <t>Age</t>
  </si>
  <si>
    <t>Product</t>
  </si>
  <si>
    <t>Sales</t>
  </si>
  <si>
    <t>Adam_Donachie</t>
  </si>
  <si>
    <t>Product 1</t>
  </si>
  <si>
    <t>Paul_Bako</t>
  </si>
  <si>
    <t>Product 2</t>
  </si>
  <si>
    <t>Ramon_Hernandez</t>
  </si>
  <si>
    <t>Product 3</t>
  </si>
  <si>
    <t>Kevin_Millar</t>
  </si>
  <si>
    <t>Product 4</t>
  </si>
  <si>
    <t>Chris_Gomez</t>
  </si>
  <si>
    <t>Product 5</t>
  </si>
  <si>
    <t>Brian_Roberts</t>
  </si>
  <si>
    <t>Product 6</t>
  </si>
  <si>
    <t>Miguel_Tejada</t>
  </si>
  <si>
    <t>Product 7</t>
  </si>
  <si>
    <t>Melvin_Mora</t>
  </si>
  <si>
    <t>Product 8</t>
  </si>
  <si>
    <t>Aubrey_Huff</t>
  </si>
  <si>
    <t>Product 9</t>
  </si>
  <si>
    <t>Adam_Stern</t>
  </si>
  <si>
    <t>Product 10</t>
  </si>
  <si>
    <t>Jeff_Fiorentino</t>
  </si>
  <si>
    <t>Freddie_Bynum</t>
  </si>
  <si>
    <t>Nick_Markakis</t>
  </si>
  <si>
    <t>Brandon_Fahey</t>
  </si>
  <si>
    <t>Corey_Patterson</t>
  </si>
  <si>
    <t>Jay_Payton</t>
  </si>
  <si>
    <t>Jay_Gibbons</t>
  </si>
  <si>
    <t>Erik_Bedard</t>
  </si>
  <si>
    <t>Hayden_Penn</t>
  </si>
  <si>
    <t>Adam_Loewen</t>
  </si>
  <si>
    <t>Daniel_Cabrera</t>
  </si>
  <si>
    <t>Steve_Trachsel</t>
  </si>
  <si>
    <t>Jaret_Wright</t>
  </si>
  <si>
    <t>Kris_Benson</t>
  </si>
  <si>
    <t>Scott_Williamson</t>
  </si>
  <si>
    <t>John_Parrish</t>
  </si>
  <si>
    <t>Danys_Baez</t>
  </si>
  <si>
    <t>Chad_Bradford</t>
  </si>
  <si>
    <t>Jamie_Walker</t>
  </si>
  <si>
    <t>Brian_Burres</t>
  </si>
  <si>
    <t>Kurt_Birkins</t>
  </si>
  <si>
    <t>James_Hoey</t>
  </si>
  <si>
    <t>Sendy_Rleal</t>
  </si>
  <si>
    <t>Chris_Ray</t>
  </si>
  <si>
    <t>Jeremy_Guthrie</t>
  </si>
  <si>
    <t>A.J._Pierzynski</t>
  </si>
  <si>
    <t>Toby_Hall</t>
  </si>
  <si>
    <t>Paul_Konerko</t>
  </si>
  <si>
    <t>Tadahito_Iguchi</t>
  </si>
  <si>
    <t>Juan_Uribe</t>
  </si>
  <si>
    <t>Alex_Cintron</t>
  </si>
  <si>
    <t>Joe_Crede</t>
  </si>
  <si>
    <t>Josh_Fields</t>
  </si>
  <si>
    <t>Ryan_Sweeney</t>
  </si>
  <si>
    <t>Brian_N._Anderson</t>
  </si>
  <si>
    <t>Luis_Terrero</t>
  </si>
  <si>
    <t>Pablo_Ozuna</t>
  </si>
  <si>
    <t>Scott_Podsednik</t>
  </si>
  <si>
    <t>Jermaine_Dye</t>
  </si>
  <si>
    <t>Darin_Erstad</t>
  </si>
  <si>
    <t>Rob_Mackowiak</t>
  </si>
  <si>
    <t>Jim_Thome</t>
  </si>
  <si>
    <t>Jerry_Owens</t>
  </si>
  <si>
    <t>Charlie_Haeger</t>
  </si>
  <si>
    <t>Heath_Phillips</t>
  </si>
  <si>
    <t>Gavin_Floyd</t>
  </si>
  <si>
    <t>Jose_Contreras</t>
  </si>
  <si>
    <t>Jon_Garland</t>
  </si>
  <si>
    <t>Javier_Vazquez</t>
  </si>
  <si>
    <t>Mark_Buehrle</t>
  </si>
  <si>
    <t>Mike_MacDougal</t>
  </si>
  <si>
    <t>David_Aardsma</t>
  </si>
  <si>
    <t>Andrew_Sisco</t>
  </si>
  <si>
    <t>Matt_Thornton</t>
  </si>
  <si>
    <t>Bobby_Jenks</t>
  </si>
  <si>
    <t>Boone_Logan</t>
  </si>
  <si>
    <t>Sean_Tracey</t>
  </si>
  <si>
    <t>Nick_Masset</t>
  </si>
  <si>
    <t>Jose_Molina</t>
  </si>
  <si>
    <t>Jeff_Mathis</t>
  </si>
  <si>
    <t>Mike_Napoli</t>
  </si>
  <si>
    <t>Casey_Kotchman</t>
  </si>
  <si>
    <t>Kendry_Morales</t>
  </si>
  <si>
    <t>Shea_Hillenbrand</t>
  </si>
  <si>
    <t>Robb_Quinlan</t>
  </si>
  <si>
    <t>Howie_Kendrick</t>
  </si>
  <si>
    <t>Orlando_Cabrera</t>
  </si>
  <si>
    <t>Erick_Aybar</t>
  </si>
  <si>
    <t>Dallas_McPherson</t>
  </si>
  <si>
    <t>Maicer_Izturis</t>
  </si>
  <si>
    <t>Reggie_Willits</t>
  </si>
  <si>
    <t>Tommy_Murphy</t>
  </si>
  <si>
    <t>Terry_Evans</t>
  </si>
  <si>
    <t>Gary_Matthews_Jr.</t>
  </si>
  <si>
    <t>Garret_Anderson</t>
  </si>
  <si>
    <t>Vladimir_Guerrero</t>
  </si>
  <si>
    <t>Chone_Figgins</t>
  </si>
  <si>
    <t>Juan_Rivera</t>
  </si>
  <si>
    <t>John_Lackey</t>
  </si>
  <si>
    <t>Bartolo_Colon</t>
  </si>
  <si>
    <t>Kelvim_Escobar</t>
  </si>
  <si>
    <t>Dustin_Moseley</t>
  </si>
  <si>
    <t>Ervin_Santana</t>
  </si>
  <si>
    <t>Joe_Saunders</t>
  </si>
  <si>
    <t>Jered_Weaver</t>
  </si>
  <si>
    <t>Chris_Resop</t>
  </si>
  <si>
    <t>Phil_Seibel</t>
  </si>
  <si>
    <t>Justin_Speier</t>
  </si>
  <si>
    <t>Darren_Oliver</t>
  </si>
  <si>
    <t>Hector_Carrasco</t>
  </si>
  <si>
    <t>Scot_Shields</t>
  </si>
  <si>
    <t>Francisco_Rodriguez</t>
  </si>
  <si>
    <t>Greg_Jones</t>
  </si>
  <si>
    <t>Doug_Mirabelli</t>
  </si>
  <si>
    <t>Jason_Varitek</t>
  </si>
  <si>
    <t>George_Kottaras</t>
  </si>
  <si>
    <t>Kevin_Youkilis</t>
  </si>
  <si>
    <t>Dustin_Pedroia</t>
  </si>
  <si>
    <t>Alex_Cora</t>
  </si>
  <si>
    <t>Julio_Lugo</t>
  </si>
  <si>
    <t>Mike_Lowell</t>
  </si>
  <si>
    <t>Wily_Mo_Pe?a</t>
  </si>
  <si>
    <t>J.D._Drew</t>
  </si>
  <si>
    <t>Manny_Ramirez</t>
  </si>
  <si>
    <t>Brandon_Moss</t>
  </si>
  <si>
    <t>David_Murphy</t>
  </si>
  <si>
    <t>Eric_Hinske</t>
  </si>
  <si>
    <t>Coco_Crisp</t>
  </si>
  <si>
    <t>David_Ortiz</t>
  </si>
  <si>
    <t>Curt_Schilling</t>
  </si>
  <si>
    <t>Tim_Wakefield</t>
  </si>
  <si>
    <t>Josh_Beckett</t>
  </si>
  <si>
    <t>Matt_Clement</t>
  </si>
  <si>
    <t>Jonathan_Papelbon</t>
  </si>
  <si>
    <t>Kyle_Snyder</t>
  </si>
  <si>
    <t>Devern_Hansack</t>
  </si>
  <si>
    <t>Jon_Lester</t>
  </si>
  <si>
    <t>Kason_Gabbard</t>
  </si>
  <si>
    <t>Craig_Hansen</t>
  </si>
  <si>
    <t>Hideki_Okajima</t>
  </si>
  <si>
    <t>Craig_Breslow</t>
  </si>
  <si>
    <t>Manny_Delcarmen</t>
  </si>
  <si>
    <t>Brendan_Donnelly</t>
  </si>
  <si>
    <t>Javier_Lopez</t>
  </si>
  <si>
    <t>J.C._Romero</t>
  </si>
  <si>
    <t>Joel_Pineiro</t>
  </si>
  <si>
    <t>Julian_Tavarez</t>
  </si>
  <si>
    <t>Mike_Timlin</t>
  </si>
  <si>
    <t>Nick_DeBarr</t>
  </si>
  <si>
    <t>Victor_Martinez</t>
  </si>
  <si>
    <t>Kelly_Shoppach</t>
  </si>
  <si>
    <t>Ryan_Garko</t>
  </si>
  <si>
    <t>Joe_Inglett</t>
  </si>
  <si>
    <t>Josh_Barfield</t>
  </si>
  <si>
    <t>Hector_Luna</t>
  </si>
  <si>
    <t>Jhonny_Peralta</t>
  </si>
  <si>
    <t>Andy_Marte</t>
  </si>
  <si>
    <t>Ben_Francisco</t>
  </si>
  <si>
    <t>Shin-Soo_Choo</t>
  </si>
  <si>
    <t>Franklin_Gutierrez</t>
  </si>
  <si>
    <t>Grady_Sizemore</t>
  </si>
  <si>
    <t>Jason_Michaels</t>
  </si>
  <si>
    <t>Trot_Nixon</t>
  </si>
  <si>
    <t>David_Dellucci</t>
  </si>
  <si>
    <t>Casey_Blake</t>
  </si>
  <si>
    <t>Travis_Hafner</t>
  </si>
  <si>
    <t>Paul_Byrd</t>
  </si>
  <si>
    <t>Cliff_Lee</t>
  </si>
  <si>
    <t>Jake_Westbrook</t>
  </si>
  <si>
    <t>C.C._Sabathia</t>
  </si>
  <si>
    <t>Jeremy_Sowers</t>
  </si>
  <si>
    <t>Rafael_Perez</t>
  </si>
  <si>
    <t>Brian_Slocum</t>
  </si>
  <si>
    <t>Edward_Mujica</t>
  </si>
  <si>
    <t>Fernando_Cabrera</t>
  </si>
  <si>
    <t>Tom_Mastny</t>
  </si>
  <si>
    <t>Juan_Lara</t>
  </si>
  <si>
    <t>Fausto_Carmona</t>
  </si>
  <si>
    <t>Aaron_Fultz</t>
  </si>
  <si>
    <t>Rafael_Betancourt</t>
  </si>
  <si>
    <t>Roberto_Hernandez</t>
  </si>
  <si>
    <t>Joe_Borowski</t>
  </si>
  <si>
    <t>Matt_Miller</t>
  </si>
  <si>
    <t>Jason_Davis</t>
  </si>
  <si>
    <t>Mike_Piazza</t>
  </si>
  <si>
    <t>Jason_Kendall</t>
  </si>
  <si>
    <t>Adam_Melhuse</t>
  </si>
  <si>
    <t>Nick_Swisher</t>
  </si>
  <si>
    <t>Dan_Johnson</t>
  </si>
  <si>
    <t>Donald_Murphy</t>
  </si>
  <si>
    <t>Mark_Ellis</t>
  </si>
  <si>
    <t>Marco_Scutaro</t>
  </si>
  <si>
    <t>Bobby_Crosby</t>
  </si>
  <si>
    <t>Mark_Kiger</t>
  </si>
  <si>
    <t>Antonio_Perez</t>
  </si>
  <si>
    <t>Eric_Chavez</t>
  </si>
  <si>
    <t>Milton_Bradley</t>
  </si>
  <si>
    <t>Shannon_Stewart</t>
  </si>
  <si>
    <t>Bobby_Kielty</t>
  </si>
  <si>
    <t>Mark_Kotsay</t>
  </si>
  <si>
    <t>Ryan_Goleski</t>
  </si>
  <si>
    <t>Jeremy_Brown</t>
  </si>
  <si>
    <t>Jason_Windsor</t>
  </si>
  <si>
    <t>David_Shafer</t>
  </si>
  <si>
    <t>Joe_Blanton</t>
  </si>
  <si>
    <t>Brad_Halsey</t>
  </si>
  <si>
    <t>Dan_Haren</t>
  </si>
  <si>
    <t>Rich_Harden</t>
  </si>
  <si>
    <t>Joe_Kennedy</t>
  </si>
  <si>
    <t>Esteban_Loaiza</t>
  </si>
  <si>
    <t>Alan_Embree</t>
  </si>
  <si>
    <t>Jay_Witasick</t>
  </si>
  <si>
    <t>Justin_Duchscherer</t>
  </si>
  <si>
    <t>Kiko_Calero</t>
  </si>
  <si>
    <t>Chad_Gaudin</t>
  </si>
  <si>
    <t>Lenny_DiNardo</t>
  </si>
  <si>
    <t>Scott_Dunn</t>
  </si>
  <si>
    <t>Huston_Street</t>
  </si>
  <si>
    <t>Ron_Flores</t>
  </si>
  <si>
    <t>Jay_Marshall</t>
  </si>
  <si>
    <t>Marcus_McBeth</t>
  </si>
  <si>
    <t>Jorge_Posada</t>
  </si>
  <si>
    <t>Wil_Nieves</t>
  </si>
  <si>
    <t>Andy_Phillips</t>
  </si>
  <si>
    <t>Doug_Mientkiewicz</t>
  </si>
  <si>
    <t>Josh_Phelps</t>
  </si>
  <si>
    <t>Miguel_Cairo</t>
  </si>
  <si>
    <t>Robinson_Cano</t>
  </si>
  <si>
    <t>Derek_Jeter</t>
  </si>
  <si>
    <t>Alex_Rodriguez</t>
  </si>
  <si>
    <t>Johnny_Damon</t>
  </si>
  <si>
    <t>Bobby_Abreu</t>
  </si>
  <si>
    <t>Hideki_Matsui</t>
  </si>
  <si>
    <t>Melky_Cabrera</t>
  </si>
  <si>
    <t>Kevin_Thompson</t>
  </si>
  <si>
    <t>Jason_Giambi</t>
  </si>
  <si>
    <t>Mike_Mussina</t>
  </si>
  <si>
    <t>Carl_Pavano</t>
  </si>
  <si>
    <t>Andy_Pettitte</t>
  </si>
  <si>
    <t>Darrell_Rasner</t>
  </si>
  <si>
    <t>Jeff_Karstens</t>
  </si>
  <si>
    <t>Humberto_Sanchez</t>
  </si>
  <si>
    <t>Chien-Ming_Wang</t>
  </si>
  <si>
    <t>Sean_Henn</t>
  </si>
  <si>
    <t>Scott_Proctor</t>
  </si>
  <si>
    <t>Brian_Bruney</t>
  </si>
  <si>
    <t>Chris_Britton</t>
  </si>
  <si>
    <t>T.J._Beam</t>
  </si>
  <si>
    <t>Jose_Veras</t>
  </si>
  <si>
    <t>Kyle_Farnsworth</t>
  </si>
  <si>
    <t>Luis_Vizcaino</t>
  </si>
  <si>
    <t>Mike_Myers</t>
  </si>
  <si>
    <t>Mariano_Rivera</t>
  </si>
  <si>
    <t>Ivan_Rodriguez</t>
  </si>
  <si>
    <t>Vance_Wilson</t>
  </si>
  <si>
    <t>Sean_Casey</t>
  </si>
  <si>
    <t>Chris_Shelton</t>
  </si>
  <si>
    <t>Omar_Infante</t>
  </si>
  <si>
    <t>Placido_Polanco</t>
  </si>
  <si>
    <t>Neifi_Perez</t>
  </si>
  <si>
    <t>Carlos_Guillen</t>
  </si>
  <si>
    <t>Ramon_Santiago</t>
  </si>
  <si>
    <t>Tony_Giarratano</t>
  </si>
  <si>
    <t>Brandon_Inge</t>
  </si>
  <si>
    <t>Craig_Monroe</t>
  </si>
  <si>
    <t>Magglio_Ordo?ez</t>
  </si>
  <si>
    <t>Curtis_Granderson</t>
  </si>
  <si>
    <t>Brent_Clevlen</t>
  </si>
  <si>
    <t>Marcus_Thames</t>
  </si>
  <si>
    <t>Gary_Sheffield</t>
  </si>
  <si>
    <t>Mike_Rabelo</t>
  </si>
  <si>
    <t>Zach_Miner</t>
  </si>
  <si>
    <t>Jeremy_Bonderman</t>
  </si>
  <si>
    <t>Nate_Robertson</t>
  </si>
  <si>
    <t>Justin_Verlander</t>
  </si>
  <si>
    <t>Virgil_Vasquez</t>
  </si>
  <si>
    <t>Kenny_Rogers</t>
  </si>
  <si>
    <t>Mike_Maroth</t>
  </si>
  <si>
    <t>Fernando_Rodney</t>
  </si>
  <si>
    <t>Chad_Durbin</t>
  </si>
  <si>
    <t>Jason_Grilli</t>
  </si>
  <si>
    <t>Jose_Mesa</t>
  </si>
  <si>
    <t>Todd_Jones</t>
  </si>
  <si>
    <t>Joel_Zumaya</t>
  </si>
  <si>
    <t>Jordan_Tata</t>
  </si>
  <si>
    <t>Andrew_Miller</t>
  </si>
  <si>
    <t>Yorman_Bazardo</t>
  </si>
  <si>
    <t>Wilfredo_Ledezma</t>
  </si>
  <si>
    <t>Roman_Colon</t>
  </si>
  <si>
    <t>Edward_Campusano</t>
  </si>
  <si>
    <t>Rene_Rivera</t>
  </si>
  <si>
    <t>Kenji_Johjima</t>
  </si>
  <si>
    <t>Richie_Sexson</t>
  </si>
  <si>
    <t>Ben_Broussard</t>
  </si>
  <si>
    <t>Jose_Lopez</t>
  </si>
  <si>
    <t>Jose_Vidro</t>
  </si>
  <si>
    <t>Yuniesky_Betancourt</t>
  </si>
  <si>
    <t>Oswaldo_Navarro</t>
  </si>
  <si>
    <t>Adrian_Beltre</t>
  </si>
  <si>
    <t>Raul_Ibanez</t>
  </si>
  <si>
    <t>Jose_Guillen</t>
  </si>
  <si>
    <t>Jeremy_Reed</t>
  </si>
  <si>
    <t>Willie_Bloomquist</t>
  </si>
  <si>
    <t>Adam_Jones</t>
  </si>
  <si>
    <t>Ichiro_Suzuki</t>
  </si>
  <si>
    <t>Mike_Morse</t>
  </si>
  <si>
    <t>Felix_Hernandez</t>
  </si>
  <si>
    <t>Ryan_Feierabend</t>
  </si>
  <si>
    <t>Sean_White</t>
  </si>
  <si>
    <t>Horacio_Ramirez</t>
  </si>
  <si>
    <t>Cha_Baek</t>
  </si>
  <si>
    <t>Miguel_Batista</t>
  </si>
  <si>
    <t>Jeff_Weaver</t>
  </si>
  <si>
    <t>Jarrod_Washburn</t>
  </si>
  <si>
    <t>George_Sherrill</t>
  </si>
  <si>
    <t>Julio_Mateo</t>
  </si>
  <si>
    <t>J.J._Putz</t>
  </si>
  <si>
    <t>Chris_Reitsma</t>
  </si>
  <si>
    <t>Cesar_Jimenez</t>
  </si>
  <si>
    <t>Eric_O'Flaherty</t>
  </si>
  <si>
    <t>Jon_Huber</t>
  </si>
  <si>
    <t>Jake_Woods</t>
  </si>
  <si>
    <t>Sean_Green</t>
  </si>
  <si>
    <t>Mark_Lowe</t>
  </si>
  <si>
    <t>Josh_Paul</t>
  </si>
  <si>
    <t>Dioner_Navarro</t>
  </si>
  <si>
    <t>Shawn_Riggans</t>
  </si>
  <si>
    <t>Ty_Wigginton</t>
  </si>
  <si>
    <t>Brendan_Harris</t>
  </si>
  <si>
    <t>Jorge_Cantu</t>
  </si>
  <si>
    <t>Ben_Zobrist</t>
  </si>
  <si>
    <t>B.J._Upton</t>
  </si>
  <si>
    <t>Carl_Crawford</t>
  </si>
  <si>
    <t>Rocco_Baldelli</t>
  </si>
  <si>
    <t>Greg_Norton</t>
  </si>
  <si>
    <t>Elijah_Dukes</t>
  </si>
  <si>
    <t>Delmon_Young</t>
  </si>
  <si>
    <t>Jonny_Gomes</t>
  </si>
  <si>
    <t>Edwin_Jackson</t>
  </si>
  <si>
    <t>Scott_Kazmir</t>
  </si>
  <si>
    <t>Casey_Fossum</t>
  </si>
  <si>
    <t>Jae_Seo</t>
  </si>
  <si>
    <t>J.P._Howell</t>
  </si>
  <si>
    <t>Tim_Corcoran</t>
  </si>
  <si>
    <t>Jason_Hammel</t>
  </si>
  <si>
    <t>James_Shields</t>
  </si>
  <si>
    <t>Brian_Stokes</t>
  </si>
  <si>
    <t>Juan_Salas</t>
  </si>
  <si>
    <t>Jeff_Ridgway</t>
  </si>
  <si>
    <t>Ruddy_Lugo</t>
  </si>
  <si>
    <t>Jae-Kuk_Ryu</t>
  </si>
  <si>
    <t>Chad_Orvella</t>
  </si>
  <si>
    <t>Dan_Miceli</t>
  </si>
  <si>
    <t>Seth_McClung</t>
  </si>
  <si>
    <t>Jon_Switzer</t>
  </si>
  <si>
    <t>Shawn_Camp</t>
  </si>
  <si>
    <t>Scott_Dohmann</t>
  </si>
  <si>
    <t>Jason_LaRue</t>
  </si>
  <si>
    <t>John_Buck</t>
  </si>
  <si>
    <t>Ryan_Shealy</t>
  </si>
  <si>
    <t>Ross_Gload</t>
  </si>
  <si>
    <t>Esteban_German</t>
  </si>
  <si>
    <t>Mark_Grudzielanek</t>
  </si>
  <si>
    <t>Angel_Sanchez</t>
  </si>
  <si>
    <t>Angel_Berroa</t>
  </si>
  <si>
    <t>Andres_Blanco</t>
  </si>
  <si>
    <t>Mark_Teahen</t>
  </si>
  <si>
    <t>Joey_Gathright</t>
  </si>
  <si>
    <t>David_DeJesus</t>
  </si>
  <si>
    <t>Shane_Costa</t>
  </si>
  <si>
    <t>Mitch_Maier</t>
  </si>
  <si>
    <t>Reggie_Sanders</t>
  </si>
  <si>
    <t>Emil_Brown</t>
  </si>
  <si>
    <t>Mike_Sweeney</t>
  </si>
  <si>
    <t>John_Bale</t>
  </si>
  <si>
    <t>Luke_Hudson</t>
  </si>
  <si>
    <t>Scott_Elarton</t>
  </si>
  <si>
    <t>Odalis_Perez</t>
  </si>
  <si>
    <t>Gil_Meche</t>
  </si>
  <si>
    <t>Neal_Musser</t>
  </si>
  <si>
    <t>Brian_Bannister</t>
  </si>
  <si>
    <t>Zack_Greinke</t>
  </si>
  <si>
    <t>Jorge_De_La_Rosa</t>
  </si>
  <si>
    <t>Todd_Wellemeyer</t>
  </si>
  <si>
    <t>Jimmy_Gobble</t>
  </si>
  <si>
    <t>Joel_Peralta</t>
  </si>
  <si>
    <t>Ryan_Braun</t>
  </si>
  <si>
    <t>Joakim_Soria</t>
  </si>
  <si>
    <t>Ken_Ray</t>
  </si>
  <si>
    <t>David_Riske</t>
  </si>
  <si>
    <t>Octavio_Dotel</t>
  </si>
  <si>
    <t>Joe_Nelson</t>
  </si>
  <si>
    <t>Gerald_Laird</t>
  </si>
  <si>
    <t>Miguel_Ojeda</t>
  </si>
  <si>
    <t>Guillermo_Quiroz</t>
  </si>
  <si>
    <t>Chris_Stewart</t>
  </si>
  <si>
    <t>Mark_Teixeira</t>
  </si>
  <si>
    <t>Ian_Kinsler</t>
  </si>
  <si>
    <t>Joaquin_Arias</t>
  </si>
  <si>
    <t>Michael_Young</t>
  </si>
  <si>
    <t>Hank_Blalock</t>
  </si>
  <si>
    <t>Marlon_Byrd</t>
  </si>
  <si>
    <t>Brad_Wilkerson</t>
  </si>
  <si>
    <t>Sammy_Sosa</t>
  </si>
  <si>
    <t>Kenny_Lofton</t>
  </si>
  <si>
    <t>Frank_Catalanotto</t>
  </si>
  <si>
    <t>Nelson_Cruz</t>
  </si>
  <si>
    <t>Jason_Botts</t>
  </si>
  <si>
    <t>Robinson_Tejeda</t>
  </si>
  <si>
    <t>John_Rheinecker</t>
  </si>
  <si>
    <t>Edinson_Volquez</t>
  </si>
  <si>
    <t>A.J._Murray</t>
  </si>
  <si>
    <t>Brandon_McCarthy</t>
  </si>
  <si>
    <t>Vicente_Padilla</t>
  </si>
  <si>
    <t>Kevin_Millwood</t>
  </si>
  <si>
    <t>John_Koronka</t>
  </si>
  <si>
    <t>Frank_Francisco</t>
  </si>
  <si>
    <t>Francisco_Cruceta</t>
  </si>
  <si>
    <t>Akinori_Otsuka</t>
  </si>
  <si>
    <t>Eric_Gagne</t>
  </si>
  <si>
    <t>Ron_Mahay</t>
  </si>
  <si>
    <t>Joaquin_Benoit</t>
  </si>
  <si>
    <t>Rick_Bauer</t>
  </si>
  <si>
    <t>Josh_Rupe</t>
  </si>
  <si>
    <t>Wes_Littleton</t>
  </si>
  <si>
    <t>C.J._Wilson</t>
  </si>
  <si>
    <t>Scott_Feldman</t>
  </si>
  <si>
    <t>Gregg_Zaun</t>
  </si>
  <si>
    <t>Jason_Phillips</t>
  </si>
  <si>
    <t>Lyle_Overbay</t>
  </si>
  <si>
    <t>Russ_Adams</t>
  </si>
  <si>
    <t>Aaron_Hill</t>
  </si>
  <si>
    <t>Jason_Smith</t>
  </si>
  <si>
    <t>John_McDonald</t>
  </si>
  <si>
    <t>Royce_Clayton</t>
  </si>
  <si>
    <t>Troy_Glaus</t>
  </si>
  <si>
    <t>John_Hattig</t>
  </si>
  <si>
    <t>Reed_Johnson</t>
  </si>
  <si>
    <t>Alex_Rios</t>
  </si>
  <si>
    <t>Vernon_Wells</t>
  </si>
  <si>
    <t>Frank_Thomas</t>
  </si>
  <si>
    <t>Adam_Lind</t>
  </si>
  <si>
    <t>Shaun_Marcum</t>
  </si>
  <si>
    <t>Casey_Janssen</t>
  </si>
  <si>
    <t>Gustavo_Chacin</t>
  </si>
  <si>
    <t>A.J._Burnett</t>
  </si>
  <si>
    <t>Roy_Halladay</t>
  </si>
  <si>
    <t>John_Thomson</t>
  </si>
  <si>
    <t>Tomo_Ohka</t>
  </si>
  <si>
    <t>B.J._Ryan</t>
  </si>
  <si>
    <t>Scott_Downs</t>
  </si>
  <si>
    <t>Brian_Tallet</t>
  </si>
  <si>
    <t>Matt_Roney</t>
  </si>
  <si>
    <t>Tracy_Thorpe</t>
  </si>
  <si>
    <t>Jean_Machi</t>
  </si>
  <si>
    <t>Brandon_League</t>
  </si>
  <si>
    <t>Dustin_McGowan</t>
  </si>
  <si>
    <t>Jason_Frasor</t>
  </si>
  <si>
    <t>Francisco_Rosario</t>
  </si>
  <si>
    <t>Davis_Romero</t>
  </si>
  <si>
    <t>Jeremy_Accardo</t>
  </si>
  <si>
    <t>Mike_Redmond</t>
  </si>
  <si>
    <t>Joe_Mauer</t>
  </si>
  <si>
    <t>Chris_Heintz</t>
  </si>
  <si>
    <t>Justin_Morneau</t>
  </si>
  <si>
    <t>Luis_Castillo</t>
  </si>
  <si>
    <t>Alexi_Casilla</t>
  </si>
  <si>
    <t>Alejandro_Machado</t>
  </si>
  <si>
    <t>Jason_Bartlett</t>
  </si>
  <si>
    <t>Luis_Rodriguez</t>
  </si>
  <si>
    <t>Jeff_Cirillo</t>
  </si>
  <si>
    <t>Nick_Punto</t>
  </si>
  <si>
    <t>Jason_Tyner</t>
  </si>
  <si>
    <t>Michael_Cuddyer</t>
  </si>
  <si>
    <t>Torii_Hunter</t>
  </si>
  <si>
    <t>Lew_Ford</t>
  </si>
  <si>
    <t>Jason_Kubel</t>
  </si>
  <si>
    <t>Josh_Rabe</t>
  </si>
  <si>
    <t>Rondell_White</t>
  </si>
  <si>
    <t>Ramon_Ortiz</t>
  </si>
  <si>
    <t>Johan_Santana</t>
  </si>
  <si>
    <t>Carlos_Silva</t>
  </si>
  <si>
    <t>Matt_Garza</t>
  </si>
  <si>
    <t>Boof_Bonser</t>
  </si>
  <si>
    <t>Francisco_Liriano</t>
  </si>
  <si>
    <t>Scott_Baker</t>
  </si>
  <si>
    <t>Pat_Neshek</t>
  </si>
  <si>
    <t>Glen_Perkins</t>
  </si>
  <si>
    <t>Julio_DePaula</t>
  </si>
  <si>
    <t>Juan_Rincon</t>
  </si>
  <si>
    <t>Jesse_Crain</t>
  </si>
  <si>
    <t>Matt_Guerrier</t>
  </si>
  <si>
    <t>Joe_Nathan</t>
  </si>
  <si>
    <t>Dennys_Reyes</t>
  </si>
  <si>
    <t>Brayan_Pe?a</t>
  </si>
  <si>
    <t>Brian_McCann</t>
  </si>
  <si>
    <t>Craig_Wilson</t>
  </si>
  <si>
    <t>Chris_Woodward</t>
  </si>
  <si>
    <t>Pete_Orr</t>
  </si>
  <si>
    <t>Martin_Prado</t>
  </si>
  <si>
    <t>Tony_Pe?a</t>
  </si>
  <si>
    <t>Edgar_Renteria</t>
  </si>
  <si>
    <t>Chipper_Jones</t>
  </si>
  <si>
    <t>Willy_Aybar</t>
  </si>
  <si>
    <t>Jeff_Francoeur</t>
  </si>
  <si>
    <t>Matt_Diaz</t>
  </si>
  <si>
    <t>Kelly_Johnson</t>
  </si>
  <si>
    <t>Andruw_Jones</t>
  </si>
  <si>
    <t>Ryan_Langerhans</t>
  </si>
  <si>
    <t>Scott_Thorman</t>
  </si>
  <si>
    <t>T.J._Bohn</t>
  </si>
  <si>
    <t>Tim_Hudson</t>
  </si>
  <si>
    <t>Jonathan_Johnson</t>
  </si>
  <si>
    <t>John_Smoltz</t>
  </si>
  <si>
    <t>Mike_Hampton</t>
  </si>
  <si>
    <t>Kyle_Davies</t>
  </si>
  <si>
    <t>Chuck_James</t>
  </si>
  <si>
    <t>Phil_Stockman</t>
  </si>
  <si>
    <t>Macay_McBride</t>
  </si>
  <si>
    <t>Joey_Devine</t>
  </si>
  <si>
    <t>Peter_Moylan</t>
  </si>
  <si>
    <t>Mike_Gonzalez</t>
  </si>
  <si>
    <t>Lance_Cormier</t>
  </si>
  <si>
    <t>Blaine_Boyer</t>
  </si>
  <si>
    <t>Manny_Acosta</t>
  </si>
  <si>
    <t>Bob_Wickman</t>
  </si>
  <si>
    <t>Tanyon_Sturtze</t>
  </si>
  <si>
    <t>Oscar_Villarreal</t>
  </si>
  <si>
    <t>Rafael_Soriano</t>
  </si>
  <si>
    <t>Chad_Paronto</t>
  </si>
  <si>
    <t>Tyler_Yates</t>
  </si>
  <si>
    <t>Henry_Blanco</t>
  </si>
  <si>
    <t>Michael_Barrett</t>
  </si>
  <si>
    <t>Geovany_Soto</t>
  </si>
  <si>
    <t>Scott_Moore</t>
  </si>
  <si>
    <t>Derrek_Lee</t>
  </si>
  <si>
    <t>Ryan_Theriot</t>
  </si>
  <si>
    <t>Ronny_Cedeno</t>
  </si>
  <si>
    <t>Aramis_Ramirez</t>
  </si>
  <si>
    <t>Cesar_Izturis</t>
  </si>
  <si>
    <t>Alfonso_Soriano</t>
  </si>
  <si>
    <t>Jacque_Jones</t>
  </si>
  <si>
    <t>Daryle_Ward</t>
  </si>
  <si>
    <t>Cliff_Floyd</t>
  </si>
  <si>
    <t>Mark_DeRosa</t>
  </si>
  <si>
    <t>Matt_Murton</t>
  </si>
  <si>
    <t>Buck_Coats</t>
  </si>
  <si>
    <t>Angel_Pagan</t>
  </si>
  <si>
    <t>Sean_Marshall</t>
  </si>
  <si>
    <t>Carlos_Marmol</t>
  </si>
  <si>
    <t>Ryan_O'Malley</t>
  </si>
  <si>
    <t>Juan_Mateo</t>
  </si>
  <si>
    <t>Rich_Hill</t>
  </si>
  <si>
    <t>Angel_Guzman</t>
  </si>
  <si>
    <t>Wade_Miller</t>
  </si>
  <si>
    <t>Jason_Marquis</t>
  </si>
  <si>
    <t>Carlos_Zambrano</t>
  </si>
  <si>
    <t>Ted_Lilly</t>
  </si>
  <si>
    <t>Mark_Prior</t>
  </si>
  <si>
    <t>Neal_Cotts</t>
  </si>
  <si>
    <t>Will_Ohman</t>
  </si>
  <si>
    <t>Scott_Eyre</t>
  </si>
  <si>
    <t>Kerry_Wood</t>
  </si>
  <si>
    <t>Ryan_Dempster</t>
  </si>
  <si>
    <t>Bob_Howry</t>
  </si>
  <si>
    <t>Mike_Wuertz</t>
  </si>
  <si>
    <t>Roberto_Novoa</t>
  </si>
  <si>
    <t>Chris_Snyder</t>
  </si>
  <si>
    <t>Miguel_Montero</t>
  </si>
  <si>
    <t>Conor_Jackson</t>
  </si>
  <si>
    <t>Robby_Hammock</t>
  </si>
  <si>
    <t>Tony_Clark</t>
  </si>
  <si>
    <t>Orlando_Hudson</t>
  </si>
  <si>
    <t>Stephen_Drew</t>
  </si>
  <si>
    <t>Alberto_Callaspo</t>
  </si>
  <si>
    <t>Chad_Tracy</t>
  </si>
  <si>
    <t>Chris_Young</t>
  </si>
  <si>
    <t>Scott_Hairston</t>
  </si>
  <si>
    <t>Carlos_Quentin</t>
  </si>
  <si>
    <t>Jeff_DaVanon</t>
  </si>
  <si>
    <t>Eric_Byrnes</t>
  </si>
  <si>
    <t>Livan_Hernandez</t>
  </si>
  <si>
    <t>Doug_Davis</t>
  </si>
  <si>
    <t>Randy_Johnson</t>
  </si>
  <si>
    <t>Juan_Cruz</t>
  </si>
  <si>
    <t>Brandon_Webb</t>
  </si>
  <si>
    <t>Enrique_Gonzalez</t>
  </si>
  <si>
    <t>Dana_Eveland</t>
  </si>
  <si>
    <t>Brandon_Medders</t>
  </si>
  <si>
    <t>Doug_Slaten</t>
  </si>
  <si>
    <t>Edgar_Gonzalez</t>
  </si>
  <si>
    <t>Jose_Valverde</t>
  </si>
  <si>
    <t>Jorge_Julio</t>
  </si>
  <si>
    <t>Brandon_Lyon</t>
  </si>
  <si>
    <t>Miguel_Olivo</t>
  </si>
  <si>
    <t>Matt_Treanor</t>
  </si>
  <si>
    <t>Mike_Jacobs</t>
  </si>
  <si>
    <t>Dan_Uggla</t>
  </si>
  <si>
    <t>Robert_Andino</t>
  </si>
  <si>
    <t>Hanley_Ramirez</t>
  </si>
  <si>
    <t>Miguel_Cabrera</t>
  </si>
  <si>
    <t>Aaron_Boone</t>
  </si>
  <si>
    <t>Joe_Borchard</t>
  </si>
  <si>
    <t>Alfredo_Amezaga</t>
  </si>
  <si>
    <t>Cody_Ross</t>
  </si>
  <si>
    <t>Josh_Willingham</t>
  </si>
  <si>
    <t>Jeremy_Hermida</t>
  </si>
  <si>
    <t>Eric_Reed</t>
  </si>
  <si>
    <t>Reggi_Abercrombie</t>
  </si>
  <si>
    <t>Ricky_Nolasco</t>
  </si>
  <si>
    <t>Anibal_Sanchez</t>
  </si>
  <si>
    <t>Scott_Olsen</t>
  </si>
  <si>
    <t>Josh_Johnson</t>
  </si>
  <si>
    <t>Dontrelle_Willis</t>
  </si>
  <si>
    <t>Logan_Kensing</t>
  </si>
  <si>
    <t>Sergio_Mitre</t>
  </si>
  <si>
    <t>Kevin_Gregg</t>
  </si>
  <si>
    <t>Travis_Bowyer</t>
  </si>
  <si>
    <t>Renyel_Pinto</t>
  </si>
  <si>
    <t>Randy_Messenger</t>
  </si>
  <si>
    <t>Yusmeiro_Petit</t>
  </si>
  <si>
    <t>Carlos_Martinez</t>
  </si>
  <si>
    <t>Taylor_Tankersley</t>
  </si>
  <si>
    <t>Henry_Owens</t>
  </si>
  <si>
    <t>Jose_Garcia</t>
  </si>
  <si>
    <t>Matt_Lindstrom</t>
  </si>
  <si>
    <t>Javier_Valentin</t>
  </si>
  <si>
    <t>Chad_Moeller</t>
  </si>
  <si>
    <t>David_Ross</t>
  </si>
  <si>
    <t>Joey_Votto</t>
  </si>
  <si>
    <t>Scott_Hatteberg</t>
  </si>
  <si>
    <t>Brandon_Phillips</t>
  </si>
  <si>
    <t>Juan_Castro</t>
  </si>
  <si>
    <t>Alex_Gonzalez</t>
  </si>
  <si>
    <t>Mark_Bellhorn</t>
  </si>
  <si>
    <t>Edwin_Encarnacion</t>
  </si>
  <si>
    <t>Jeff_Keppinger</t>
  </si>
  <si>
    <t>Norris_Hopper</t>
  </si>
  <si>
    <t>Chris_Denorfia</t>
  </si>
  <si>
    <t>Adam_Dunn</t>
  </si>
  <si>
    <t>Bubba_Crosby</t>
  </si>
  <si>
    <t>Jeff_Conine</t>
  </si>
  <si>
    <t>Ken_Griffey_Jr.</t>
  </si>
  <si>
    <t>Josh_Hamilton</t>
  </si>
  <si>
    <t>Ryan_Freel</t>
  </si>
  <si>
    <t>Kyle_Lohse</t>
  </si>
  <si>
    <t>Bronson_Arroyo</t>
  </si>
  <si>
    <t>Eric_Milton</t>
  </si>
  <si>
    <t>Aaron_Harang</t>
  </si>
  <si>
    <t>Kirk_Saarloos</t>
  </si>
  <si>
    <t>Elizardo_Ramirez</t>
  </si>
  <si>
    <t>Todd_Coffey</t>
  </si>
  <si>
    <t>Brian_Shackelford</t>
  </si>
  <si>
    <t>Bill_Bray</t>
  </si>
  <si>
    <t>Bobby_Livingston</t>
  </si>
  <si>
    <t>Matt_Belisle</t>
  </si>
  <si>
    <t>Gary_Majewski</t>
  </si>
  <si>
    <t>Mike_Stanton</t>
  </si>
  <si>
    <t>Brad_Salmon</t>
  </si>
  <si>
    <t>Jared_Burton</t>
  </si>
  <si>
    <t>David_Weathers</t>
  </si>
  <si>
    <t>Rheal_Cormier</t>
  </si>
  <si>
    <t>Yorvit_Torrealba</t>
  </si>
  <si>
    <t>Chris_Iannetta</t>
  </si>
  <si>
    <t>Alvin_Colina</t>
  </si>
  <si>
    <t>Todd_Helton</t>
  </si>
  <si>
    <t>Jamey_Carroll</t>
  </si>
  <si>
    <t>Kaz_Matsui</t>
  </si>
  <si>
    <t>Troy_Tulowitzki</t>
  </si>
  <si>
    <t>Clint_Barmes</t>
  </si>
  <si>
    <t>Garrett_Atkins</t>
  </si>
  <si>
    <t>Ryan_Spilborghs</t>
  </si>
  <si>
    <t>Cory_Sullivan</t>
  </si>
  <si>
    <t>Jeff_Salazar</t>
  </si>
  <si>
    <t>Willy_Taveras</t>
  </si>
  <si>
    <t>Matt_Holliday</t>
  </si>
  <si>
    <t>Brad_Hawpe</t>
  </si>
  <si>
    <t>Jeff_Baker</t>
  </si>
  <si>
    <t>Javy_Lopez</t>
  </si>
  <si>
    <t>Byung-Hyun_Kim</t>
  </si>
  <si>
    <t>Rodrigo_Lopez</t>
  </si>
  <si>
    <t>Brian_Lawrence</t>
  </si>
  <si>
    <t>Josh_Fogg</t>
  </si>
  <si>
    <t>Aaron_Cook</t>
  </si>
  <si>
    <t>Denny_Bautista</t>
  </si>
  <si>
    <t>Ubaldo_Jimenez</t>
  </si>
  <si>
    <t>Jason_Hirsh</t>
  </si>
  <si>
    <t>Jeff_Francis</t>
  </si>
  <si>
    <t>Taylor_Buchholz</t>
  </si>
  <si>
    <t>Ryan_Speier</t>
  </si>
  <si>
    <t>Ramon_Ramirez</t>
  </si>
  <si>
    <t>Manny_Corpas</t>
  </si>
  <si>
    <t>Juan_Morillo</t>
  </si>
  <si>
    <t>Brian_Fuentes</t>
  </si>
  <si>
    <t>LaTroy_Hawkins</t>
  </si>
  <si>
    <t>Tom_Martin</t>
  </si>
  <si>
    <t>Jeremy_Affeldt</t>
  </si>
  <si>
    <t>Paul_Lo_Duca</t>
  </si>
  <si>
    <t>Ramon_Castro</t>
  </si>
  <si>
    <t>Julio_Franco</t>
  </si>
  <si>
    <t>Carlos_Delgado</t>
  </si>
  <si>
    <t>Jose_Valentin</t>
  </si>
  <si>
    <t>Anderson_Hernandez</t>
  </si>
  <si>
    <t>Damion_Easley</t>
  </si>
  <si>
    <t>Jose_Reyes</t>
  </si>
  <si>
    <t>David_Wright</t>
  </si>
  <si>
    <t>Ben_Johnson</t>
  </si>
  <si>
    <t>Endy_Chavez</t>
  </si>
  <si>
    <t>David_Newhan</t>
  </si>
  <si>
    <t>Carlos_Beltran</t>
  </si>
  <si>
    <t>Shawn_Green</t>
  </si>
  <si>
    <t>Moises_Alou</t>
  </si>
  <si>
    <t>Lastings_Milledge</t>
  </si>
  <si>
    <t>Alay_Soler</t>
  </si>
  <si>
    <t>Mike_Pelfrey</t>
  </si>
  <si>
    <t>Pedro_Martinez</t>
  </si>
  <si>
    <t>Tom_Glavine</t>
  </si>
  <si>
    <t>Chan_Ho_Park</t>
  </si>
  <si>
    <t>Orlando_Hernandez</t>
  </si>
  <si>
    <t>Dave_Williams</t>
  </si>
  <si>
    <t>Oliver_Perez</t>
  </si>
  <si>
    <t>John_Maine</t>
  </si>
  <si>
    <t>Marcos_Carvajal</t>
  </si>
  <si>
    <t>Ambiorix_Burgos</t>
  </si>
  <si>
    <t>Jason_Vargas</t>
  </si>
  <si>
    <t>Jon_Adkins</t>
  </si>
  <si>
    <t>Juan_Padilla</t>
  </si>
  <si>
    <t>Duaner_Sanchez</t>
  </si>
  <si>
    <t>Pedro_Feliciano</t>
  </si>
  <si>
    <t>Aaron_Heilman</t>
  </si>
  <si>
    <t>Jorge_Sosa</t>
  </si>
  <si>
    <t>Scott_Schoeneweis</t>
  </si>
  <si>
    <t>Guillermo_Mota</t>
  </si>
  <si>
    <t>Billy_Wagner</t>
  </si>
  <si>
    <t>Philip_Humber</t>
  </si>
  <si>
    <t>Brad_Ausmus</t>
  </si>
  <si>
    <t>Humberto_Quintero</t>
  </si>
  <si>
    <t>Hector_Gimenez</t>
  </si>
  <si>
    <t>Lance_Berkman</t>
  </si>
  <si>
    <t>Mike_Lamb</t>
  </si>
  <si>
    <t>Mark_Loretta</t>
  </si>
  <si>
    <t>Craig_Biggio</t>
  </si>
  <si>
    <t>Brooks_Conrad</t>
  </si>
  <si>
    <t>Chris_Burke</t>
  </si>
  <si>
    <t>Eric_Bruntlett</t>
  </si>
  <si>
    <t>Adam_Everett</t>
  </si>
  <si>
    <t>Morgan_Ensberg</t>
  </si>
  <si>
    <t>Carlos_Lee</t>
  </si>
  <si>
    <t>Jason_Lane</t>
  </si>
  <si>
    <t>Orlando_Palmeiro</t>
  </si>
  <si>
    <t>Luke_Scott</t>
  </si>
  <si>
    <t>Charlton_Jimerson</t>
  </si>
  <si>
    <t>Fernando_Nieve</t>
  </si>
  <si>
    <t>Wandy_Rodriguez</t>
  </si>
  <si>
    <t>Brandon_Backe</t>
  </si>
  <si>
    <t>Matt_Albers</t>
  </si>
  <si>
    <t>Woody_Williams</t>
  </si>
  <si>
    <t>Roy_Oswalt</t>
  </si>
  <si>
    <t>Jason_Jennings</t>
  </si>
  <si>
    <t>Miguel_Asencio</t>
  </si>
  <si>
    <t>Brad_Lidge</t>
  </si>
  <si>
    <t>Trever_Miller</t>
  </si>
  <si>
    <t>David_Borkowski</t>
  </si>
  <si>
    <t>Dan_Wheeler</t>
  </si>
  <si>
    <t>Paul_Estrada</t>
  </si>
  <si>
    <t>Lincoln_Holdzkom</t>
  </si>
  <si>
    <t>Chris_Sampson</t>
  </si>
  <si>
    <t>Chad_Qualls</t>
  </si>
  <si>
    <t>Ezequiel_Astacio</t>
  </si>
  <si>
    <t>Mike_Lieberthal</t>
  </si>
  <si>
    <t>Russell_Martin</t>
  </si>
  <si>
    <t>Olmedo_Saenz</t>
  </si>
  <si>
    <t>James_Loney</t>
  </si>
  <si>
    <t>Nomar_Garciaparra</t>
  </si>
  <si>
    <t>Jeff_Kent</t>
  </si>
  <si>
    <t>Ramon_Martinez</t>
  </si>
  <si>
    <t>Marlon_Anderson</t>
  </si>
  <si>
    <t>Rafael_Furcal</t>
  </si>
  <si>
    <t>Wilson_Betemit</t>
  </si>
  <si>
    <t>Andy_LaRoche</t>
  </si>
  <si>
    <t>Matt_Kemp</t>
  </si>
  <si>
    <t>Andre_Ethier</t>
  </si>
  <si>
    <t>Delwyn_Young</t>
  </si>
  <si>
    <t>Jason_Repko</t>
  </si>
  <si>
    <t>Juan_Pierre</t>
  </si>
  <si>
    <t>Luis_Gonzalez</t>
  </si>
  <si>
    <t>Jason_Schmidt</t>
  </si>
  <si>
    <t>Randy_Wolf</t>
  </si>
  <si>
    <t>Brad_Penny</t>
  </si>
  <si>
    <t>Derek_Lowe</t>
  </si>
  <si>
    <t>Mark_Hendrickson</t>
  </si>
  <si>
    <t>Chad_Billingsley</t>
  </si>
  <si>
    <t>Takashi_Saito</t>
  </si>
  <si>
    <t>Jonathan_Broxton</t>
  </si>
  <si>
    <t>Hong-Chih_Kuo</t>
  </si>
  <si>
    <t>Eric_Stults</t>
  </si>
  <si>
    <t>Chin-Hui_Tsao</t>
  </si>
  <si>
    <t>Tim_Hamulack</t>
  </si>
  <si>
    <t>Yhency_Brazoban</t>
  </si>
  <si>
    <t>Brett_Tomko</t>
  </si>
  <si>
    <t>Joe_Beimel</t>
  </si>
  <si>
    <t>Elmer_Dessens</t>
  </si>
  <si>
    <t>Ryan_Budde</t>
  </si>
  <si>
    <t>Rod_Barajas</t>
  </si>
  <si>
    <t>Carlos_Ruiz</t>
  </si>
  <si>
    <t>Chris_Coste</t>
  </si>
  <si>
    <t>Ryan_Howard</t>
  </si>
  <si>
    <t>Wes_Helms</t>
  </si>
  <si>
    <t>Chase_Utley</t>
  </si>
  <si>
    <t>Danny_Sandoval</t>
  </si>
  <si>
    <t>Jimmy_Rollins</t>
  </si>
  <si>
    <t>Abraham_Nu?ez</t>
  </si>
  <si>
    <t>Michael_Bourn</t>
  </si>
  <si>
    <t>Chris_Roberson</t>
  </si>
  <si>
    <t>Jayson_Werth</t>
  </si>
  <si>
    <t>Shane_Victorino</t>
  </si>
  <si>
    <t>Aaron_Rowand</t>
  </si>
  <si>
    <t>Pat_Burrell</t>
  </si>
  <si>
    <t>Greg_Dobbs</t>
  </si>
  <si>
    <t>Cole_Hamels</t>
  </si>
  <si>
    <t>Alfredo_Simon</t>
  </si>
  <si>
    <t>Scott_Mathieson</t>
  </si>
  <si>
    <t>Freddy_Garcia</t>
  </si>
  <si>
    <t>Jamie_Moyer</t>
  </si>
  <si>
    <t>Jon_Lieber</t>
  </si>
  <si>
    <t>Brett_Myers</t>
  </si>
  <si>
    <t>Adam_Eaton</t>
  </si>
  <si>
    <t>Geoff_Geary</t>
  </si>
  <si>
    <t>Clay_Condrey</t>
  </si>
  <si>
    <t>Ryan_Madson</t>
  </si>
  <si>
    <t>Antonio_Alfonseca</t>
  </si>
  <si>
    <t>Tom_Gordon</t>
  </si>
  <si>
    <t>Brian_Sanches</t>
  </si>
  <si>
    <t>Jim_Ed_Warden</t>
  </si>
  <si>
    <t>Anderson_Garcia</t>
  </si>
  <si>
    <t>Eude_Brito</t>
  </si>
  <si>
    <t>Fabio_Castro</t>
  </si>
  <si>
    <t>Matt_Smith</t>
  </si>
  <si>
    <t>Damian_Miller</t>
  </si>
  <si>
    <t>Johnny_Estrada</t>
  </si>
  <si>
    <t>Mike_Rivera</t>
  </si>
  <si>
    <t>J.D._Closser</t>
  </si>
  <si>
    <t>Prince_Fielder</t>
  </si>
  <si>
    <t>Rickie_Weeks</t>
  </si>
  <si>
    <t>Tony_Graffanino</t>
  </si>
  <si>
    <t>Craig_Counsell</t>
  </si>
  <si>
    <t>J.J._Hardy</t>
  </si>
  <si>
    <t>Bill_Hall</t>
  </si>
  <si>
    <t>Vinny_Rottino</t>
  </si>
  <si>
    <t>Corey_Koskie</t>
  </si>
  <si>
    <t>Kevin_Mench</t>
  </si>
  <si>
    <t>Geoff_Jenkins</t>
  </si>
  <si>
    <t>Brady_Clark</t>
  </si>
  <si>
    <t>Tony_Gwynn_Jr.</t>
  </si>
  <si>
    <t>Corey_Hart</t>
  </si>
  <si>
    <t>Gabe_Gross</t>
  </si>
  <si>
    <t>Laynce_Nix</t>
  </si>
  <si>
    <t>Drew_Anderson</t>
  </si>
  <si>
    <t>Claudio_Vargas</t>
  </si>
  <si>
    <t>Chris_Capuano</t>
  </si>
  <si>
    <t>Ben_Hendrickson</t>
  </si>
  <si>
    <t>Dave_Bush</t>
  </si>
  <si>
    <t>Carlos_Villanueva</t>
  </si>
  <si>
    <t>Ben_Sheets</t>
  </si>
  <si>
    <t>Jeff_Suppan</t>
  </si>
  <si>
    <t>Brian_Shouse</t>
  </si>
  <si>
    <t>Francisco_Cordero</t>
  </si>
  <si>
    <t>Derrick_Turnbow</t>
  </si>
  <si>
    <t>Matt_Wise</t>
  </si>
  <si>
    <t>Grant_Balfour</t>
  </si>
  <si>
    <t>Dennis_Sarfate</t>
  </si>
  <si>
    <t>Jose_Capellan</t>
  </si>
  <si>
    <t>Greg_Aquino</t>
  </si>
  <si>
    <t>Josh_Bard</t>
  </si>
  <si>
    <t>Rob_Bowen</t>
  </si>
  <si>
    <t>Adrian_Gonzalez</t>
  </si>
  <si>
    <t>Marcus_Giles</t>
  </si>
  <si>
    <t>Todd_Walker</t>
  </si>
  <si>
    <t>Geoff_Blum</t>
  </si>
  <si>
    <t>Khalil_Greene</t>
  </si>
  <si>
    <t>Paul_McAnulty</t>
  </si>
  <si>
    <t>Terrmel_Sledge</t>
  </si>
  <si>
    <t>Jack_Cust</t>
  </si>
  <si>
    <t>Jose_Cruz_Jr.</t>
  </si>
  <si>
    <t>Russell_Branyan</t>
  </si>
  <si>
    <t>Mike_Cameron</t>
  </si>
  <si>
    <t>Brian_Giles</t>
  </si>
  <si>
    <t>Kevin_Kouzmanoff</t>
  </si>
  <si>
    <t>Mike_Thompson</t>
  </si>
  <si>
    <t>Clay_Hensley</t>
  </si>
  <si>
    <t>Greg_Maddux</t>
  </si>
  <si>
    <t>Jake_Peavy</t>
  </si>
  <si>
    <t>Scott_Cassidy</t>
  </si>
  <si>
    <t>Scott_Strickland</t>
  </si>
  <si>
    <t>Scott_Linebrink</t>
  </si>
  <si>
    <t>Doug_Brocail</t>
  </si>
  <si>
    <t>Trevor_Hoffman</t>
  </si>
  <si>
    <t>Heath_Bell</t>
  </si>
  <si>
    <t>Royce_Ring</t>
  </si>
  <si>
    <t>Cla_Meredith</t>
  </si>
  <si>
    <t>Andrew_Brown</t>
  </si>
  <si>
    <t>Mike_Adams</t>
  </si>
  <si>
    <t>Justin_Hampson</t>
  </si>
  <si>
    <t>Kevin_Cameron</t>
  </si>
  <si>
    <t>Ryan_Ketchner</t>
  </si>
  <si>
    <t>Brian_Schneider</t>
  </si>
  <si>
    <t>Jesus_Flores</t>
  </si>
  <si>
    <t>Larry_Broadway</t>
  </si>
  <si>
    <t>Nick_Johnson</t>
  </si>
  <si>
    <t>Bernie_Castro</t>
  </si>
  <si>
    <t>Josh_Wilson</t>
  </si>
  <si>
    <t>Cristian_Guzman</t>
  </si>
  <si>
    <t>Felipe_Lopez</t>
  </si>
  <si>
    <t>Ryan_Zimmerman</t>
  </si>
  <si>
    <t>Nook_Logan</t>
  </si>
  <si>
    <t>Ryan_Church</t>
  </si>
  <si>
    <t>Kory_Casto</t>
  </si>
  <si>
    <t>Mike_Restovich</t>
  </si>
  <si>
    <t>Alex_Escobar</t>
  </si>
  <si>
    <t>Austin_Kearns</t>
  </si>
  <si>
    <t>Chris_Snelling</t>
  </si>
  <si>
    <t>Billy_Traber</t>
  </si>
  <si>
    <t>Tim_Redding</t>
  </si>
  <si>
    <t>John_Patterson</t>
  </si>
  <si>
    <t>Shawn_Hill</t>
  </si>
  <si>
    <t>Joel_Hanrahan</t>
  </si>
  <si>
    <t>Mike_O'Connor</t>
  </si>
  <si>
    <t>Emiliano_Fruto</t>
  </si>
  <si>
    <t>Chris_Schroder</t>
  </si>
  <si>
    <t>Brett_Campbell</t>
  </si>
  <si>
    <t>Beltran_Perez</t>
  </si>
  <si>
    <t>Levale_Speigner</t>
  </si>
  <si>
    <t>Jason_Bergmann</t>
  </si>
  <si>
    <t>Saul_Rivera</t>
  </si>
  <si>
    <t>Chris_Booker</t>
  </si>
  <si>
    <t>Micah_Bowie</t>
  </si>
  <si>
    <t>Jon_Rauch</t>
  </si>
  <si>
    <t>Jerome_Williams</t>
  </si>
  <si>
    <t>Luis_Ayala</t>
  </si>
  <si>
    <t>Ryan_Wagner</t>
  </si>
  <si>
    <t>Chad_Cordero</t>
  </si>
  <si>
    <t>Humberto_Cota</t>
  </si>
  <si>
    <t>Ronny_Paulino</t>
  </si>
  <si>
    <t>Adam_LaRoche</t>
  </si>
  <si>
    <t>Ryan_Doumit</t>
  </si>
  <si>
    <t>Brad_Eldred</t>
  </si>
  <si>
    <t>Jose_Castillo</t>
  </si>
  <si>
    <t>Jack_Wilson</t>
  </si>
  <si>
    <t>Freddy_Sanchez</t>
  </si>
  <si>
    <t>Jason_Bay</t>
  </si>
  <si>
    <t>Jose_Bautista</t>
  </si>
  <si>
    <t>Xavier_Nady</t>
  </si>
  <si>
    <t>Jody_Gerut</t>
  </si>
  <si>
    <t>Nate_McLouth</t>
  </si>
  <si>
    <t>Chris_Duffy</t>
  </si>
  <si>
    <t>Rajai_Davis</t>
  </si>
  <si>
    <t>Shane_Youman</t>
  </si>
  <si>
    <t>Yoslan_Herrera</t>
  </si>
  <si>
    <t>Josh_Shortslef</t>
  </si>
  <si>
    <t>Zach_Duke</t>
  </si>
  <si>
    <t>Paul_Maholm</t>
  </si>
  <si>
    <t>Tom_Gorzelanny</t>
  </si>
  <si>
    <t>Shawn_Chacon</t>
  </si>
  <si>
    <t>Tony_Armas_Jr.</t>
  </si>
  <si>
    <t>Ian_Snell</t>
  </si>
  <si>
    <t>Sean_Burnett</t>
  </si>
  <si>
    <t>John_Grabow</t>
  </si>
  <si>
    <t>Marty_McLeary</t>
  </si>
  <si>
    <t>Salomon_Torres</t>
  </si>
  <si>
    <t>Damaso_Marte</t>
  </si>
  <si>
    <t>Matt_Capps</t>
  </si>
  <si>
    <t>Josh_Sharpless</t>
  </si>
  <si>
    <t>Bryan_Bullington</t>
  </si>
  <si>
    <t>Jonah_Bayliss</t>
  </si>
  <si>
    <t>Brian_Rogers</t>
  </si>
  <si>
    <t>Juan_Perez</t>
  </si>
  <si>
    <t>Bengie_Molina</t>
  </si>
  <si>
    <t>Eliezer_Alfonzo</t>
  </si>
  <si>
    <t>Lance_Niekro</t>
  </si>
  <si>
    <t>Mark_Sweeney</t>
  </si>
  <si>
    <t>Ray_Durham</t>
  </si>
  <si>
    <t>Kevin_Frandsen</t>
  </si>
  <si>
    <t>Omar_Vizquel</t>
  </si>
  <si>
    <t>Rich_Aurilia</t>
  </si>
  <si>
    <t>Pedro_Feliz</t>
  </si>
  <si>
    <t>Todd_Linden</t>
  </si>
  <si>
    <t>Dave_Roberts</t>
  </si>
  <si>
    <t>Jason_Ellison</t>
  </si>
  <si>
    <t>Randy_Winn</t>
  </si>
  <si>
    <t>Ryan_Klesko</t>
  </si>
  <si>
    <t>Barry_Bonds</t>
  </si>
  <si>
    <t>Fred_Lewis</t>
  </si>
  <si>
    <t>Kelyn_Acosta</t>
  </si>
  <si>
    <t>Jonathan_Sanchez</t>
  </si>
  <si>
    <t>Matt_Cain</t>
  </si>
  <si>
    <t>Matt_Morris</t>
  </si>
  <si>
    <t>Russ_Ortiz</t>
  </si>
  <si>
    <t>Noah_Lowry</t>
  </si>
  <si>
    <t>Barry_Zito</t>
  </si>
  <si>
    <t>Vinnie_Chulk</t>
  </si>
  <si>
    <t>Kevin_Correia</t>
  </si>
  <si>
    <t>Steve_Kline</t>
  </si>
  <si>
    <t>Armando_Benitez</t>
  </si>
  <si>
    <t>Scott_Munter</t>
  </si>
  <si>
    <t>Jack_Taschner</t>
  </si>
  <si>
    <t>Brian_Wilson</t>
  </si>
  <si>
    <t>Merkin_Valdez</t>
  </si>
  <si>
    <t>Brad_Hennessey</t>
  </si>
  <si>
    <t>Billy_Sadler</t>
  </si>
  <si>
    <t>Pat_Misch</t>
  </si>
  <si>
    <t>Gary_Bennett</t>
  </si>
  <si>
    <t>Yadier_Molina</t>
  </si>
  <si>
    <t>John_Nelson</t>
  </si>
  <si>
    <t>Albert_Pujols</t>
  </si>
  <si>
    <t>Adam_Kennedy</t>
  </si>
  <si>
    <t>Aaron_Miles</t>
  </si>
  <si>
    <t>David_Eckstein</t>
  </si>
  <si>
    <t>Scott_Rolen</t>
  </si>
  <si>
    <t>Scott_Spiezio</t>
  </si>
  <si>
    <t>Jim_Edmonds</t>
  </si>
  <si>
    <t>So_Taguchi</t>
  </si>
  <si>
    <t>Juan_Encarnacion</t>
  </si>
  <si>
    <t>Skip_Schumaker</t>
  </si>
  <si>
    <t>John_Rodriguez</t>
  </si>
  <si>
    <t>Chris_Duncan</t>
  </si>
  <si>
    <t>Adam_Wainwright</t>
  </si>
  <si>
    <t>Mark_Mulder</t>
  </si>
  <si>
    <t>Anthony_Reyes</t>
  </si>
  <si>
    <t>Ryan_Franklin</t>
  </si>
  <si>
    <t>Kip_Wells</t>
  </si>
  <si>
    <t>Chris_Carpenter</t>
  </si>
  <si>
    <t>Russ_Springer</t>
  </si>
  <si>
    <t>Jason_Isringhausen</t>
  </si>
  <si>
    <t>Ricardo_Rincon</t>
  </si>
  <si>
    <t>Braden_Looper</t>
  </si>
  <si>
    <t>Randy_Flores</t>
  </si>
  <si>
    <t>Josh_Hancock</t>
  </si>
  <si>
    <t>Brad_Thompson</t>
  </si>
  <si>
    <t>Tyler_Johnson</t>
  </si>
  <si>
    <t>Chris_Narveson</t>
  </si>
  <si>
    <t>Randy_Keisler</t>
  </si>
  <si>
    <t>Josh_Kinney</t>
  </si>
  <si>
    <t>Year</t>
  </si>
  <si>
    <t>Team</t>
  </si>
  <si>
    <t>TeamID</t>
  </si>
  <si>
    <t>League</t>
  </si>
  <si>
    <t>Division</t>
  </si>
  <si>
    <t>HR</t>
  </si>
  <si>
    <t>RS</t>
  </si>
  <si>
    <t>RA</t>
  </si>
  <si>
    <t>Run Diff</t>
  </si>
  <si>
    <t>Rank</t>
  </si>
  <si>
    <t>W</t>
  </si>
  <si>
    <t>L</t>
  </si>
  <si>
    <t>Salary</t>
  </si>
  <si>
    <t>Minnesota Twins</t>
  </si>
  <si>
    <t>MIN</t>
  </si>
  <si>
    <t>AL</t>
  </si>
  <si>
    <t>C</t>
  </si>
  <si>
    <t>Florida Marlins</t>
  </si>
  <si>
    <t>FLO</t>
  </si>
  <si>
    <t>NL</t>
  </si>
  <si>
    <t>E</t>
  </si>
  <si>
    <t>Kansas City Royals</t>
  </si>
  <si>
    <t>KCA</t>
  </si>
  <si>
    <t>Pittsburgh Pirates</t>
  </si>
  <si>
    <t>PIT</t>
  </si>
  <si>
    <t>Chicago White Sox</t>
  </si>
  <si>
    <t>CHA</t>
  </si>
  <si>
    <t>Oakland Athletics</t>
  </si>
  <si>
    <t>OAK</t>
  </si>
  <si>
    <t>Montreal Expos</t>
  </si>
  <si>
    <t>MON</t>
  </si>
  <si>
    <t>Milwaukee Brewers</t>
  </si>
  <si>
    <t>MIL</t>
  </si>
  <si>
    <t>Toronto Blue Jays</t>
  </si>
  <si>
    <t>TOR</t>
  </si>
  <si>
    <t>Cincinnati Reds</t>
  </si>
  <si>
    <t>CIN</t>
  </si>
  <si>
    <t>Philadelphia Phillies</t>
  </si>
  <si>
    <t>PHI</t>
  </si>
  <si>
    <t>Houston Astros</t>
  </si>
  <si>
    <t>HOU</t>
  </si>
  <si>
    <t>Anaheim Angels</t>
  </si>
  <si>
    <t>ANA</t>
  </si>
  <si>
    <t>San Francisco Giants</t>
  </si>
  <si>
    <t>SFN</t>
  </si>
  <si>
    <t>San Diego Padres</t>
  </si>
  <si>
    <t>SDN</t>
  </si>
  <si>
    <t>Detroit Tigers</t>
  </si>
  <si>
    <t>DET</t>
  </si>
  <si>
    <t>Seattle Mariners</t>
  </si>
  <si>
    <t>SEA</t>
  </si>
  <si>
    <t>Chicago Cubs</t>
  </si>
  <si>
    <t>CHN</t>
  </si>
  <si>
    <t>Colorado Rockies</t>
  </si>
  <si>
    <t>COL</t>
  </si>
  <si>
    <t>St. Louis Cardinals</t>
  </si>
  <si>
    <t>SLN</t>
  </si>
  <si>
    <t>Tampa Bay Devil Rays</t>
  </si>
  <si>
    <t>TBA</t>
  </si>
  <si>
    <t>Texas Rangers</t>
  </si>
  <si>
    <t>TEX</t>
  </si>
  <si>
    <t>Cleveland Indians</t>
  </si>
  <si>
    <t>CLE</t>
  </si>
  <si>
    <t>Boston Red Sox</t>
  </si>
  <si>
    <t>BOS</t>
  </si>
  <si>
    <t>New York Mets</t>
  </si>
  <si>
    <t>NYN</t>
  </si>
  <si>
    <t>Arizona Diamondbacks</t>
  </si>
  <si>
    <t>ARI</t>
  </si>
  <si>
    <t>Baltimore Orioles</t>
  </si>
  <si>
    <t>BAL</t>
  </si>
  <si>
    <t>Atlanta Braves</t>
  </si>
  <si>
    <t>ATL</t>
  </si>
  <si>
    <t>Los Angeles Dodgers</t>
  </si>
  <si>
    <t>LAN</t>
  </si>
  <si>
    <t>New York Yankees</t>
  </si>
  <si>
    <t>NYA</t>
  </si>
  <si>
    <t>Washington Nationals</t>
  </si>
  <si>
    <t>WAS</t>
  </si>
  <si>
    <t>Los Angeles Angels of Anaheim</t>
  </si>
  <si>
    <t>LAA</t>
  </si>
  <si>
    <t>Tampa Bay Rays</t>
  </si>
  <si>
    <t>Miami Marlins</t>
  </si>
  <si>
    <t>MIA</t>
  </si>
  <si>
    <t>Season</t>
  </si>
  <si>
    <t>Player</t>
  </si>
  <si>
    <t>Chris Davis</t>
  </si>
  <si>
    <t>Nelson Cruz</t>
  </si>
  <si>
    <t>Bryce Harper</t>
  </si>
  <si>
    <t>Josh Donaldson</t>
  </si>
  <si>
    <t>Mike Trout</t>
  </si>
  <si>
    <t>Jose Bautista</t>
  </si>
  <si>
    <t>Albert Pujols</t>
  </si>
  <si>
    <t>Carlos Gonzalez</t>
  </si>
  <si>
    <t>Edwin Encarnacion</t>
  </si>
  <si>
    <t>Chris Dutton</t>
  </si>
  <si>
    <t>Genre</t>
  </si>
  <si>
    <t>Title</t>
  </si>
  <si>
    <t>Ticket Sales</t>
  </si>
  <si>
    <t>G.I. Jose</t>
  </si>
  <si>
    <t>Trapeze Cat</t>
  </si>
  <si>
    <t>Adventure Squirrels</t>
  </si>
  <si>
    <t>Too Many Balloons</t>
  </si>
  <si>
    <t>Drama</t>
  </si>
  <si>
    <t>Unexpected Delivery</t>
  </si>
  <si>
    <t>That's Not Cheese</t>
  </si>
  <si>
    <t>Sugar Rush</t>
  </si>
  <si>
    <t>Horror</t>
  </si>
  <si>
    <t>The Cave of 1,000 Skulls</t>
  </si>
  <si>
    <t>What's Wrong With Grandma</t>
  </si>
  <si>
    <t>Luke Warm Soup</t>
  </si>
  <si>
    <t>Clown Parade III</t>
  </si>
  <si>
    <t>Ezekiel Strikes Back</t>
  </si>
  <si>
    <t>Sci-Fi</t>
  </si>
  <si>
    <t>Gene's Genes</t>
  </si>
  <si>
    <t>Office</t>
  </si>
  <si>
    <t>Department</t>
  </si>
  <si>
    <t>Supervisor</t>
  </si>
  <si>
    <t>Manager</t>
  </si>
  <si>
    <t>Employee</t>
  </si>
  <si>
    <t>Count</t>
  </si>
  <si>
    <t>Boston</t>
  </si>
  <si>
    <t>Marketing</t>
  </si>
  <si>
    <t>Joe</t>
  </si>
  <si>
    <t>Tim</t>
  </si>
  <si>
    <t>Sarah</t>
  </si>
  <si>
    <t>IT</t>
  </si>
  <si>
    <t>Sal</t>
  </si>
  <si>
    <t>Kelly</t>
  </si>
  <si>
    <t>Bobby</t>
  </si>
  <si>
    <t>Nick</t>
  </si>
  <si>
    <t>New York</t>
  </si>
  <si>
    <t>Andy</t>
  </si>
  <si>
    <t>George</t>
  </si>
  <si>
    <t>Alan</t>
  </si>
  <si>
    <t>Tina</t>
  </si>
  <si>
    <t>Jamie</t>
  </si>
  <si>
    <t>Seth</t>
  </si>
  <si>
    <t>Katie</t>
  </si>
  <si>
    <t>Chicago</t>
  </si>
  <si>
    <t>Tom</t>
  </si>
  <si>
    <t>Greg</t>
  </si>
  <si>
    <t>Gross Revenue</t>
  </si>
  <si>
    <t>Cost of goods sold</t>
  </si>
  <si>
    <t>Gross Profit</t>
  </si>
  <si>
    <t>Commissions</t>
  </si>
  <si>
    <t>Payroll</t>
  </si>
  <si>
    <t>Equipment</t>
  </si>
  <si>
    <t>Operating Income</t>
  </si>
  <si>
    <t>Interest Revenue</t>
  </si>
  <si>
    <t>Interest Expense</t>
  </si>
  <si>
    <t>Loss from Lawsuit</t>
  </si>
  <si>
    <t>Net income</t>
  </si>
  <si>
    <t>Numeric Values</t>
  </si>
  <si>
    <t>Text Values</t>
  </si>
  <si>
    <t>Date Values</t>
  </si>
  <si>
    <t>Duplicate Values</t>
  </si>
  <si>
    <t>Randomized Numeric Values</t>
  </si>
  <si>
    <t>Kerala</t>
  </si>
  <si>
    <t>Delhi</t>
  </si>
  <si>
    <t>Telangana</t>
  </si>
  <si>
    <t>Rajasthan</t>
  </si>
  <si>
    <t>Haryana</t>
  </si>
  <si>
    <t>Uttar Pradesh</t>
  </si>
  <si>
    <t>Ladakh</t>
  </si>
  <si>
    <t>Tamil Nadu</t>
  </si>
  <si>
    <t>Jammu and Kashmir</t>
  </si>
  <si>
    <t>Karnataka</t>
  </si>
  <si>
    <t>Maharashtra</t>
  </si>
  <si>
    <t>Punjab</t>
  </si>
  <si>
    <t>Andhra Pradesh</t>
  </si>
  <si>
    <t>Uttarakhand</t>
  </si>
  <si>
    <t>Odisha</t>
  </si>
  <si>
    <t>Puducherry</t>
  </si>
  <si>
    <t>West Bengal</t>
  </si>
  <si>
    <t>Chandigarh</t>
  </si>
  <si>
    <t>Chhattisgarh</t>
  </si>
  <si>
    <t>Gujarat</t>
  </si>
  <si>
    <t>Himachal Pradesh</t>
  </si>
  <si>
    <t>Madhya Pradesh</t>
  </si>
  <si>
    <t>Bihar</t>
  </si>
  <si>
    <t>Manipur</t>
  </si>
  <si>
    <t>Mizoram</t>
  </si>
  <si>
    <t>Goa</t>
  </si>
  <si>
    <t>Andaman and Nicobar Islands</t>
  </si>
  <si>
    <t>Jharkhand</t>
  </si>
  <si>
    <t>Assam</t>
  </si>
  <si>
    <t>Arunachal Pradesh</t>
  </si>
  <si>
    <t>Dadra and Nagar Haveli</t>
  </si>
  <si>
    <t>Tripura</t>
  </si>
  <si>
    <t>Average High Temperature (F)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</si>
  <si>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</si>
  <si>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</si>
  <si>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</si>
  <si>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</si>
  <si>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</si>
  <si>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</si>
  <si>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</si>
  <si>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</si>
  <si>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</si>
  <si>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</si>
  <si>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</si>
  <si>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Anchorage</t>
  </si>
  <si>
    <t>New York City</t>
  </si>
  <si>
    <t>Denver</t>
  </si>
  <si>
    <t>Dallas</t>
  </si>
  <si>
    <t>Phoenix</t>
  </si>
  <si>
    <t>Miami</t>
  </si>
  <si>
    <t>Sydney</t>
  </si>
  <si>
    <t>Auckland</t>
  </si>
  <si>
    <t>day</t>
  </si>
  <si>
    <t>Courses Offered</t>
  </si>
  <si>
    <t>Course</t>
  </si>
  <si>
    <t>Advanced Excel</t>
  </si>
  <si>
    <t>Technical Analysis</t>
  </si>
  <si>
    <t>Option Trading</t>
  </si>
  <si>
    <t>CFA Elite</t>
  </si>
  <si>
    <t>Financial Modeling</t>
  </si>
  <si>
    <t>Click to change</t>
  </si>
  <si>
    <t>LEVEL</t>
  </si>
  <si>
    <t>PEOPLE</t>
  </si>
  <si>
    <t>Prospect</t>
  </si>
  <si>
    <t>Contact</t>
  </si>
  <si>
    <t>Initial Visit</t>
  </si>
  <si>
    <t>Opportunity</t>
  </si>
  <si>
    <t>Client</t>
  </si>
  <si>
    <t>Country</t>
  </si>
  <si>
    <t>2020E</t>
  </si>
  <si>
    <t>India</t>
  </si>
  <si>
    <t>China</t>
  </si>
  <si>
    <t>USA</t>
  </si>
  <si>
    <t>Italy</t>
  </si>
  <si>
    <t>Germany</t>
  </si>
  <si>
    <t>UK</t>
  </si>
  <si>
    <t>0% Line</t>
  </si>
  <si>
    <t>Columns</t>
  </si>
  <si>
    <t>Highlight if below</t>
  </si>
  <si>
    <t>Months</t>
  </si>
  <si>
    <t>Highlight High</t>
  </si>
  <si>
    <t>Highlight Low</t>
  </si>
  <si>
    <t>Salesman</t>
  </si>
  <si>
    <t>Actual Sales</t>
  </si>
  <si>
    <t>Target</t>
  </si>
  <si>
    <t>Lakiesha</t>
  </si>
  <si>
    <t>Kris</t>
  </si>
  <si>
    <t>Kimberlie</t>
  </si>
  <si>
    <t>Russel</t>
  </si>
  <si>
    <t>Rene</t>
  </si>
  <si>
    <t>Georgia</t>
  </si>
  <si>
    <t>Emilio</t>
  </si>
  <si>
    <t>Whoever meets the target, gets an additional bonus!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</si>
</sst>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4">
    <numFmt numFmtId="176" formatCode="_(* #,##0.00_);_(* \(#,##0.00\);_(* &quot;-&quot;??_);_(@_)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[$₹-4009]\ * #,##0_ ;_ [$₹-4009]\ * \-#,##0_ ;_ [$₹-4009]\ * &quot;-&quot;??_ ;_ @_ "/>
    <numFmt numFmtId="181" formatCode="0.0%"/>
    <numFmt numFmtId="182" formatCode="_(* #,##0_);_(* \(#,##0\);_(* &quot;-&quot;??_);_(@_)"/>
    <numFmt numFmtId="183" formatCode="&quot;$&quot;#,##0"/>
    <numFmt numFmtId="184" formatCode="&quot;$&quot;#,##0.00"/>
    <numFmt numFmtId="185" formatCode="dd/mm/yyyy"/>
    <numFmt numFmtId="186" formatCode="&quot;$&quot;#,##0_);[Red]\(&quot;$&quot;#,##0\)"/>
    <numFmt numFmtId="187" formatCode="&quot;₹&quot;\ #,##0;[Red]&quot;₹&quot;\ \-#,##0"/>
    <numFmt numFmtId="188" formatCode="m/d;@"/>
    <numFmt numFmtId="189" formatCode="d/m/yyyy;@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i/>
      <sz val="9"/>
      <color theme="1"/>
      <name val="Calibri"/>
      <charset val="134"/>
      <scheme val="minor"/>
    </font>
    <font>
      <sz val="1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7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11" applyNumberFormat="0" applyAlignment="0" applyProtection="0">
      <alignment vertical="center"/>
    </xf>
    <xf numFmtId="0" fontId="17" fillId="10" borderId="12" applyNumberFormat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176" fontId="27" fillId="0" borderId="0" applyFont="0" applyFill="0" applyBorder="0" applyAlignment="0" applyProtection="0"/>
    <xf numFmtId="0" fontId="7" fillId="0" borderId="0"/>
  </cellStyleXfs>
  <cellXfs count="6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3" borderId="2" xfId="0" applyFill="1" applyBorder="1"/>
    <xf numFmtId="180" fontId="0" fillId="3" borderId="0" xfId="0" applyNumberFormat="1" applyFill="1"/>
    <xf numFmtId="0" fontId="0" fillId="2" borderId="2" xfId="0" applyFill="1" applyBorder="1"/>
    <xf numFmtId="0" fontId="0" fillId="2" borderId="0" xfId="0" applyFill="1"/>
    <xf numFmtId="0" fontId="0" fillId="3" borderId="0" xfId="0" applyFill="1"/>
    <xf numFmtId="9" fontId="0" fillId="0" borderId="0" xfId="3" applyFont="1"/>
    <xf numFmtId="0" fontId="0" fillId="0" borderId="0" xfId="0" applyAlignment="1">
      <alignment horizontal="right"/>
    </xf>
    <xf numFmtId="0" fontId="2" fillId="0" borderId="0" xfId="0" applyFont="1"/>
    <xf numFmtId="9" fontId="2" fillId="0" borderId="0" xfId="3" applyFont="1"/>
    <xf numFmtId="0" fontId="1" fillId="0" borderId="0" xfId="0" applyFont="1" applyAlignment="1">
      <alignment horizontal="right"/>
    </xf>
    <xf numFmtId="181" fontId="0" fillId="0" borderId="0" xfId="3" applyNumberFormat="1" applyFont="1"/>
    <xf numFmtId="9" fontId="0" fillId="0" borderId="0" xfId="0" applyNumberFormat="1"/>
    <xf numFmtId="0" fontId="3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180" fontId="0" fillId="0" borderId="0" xfId="0" applyNumberFormat="1"/>
    <xf numFmtId="182" fontId="0" fillId="0" borderId="0" xfId="1" applyNumberFormat="1" applyFont="1"/>
    <xf numFmtId="0" fontId="0" fillId="6" borderId="0" xfId="0" applyFill="1"/>
    <xf numFmtId="1" fontId="0" fillId="0" borderId="0" xfId="0" applyNumberFormat="1" applyAlignment="1">
      <alignment horizontal="center"/>
    </xf>
    <xf numFmtId="183" fontId="1" fillId="5" borderId="0" xfId="0" applyNumberFormat="1" applyFont="1" applyFill="1" applyAlignment="1">
      <alignment horizontal="center"/>
    </xf>
    <xf numFmtId="183" fontId="0" fillId="0" borderId="5" xfId="1" applyNumberFormat="1" applyFont="1" applyFill="1" applyBorder="1" applyAlignment="1">
      <alignment horizontal="center" vertical="center"/>
    </xf>
    <xf numFmtId="183" fontId="0" fillId="0" borderId="0" xfId="0" applyNumberFormat="1" applyAlignment="1">
      <alignment horizontal="center"/>
    </xf>
    <xf numFmtId="3" fontId="0" fillId="0" borderId="5" xfId="1" applyNumberFormat="1" applyFont="1" applyFill="1" applyBorder="1" applyAlignment="1">
      <alignment horizontal="center" vertical="center"/>
    </xf>
    <xf numFmtId="184" fontId="0" fillId="0" borderId="0" xfId="0" applyNumberFormat="1" applyAlignment="1">
      <alignment horizontal="center"/>
    </xf>
    <xf numFmtId="37" fontId="5" fillId="0" borderId="5" xfId="1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83" fontId="0" fillId="0" borderId="7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7" fontId="5" fillId="0" borderId="7" xfId="1" applyNumberFormat="1" applyFont="1" applyFill="1" applyBorder="1" applyAlignment="1">
      <alignment horizontal="center" vertical="center"/>
    </xf>
    <xf numFmtId="185" fontId="0" fillId="0" borderId="0" xfId="0" applyNumberFormat="1"/>
    <xf numFmtId="186" fontId="0" fillId="0" borderId="0" xfId="0" applyNumberFormat="1" applyAlignment="1">
      <alignment horizontal="center"/>
    </xf>
    <xf numFmtId="0" fontId="1" fillId="5" borderId="0" xfId="0" applyFont="1" applyFill="1" applyAlignment="1">
      <alignment horizontal="center"/>
    </xf>
    <xf numFmtId="187" fontId="1" fillId="5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187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9" fontId="1" fillId="0" borderId="0" xfId="3" applyFont="1" applyFill="1" applyAlignment="1">
      <alignment horizontal="center" vertical="center"/>
    </xf>
    <xf numFmtId="3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9" fontId="0" fillId="0" borderId="0" xfId="3" applyFont="1" applyFill="1" applyAlignment="1">
      <alignment horizontal="center" vertical="center"/>
    </xf>
    <xf numFmtId="9" fontId="0" fillId="0" borderId="0" xfId="3" applyFont="1" applyAlignment="1">
      <alignment horizontal="center" vertical="center"/>
    </xf>
    <xf numFmtId="3" fontId="0" fillId="0" borderId="0" xfId="0" applyNumberFormat="1" applyAlignment="1">
      <alignment horizontal="center"/>
    </xf>
    <xf numFmtId="3" fontId="1" fillId="5" borderId="0" xfId="0" applyNumberFormat="1" applyFont="1" applyFill="1" applyAlignment="1">
      <alignment horizontal="center"/>
    </xf>
    <xf numFmtId="9" fontId="0" fillId="0" borderId="0" xfId="3" applyFont="1" applyAlignment="1">
      <alignment horizontal="center"/>
    </xf>
    <xf numFmtId="3" fontId="1" fillId="4" borderId="0" xfId="0" applyNumberFormat="1" applyFont="1" applyFill="1" applyAlignment="1">
      <alignment horizontal="center"/>
    </xf>
    <xf numFmtId="3" fontId="1" fillId="7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188" fontId="0" fillId="0" borderId="0" xfId="0" applyNumberFormat="1" applyAlignment="1">
      <alignment horizontal="center"/>
    </xf>
    <xf numFmtId="188" fontId="1" fillId="5" borderId="0" xfId="0" applyNumberFormat="1" applyFont="1" applyFill="1" applyAlignment="1">
      <alignment horizontal="center"/>
    </xf>
    <xf numFmtId="189" fontId="0" fillId="0" borderId="0" xfId="0" applyNumberFormat="1" applyAlignment="1">
      <alignment horizontal="center"/>
    </xf>
    <xf numFmtId="183" fontId="1" fillId="0" borderId="0" xfId="0" applyNumberFormat="1" applyFont="1" applyAlignment="1">
      <alignment horizontal="center"/>
    </xf>
    <xf numFmtId="183" fontId="0" fillId="0" borderId="0" xfId="1" applyNumberFormat="1" applyFont="1" applyFill="1" applyBorder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37" fontId="5" fillId="0" borderId="0" xfId="1" applyNumberFormat="1" applyFont="1" applyFill="1" applyBorder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  <cellStyle name="Normal 2" xfId="50"/>
  </cellStyles>
  <tableStyles count="0" defaultTableStyle="TableStyleMedium2" defaultPivotStyle="PivotStyleLight16"/>
  <colors>
    <mruColors>
      <color rgb="00FF8181"/>
      <color rgb="0009E6F7"/>
      <color rgb="00FF9393"/>
      <color rgb="00FF0909"/>
      <color rgb="008AF68D"/>
      <color rgb="00FF575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79176FB0-B7F2-11CE-97EF-00AA006D2776}" r:id="rId1" ax:persistence="persistStreamInit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Charts'!$B$5:$B$8</c:f>
              <c:numCache>
                <c:formatCode>#,##0</c:formatCode>
                <c:ptCount val="4"/>
                <c:pt idx="0">
                  <c:v>49832</c:v>
                </c:pt>
                <c:pt idx="1">
                  <c:v>12839</c:v>
                </c:pt>
                <c:pt idx="2">
                  <c:v>9118</c:v>
                </c:pt>
                <c:pt idx="3">
                  <c:v>14381</c:v>
                </c:pt>
              </c:numCache>
            </c:numRef>
          </c:val>
        </c:ser>
        <c:ser>
          <c:idx val="1"/>
          <c:order val="1"/>
          <c:tx>
            <c:strRef>
              <c:f>'Bar &amp; Column Charts'!$C$4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Charts'!$C$5:$C$8</c:f>
              <c:numCache>
                <c:formatCode>#,##0</c:formatCode>
                <c:ptCount val="4"/>
                <c:pt idx="0">
                  <c:v>47232</c:v>
                </c:pt>
                <c:pt idx="1">
                  <c:v>16828</c:v>
                </c:pt>
                <c:pt idx="2">
                  <c:v>9907</c:v>
                </c:pt>
                <c:pt idx="3">
                  <c:v>14651</c:v>
                </c:pt>
              </c:numCache>
            </c:numRef>
          </c:val>
        </c:ser>
        <c:ser>
          <c:idx val="2"/>
          <c:order val="2"/>
          <c:tx>
            <c:strRef>
              <c:f>'Bar &amp; Column Charts'!$D$4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Charts'!$D$5:$D$8</c:f>
              <c:numCache>
                <c:formatCode>#,##0</c:formatCode>
                <c:ptCount val="4"/>
                <c:pt idx="0">
                  <c:v>40002</c:v>
                </c:pt>
                <c:pt idx="1">
                  <c:v>15839</c:v>
                </c:pt>
                <c:pt idx="2">
                  <c:v>7257</c:v>
                </c:pt>
                <c:pt idx="3">
                  <c:v>11969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18825517"/>
        <c:axId val="436017645"/>
      </c:barChart>
      <c:catAx>
        <c:axId val="8188255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017645"/>
        <c:crosses val="autoZero"/>
        <c:auto val="1"/>
        <c:lblAlgn val="ctr"/>
        <c:lblOffset val="100"/>
        <c:noMultiLvlLbl val="0"/>
      </c:catAx>
      <c:valAx>
        <c:axId val="4360176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8255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Charts'!$C$3</c:f>
              <c:strCache>
                <c:ptCount val="1"/>
                <c:pt idx="0">
                  <c:v>Revenue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'Pie &amp; Donut Charts'!$A$4:$A$7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Toys &amp; Games</c:v>
                </c:pt>
                <c:pt idx="3">
                  <c:v>Housewares</c:v>
                </c:pt>
              </c:strCache>
            </c:strRef>
          </c:cat>
          <c:val>
            <c:numRef>
              <c:f>'Pie &amp; Donut Charts'!$C$4:$C$7</c:f>
              <c:numCache>
                <c:formatCode>"$"#,##0</c:formatCode>
                <c:ptCount val="4"/>
                <c:pt idx="0">
                  <c:v>118000</c:v>
                </c:pt>
                <c:pt idx="1">
                  <c:v>120000</c:v>
                </c:pt>
                <c:pt idx="2">
                  <c:v>75000</c:v>
                </c:pt>
                <c:pt idx="3">
                  <c:v>62000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Charts'!$C$4:$C$15</c:f>
              <c:numCache>
                <c:formatCode>"$"#,##0</c:formatCode>
                <c:ptCount val="12"/>
                <c:pt idx="0">
                  <c:v>438881.113</c:v>
                </c:pt>
                <c:pt idx="1">
                  <c:v>308024.598</c:v>
                </c:pt>
                <c:pt idx="2">
                  <c:v>291238.7352</c:v>
                </c:pt>
                <c:pt idx="3">
                  <c:v>347769.8448</c:v>
                </c:pt>
                <c:pt idx="4">
                  <c:v>343226.55</c:v>
                </c:pt>
                <c:pt idx="5">
                  <c:v>227140.905</c:v>
                </c:pt>
                <c:pt idx="6">
                  <c:v>263180.018</c:v>
                </c:pt>
                <c:pt idx="7">
                  <c:v>236177.72295</c:v>
                </c:pt>
                <c:pt idx="8">
                  <c:v>215691.8148</c:v>
                </c:pt>
                <c:pt idx="9">
                  <c:v>273413.5656</c:v>
                </c:pt>
                <c:pt idx="10">
                  <c:v>267503.11966896</c:v>
                </c:pt>
                <c:pt idx="11">
                  <c:v>310702.30440498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0743679"/>
        <c:axId val="1900741759"/>
      </c:barChar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Charts'!$B$4:$B$15</c:f>
              <c:numCache>
                <c:formatCode>"$"#,##0</c:formatCode>
                <c:ptCount val="12"/>
                <c:pt idx="0">
                  <c:v>359084.547</c:v>
                </c:pt>
                <c:pt idx="1">
                  <c:v>295945.202</c:v>
                </c:pt>
                <c:pt idx="2">
                  <c:v>228830.4348</c:v>
                </c:pt>
                <c:pt idx="3">
                  <c:v>376750.6652</c:v>
                </c:pt>
                <c:pt idx="4">
                  <c:v>343226.55</c:v>
                </c:pt>
                <c:pt idx="5">
                  <c:v>164481.345</c:v>
                </c:pt>
                <c:pt idx="6">
                  <c:v>161303.882</c:v>
                </c:pt>
                <c:pt idx="7">
                  <c:v>127172.62005</c:v>
                </c:pt>
                <c:pt idx="8">
                  <c:v>111113.9652</c:v>
                </c:pt>
                <c:pt idx="9">
                  <c:v>174805.3944</c:v>
                </c:pt>
                <c:pt idx="10">
                  <c:v>210181.02259704</c:v>
                </c:pt>
                <c:pt idx="11">
                  <c:v>264672.33338202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2606287"/>
        <c:axId val="1952604847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Charts'!$E$4:$E$15</c:f>
              <c:numCache>
                <c:formatCode>#,##0</c:formatCode>
                <c:ptCount val="12"/>
                <c:pt idx="0">
                  <c:v>568213</c:v>
                </c:pt>
                <c:pt idx="1">
                  <c:v>486398</c:v>
                </c:pt>
                <c:pt idx="2">
                  <c:v>459937</c:v>
                </c:pt>
                <c:pt idx="3">
                  <c:v>481632</c:v>
                </c:pt>
                <c:pt idx="4">
                  <c:v>478822</c:v>
                </c:pt>
                <c:pt idx="5">
                  <c:v>332313</c:v>
                </c:pt>
                <c:pt idx="6">
                  <c:v>289154</c:v>
                </c:pt>
                <c:pt idx="7">
                  <c:v>224080</c:v>
                </c:pt>
                <c:pt idx="8">
                  <c:v>220951</c:v>
                </c:pt>
                <c:pt idx="9">
                  <c:v>268924</c:v>
                </c:pt>
                <c:pt idx="10">
                  <c:v>295562</c:v>
                </c:pt>
                <c:pt idx="11">
                  <c:v>330514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00743679"/>
        <c:axId val="1900741759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Charts'!$D$4:$D$15</c:f>
              <c:numCache>
                <c:formatCode>"$"#,##0</c:formatCode>
                <c:ptCount val="12"/>
                <c:pt idx="0">
                  <c:v>797965.66</c:v>
                </c:pt>
                <c:pt idx="1">
                  <c:v>603969.800000001</c:v>
                </c:pt>
                <c:pt idx="2">
                  <c:v>520069.17</c:v>
                </c:pt>
                <c:pt idx="3">
                  <c:v>724520.510000001</c:v>
                </c:pt>
                <c:pt idx="4">
                  <c:v>686453.1</c:v>
                </c:pt>
                <c:pt idx="5">
                  <c:v>391622.25</c:v>
                </c:pt>
                <c:pt idx="6">
                  <c:v>424483.9</c:v>
                </c:pt>
                <c:pt idx="7">
                  <c:v>363350.343</c:v>
                </c:pt>
                <c:pt idx="8">
                  <c:v>326805.78</c:v>
                </c:pt>
                <c:pt idx="9">
                  <c:v>448218.96</c:v>
                </c:pt>
                <c:pt idx="10">
                  <c:v>477684.142266</c:v>
                </c:pt>
                <c:pt idx="11">
                  <c:v>575374.637787001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52606287"/>
        <c:axId val="1952604847"/>
      </c:lineChart>
      <c:catAx>
        <c:axId val="190074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0741759"/>
        <c:crosses val="autoZero"/>
        <c:auto val="1"/>
        <c:lblAlgn val="ctr"/>
        <c:lblOffset val="100"/>
        <c:noMultiLvlLbl val="0"/>
      </c:catAx>
      <c:valAx>
        <c:axId val="19007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0743679"/>
        <c:crosses val="autoZero"/>
        <c:crossBetween val="between"/>
      </c:valAx>
      <c:catAx>
        <c:axId val="1952606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2604847"/>
        <c:crosses val="autoZero"/>
        <c:auto val="1"/>
        <c:lblAlgn val="ctr"/>
        <c:lblOffset val="100"/>
        <c:noMultiLvlLbl val="0"/>
      </c:catAx>
      <c:valAx>
        <c:axId val="1952604847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260628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'Combo Charts'!$B$4:$B$15</c:f>
              <c:numCache>
                <c:formatCode>"$"#,##0</c:formatCode>
                <c:ptCount val="12"/>
                <c:pt idx="0">
                  <c:v>359084.547</c:v>
                </c:pt>
                <c:pt idx="1">
                  <c:v>295945.202</c:v>
                </c:pt>
                <c:pt idx="2">
                  <c:v>228830.4348</c:v>
                </c:pt>
                <c:pt idx="3">
                  <c:v>376750.6652</c:v>
                </c:pt>
                <c:pt idx="4">
                  <c:v>343226.55</c:v>
                </c:pt>
                <c:pt idx="5">
                  <c:v>164481.345</c:v>
                </c:pt>
                <c:pt idx="6">
                  <c:v>161303.882</c:v>
                </c:pt>
                <c:pt idx="7">
                  <c:v>127172.62005</c:v>
                </c:pt>
                <c:pt idx="8">
                  <c:v>111113.9652</c:v>
                </c:pt>
                <c:pt idx="9">
                  <c:v>174805.3944</c:v>
                </c:pt>
                <c:pt idx="10">
                  <c:v>210181.02259704</c:v>
                </c:pt>
                <c:pt idx="11">
                  <c:v>264672.33338202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'Combo Charts'!$E$4:$E$15</c:f>
              <c:numCache>
                <c:formatCode>#,##0</c:formatCode>
                <c:ptCount val="12"/>
                <c:pt idx="0">
                  <c:v>568213</c:v>
                </c:pt>
                <c:pt idx="1">
                  <c:v>486398</c:v>
                </c:pt>
                <c:pt idx="2">
                  <c:v>459937</c:v>
                </c:pt>
                <c:pt idx="3">
                  <c:v>481632</c:v>
                </c:pt>
                <c:pt idx="4">
                  <c:v>478822</c:v>
                </c:pt>
                <c:pt idx="5">
                  <c:v>332313</c:v>
                </c:pt>
                <c:pt idx="6">
                  <c:v>289154</c:v>
                </c:pt>
                <c:pt idx="7">
                  <c:v>224080</c:v>
                </c:pt>
                <c:pt idx="8">
                  <c:v>220951</c:v>
                </c:pt>
                <c:pt idx="9">
                  <c:v>268924</c:v>
                </c:pt>
                <c:pt idx="10">
                  <c:v>295562</c:v>
                </c:pt>
                <c:pt idx="11">
                  <c:v>330514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05453087"/>
        <c:axId val="2005453567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'Combo Charts'!$F$4:$F$15</c:f>
              <c:numCache>
                <c:formatCode>"$"#,##0.00</c:formatCode>
                <c:ptCount val="12"/>
                <c:pt idx="0">
                  <c:v>1.40434249128408</c:v>
                </c:pt>
                <c:pt idx="1">
                  <c:v>1.24171933272752</c:v>
                </c:pt>
                <c:pt idx="2">
                  <c:v>1.13074001439328</c:v>
                </c:pt>
                <c:pt idx="3">
                  <c:v>1.50430309863132</c:v>
                </c:pt>
                <c:pt idx="4">
                  <c:v>1.43362898947834</c:v>
                </c:pt>
                <c:pt idx="5">
                  <c:v>1.17847405909489</c:v>
                </c:pt>
                <c:pt idx="6">
                  <c:v>1.46802015534975</c:v>
                </c:pt>
                <c:pt idx="7">
                  <c:v>1.62152063102463</c:v>
                </c:pt>
                <c:pt idx="8">
                  <c:v>1.47908712791524</c:v>
                </c:pt>
                <c:pt idx="9">
                  <c:v>1.66671237970579</c:v>
                </c:pt>
                <c:pt idx="10">
                  <c:v>1.61618930128366</c:v>
                </c:pt>
                <c:pt idx="11">
                  <c:v>1.74084800579401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08006415"/>
        <c:axId val="1945480367"/>
      </c:lineChart>
      <c:catAx>
        <c:axId val="200545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5453567"/>
        <c:crosses val="autoZero"/>
        <c:auto val="1"/>
        <c:lblAlgn val="ctr"/>
        <c:lblOffset val="100"/>
        <c:noMultiLvlLbl val="0"/>
      </c:catAx>
      <c:valAx>
        <c:axId val="20054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5453087"/>
        <c:crosses val="autoZero"/>
        <c:crossBetween val="between"/>
      </c:valAx>
      <c:catAx>
        <c:axId val="200800641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480367"/>
        <c:crosses val="autoZero"/>
        <c:auto val="1"/>
        <c:lblAlgn val="ctr"/>
        <c:lblOffset val="100"/>
        <c:noMultiLvlLbl val="0"/>
      </c:catAx>
      <c:valAx>
        <c:axId val="1945480367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800641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Dropdown!$D$11</c:f>
              <c:strCache>
                <c:ptCount val="1"/>
                <c:pt idx="0">
                  <c:v>Course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Dropdown!$E$11:$P$11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Dropdown!$E$12:$P$12</c:f>
              <c:numCache>
                <c:formatCode>_ [$₹-4009]\ * #,##0_ ;_ [$₹-4009]\ * \-#,##0_ ;_ [$₹-4009]\ * "-"??_ ;_ @_ </c:formatCode>
                <c:ptCount val="12"/>
                <c:pt idx="0">
                  <c:v>58261</c:v>
                </c:pt>
                <c:pt idx="1">
                  <c:v>75112</c:v>
                </c:pt>
                <c:pt idx="2">
                  <c:v>79254</c:v>
                </c:pt>
                <c:pt idx="3">
                  <c:v>35522</c:v>
                </c:pt>
                <c:pt idx="4">
                  <c:v>34185</c:v>
                </c:pt>
                <c:pt idx="5">
                  <c:v>78912</c:v>
                </c:pt>
                <c:pt idx="6">
                  <c:v>67510</c:v>
                </c:pt>
                <c:pt idx="7">
                  <c:v>50352</c:v>
                </c:pt>
                <c:pt idx="8">
                  <c:v>40146</c:v>
                </c:pt>
                <c:pt idx="9">
                  <c:v>74071</c:v>
                </c:pt>
                <c:pt idx="10">
                  <c:v>62693</c:v>
                </c:pt>
                <c:pt idx="11">
                  <c:v>75860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125840"/>
        <c:axId val="1576126256"/>
      </c:barChart>
      <c:catAx>
        <c:axId val="15761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6126256"/>
        <c:crosses val="autoZero"/>
        <c:auto val="1"/>
        <c:lblAlgn val="ctr"/>
        <c:lblOffset val="100"/>
        <c:noMultiLvlLbl val="0"/>
      </c:catAx>
      <c:valAx>
        <c:axId val="15761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612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Dropdown!$D$12</c:f>
              <c:strCache>
                <c:ptCount val="1"/>
                <c:pt idx="0">
                  <c:v>CFA Elite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Dropdown!$E$11:$P$11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Dropdown!$E$12:$P$12</c:f>
              <c:numCache>
                <c:formatCode>_ [$₹-4009]\ * #,##0_ ;_ [$₹-4009]\ * \-#,##0_ ;_ [$₹-4009]\ * "-"??_ ;_ @_ </c:formatCode>
                <c:ptCount val="12"/>
                <c:pt idx="0">
                  <c:v>58261</c:v>
                </c:pt>
                <c:pt idx="1">
                  <c:v>75112</c:v>
                </c:pt>
                <c:pt idx="2">
                  <c:v>79254</c:v>
                </c:pt>
                <c:pt idx="3">
                  <c:v>35522</c:v>
                </c:pt>
                <c:pt idx="4">
                  <c:v>34185</c:v>
                </c:pt>
                <c:pt idx="5">
                  <c:v>78912</c:v>
                </c:pt>
                <c:pt idx="6">
                  <c:v>67510</c:v>
                </c:pt>
                <c:pt idx="7">
                  <c:v>50352</c:v>
                </c:pt>
                <c:pt idx="8">
                  <c:v>40146</c:v>
                </c:pt>
                <c:pt idx="9">
                  <c:v>74071</c:v>
                </c:pt>
                <c:pt idx="10">
                  <c:v>62693</c:v>
                </c:pt>
                <c:pt idx="11">
                  <c:v>75860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615599"/>
        <c:axId val="726614639"/>
      </c:barChart>
      <c:catAx>
        <c:axId val="7266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614639"/>
        <c:crosses val="autoZero"/>
        <c:auto val="1"/>
        <c:lblAlgn val="ctr"/>
        <c:lblOffset val="100"/>
        <c:noMultiLvlLbl val="0"/>
      </c:catAx>
      <c:valAx>
        <c:axId val="72661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61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'Controls Spin'!$F$11</c:f>
          <c:strCache>
            <c:ptCount val="1"/>
            <c:pt idx="0">
              <c:v>Course-wise revenue for year 2018</c:v>
            </c:pt>
          </c:strCache>
        </c:strRef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'Controls Spin'!$D$12:$D$16</c:f>
              <c:strCache>
                <c:ptCount val="5"/>
                <c:pt idx="0">
                  <c:v>Advanced Excel</c:v>
                </c:pt>
                <c:pt idx="1">
                  <c:v>Technical Analysis</c:v>
                </c:pt>
                <c:pt idx="2">
                  <c:v>Option Trading</c:v>
                </c:pt>
                <c:pt idx="3">
                  <c:v>CFA Elite</c:v>
                </c:pt>
                <c:pt idx="4">
                  <c:v>Financial Modeling</c:v>
                </c:pt>
              </c:strCache>
            </c:strRef>
          </c:cat>
          <c:val>
            <c:numRef>
              <c:f>'Controls Spin'!$E$12:$E$16</c:f>
              <c:numCache>
                <c:formatCode>_ [$₹-4009]\ * #,##0_ ;_ [$₹-4009]\ * \-#,##0_ ;_ [$₹-4009]\ * "-"??_ ;_ @_ </c:formatCode>
                <c:ptCount val="5"/>
                <c:pt idx="0">
                  <c:v>21070</c:v>
                </c:pt>
                <c:pt idx="1">
                  <c:v>38355</c:v>
                </c:pt>
                <c:pt idx="2">
                  <c:v>52261</c:v>
                </c:pt>
                <c:pt idx="3">
                  <c:v>23212</c:v>
                </c:pt>
                <c:pt idx="4">
                  <c:v>57273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975040"/>
        <c:axId val="1498974208"/>
      </c:barChart>
      <c:catAx>
        <c:axId val="14989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8974208"/>
        <c:crosses val="autoZero"/>
        <c:auto val="1"/>
        <c:lblAlgn val="ctr"/>
        <c:lblOffset val="100"/>
        <c:noMultiLvlLbl val="0"/>
      </c:catAx>
      <c:valAx>
        <c:axId val="14989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897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'Controls Spin'!$A$17</c:f>
          <c:strCache>
            <c:ptCount val="1"/>
          </c:strCache>
        </c:strRef>
      </c:tx>
      <c:layout>
        <c:manualLayout>
          <c:xMode val="edge"/>
          <c:yMode val="edge"/>
          <c:x val="0.336173447069116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'Controls Spin'!$D$19:$D$24</c:f>
              <c:strCache>
                <c:ptCount val="6"/>
                <c:pt idx="0">
                  <c:v>Course</c:v>
                </c:pt>
                <c:pt idx="1">
                  <c:v>Advanced Excel</c:v>
                </c:pt>
                <c:pt idx="2">
                  <c:v>Technical Analysis</c:v>
                </c:pt>
                <c:pt idx="3">
                  <c:v>Option Trading</c:v>
                </c:pt>
                <c:pt idx="4">
                  <c:v>CFA Elite</c:v>
                </c:pt>
                <c:pt idx="5">
                  <c:v>Financial Modeling</c:v>
                </c:pt>
              </c:strCache>
            </c:strRef>
          </c:cat>
          <c:val>
            <c:numRef>
              <c:f>'Controls Spin'!$E$19:$E$24</c:f>
              <c:numCache>
                <c:formatCode>General</c:formatCode>
                <c:ptCount val="6"/>
                <c:pt idx="0">
                  <c:v>2017</c:v>
                </c:pt>
                <c:pt idx="1">
                  <c:v>53583</c:v>
                </c:pt>
                <c:pt idx="2">
                  <c:v>35736</c:v>
                </c:pt>
                <c:pt idx="3">
                  <c:v>27595</c:v>
                </c:pt>
                <c:pt idx="4">
                  <c:v>52912</c:v>
                </c:pt>
                <c:pt idx="5">
                  <c:v>29613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49983"/>
        <c:axId val="74460079"/>
      </c:barChart>
      <c:catAx>
        <c:axId val="7354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60079"/>
        <c:crosses val="autoZero"/>
        <c:auto val="1"/>
        <c:lblAlgn val="ctr"/>
        <c:lblOffset val="100"/>
        <c:noMultiLvlLbl val="0"/>
      </c:catAx>
      <c:valAx>
        <c:axId val="7446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4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Funnel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'Funnel Chart'!$Z$2:$Z$6</c:f>
              <c:strCache>
                <c:ptCount val="5"/>
                <c:pt idx="0">
                  <c:v>Prospect</c:v>
                </c:pt>
                <c:pt idx="1">
                  <c:v>Contact</c:v>
                </c:pt>
                <c:pt idx="2">
                  <c:v>Initial Visit</c:v>
                </c:pt>
                <c:pt idx="3">
                  <c:v>Opportunity</c:v>
                </c:pt>
                <c:pt idx="4">
                  <c:v>Client</c:v>
                </c:pt>
              </c:strCache>
            </c:strRef>
          </c:cat>
          <c:val>
            <c:numRef>
              <c:f>'Funnel Chart'!$AA$2:$AA$6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'Funnel Chart'!$Z$2:$Z$6</c:f>
              <c:strCache>
                <c:ptCount val="5"/>
                <c:pt idx="0">
                  <c:v>Prospect</c:v>
                </c:pt>
                <c:pt idx="1">
                  <c:v>Contact</c:v>
                </c:pt>
                <c:pt idx="2">
                  <c:v>Initial Visit</c:v>
                </c:pt>
                <c:pt idx="3">
                  <c:v>Opportunity</c:v>
                </c:pt>
                <c:pt idx="4">
                  <c:v>Client</c:v>
                </c:pt>
              </c:strCache>
            </c:strRef>
          </c:cat>
          <c:val>
            <c:numRef>
              <c:f>'Funnel Chart'!$AB$2:$AB$6</c:f>
              <c:numCache>
                <c:formatCode>General</c:formatCode>
                <c:ptCount val="5"/>
                <c:pt idx="0">
                  <c:v>110</c:v>
                </c:pt>
                <c:pt idx="1">
                  <c:v>60</c:v>
                </c:pt>
                <c:pt idx="2">
                  <c:v>50</c:v>
                </c:pt>
                <c:pt idx="3">
                  <c:v>30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'Funnel Chart'!$Z$2:$Z$6</c:f>
              <c:strCache>
                <c:ptCount val="5"/>
                <c:pt idx="0">
                  <c:v>Prospect</c:v>
                </c:pt>
                <c:pt idx="1">
                  <c:v>Contact</c:v>
                </c:pt>
                <c:pt idx="2">
                  <c:v>Initial Visit</c:v>
                </c:pt>
                <c:pt idx="3">
                  <c:v>Opportunity</c:v>
                </c:pt>
                <c:pt idx="4">
                  <c:v>Client</c:v>
                </c:pt>
              </c:strCache>
            </c:strRef>
          </c:cat>
          <c:val>
            <c:numRef>
              <c:f>'Funnel Chart'!$AC$2:$AC$6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582622208"/>
        <c:axId val="1582622624"/>
      </c:barChart>
      <c:catAx>
        <c:axId val="15826222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2622624"/>
        <c:crosses val="autoZero"/>
        <c:auto val="1"/>
        <c:lblAlgn val="ctr"/>
        <c:lblOffset val="100"/>
        <c:noMultiLvlLbl val="0"/>
      </c:catAx>
      <c:valAx>
        <c:axId val="1582622624"/>
        <c:scaling>
          <c:orientation val="minMax"/>
          <c:max val="110"/>
        </c:scaling>
        <c:delete val="1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262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Moody's GDP Forecast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'Slope Chart'!$A$2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931256872707426"/>
                  <c:y val="-0.02470191880465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Chart'!$B$2:$C$2</c:f>
              <c:numCache>
                <c:formatCode>0.0%</c:formatCode>
                <c:ptCount val="2"/>
                <c:pt idx="0">
                  <c:v>0.05</c:v>
                </c:pt>
                <c:pt idx="1">
                  <c:v>0.024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'Slope Chart'!$A$3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905772672911299"/>
                  <c:y val="-0.018884583144384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Chart'!$B$3:$C$3</c:f>
              <c:numCache>
                <c:formatCode>0.0%</c:formatCode>
                <c:ptCount val="2"/>
                <c:pt idx="0">
                  <c:v>0.072</c:v>
                </c:pt>
                <c:pt idx="1">
                  <c:v>0.034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'Slope Chart'!$A$4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880288473115172"/>
                  <c:y val="-0.02179325097451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Chart'!$B$4:$C$4</c:f>
              <c:numCache>
                <c:formatCode>0.0%</c:formatCode>
                <c:ptCount val="2"/>
                <c:pt idx="0">
                  <c:v>0.041</c:v>
                </c:pt>
                <c:pt idx="1">
                  <c:v>-0.002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'Slope Chart'!$A$5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887819355149414"/>
                  <c:y val="0.01020209515695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Chart'!$B$5:$C$5</c:f>
              <c:numCache>
                <c:formatCode>0.0%</c:formatCode>
                <c:ptCount val="2"/>
                <c:pt idx="0">
                  <c:v>0.038</c:v>
                </c:pt>
                <c:pt idx="1">
                  <c:v>-0.045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'Slope Chart'!$A$6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880288473115172"/>
                  <c:y val="-0.0101585796539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Chart'!$B$6:$C$6</c:f>
              <c:numCache>
                <c:formatCode>0.0%</c:formatCode>
                <c:ptCount val="2"/>
                <c:pt idx="0">
                  <c:v>0.023</c:v>
                </c:pt>
                <c:pt idx="1">
                  <c:v>-0.032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'Slope Chart'!$A$7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82932007352292"/>
                  <c:y val="0.03056276996789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Chart'!$B$7:$C$7</c:f>
              <c:numCache>
                <c:formatCode>0.0%</c:formatCode>
                <c:ptCount val="2"/>
                <c:pt idx="0">
                  <c:v>0.023</c:v>
                </c:pt>
                <c:pt idx="1">
                  <c:v>-0.01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590015152"/>
        <c:axId val="1590020560"/>
      </c:lineChart>
      <c:catAx>
        <c:axId val="15900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0020560"/>
        <c:crosses val="autoZero"/>
        <c:auto val="1"/>
        <c:lblAlgn val="ctr"/>
        <c:lblOffset val="100"/>
        <c:noMultiLvlLbl val="0"/>
      </c:catAx>
      <c:valAx>
        <c:axId val="159002056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001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Moody's GDP</a:t>
            </a:r>
            <a:r>
              <a:rPr lang="en-IN" baseline="0"/>
              <a:t> Forecast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'Dumbbell Chart'!$B$1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circle"/>
            <c:size val="11"/>
            <c:spPr>
              <a:solidFill>
                <a:srgbClr val="00B050"/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'Dumbbell Chart'!$A$2:$A$7</c:f>
              <c:strCache>
                <c:ptCount val="6"/>
                <c:pt idx="0">
                  <c:v>India</c:v>
                </c:pt>
                <c:pt idx="1">
                  <c:v>China</c:v>
                </c:pt>
                <c:pt idx="2">
                  <c:v>USA</c:v>
                </c:pt>
                <c:pt idx="3">
                  <c:v>Italy</c:v>
                </c:pt>
                <c:pt idx="4">
                  <c:v>Germany</c:v>
                </c:pt>
                <c:pt idx="5">
                  <c:v>UK</c:v>
                </c:pt>
              </c:strCache>
            </c:strRef>
          </c:cat>
          <c:val>
            <c:numRef>
              <c:f>'Dumbbell Chart'!$B$2:$B$7</c:f>
              <c:numCache>
                <c:formatCode>0.0%</c:formatCode>
                <c:ptCount val="6"/>
                <c:pt idx="0">
                  <c:v>0.05</c:v>
                </c:pt>
                <c:pt idx="1">
                  <c:v>0.072</c:v>
                </c:pt>
                <c:pt idx="2">
                  <c:v>0.041</c:v>
                </c:pt>
                <c:pt idx="3">
                  <c:v>0.038</c:v>
                </c:pt>
                <c:pt idx="4">
                  <c:v>0.023</c:v>
                </c:pt>
                <c:pt idx="5">
                  <c:v>0.023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'Dumbbell Chart'!$C$1</c:f>
              <c:strCache>
                <c:ptCount val="1"/>
                <c:pt idx="0">
                  <c:v>2020E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circle"/>
            <c:size val="11"/>
            <c:spPr>
              <a:solidFill>
                <a:srgbClr val="C00000"/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'Dumbbell Chart'!$A$2:$A$7</c:f>
              <c:strCache>
                <c:ptCount val="6"/>
                <c:pt idx="0">
                  <c:v>India</c:v>
                </c:pt>
                <c:pt idx="1">
                  <c:v>China</c:v>
                </c:pt>
                <c:pt idx="2">
                  <c:v>USA</c:v>
                </c:pt>
                <c:pt idx="3">
                  <c:v>Italy</c:v>
                </c:pt>
                <c:pt idx="4">
                  <c:v>Germany</c:v>
                </c:pt>
                <c:pt idx="5">
                  <c:v>UK</c:v>
                </c:pt>
              </c:strCache>
            </c:strRef>
          </c:cat>
          <c:val>
            <c:numRef>
              <c:f>'Dumbbell Chart'!$C$2:$C$7</c:f>
              <c:numCache>
                <c:formatCode>0.0%</c:formatCode>
                <c:ptCount val="6"/>
                <c:pt idx="0">
                  <c:v>0.024</c:v>
                </c:pt>
                <c:pt idx="1">
                  <c:v>0.034</c:v>
                </c:pt>
                <c:pt idx="2">
                  <c:v>-0.002</c:v>
                </c:pt>
                <c:pt idx="3">
                  <c:v>-0.045</c:v>
                </c:pt>
                <c:pt idx="4">
                  <c:v>-0.032</c:v>
                </c:pt>
                <c:pt idx="5">
                  <c:v>-0.01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36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hiLowLines>
        <c:marker val="1"/>
        <c:smooth val="0"/>
        <c:axId val="1497370144"/>
        <c:axId val="1497372640"/>
      </c:lineChart>
      <c:lineChart>
        <c:grouping val="standard"/>
        <c:varyColors val="0"/>
        <c:ser>
          <c:idx val="2"/>
          <c:order val="2"/>
          <c:tx>
            <c:strRef>
              <c:f>'Dumbbell Chart'!$D$1</c:f>
              <c:strCache>
                <c:ptCount val="1"/>
                <c:pt idx="0">
                  <c:v>0% Line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 cap="flat" cmpd="sng" algn="ctr">
                <a:noFill/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'Dumbbell Chart'!$A$2:$A$7</c:f>
              <c:strCache>
                <c:ptCount val="6"/>
                <c:pt idx="0">
                  <c:v>India</c:v>
                </c:pt>
                <c:pt idx="1">
                  <c:v>China</c:v>
                </c:pt>
                <c:pt idx="2">
                  <c:v>USA</c:v>
                </c:pt>
                <c:pt idx="3">
                  <c:v>Italy</c:v>
                </c:pt>
                <c:pt idx="4">
                  <c:v>Germany</c:v>
                </c:pt>
                <c:pt idx="5">
                  <c:v>UK</c:v>
                </c:pt>
              </c:strCache>
            </c:strRef>
          </c:cat>
          <c:val>
            <c:numRef>
              <c:f>'Dumbbell Chart'!$D$2:$D$7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976704"/>
        <c:axId val="1498975872"/>
      </c:lineChart>
      <c:catAx>
        <c:axId val="14973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7372640"/>
        <c:crosses val="autoZero"/>
        <c:auto val="1"/>
        <c:lblAlgn val="ctr"/>
        <c:lblOffset val="100"/>
        <c:noMultiLvlLbl val="0"/>
      </c:catAx>
      <c:valAx>
        <c:axId val="149737264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97370144"/>
        <c:crosses val="autoZero"/>
        <c:crossBetween val="between"/>
      </c:valAx>
      <c:catAx>
        <c:axId val="14989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98975872"/>
        <c:crosses val="autoZero"/>
        <c:auto val="1"/>
        <c:lblAlgn val="ctr"/>
        <c:lblOffset val="100"/>
        <c:noMultiLvlLbl val="0"/>
      </c:catAx>
      <c:valAx>
        <c:axId val="1498975872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9897670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Charts'!$I$4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Charts'!$I$5:$I$8</c:f>
              <c:numCache>
                <c:formatCode>#,##0</c:formatCode>
                <c:ptCount val="4"/>
                <c:pt idx="0">
                  <c:v>32111</c:v>
                </c:pt>
                <c:pt idx="1">
                  <c:v>42718</c:v>
                </c:pt>
                <c:pt idx="2">
                  <c:v>5993</c:v>
                </c:pt>
                <c:pt idx="3">
                  <c:v>14184</c:v>
                </c:pt>
              </c:numCache>
            </c:numRef>
          </c:val>
        </c:ser>
        <c:ser>
          <c:idx val="1"/>
          <c:order val="1"/>
          <c:tx>
            <c:strRef>
              <c:f>'Bar &amp; Column Charts'!$J$4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Charts'!$J$5:$J$8</c:f>
              <c:numCache>
                <c:formatCode>#,##0</c:formatCode>
                <c:ptCount val="4"/>
                <c:pt idx="0">
                  <c:v>34921</c:v>
                </c:pt>
                <c:pt idx="1">
                  <c:v>41128</c:v>
                </c:pt>
                <c:pt idx="2">
                  <c:v>6302</c:v>
                </c:pt>
                <c:pt idx="3">
                  <c:v>13033</c:v>
                </c:pt>
              </c:numCache>
            </c:numRef>
          </c:val>
        </c:ser>
        <c:ser>
          <c:idx val="2"/>
          <c:order val="2"/>
          <c:tx>
            <c:strRef>
              <c:f>'Bar &amp; Column Charts'!$K$4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Charts'!$K$5:$K$8</c:f>
              <c:numCache>
                <c:formatCode>#,##0</c:formatCode>
                <c:ptCount val="4"/>
                <c:pt idx="0">
                  <c:v>30293</c:v>
                </c:pt>
                <c:pt idx="1">
                  <c:v>39382</c:v>
                </c:pt>
                <c:pt idx="2">
                  <c:v>8103</c:v>
                </c:pt>
                <c:pt idx="3">
                  <c:v>14625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35314241"/>
        <c:axId val="149297679"/>
      </c:barChart>
      <c:catAx>
        <c:axId val="1353142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297679"/>
        <c:crosses val="autoZero"/>
        <c:auto val="1"/>
        <c:lblAlgn val="ctr"/>
        <c:lblOffset val="100"/>
        <c:noMultiLvlLbl val="0"/>
      </c:catAx>
      <c:valAx>
        <c:axId val="1492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3142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'Highlight Points in Time'!$D$1</c:f>
              <c:strCache>
                <c:ptCount val="1"/>
                <c:pt idx="0">
                  <c:v>Columns</c:v>
                </c:pt>
              </c:strCache>
            </c:strRef>
          </c:tx>
          <c:spPr>
            <a:solidFill>
              <a:srgbClr val="FF0000">
                <a:alpha val="21000"/>
              </a:srgb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'Highlight Points in Time'!$A$2:$A$22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'Highlight Points in Time'!$D$2:$D$22</c:f>
              <c:numCache>
                <c:formatCode>General</c:formatCode>
                <c:ptCount val="21"/>
                <c:pt idx="1">
                  <c:v>0</c:v>
                </c:pt>
                <c:pt idx="2">
                  <c:v>4121</c:v>
                </c:pt>
                <c:pt idx="3">
                  <c:v>0</c:v>
                </c:pt>
                <c:pt idx="4">
                  <c:v>0</c:v>
                </c:pt>
                <c:pt idx="5">
                  <c:v>4121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4121</c:v>
                </c:pt>
                <c:pt idx="12">
                  <c:v>0</c:v>
                </c:pt>
                <c:pt idx="13">
                  <c:v>0</c:v>
                </c:pt>
                <c:pt idx="14">
                  <c:v>4121</c:v>
                </c:pt>
                <c:pt idx="15">
                  <c:v>0</c:v>
                </c:pt>
                <c:pt idx="16">
                  <c:v>4121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95944560"/>
        <c:axId val="1495940400"/>
      </c:barChart>
      <c:lineChart>
        <c:grouping val="standard"/>
        <c:varyColors val="0"/>
        <c:ser>
          <c:idx val="0"/>
          <c:order val="0"/>
          <c:tx>
            <c:strRef>
              <c:f>'Highlight Points in Time'!$B$1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'Highlight Points in Time'!$A$2:$A$22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'Highlight Points in Time'!$B$2:$B$22</c:f>
              <c:numCache>
                <c:formatCode>General</c:formatCode>
                <c:ptCount val="21"/>
                <c:pt idx="0">
                  <c:v>1000</c:v>
                </c:pt>
                <c:pt idx="1">
                  <c:v>1347</c:v>
                </c:pt>
                <c:pt idx="2">
                  <c:v>1123</c:v>
                </c:pt>
                <c:pt idx="3">
                  <c:v>1563</c:v>
                </c:pt>
                <c:pt idx="4">
                  <c:v>1845</c:v>
                </c:pt>
                <c:pt idx="5">
                  <c:v>1456</c:v>
                </c:pt>
                <c:pt idx="6">
                  <c:v>1928</c:v>
                </c:pt>
                <c:pt idx="7">
                  <c:v>2123</c:v>
                </c:pt>
                <c:pt idx="8">
                  <c:v>2453</c:v>
                </c:pt>
                <c:pt idx="9">
                  <c:v>2370</c:v>
                </c:pt>
                <c:pt idx="10">
                  <c:v>2570</c:v>
                </c:pt>
                <c:pt idx="11">
                  <c:v>2134</c:v>
                </c:pt>
                <c:pt idx="12">
                  <c:v>2356</c:v>
                </c:pt>
                <c:pt idx="13">
                  <c:v>2380</c:v>
                </c:pt>
                <c:pt idx="14">
                  <c:v>1982</c:v>
                </c:pt>
                <c:pt idx="15">
                  <c:v>2932</c:v>
                </c:pt>
                <c:pt idx="16">
                  <c:v>2539</c:v>
                </c:pt>
                <c:pt idx="17">
                  <c:v>3287</c:v>
                </c:pt>
                <c:pt idx="18">
                  <c:v>3537</c:v>
                </c:pt>
                <c:pt idx="19">
                  <c:v>3726</c:v>
                </c:pt>
                <c:pt idx="20">
                  <c:v>4021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5944560"/>
        <c:axId val="1495940400"/>
      </c:lineChart>
      <c:catAx>
        <c:axId val="149594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5940400"/>
        <c:crosses val="autoZero"/>
        <c:auto val="1"/>
        <c:lblAlgn val="ctr"/>
        <c:lblOffset val="100"/>
        <c:noMultiLvlLbl val="0"/>
      </c:catAx>
      <c:valAx>
        <c:axId val="14959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594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'Highlight Min Max'!$B$1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'Highlight Min Max'!$A$2:$A$13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'Highlight Min Max'!$B$2:$B$13</c:f>
              <c:numCache>
                <c:formatCode>_ [$₹-4009]\ * #,##0_ ;_ [$₹-4009]\ * \-#,##0_ ;_ [$₹-4009]\ * "-"??_ ;_ @_ </c:formatCode>
                <c:ptCount val="12"/>
                <c:pt idx="0">
                  <c:v>2300</c:v>
                </c:pt>
                <c:pt idx="1">
                  <c:v>2317</c:v>
                </c:pt>
                <c:pt idx="2">
                  <c:v>1938</c:v>
                </c:pt>
                <c:pt idx="3">
                  <c:v>1269</c:v>
                </c:pt>
                <c:pt idx="4">
                  <c:v>1909</c:v>
                </c:pt>
                <c:pt idx="5">
                  <c:v>2303</c:v>
                </c:pt>
                <c:pt idx="6">
                  <c:v>2456</c:v>
                </c:pt>
                <c:pt idx="7">
                  <c:v>1450</c:v>
                </c:pt>
                <c:pt idx="8">
                  <c:v>2254</c:v>
                </c:pt>
                <c:pt idx="9">
                  <c:v>2498</c:v>
                </c:pt>
                <c:pt idx="10">
                  <c:v>2751</c:v>
                </c:pt>
                <c:pt idx="11">
                  <c:v>2148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'Highlight Min Max'!$C$1</c:f>
              <c:strCache>
                <c:ptCount val="1"/>
                <c:pt idx="0">
                  <c:v>Highlight 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00B050"/>
              </a:solidFill>
              <a:ln w="19050">
                <a:solidFill>
                  <a:srgbClr val="00B050"/>
                </a:solidFill>
              </a:ln>
              <a:effectLst/>
            </c:spPr>
          </c:marker>
          <c:dLbls>
            <c:numFmt formatCode="&quot;₹&quot;\ #,##0" sourceLinked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eparator> -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'Highlight Min Max'!$A$2:$A$13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'Highlight Min Max'!$C$2:$C$13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2751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'Highlight Min Max'!$D$1</c:f>
              <c:strCache>
                <c:ptCount val="1"/>
                <c:pt idx="0">
                  <c:v>Highlight 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numFmt formatCode="&quot;₹&quot;\ #,##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 -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'Highlight Min Max'!$A$2:$A$13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'Highlight Min Max'!$D$2:$D$13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1269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036128"/>
        <c:axId val="1499036960"/>
      </c:lineChart>
      <c:catAx>
        <c:axId val="149903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036960"/>
        <c:crosses val="autoZero"/>
        <c:auto val="1"/>
        <c:lblAlgn val="ctr"/>
        <c:lblOffset val="100"/>
        <c:noMultiLvlLbl val="0"/>
      </c:catAx>
      <c:valAx>
        <c:axId val="14990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0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 VS Target 1'!$B$1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'Actual VS Target 1'!$A$2:$A$8</c:f>
              <c:strCache>
                <c:ptCount val="7"/>
                <c:pt idx="0">
                  <c:v>Lakiesha</c:v>
                </c:pt>
                <c:pt idx="1">
                  <c:v>Kris</c:v>
                </c:pt>
                <c:pt idx="2">
                  <c:v>Kimberlie</c:v>
                </c:pt>
                <c:pt idx="3">
                  <c:v>Russel</c:v>
                </c:pt>
                <c:pt idx="4">
                  <c:v>Rene</c:v>
                </c:pt>
                <c:pt idx="5">
                  <c:v>Georgia</c:v>
                </c:pt>
                <c:pt idx="6">
                  <c:v>Emilio</c:v>
                </c:pt>
              </c:strCache>
            </c:strRef>
          </c:cat>
          <c:val>
            <c:numRef>
              <c:f>'Actual VS Target 1'!$B$2:$B$8</c:f>
              <c:numCache>
                <c:formatCode>General</c:formatCode>
                <c:ptCount val="7"/>
                <c:pt idx="0">
                  <c:v>8069</c:v>
                </c:pt>
                <c:pt idx="1">
                  <c:v>7760</c:v>
                </c:pt>
                <c:pt idx="2">
                  <c:v>6569</c:v>
                </c:pt>
                <c:pt idx="3">
                  <c:v>2816</c:v>
                </c:pt>
                <c:pt idx="4">
                  <c:v>8777</c:v>
                </c:pt>
                <c:pt idx="5">
                  <c:v>6267</c:v>
                </c:pt>
                <c:pt idx="6">
                  <c:v>7157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370784"/>
        <c:axId val="1490374112"/>
      </c:barChart>
      <c:lineChart>
        <c:grouping val="standard"/>
        <c:varyColors val="0"/>
        <c:ser>
          <c:idx val="1"/>
          <c:order val="1"/>
          <c:tx>
            <c:strRef>
              <c:f>'Actual VS Target 1'!$C$1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 cap="flat" cmpd="sng" algn="ctr">
                <a:noFill/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'Actual VS Target 1'!$A$2:$A$8</c:f>
              <c:strCache>
                <c:ptCount val="7"/>
                <c:pt idx="0">
                  <c:v>Lakiesha</c:v>
                </c:pt>
                <c:pt idx="1">
                  <c:v>Kris</c:v>
                </c:pt>
                <c:pt idx="2">
                  <c:v>Kimberlie</c:v>
                </c:pt>
                <c:pt idx="3">
                  <c:v>Russel</c:v>
                </c:pt>
                <c:pt idx="4">
                  <c:v>Rene</c:v>
                </c:pt>
                <c:pt idx="5">
                  <c:v>Georgia</c:v>
                </c:pt>
                <c:pt idx="6">
                  <c:v>Emilio</c:v>
                </c:pt>
              </c:strCache>
            </c:strRef>
          </c:cat>
          <c:val>
            <c:numRef>
              <c:f>'Actual VS Target 1'!$C$2:$C$8</c:f>
              <c:numCache>
                <c:formatCode>General</c:formatCode>
                <c:ptCount val="7"/>
                <c:pt idx="0">
                  <c:v>6500</c:v>
                </c:pt>
                <c:pt idx="1">
                  <c:v>6500</c:v>
                </c:pt>
                <c:pt idx="2">
                  <c:v>6500</c:v>
                </c:pt>
                <c:pt idx="3">
                  <c:v>6500</c:v>
                </c:pt>
                <c:pt idx="4">
                  <c:v>6500</c:v>
                </c:pt>
                <c:pt idx="5">
                  <c:v>6500</c:v>
                </c:pt>
                <c:pt idx="6">
                  <c:v>6500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370784"/>
        <c:axId val="1490374112"/>
      </c:lineChart>
      <c:catAx>
        <c:axId val="14903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0374112"/>
        <c:crosses val="autoZero"/>
        <c:auto val="1"/>
        <c:lblAlgn val="ctr"/>
        <c:lblOffset val="100"/>
        <c:noMultiLvlLbl val="0"/>
      </c:catAx>
      <c:valAx>
        <c:axId val="14903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03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 vs Target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'Actual VS Target 2'!$C$1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'Actual VS Target 2'!$A$2:$A$8</c:f>
              <c:strCache>
                <c:ptCount val="7"/>
                <c:pt idx="0">
                  <c:v>Lakiesha</c:v>
                </c:pt>
                <c:pt idx="1">
                  <c:v>Kris</c:v>
                </c:pt>
                <c:pt idx="2">
                  <c:v>Kimberlie</c:v>
                </c:pt>
                <c:pt idx="3">
                  <c:v>Russel</c:v>
                </c:pt>
                <c:pt idx="4">
                  <c:v>Rene</c:v>
                </c:pt>
                <c:pt idx="5">
                  <c:v>Georgia</c:v>
                </c:pt>
                <c:pt idx="6">
                  <c:v>Emilio</c:v>
                </c:pt>
              </c:strCache>
            </c:strRef>
          </c:cat>
          <c:val>
            <c:numRef>
              <c:f>'Actual VS Target 2'!$C$2:$C$8</c:f>
              <c:numCache>
                <c:formatCode>General</c:formatCode>
                <c:ptCount val="7"/>
                <c:pt idx="0">
                  <c:v>5348</c:v>
                </c:pt>
                <c:pt idx="1">
                  <c:v>3736</c:v>
                </c:pt>
                <c:pt idx="2">
                  <c:v>8863</c:v>
                </c:pt>
                <c:pt idx="3">
                  <c:v>2239</c:v>
                </c:pt>
                <c:pt idx="4">
                  <c:v>5432</c:v>
                </c:pt>
                <c:pt idx="5">
                  <c:v>7862</c:v>
                </c:pt>
                <c:pt idx="6">
                  <c:v>3435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1582142112"/>
        <c:axId val="1582142944"/>
      </c:barChart>
      <c:barChart>
        <c:barDir val="col"/>
        <c:grouping val="clustered"/>
        <c:varyColors val="0"/>
        <c:ser>
          <c:idx val="0"/>
          <c:order val="0"/>
          <c:tx>
            <c:strRef>
              <c:f>'Actual VS Target 2'!$B$1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'Actual VS Target 2'!$A$2:$A$8</c:f>
              <c:strCache>
                <c:ptCount val="7"/>
                <c:pt idx="0">
                  <c:v>Lakiesha</c:v>
                </c:pt>
                <c:pt idx="1">
                  <c:v>Kris</c:v>
                </c:pt>
                <c:pt idx="2">
                  <c:v>Kimberlie</c:v>
                </c:pt>
                <c:pt idx="3">
                  <c:v>Russel</c:v>
                </c:pt>
                <c:pt idx="4">
                  <c:v>Rene</c:v>
                </c:pt>
                <c:pt idx="5">
                  <c:v>Georgia</c:v>
                </c:pt>
                <c:pt idx="6">
                  <c:v>Emilio</c:v>
                </c:pt>
              </c:strCache>
            </c:strRef>
          </c:cat>
          <c:val>
            <c:numRef>
              <c:f>'Actual VS Target 2'!$B$2:$B$8</c:f>
              <c:numCache>
                <c:formatCode>General</c:formatCode>
                <c:ptCount val="7"/>
                <c:pt idx="0">
                  <c:v>8069</c:v>
                </c:pt>
                <c:pt idx="1">
                  <c:v>7760</c:v>
                </c:pt>
                <c:pt idx="2">
                  <c:v>6569</c:v>
                </c:pt>
                <c:pt idx="3">
                  <c:v>2816</c:v>
                </c:pt>
                <c:pt idx="4">
                  <c:v>8777</c:v>
                </c:pt>
                <c:pt idx="5">
                  <c:v>6267</c:v>
                </c:pt>
                <c:pt idx="6">
                  <c:v>7157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1"/>
        <c:overlap val="78"/>
        <c:axId val="1623789360"/>
        <c:axId val="1623786448"/>
      </c:barChart>
      <c:catAx>
        <c:axId val="158214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2142944"/>
        <c:crosses val="autoZero"/>
        <c:auto val="1"/>
        <c:lblAlgn val="ctr"/>
        <c:lblOffset val="100"/>
        <c:noMultiLvlLbl val="0"/>
      </c:catAx>
      <c:valAx>
        <c:axId val="15821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2142112"/>
        <c:crosses val="autoZero"/>
        <c:crossBetween val="between"/>
      </c:valAx>
      <c:catAx>
        <c:axId val="162378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3786448"/>
        <c:crosses val="autoZero"/>
        <c:auto val="1"/>
        <c:lblAlgn val="ctr"/>
        <c:lblOffset val="100"/>
        <c:noMultiLvlLbl val="0"/>
      </c:catAx>
      <c:valAx>
        <c:axId val="16237864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37893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Charts'!$B$5:$B$8</c:f>
              <c:numCache>
                <c:formatCode>#,##0</c:formatCode>
                <c:ptCount val="4"/>
                <c:pt idx="0">
                  <c:v>49832</c:v>
                </c:pt>
                <c:pt idx="1">
                  <c:v>12839</c:v>
                </c:pt>
                <c:pt idx="2">
                  <c:v>9118</c:v>
                </c:pt>
                <c:pt idx="3">
                  <c:v>14381</c:v>
                </c:pt>
              </c:numCache>
            </c:numRef>
          </c:val>
        </c:ser>
        <c:ser>
          <c:idx val="1"/>
          <c:order val="1"/>
          <c:tx>
            <c:strRef>
              <c:f>'Bar &amp; Column Charts'!$C$4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Charts'!$C$5:$C$8</c:f>
              <c:numCache>
                <c:formatCode>#,##0</c:formatCode>
                <c:ptCount val="4"/>
                <c:pt idx="0">
                  <c:v>47232</c:v>
                </c:pt>
                <c:pt idx="1">
                  <c:v>16828</c:v>
                </c:pt>
                <c:pt idx="2">
                  <c:v>9907</c:v>
                </c:pt>
                <c:pt idx="3">
                  <c:v>14651</c:v>
                </c:pt>
              </c:numCache>
            </c:numRef>
          </c:val>
        </c:ser>
        <c:ser>
          <c:idx val="2"/>
          <c:order val="2"/>
          <c:tx>
            <c:strRef>
              <c:f>'Bar &amp; Column Charts'!$D$4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Charts'!$D$5:$D$8</c:f>
              <c:numCache>
                <c:formatCode>#,##0</c:formatCode>
                <c:ptCount val="4"/>
                <c:pt idx="0">
                  <c:v>40002</c:v>
                </c:pt>
                <c:pt idx="1">
                  <c:v>15839</c:v>
                </c:pt>
                <c:pt idx="2">
                  <c:v>7257</c:v>
                </c:pt>
                <c:pt idx="3">
                  <c:v>11969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axId val="616434709"/>
        <c:axId val="854333276"/>
      </c:barChart>
      <c:catAx>
        <c:axId val="61643470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333276"/>
        <c:crosses val="autoZero"/>
        <c:auto val="1"/>
        <c:lblAlgn val="ctr"/>
        <c:lblOffset val="100"/>
        <c:noMultiLvlLbl val="0"/>
      </c:catAx>
      <c:valAx>
        <c:axId val="8543332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4347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25194663167104"/>
          <c:y val="0.0698611111111111"/>
          <c:w val="0.855405730533683"/>
          <c:h val="0.507347258675999"/>
        </c:manualLayout>
      </c:layout>
      <c:lineChart>
        <c:grouping val="standard"/>
        <c:varyColors val="0"/>
        <c:ser>
          <c:idx val="0"/>
          <c:order val="0"/>
          <c:tx>
            <c:strRef>
              <c:f>'Line Charts'!$B$3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'Line Charts'!$A$4:$A$256</c:f>
              <c:numCache>
                <c:formatCode>d/m/yyyy;@</c:formatCode>
                <c:ptCount val="253"/>
                <c:pt idx="0" c:formatCode="d/m/yyyy;@">
                  <c:v>42159</c:v>
                </c:pt>
                <c:pt idx="1" c:formatCode="d/m/yyyy;@">
                  <c:v>42160</c:v>
                </c:pt>
                <c:pt idx="2" c:formatCode="d/m/yyyy;@">
                  <c:v>42163</c:v>
                </c:pt>
                <c:pt idx="3" c:formatCode="d/m/yyyy;@">
                  <c:v>42164</c:v>
                </c:pt>
                <c:pt idx="4" c:formatCode="d/m/yyyy;@">
                  <c:v>42165</c:v>
                </c:pt>
                <c:pt idx="5" c:formatCode="d/m/yyyy;@">
                  <c:v>42166</c:v>
                </c:pt>
                <c:pt idx="6" c:formatCode="d/m/yyyy;@">
                  <c:v>42167</c:v>
                </c:pt>
                <c:pt idx="7" c:formatCode="d/m/yyyy;@">
                  <c:v>42170</c:v>
                </c:pt>
                <c:pt idx="8" c:formatCode="d/m/yyyy;@">
                  <c:v>42171</c:v>
                </c:pt>
                <c:pt idx="9" c:formatCode="d/m/yyyy;@">
                  <c:v>42172</c:v>
                </c:pt>
                <c:pt idx="10" c:formatCode="d/m/yyyy;@">
                  <c:v>42173</c:v>
                </c:pt>
                <c:pt idx="11" c:formatCode="d/m/yyyy;@">
                  <c:v>42174</c:v>
                </c:pt>
                <c:pt idx="12" c:formatCode="d/m/yyyy;@">
                  <c:v>42177</c:v>
                </c:pt>
                <c:pt idx="13" c:formatCode="d/m/yyyy;@">
                  <c:v>42178</c:v>
                </c:pt>
                <c:pt idx="14" c:formatCode="d/m/yyyy;@">
                  <c:v>42179</c:v>
                </c:pt>
                <c:pt idx="15" c:formatCode="d/m/yyyy;@">
                  <c:v>42180</c:v>
                </c:pt>
                <c:pt idx="16" c:formatCode="d/m/yyyy;@">
                  <c:v>42181</c:v>
                </c:pt>
                <c:pt idx="17" c:formatCode="d/m/yyyy;@">
                  <c:v>42184</c:v>
                </c:pt>
                <c:pt idx="18" c:formatCode="d/m/yyyy;@">
                  <c:v>42185</c:v>
                </c:pt>
                <c:pt idx="19" c:formatCode="d/m/yyyy;@">
                  <c:v>42186</c:v>
                </c:pt>
                <c:pt idx="20" c:formatCode="d/m/yyyy;@">
                  <c:v>42187</c:v>
                </c:pt>
                <c:pt idx="21" c:formatCode="d/m/yyyy;@">
                  <c:v>42191</c:v>
                </c:pt>
                <c:pt idx="22" c:formatCode="d/m/yyyy;@">
                  <c:v>42192</c:v>
                </c:pt>
                <c:pt idx="23" c:formatCode="d/m/yyyy;@">
                  <c:v>42193</c:v>
                </c:pt>
                <c:pt idx="24" c:formatCode="d/m/yyyy;@">
                  <c:v>42194</c:v>
                </c:pt>
                <c:pt idx="25" c:formatCode="d/m/yyyy;@">
                  <c:v>42195</c:v>
                </c:pt>
                <c:pt idx="26" c:formatCode="d/m/yyyy;@">
                  <c:v>42198</c:v>
                </c:pt>
                <c:pt idx="27" c:formatCode="d/m/yyyy;@">
                  <c:v>42199</c:v>
                </c:pt>
                <c:pt idx="28" c:formatCode="d/m/yyyy;@">
                  <c:v>42200</c:v>
                </c:pt>
                <c:pt idx="29" c:formatCode="d/m/yyyy;@">
                  <c:v>42201</c:v>
                </c:pt>
                <c:pt idx="30" c:formatCode="d/m/yyyy;@">
                  <c:v>42202</c:v>
                </c:pt>
                <c:pt idx="31" c:formatCode="d/m/yyyy;@">
                  <c:v>42205</c:v>
                </c:pt>
                <c:pt idx="32" c:formatCode="d/m/yyyy;@">
                  <c:v>42206</c:v>
                </c:pt>
                <c:pt idx="33" c:formatCode="d/m/yyyy;@">
                  <c:v>42207</c:v>
                </c:pt>
                <c:pt idx="34" c:formatCode="d/m/yyyy;@">
                  <c:v>42208</c:v>
                </c:pt>
                <c:pt idx="35" c:formatCode="d/m/yyyy;@">
                  <c:v>42209</c:v>
                </c:pt>
                <c:pt idx="36" c:formatCode="d/m/yyyy;@">
                  <c:v>42212</c:v>
                </c:pt>
                <c:pt idx="37" c:formatCode="d/m/yyyy;@">
                  <c:v>42213</c:v>
                </c:pt>
                <c:pt idx="38" c:formatCode="d/m/yyyy;@">
                  <c:v>42214</c:v>
                </c:pt>
                <c:pt idx="39" c:formatCode="d/m/yyyy;@">
                  <c:v>42215</c:v>
                </c:pt>
                <c:pt idx="40" c:formatCode="d/m/yyyy;@">
                  <c:v>42216</c:v>
                </c:pt>
                <c:pt idx="41" c:formatCode="d/m/yyyy;@">
                  <c:v>42219</c:v>
                </c:pt>
                <c:pt idx="42" c:formatCode="d/m/yyyy;@">
                  <c:v>42220</c:v>
                </c:pt>
                <c:pt idx="43" c:formatCode="d/m/yyyy;@">
                  <c:v>42221</c:v>
                </c:pt>
                <c:pt idx="44" c:formatCode="d/m/yyyy;@">
                  <c:v>42222</c:v>
                </c:pt>
                <c:pt idx="45" c:formatCode="d/m/yyyy;@">
                  <c:v>42223</c:v>
                </c:pt>
                <c:pt idx="46" c:formatCode="d/m/yyyy;@">
                  <c:v>42226</c:v>
                </c:pt>
                <c:pt idx="47" c:formatCode="d/m/yyyy;@">
                  <c:v>42227</c:v>
                </c:pt>
                <c:pt idx="48" c:formatCode="d/m/yyyy;@">
                  <c:v>42228</c:v>
                </c:pt>
                <c:pt idx="49" c:formatCode="d/m/yyyy;@">
                  <c:v>42229</c:v>
                </c:pt>
                <c:pt idx="50" c:formatCode="d/m/yyyy;@">
                  <c:v>42230</c:v>
                </c:pt>
                <c:pt idx="51" c:formatCode="d/m/yyyy;@">
                  <c:v>42233</c:v>
                </c:pt>
                <c:pt idx="52" c:formatCode="d/m/yyyy;@">
                  <c:v>42234</c:v>
                </c:pt>
                <c:pt idx="53" c:formatCode="d/m/yyyy;@">
                  <c:v>42235</c:v>
                </c:pt>
                <c:pt idx="54" c:formatCode="d/m/yyyy;@">
                  <c:v>42236</c:v>
                </c:pt>
                <c:pt idx="55" c:formatCode="d/m/yyyy;@">
                  <c:v>42237</c:v>
                </c:pt>
                <c:pt idx="56" c:formatCode="d/m/yyyy;@">
                  <c:v>42240</c:v>
                </c:pt>
                <c:pt idx="57" c:formatCode="d/m/yyyy;@">
                  <c:v>42241</c:v>
                </c:pt>
                <c:pt idx="58" c:formatCode="d/m/yyyy;@">
                  <c:v>42242</c:v>
                </c:pt>
                <c:pt idx="59" c:formatCode="d/m/yyyy;@">
                  <c:v>42243</c:v>
                </c:pt>
                <c:pt idx="60" c:formatCode="d/m/yyyy;@">
                  <c:v>42244</c:v>
                </c:pt>
                <c:pt idx="61" c:formatCode="d/m/yyyy;@">
                  <c:v>42247</c:v>
                </c:pt>
                <c:pt idx="62" c:formatCode="d/m/yyyy;@">
                  <c:v>42248</c:v>
                </c:pt>
                <c:pt idx="63" c:formatCode="d/m/yyyy;@">
                  <c:v>42249</c:v>
                </c:pt>
                <c:pt idx="64" c:formatCode="d/m/yyyy;@">
                  <c:v>42250</c:v>
                </c:pt>
                <c:pt idx="65" c:formatCode="d/m/yyyy;@">
                  <c:v>42251</c:v>
                </c:pt>
                <c:pt idx="66" c:formatCode="d/m/yyyy;@">
                  <c:v>42255</c:v>
                </c:pt>
                <c:pt idx="67" c:formatCode="d/m/yyyy;@">
                  <c:v>42256</c:v>
                </c:pt>
                <c:pt idx="68" c:formatCode="d/m/yyyy;@">
                  <c:v>42257</c:v>
                </c:pt>
                <c:pt idx="69" c:formatCode="d/m/yyyy;@">
                  <c:v>42258</c:v>
                </c:pt>
                <c:pt idx="70" c:formatCode="d/m/yyyy;@">
                  <c:v>42261</c:v>
                </c:pt>
                <c:pt idx="71" c:formatCode="d/m/yyyy;@">
                  <c:v>42262</c:v>
                </c:pt>
                <c:pt idx="72" c:formatCode="d/m/yyyy;@">
                  <c:v>42263</c:v>
                </c:pt>
                <c:pt idx="73" c:formatCode="d/m/yyyy;@">
                  <c:v>42264</c:v>
                </c:pt>
                <c:pt idx="74" c:formatCode="d/m/yyyy;@">
                  <c:v>42265</c:v>
                </c:pt>
                <c:pt idx="75" c:formatCode="d/m/yyyy;@">
                  <c:v>42268</c:v>
                </c:pt>
                <c:pt idx="76" c:formatCode="d/m/yyyy;@">
                  <c:v>42269</c:v>
                </c:pt>
                <c:pt idx="77" c:formatCode="d/m/yyyy;@">
                  <c:v>42270</c:v>
                </c:pt>
                <c:pt idx="78" c:formatCode="d/m/yyyy;@">
                  <c:v>42271</c:v>
                </c:pt>
                <c:pt idx="79" c:formatCode="d/m/yyyy;@">
                  <c:v>42272</c:v>
                </c:pt>
                <c:pt idx="80" c:formatCode="d/m/yyyy;@">
                  <c:v>42275</c:v>
                </c:pt>
                <c:pt idx="81" c:formatCode="d/m/yyyy;@">
                  <c:v>42276</c:v>
                </c:pt>
                <c:pt idx="82" c:formatCode="d/m/yyyy;@">
                  <c:v>42277</c:v>
                </c:pt>
                <c:pt idx="83" c:formatCode="d/m/yyyy;@">
                  <c:v>42278</c:v>
                </c:pt>
                <c:pt idx="84" c:formatCode="d/m/yyyy;@">
                  <c:v>42279</c:v>
                </c:pt>
                <c:pt idx="85" c:formatCode="d/m/yyyy;@">
                  <c:v>42282</c:v>
                </c:pt>
                <c:pt idx="86" c:formatCode="d/m/yyyy;@">
                  <c:v>42283</c:v>
                </c:pt>
                <c:pt idx="87" c:formatCode="d/m/yyyy;@">
                  <c:v>42284</c:v>
                </c:pt>
                <c:pt idx="88" c:formatCode="d/m/yyyy;@">
                  <c:v>42285</c:v>
                </c:pt>
                <c:pt idx="89" c:formatCode="d/m/yyyy;@">
                  <c:v>42286</c:v>
                </c:pt>
                <c:pt idx="90" c:formatCode="d/m/yyyy;@">
                  <c:v>42289</c:v>
                </c:pt>
                <c:pt idx="91" c:formatCode="d/m/yyyy;@">
                  <c:v>42290</c:v>
                </c:pt>
                <c:pt idx="92" c:formatCode="d/m/yyyy;@">
                  <c:v>42291</c:v>
                </c:pt>
                <c:pt idx="93" c:formatCode="d/m/yyyy;@">
                  <c:v>42292</c:v>
                </c:pt>
                <c:pt idx="94" c:formatCode="d/m/yyyy;@">
                  <c:v>42293</c:v>
                </c:pt>
                <c:pt idx="95" c:formatCode="d/m/yyyy;@">
                  <c:v>42296</c:v>
                </c:pt>
                <c:pt idx="96" c:formatCode="d/m/yyyy;@">
                  <c:v>42297</c:v>
                </c:pt>
                <c:pt idx="97" c:formatCode="d/m/yyyy;@">
                  <c:v>42298</c:v>
                </c:pt>
                <c:pt idx="98" c:formatCode="d/m/yyyy;@">
                  <c:v>42299</c:v>
                </c:pt>
                <c:pt idx="99" c:formatCode="d/m/yyyy;@">
                  <c:v>42300</c:v>
                </c:pt>
                <c:pt idx="100" c:formatCode="d/m/yyyy;@">
                  <c:v>42303</c:v>
                </c:pt>
                <c:pt idx="101" c:formatCode="d/m/yyyy;@">
                  <c:v>42304</c:v>
                </c:pt>
                <c:pt idx="102" c:formatCode="d/m/yyyy;@">
                  <c:v>42305</c:v>
                </c:pt>
                <c:pt idx="103" c:formatCode="d/m/yyyy;@">
                  <c:v>42306</c:v>
                </c:pt>
                <c:pt idx="104" c:formatCode="d/m/yyyy;@">
                  <c:v>42307</c:v>
                </c:pt>
                <c:pt idx="105" c:formatCode="d/m/yyyy;@">
                  <c:v>42310</c:v>
                </c:pt>
                <c:pt idx="106" c:formatCode="d/m/yyyy;@">
                  <c:v>42311</c:v>
                </c:pt>
                <c:pt idx="107" c:formatCode="d/m/yyyy;@">
                  <c:v>42312</c:v>
                </c:pt>
                <c:pt idx="108" c:formatCode="d/m/yyyy;@">
                  <c:v>42313</c:v>
                </c:pt>
                <c:pt idx="109" c:formatCode="d/m/yyyy;@">
                  <c:v>42314</c:v>
                </c:pt>
                <c:pt idx="110" c:formatCode="d/m/yyyy;@">
                  <c:v>42317</c:v>
                </c:pt>
                <c:pt idx="111" c:formatCode="d/m/yyyy;@">
                  <c:v>42318</c:v>
                </c:pt>
                <c:pt idx="112" c:formatCode="d/m/yyyy;@">
                  <c:v>42319</c:v>
                </c:pt>
                <c:pt idx="113" c:formatCode="d/m/yyyy;@">
                  <c:v>42320</c:v>
                </c:pt>
                <c:pt idx="114" c:formatCode="d/m/yyyy;@">
                  <c:v>42321</c:v>
                </c:pt>
                <c:pt idx="115" c:formatCode="d/m/yyyy;@">
                  <c:v>42324</c:v>
                </c:pt>
                <c:pt idx="116" c:formatCode="d/m/yyyy;@">
                  <c:v>42325</c:v>
                </c:pt>
                <c:pt idx="117" c:formatCode="d/m/yyyy;@">
                  <c:v>42326</c:v>
                </c:pt>
                <c:pt idx="118" c:formatCode="d/m/yyyy;@">
                  <c:v>42327</c:v>
                </c:pt>
                <c:pt idx="119" c:formatCode="d/m/yyyy;@">
                  <c:v>42328</c:v>
                </c:pt>
                <c:pt idx="120" c:formatCode="d/m/yyyy;@">
                  <c:v>42331</c:v>
                </c:pt>
                <c:pt idx="121" c:formatCode="d/m/yyyy;@">
                  <c:v>42332</c:v>
                </c:pt>
                <c:pt idx="122" c:formatCode="d/m/yyyy;@">
                  <c:v>42333</c:v>
                </c:pt>
                <c:pt idx="123" c:formatCode="d/m/yyyy;@">
                  <c:v>42335</c:v>
                </c:pt>
                <c:pt idx="124" c:formatCode="d/m/yyyy;@">
                  <c:v>42338</c:v>
                </c:pt>
                <c:pt idx="125" c:formatCode="d/m/yyyy;@">
                  <c:v>42339</c:v>
                </c:pt>
                <c:pt idx="126" c:formatCode="d/m/yyyy;@">
                  <c:v>42340</c:v>
                </c:pt>
                <c:pt idx="127" c:formatCode="d/m/yyyy;@">
                  <c:v>42341</c:v>
                </c:pt>
                <c:pt idx="128" c:formatCode="d/m/yyyy;@">
                  <c:v>42342</c:v>
                </c:pt>
                <c:pt idx="129" c:formatCode="d/m/yyyy;@">
                  <c:v>42345</c:v>
                </c:pt>
                <c:pt idx="130" c:formatCode="d/m/yyyy;@">
                  <c:v>42346</c:v>
                </c:pt>
                <c:pt idx="131" c:formatCode="d/m/yyyy;@">
                  <c:v>42347</c:v>
                </c:pt>
                <c:pt idx="132" c:formatCode="d/m/yyyy;@">
                  <c:v>42348</c:v>
                </c:pt>
                <c:pt idx="133" c:formatCode="d/m/yyyy;@">
                  <c:v>42349</c:v>
                </c:pt>
                <c:pt idx="134" c:formatCode="d/m/yyyy;@">
                  <c:v>42352</c:v>
                </c:pt>
                <c:pt idx="135" c:formatCode="d/m/yyyy;@">
                  <c:v>42353</c:v>
                </c:pt>
                <c:pt idx="136" c:formatCode="d/m/yyyy;@">
                  <c:v>42354</c:v>
                </c:pt>
                <c:pt idx="137" c:formatCode="d/m/yyyy;@">
                  <c:v>42355</c:v>
                </c:pt>
                <c:pt idx="138" c:formatCode="d/m/yyyy;@">
                  <c:v>42356</c:v>
                </c:pt>
                <c:pt idx="139" c:formatCode="d/m/yyyy;@">
                  <c:v>42359</c:v>
                </c:pt>
                <c:pt idx="140" c:formatCode="d/m/yyyy;@">
                  <c:v>42360</c:v>
                </c:pt>
                <c:pt idx="141" c:formatCode="d/m/yyyy;@">
                  <c:v>42361</c:v>
                </c:pt>
                <c:pt idx="142" c:formatCode="d/m/yyyy;@">
                  <c:v>42362</c:v>
                </c:pt>
                <c:pt idx="143" c:formatCode="d/m/yyyy;@">
                  <c:v>42366</c:v>
                </c:pt>
                <c:pt idx="144" c:formatCode="d/m/yyyy;@">
                  <c:v>42367</c:v>
                </c:pt>
                <c:pt idx="145" c:formatCode="d/m/yyyy;@">
                  <c:v>42368</c:v>
                </c:pt>
                <c:pt idx="146" c:formatCode="d/m/yyyy;@">
                  <c:v>42369</c:v>
                </c:pt>
                <c:pt idx="147" c:formatCode="d/m/yyyy;@">
                  <c:v>42373</c:v>
                </c:pt>
                <c:pt idx="148" c:formatCode="d/m/yyyy;@">
                  <c:v>42374</c:v>
                </c:pt>
                <c:pt idx="149" c:formatCode="d/m/yyyy;@">
                  <c:v>42375</c:v>
                </c:pt>
                <c:pt idx="150" c:formatCode="d/m/yyyy;@">
                  <c:v>42376</c:v>
                </c:pt>
                <c:pt idx="151" c:formatCode="d/m/yyyy;@">
                  <c:v>42377</c:v>
                </c:pt>
                <c:pt idx="152" c:formatCode="d/m/yyyy;@">
                  <c:v>42380</c:v>
                </c:pt>
                <c:pt idx="153" c:formatCode="d/m/yyyy;@">
                  <c:v>42381</c:v>
                </c:pt>
                <c:pt idx="154" c:formatCode="d/m/yyyy;@">
                  <c:v>42382</c:v>
                </c:pt>
                <c:pt idx="155" c:formatCode="d/m/yyyy;@">
                  <c:v>42383</c:v>
                </c:pt>
                <c:pt idx="156" c:formatCode="d/m/yyyy;@">
                  <c:v>42384</c:v>
                </c:pt>
                <c:pt idx="157" c:formatCode="d/m/yyyy;@">
                  <c:v>42388</c:v>
                </c:pt>
                <c:pt idx="158" c:formatCode="d/m/yyyy;@">
                  <c:v>42389</c:v>
                </c:pt>
                <c:pt idx="159" c:formatCode="d/m/yyyy;@">
                  <c:v>42390</c:v>
                </c:pt>
                <c:pt idx="160" c:formatCode="d/m/yyyy;@">
                  <c:v>42391</c:v>
                </c:pt>
                <c:pt idx="161" c:formatCode="d/m/yyyy;@">
                  <c:v>42394</c:v>
                </c:pt>
                <c:pt idx="162" c:formatCode="d/m/yyyy;@">
                  <c:v>42395</c:v>
                </c:pt>
                <c:pt idx="163" c:formatCode="d/m/yyyy;@">
                  <c:v>42396</c:v>
                </c:pt>
                <c:pt idx="164" c:formatCode="d/m/yyyy;@">
                  <c:v>42397</c:v>
                </c:pt>
                <c:pt idx="165" c:formatCode="d/m/yyyy;@">
                  <c:v>42398</c:v>
                </c:pt>
                <c:pt idx="166" c:formatCode="d/m/yyyy;@">
                  <c:v>42401</c:v>
                </c:pt>
                <c:pt idx="167" c:formatCode="d/m/yyyy;@">
                  <c:v>42402</c:v>
                </c:pt>
                <c:pt idx="168" c:formatCode="d/m/yyyy;@">
                  <c:v>42403</c:v>
                </c:pt>
                <c:pt idx="169" c:formatCode="d/m/yyyy;@">
                  <c:v>42404</c:v>
                </c:pt>
                <c:pt idx="170" c:formatCode="d/m/yyyy;@">
                  <c:v>42405</c:v>
                </c:pt>
                <c:pt idx="171" c:formatCode="d/m/yyyy;@">
                  <c:v>42408</c:v>
                </c:pt>
                <c:pt idx="172" c:formatCode="d/m/yyyy;@">
                  <c:v>42409</c:v>
                </c:pt>
                <c:pt idx="173" c:formatCode="d/m/yyyy;@">
                  <c:v>42410</c:v>
                </c:pt>
                <c:pt idx="174" c:formatCode="d/m/yyyy;@">
                  <c:v>42411</c:v>
                </c:pt>
                <c:pt idx="175" c:formatCode="d/m/yyyy;@">
                  <c:v>42412</c:v>
                </c:pt>
                <c:pt idx="176" c:formatCode="d/m/yyyy;@">
                  <c:v>42416</c:v>
                </c:pt>
                <c:pt idx="177" c:formatCode="d/m/yyyy;@">
                  <c:v>42417</c:v>
                </c:pt>
                <c:pt idx="178" c:formatCode="d/m/yyyy;@">
                  <c:v>42418</c:v>
                </c:pt>
                <c:pt idx="179" c:formatCode="d/m/yyyy;@">
                  <c:v>42419</c:v>
                </c:pt>
                <c:pt idx="180" c:formatCode="d/m/yyyy;@">
                  <c:v>42422</c:v>
                </c:pt>
                <c:pt idx="181" c:formatCode="d/m/yyyy;@">
                  <c:v>42423</c:v>
                </c:pt>
                <c:pt idx="182" c:formatCode="d/m/yyyy;@">
                  <c:v>42424</c:v>
                </c:pt>
                <c:pt idx="183" c:formatCode="d/m/yyyy;@">
                  <c:v>42425</c:v>
                </c:pt>
                <c:pt idx="184" c:formatCode="d/m/yyyy;@">
                  <c:v>42426</c:v>
                </c:pt>
                <c:pt idx="185" c:formatCode="d/m/yyyy;@">
                  <c:v>42429</c:v>
                </c:pt>
                <c:pt idx="186" c:formatCode="d/m/yyyy;@">
                  <c:v>42430</c:v>
                </c:pt>
                <c:pt idx="187" c:formatCode="d/m/yyyy;@">
                  <c:v>42431</c:v>
                </c:pt>
                <c:pt idx="188" c:formatCode="d/m/yyyy;@">
                  <c:v>42432</c:v>
                </c:pt>
                <c:pt idx="189" c:formatCode="d/m/yyyy;@">
                  <c:v>42433</c:v>
                </c:pt>
                <c:pt idx="190" c:formatCode="d/m/yyyy;@">
                  <c:v>42436</c:v>
                </c:pt>
                <c:pt idx="191" c:formatCode="d/m/yyyy;@">
                  <c:v>42437</c:v>
                </c:pt>
                <c:pt idx="192" c:formatCode="d/m/yyyy;@">
                  <c:v>42438</c:v>
                </c:pt>
                <c:pt idx="193" c:formatCode="d/m/yyyy;@">
                  <c:v>42439</c:v>
                </c:pt>
                <c:pt idx="194" c:formatCode="d/m/yyyy;@">
                  <c:v>42440</c:v>
                </c:pt>
                <c:pt idx="195" c:formatCode="d/m/yyyy;@">
                  <c:v>42443</c:v>
                </c:pt>
                <c:pt idx="196" c:formatCode="d/m/yyyy;@">
                  <c:v>42444</c:v>
                </c:pt>
                <c:pt idx="197" c:formatCode="d/m/yyyy;@">
                  <c:v>42445</c:v>
                </c:pt>
                <c:pt idx="198" c:formatCode="d/m/yyyy;@">
                  <c:v>42446</c:v>
                </c:pt>
                <c:pt idx="199" c:formatCode="d/m/yyyy;@">
                  <c:v>42447</c:v>
                </c:pt>
                <c:pt idx="200" c:formatCode="d/m/yyyy;@">
                  <c:v>42450</c:v>
                </c:pt>
                <c:pt idx="201" c:formatCode="d/m/yyyy;@">
                  <c:v>42451</c:v>
                </c:pt>
                <c:pt idx="202" c:formatCode="d/m/yyyy;@">
                  <c:v>42452</c:v>
                </c:pt>
                <c:pt idx="203" c:formatCode="d/m/yyyy;@">
                  <c:v>42453</c:v>
                </c:pt>
                <c:pt idx="204" c:formatCode="d/m/yyyy;@">
                  <c:v>42457</c:v>
                </c:pt>
                <c:pt idx="205" c:formatCode="d/m/yyyy;@">
                  <c:v>42458</c:v>
                </c:pt>
                <c:pt idx="206" c:formatCode="d/m/yyyy;@">
                  <c:v>42459</c:v>
                </c:pt>
                <c:pt idx="207" c:formatCode="d/m/yyyy;@">
                  <c:v>42460</c:v>
                </c:pt>
                <c:pt idx="208" c:formatCode="d/m/yyyy;@">
                  <c:v>42461</c:v>
                </c:pt>
                <c:pt idx="209" c:formatCode="d/m/yyyy;@">
                  <c:v>42464</c:v>
                </c:pt>
                <c:pt idx="210" c:formatCode="d/m/yyyy;@">
                  <c:v>42465</c:v>
                </c:pt>
                <c:pt idx="211" c:formatCode="d/m/yyyy;@">
                  <c:v>42466</c:v>
                </c:pt>
                <c:pt idx="212" c:formatCode="d/m/yyyy;@">
                  <c:v>42467</c:v>
                </c:pt>
                <c:pt idx="213" c:formatCode="d/m/yyyy;@">
                  <c:v>42468</c:v>
                </c:pt>
                <c:pt idx="214" c:formatCode="d/m/yyyy;@">
                  <c:v>42471</c:v>
                </c:pt>
                <c:pt idx="215" c:formatCode="d/m/yyyy;@">
                  <c:v>42472</c:v>
                </c:pt>
                <c:pt idx="216" c:formatCode="d/m/yyyy;@">
                  <c:v>42473</c:v>
                </c:pt>
                <c:pt idx="217" c:formatCode="d/m/yyyy;@">
                  <c:v>42474</c:v>
                </c:pt>
                <c:pt idx="218" c:formatCode="d/m/yyyy;@">
                  <c:v>42475</c:v>
                </c:pt>
                <c:pt idx="219" c:formatCode="d/m/yyyy;@">
                  <c:v>42478</c:v>
                </c:pt>
                <c:pt idx="220" c:formatCode="d/m/yyyy;@">
                  <c:v>42479</c:v>
                </c:pt>
                <c:pt idx="221" c:formatCode="d/m/yyyy;@">
                  <c:v>42480</c:v>
                </c:pt>
                <c:pt idx="222" c:formatCode="d/m/yyyy;@">
                  <c:v>42481</c:v>
                </c:pt>
                <c:pt idx="223" c:formatCode="d/m/yyyy;@">
                  <c:v>42482</c:v>
                </c:pt>
                <c:pt idx="224" c:formatCode="d/m/yyyy;@">
                  <c:v>42485</c:v>
                </c:pt>
                <c:pt idx="225" c:formatCode="d/m/yyyy;@">
                  <c:v>42486</c:v>
                </c:pt>
                <c:pt idx="226" c:formatCode="d/m/yyyy;@">
                  <c:v>42487</c:v>
                </c:pt>
                <c:pt idx="227" c:formatCode="d/m/yyyy;@">
                  <c:v>42488</c:v>
                </c:pt>
                <c:pt idx="228" c:formatCode="d/m/yyyy;@">
                  <c:v>42489</c:v>
                </c:pt>
                <c:pt idx="229" c:formatCode="d/m/yyyy;@">
                  <c:v>42492</c:v>
                </c:pt>
                <c:pt idx="230" c:formatCode="d/m/yyyy;@">
                  <c:v>42493</c:v>
                </c:pt>
                <c:pt idx="231" c:formatCode="d/m/yyyy;@">
                  <c:v>42494</c:v>
                </c:pt>
                <c:pt idx="232" c:formatCode="d/m/yyyy;@">
                  <c:v>42495</c:v>
                </c:pt>
                <c:pt idx="233" c:formatCode="d/m/yyyy;@">
                  <c:v>42496</c:v>
                </c:pt>
                <c:pt idx="234" c:formatCode="d/m/yyyy;@">
                  <c:v>42499</c:v>
                </c:pt>
                <c:pt idx="235" c:formatCode="d/m/yyyy;@">
                  <c:v>42500</c:v>
                </c:pt>
                <c:pt idx="236" c:formatCode="d/m/yyyy;@">
                  <c:v>42501</c:v>
                </c:pt>
                <c:pt idx="237" c:formatCode="d/m/yyyy;@">
                  <c:v>42502</c:v>
                </c:pt>
                <c:pt idx="238" c:formatCode="d/m/yyyy;@">
                  <c:v>42503</c:v>
                </c:pt>
                <c:pt idx="239" c:formatCode="d/m/yyyy;@">
                  <c:v>42506</c:v>
                </c:pt>
                <c:pt idx="240" c:formatCode="d/m/yyyy;@">
                  <c:v>42507</c:v>
                </c:pt>
                <c:pt idx="241" c:formatCode="d/m/yyyy;@">
                  <c:v>42508</c:v>
                </c:pt>
                <c:pt idx="242" c:formatCode="d/m/yyyy;@">
                  <c:v>42509</c:v>
                </c:pt>
                <c:pt idx="243" c:formatCode="d/m/yyyy;@">
                  <c:v>42510</c:v>
                </c:pt>
                <c:pt idx="244" c:formatCode="d/m/yyyy;@">
                  <c:v>42513</c:v>
                </c:pt>
                <c:pt idx="245" c:formatCode="d/m/yyyy;@">
                  <c:v>42514</c:v>
                </c:pt>
                <c:pt idx="246" c:formatCode="d/m/yyyy;@">
                  <c:v>42515</c:v>
                </c:pt>
                <c:pt idx="247" c:formatCode="d/m/yyyy;@">
                  <c:v>42516</c:v>
                </c:pt>
                <c:pt idx="248" c:formatCode="d/m/yyyy;@">
                  <c:v>42517</c:v>
                </c:pt>
                <c:pt idx="249" c:formatCode="d/m/yyyy;@">
                  <c:v>42521</c:v>
                </c:pt>
                <c:pt idx="250" c:formatCode="d/m/yyyy;@">
                  <c:v>42522</c:v>
                </c:pt>
                <c:pt idx="251" c:formatCode="d/m/yyyy;@">
                  <c:v>42523</c:v>
                </c:pt>
                <c:pt idx="252" c:formatCode="d/m/yyyy;@">
                  <c:v>42524</c:v>
                </c:pt>
              </c:numCache>
            </c:numRef>
          </c:cat>
          <c:val>
            <c:numRef>
              <c:f>'Line Charts'!$B$4:$B$256</c:f>
              <c:numCache>
                <c:formatCode>"$"#,##0</c:formatCode>
                <c:ptCount val="253"/>
                <c:pt idx="0">
                  <c:v>555.29</c:v>
                </c:pt>
                <c:pt idx="1">
                  <c:v>551.69</c:v>
                </c:pt>
                <c:pt idx="2">
                  <c:v>549.53</c:v>
                </c:pt>
                <c:pt idx="3">
                  <c:v>543.48</c:v>
                </c:pt>
                <c:pt idx="4">
                  <c:v>542.16</c:v>
                </c:pt>
                <c:pt idx="5">
                  <c:v>552.6</c:v>
                </c:pt>
                <c:pt idx="6">
                  <c:v>550.04</c:v>
                </c:pt>
                <c:pt idx="7">
                  <c:v>547.47</c:v>
                </c:pt>
                <c:pt idx="8">
                  <c:v>543</c:v>
                </c:pt>
                <c:pt idx="9">
                  <c:v>544.87</c:v>
                </c:pt>
                <c:pt idx="10">
                  <c:v>546.6</c:v>
                </c:pt>
                <c:pt idx="11">
                  <c:v>556.18</c:v>
                </c:pt>
                <c:pt idx="12">
                  <c:v>557.52</c:v>
                </c:pt>
                <c:pt idx="13">
                  <c:v>559.68</c:v>
                </c:pt>
                <c:pt idx="14">
                  <c:v>563.39</c:v>
                </c:pt>
                <c:pt idx="15">
                  <c:v>558.57</c:v>
                </c:pt>
                <c:pt idx="16">
                  <c:v>557.95</c:v>
                </c:pt>
                <c:pt idx="17">
                  <c:v>553.06</c:v>
                </c:pt>
                <c:pt idx="18">
                  <c:v>541.25</c:v>
                </c:pt>
                <c:pt idx="19">
                  <c:v>540.04</c:v>
                </c:pt>
                <c:pt idx="20">
                  <c:v>543.3</c:v>
                </c:pt>
                <c:pt idx="21">
                  <c:v>547.34</c:v>
                </c:pt>
                <c:pt idx="22">
                  <c:v>545.62</c:v>
                </c:pt>
                <c:pt idx="23">
                  <c:v>550.03</c:v>
                </c:pt>
                <c:pt idx="24">
                  <c:v>541.7</c:v>
                </c:pt>
                <c:pt idx="25">
                  <c:v>544.65</c:v>
                </c:pt>
                <c:pt idx="26">
                  <c:v>556.11</c:v>
                </c:pt>
                <c:pt idx="27">
                  <c:v>584.18</c:v>
                </c:pt>
                <c:pt idx="28">
                  <c:v>583.96</c:v>
                </c:pt>
                <c:pt idx="29">
                  <c:v>601.78</c:v>
                </c:pt>
                <c:pt idx="30">
                  <c:v>699.62</c:v>
                </c:pt>
                <c:pt idx="31">
                  <c:v>692.84</c:v>
                </c:pt>
                <c:pt idx="32">
                  <c:v>695.35</c:v>
                </c:pt>
                <c:pt idx="33">
                  <c:v>695.1</c:v>
                </c:pt>
                <c:pt idx="34">
                  <c:v>674.73</c:v>
                </c:pt>
                <c:pt idx="35">
                  <c:v>654.77</c:v>
                </c:pt>
                <c:pt idx="36">
                  <c:v>658.27</c:v>
                </c:pt>
                <c:pt idx="37">
                  <c:v>659.66</c:v>
                </c:pt>
                <c:pt idx="38">
                  <c:v>661.43</c:v>
                </c:pt>
                <c:pt idx="39">
                  <c:v>664.56</c:v>
                </c:pt>
                <c:pt idx="40">
                  <c:v>657.5</c:v>
                </c:pt>
                <c:pt idx="41">
                  <c:v>664.72</c:v>
                </c:pt>
                <c:pt idx="42">
                  <c:v>661.28</c:v>
                </c:pt>
                <c:pt idx="43">
                  <c:v>673.29</c:v>
                </c:pt>
                <c:pt idx="44">
                  <c:v>670.15</c:v>
                </c:pt>
                <c:pt idx="45">
                  <c:v>664.39</c:v>
                </c:pt>
                <c:pt idx="46">
                  <c:v>663.14</c:v>
                </c:pt>
                <c:pt idx="47">
                  <c:v>690.3</c:v>
                </c:pt>
                <c:pt idx="48">
                  <c:v>691.47</c:v>
                </c:pt>
                <c:pt idx="49">
                  <c:v>686.51</c:v>
                </c:pt>
                <c:pt idx="50">
                  <c:v>689.37</c:v>
                </c:pt>
                <c:pt idx="51">
                  <c:v>694.11</c:v>
                </c:pt>
                <c:pt idx="52">
                  <c:v>688.73</c:v>
                </c:pt>
                <c:pt idx="53">
                  <c:v>694.04</c:v>
                </c:pt>
                <c:pt idx="54">
                  <c:v>679.48</c:v>
                </c:pt>
                <c:pt idx="55">
                  <c:v>645.87</c:v>
                </c:pt>
                <c:pt idx="56">
                  <c:v>620.58</c:v>
                </c:pt>
                <c:pt idx="57">
                  <c:v>626.37</c:v>
                </c:pt>
                <c:pt idx="58">
                  <c:v>659.74</c:v>
                </c:pt>
                <c:pt idx="59">
                  <c:v>667.96</c:v>
                </c:pt>
                <c:pt idx="60">
                  <c:v>659.69</c:v>
                </c:pt>
                <c:pt idx="61">
                  <c:v>647.82</c:v>
                </c:pt>
                <c:pt idx="62">
                  <c:v>629.56</c:v>
                </c:pt>
                <c:pt idx="63">
                  <c:v>644.91</c:v>
                </c:pt>
                <c:pt idx="64">
                  <c:v>637.05</c:v>
                </c:pt>
                <c:pt idx="65">
                  <c:v>628.96</c:v>
                </c:pt>
                <c:pt idx="66">
                  <c:v>643.88</c:v>
                </c:pt>
                <c:pt idx="67">
                  <c:v>643.41</c:v>
                </c:pt>
                <c:pt idx="68">
                  <c:v>651.08</c:v>
                </c:pt>
                <c:pt idx="69">
                  <c:v>655.3</c:v>
                </c:pt>
                <c:pt idx="70">
                  <c:v>652.47</c:v>
                </c:pt>
                <c:pt idx="71">
                  <c:v>665.07</c:v>
                </c:pt>
                <c:pt idx="72">
                  <c:v>665.52</c:v>
                </c:pt>
                <c:pt idx="73">
                  <c:v>671.67</c:v>
                </c:pt>
                <c:pt idx="74">
                  <c:v>660.92</c:v>
                </c:pt>
                <c:pt idx="75">
                  <c:v>666.98</c:v>
                </c:pt>
                <c:pt idx="76">
                  <c:v>653.2</c:v>
                </c:pt>
                <c:pt idx="77">
                  <c:v>653.29</c:v>
                </c:pt>
                <c:pt idx="78">
                  <c:v>654.91</c:v>
                </c:pt>
                <c:pt idx="79">
                  <c:v>640.15</c:v>
                </c:pt>
                <c:pt idx="80">
                  <c:v>624.25</c:v>
                </c:pt>
                <c:pt idx="81">
                  <c:v>622.61</c:v>
                </c:pt>
                <c:pt idx="82">
                  <c:v>637.2</c:v>
                </c:pt>
                <c:pt idx="83">
                  <c:v>642</c:v>
                </c:pt>
                <c:pt idx="84">
                  <c:v>656.99</c:v>
                </c:pt>
                <c:pt idx="85">
                  <c:v>671.68</c:v>
                </c:pt>
                <c:pt idx="86">
                  <c:v>671.64</c:v>
                </c:pt>
                <c:pt idx="87">
                  <c:v>670</c:v>
                </c:pt>
                <c:pt idx="88">
                  <c:v>667</c:v>
                </c:pt>
                <c:pt idx="89">
                  <c:v>671.24</c:v>
                </c:pt>
                <c:pt idx="90">
                  <c:v>676.43</c:v>
                </c:pt>
                <c:pt idx="91">
                  <c:v>683.17</c:v>
                </c:pt>
                <c:pt idx="92">
                  <c:v>680.41</c:v>
                </c:pt>
                <c:pt idx="93">
                  <c:v>693.17</c:v>
                </c:pt>
                <c:pt idx="94">
                  <c:v>695.32</c:v>
                </c:pt>
                <c:pt idx="95">
                  <c:v>699.95</c:v>
                </c:pt>
                <c:pt idx="96">
                  <c:v>680</c:v>
                </c:pt>
                <c:pt idx="97">
                  <c:v>671.8</c:v>
                </c:pt>
                <c:pt idx="98">
                  <c:v>681.14</c:v>
                </c:pt>
                <c:pt idx="99">
                  <c:v>719.33</c:v>
                </c:pt>
                <c:pt idx="100">
                  <c:v>731.12</c:v>
                </c:pt>
                <c:pt idx="101">
                  <c:v>732.82</c:v>
                </c:pt>
                <c:pt idx="102">
                  <c:v>736.92</c:v>
                </c:pt>
                <c:pt idx="103">
                  <c:v>744.85</c:v>
                </c:pt>
                <c:pt idx="104">
                  <c:v>737.39</c:v>
                </c:pt>
                <c:pt idx="105">
                  <c:v>747.74</c:v>
                </c:pt>
                <c:pt idx="106">
                  <c:v>748.82</c:v>
                </c:pt>
                <c:pt idx="107">
                  <c:v>755.28</c:v>
                </c:pt>
                <c:pt idx="108">
                  <c:v>760.67</c:v>
                </c:pt>
                <c:pt idx="109">
                  <c:v>761.6</c:v>
                </c:pt>
                <c:pt idx="110">
                  <c:v>754.77</c:v>
                </c:pt>
                <c:pt idx="111">
                  <c:v>758.26</c:v>
                </c:pt>
                <c:pt idx="112">
                  <c:v>765.25</c:v>
                </c:pt>
                <c:pt idx="113">
                  <c:v>756.37</c:v>
                </c:pt>
                <c:pt idx="114">
                  <c:v>740.07</c:v>
                </c:pt>
                <c:pt idx="115">
                  <c:v>750.42</c:v>
                </c:pt>
                <c:pt idx="116">
                  <c:v>745.98</c:v>
                </c:pt>
                <c:pt idx="117">
                  <c:v>760.01</c:v>
                </c:pt>
                <c:pt idx="118">
                  <c:v>759.52</c:v>
                </c:pt>
                <c:pt idx="119">
                  <c:v>777</c:v>
                </c:pt>
                <c:pt idx="120">
                  <c:v>776.7</c:v>
                </c:pt>
                <c:pt idx="121">
                  <c:v>769.63</c:v>
                </c:pt>
                <c:pt idx="122">
                  <c:v>769.26</c:v>
                </c:pt>
                <c:pt idx="123">
                  <c:v>771.97</c:v>
                </c:pt>
                <c:pt idx="124">
                  <c:v>762.85</c:v>
                </c:pt>
                <c:pt idx="125">
                  <c:v>783.79</c:v>
                </c:pt>
                <c:pt idx="126">
                  <c:v>777.85</c:v>
                </c:pt>
                <c:pt idx="127">
                  <c:v>768.2</c:v>
                </c:pt>
                <c:pt idx="128">
                  <c:v>779.21</c:v>
                </c:pt>
                <c:pt idx="129">
                  <c:v>772.99</c:v>
                </c:pt>
                <c:pt idx="130">
                  <c:v>775.14</c:v>
                </c:pt>
                <c:pt idx="131">
                  <c:v>762.55</c:v>
                </c:pt>
                <c:pt idx="132">
                  <c:v>760.04</c:v>
                </c:pt>
                <c:pt idx="133">
                  <c:v>750.42</c:v>
                </c:pt>
                <c:pt idx="134">
                  <c:v>762.54</c:v>
                </c:pt>
                <c:pt idx="135">
                  <c:v>760.09</c:v>
                </c:pt>
                <c:pt idx="136">
                  <c:v>776.59</c:v>
                </c:pt>
                <c:pt idx="137">
                  <c:v>769.83</c:v>
                </c:pt>
                <c:pt idx="138">
                  <c:v>756.85</c:v>
                </c:pt>
                <c:pt idx="139">
                  <c:v>760.8</c:v>
                </c:pt>
                <c:pt idx="140">
                  <c:v>767.13</c:v>
                </c:pt>
                <c:pt idx="141">
                  <c:v>768.51</c:v>
                </c:pt>
                <c:pt idx="142">
                  <c:v>765.84</c:v>
                </c:pt>
                <c:pt idx="143">
                  <c:v>782.24</c:v>
                </c:pt>
                <c:pt idx="144">
                  <c:v>793.96</c:v>
                </c:pt>
                <c:pt idx="145">
                  <c:v>790.3</c:v>
                </c:pt>
                <c:pt idx="146">
                  <c:v>778.01</c:v>
                </c:pt>
                <c:pt idx="147">
                  <c:v>758.0337</c:v>
                </c:pt>
                <c:pt idx="148">
                  <c:v>761.53</c:v>
                </c:pt>
                <c:pt idx="149">
                  <c:v>759.33</c:v>
                </c:pt>
                <c:pt idx="150">
                  <c:v>741</c:v>
                </c:pt>
                <c:pt idx="151">
                  <c:v>730.91</c:v>
                </c:pt>
                <c:pt idx="152">
                  <c:v>733.07</c:v>
                </c:pt>
                <c:pt idx="153">
                  <c:v>745.34</c:v>
                </c:pt>
                <c:pt idx="154">
                  <c:v>719.57</c:v>
                </c:pt>
                <c:pt idx="155">
                  <c:v>731.39</c:v>
                </c:pt>
                <c:pt idx="156">
                  <c:v>711.18</c:v>
                </c:pt>
                <c:pt idx="157">
                  <c:v>719.08</c:v>
                </c:pt>
                <c:pt idx="158">
                  <c:v>718.56</c:v>
                </c:pt>
                <c:pt idx="159">
                  <c:v>726.67</c:v>
                </c:pt>
                <c:pt idx="160">
                  <c:v>745.46</c:v>
                </c:pt>
                <c:pt idx="161">
                  <c:v>733.62</c:v>
                </c:pt>
                <c:pt idx="162">
                  <c:v>733.79</c:v>
                </c:pt>
                <c:pt idx="163">
                  <c:v>717.58</c:v>
                </c:pt>
                <c:pt idx="164">
                  <c:v>748.3</c:v>
                </c:pt>
                <c:pt idx="165">
                  <c:v>761.35</c:v>
                </c:pt>
                <c:pt idx="166">
                  <c:v>770.77</c:v>
                </c:pt>
                <c:pt idx="167">
                  <c:v>780.91</c:v>
                </c:pt>
                <c:pt idx="168">
                  <c:v>749.38</c:v>
                </c:pt>
                <c:pt idx="169">
                  <c:v>730.03</c:v>
                </c:pt>
                <c:pt idx="170">
                  <c:v>703.76</c:v>
                </c:pt>
                <c:pt idx="171">
                  <c:v>704.16</c:v>
                </c:pt>
                <c:pt idx="172">
                  <c:v>701.02</c:v>
                </c:pt>
                <c:pt idx="173">
                  <c:v>706.85</c:v>
                </c:pt>
                <c:pt idx="174">
                  <c:v>706.36</c:v>
                </c:pt>
                <c:pt idx="175">
                  <c:v>706.89</c:v>
                </c:pt>
                <c:pt idx="176">
                  <c:v>717.64</c:v>
                </c:pt>
                <c:pt idx="177">
                  <c:v>731.97</c:v>
                </c:pt>
                <c:pt idx="178">
                  <c:v>717.51</c:v>
                </c:pt>
                <c:pt idx="179">
                  <c:v>722.11</c:v>
                </c:pt>
                <c:pt idx="180">
                  <c:v>729.05</c:v>
                </c:pt>
                <c:pt idx="181">
                  <c:v>717.29</c:v>
                </c:pt>
                <c:pt idx="182">
                  <c:v>720.9</c:v>
                </c:pt>
                <c:pt idx="183">
                  <c:v>729.12</c:v>
                </c:pt>
                <c:pt idx="184">
                  <c:v>724.86</c:v>
                </c:pt>
                <c:pt idx="185">
                  <c:v>717.22</c:v>
                </c:pt>
                <c:pt idx="186">
                  <c:v>742.17</c:v>
                </c:pt>
                <c:pt idx="187">
                  <c:v>739.48</c:v>
                </c:pt>
                <c:pt idx="188">
                  <c:v>731.59</c:v>
                </c:pt>
                <c:pt idx="189">
                  <c:v>730.22</c:v>
                </c:pt>
                <c:pt idx="190">
                  <c:v>712.8</c:v>
                </c:pt>
                <c:pt idx="191">
                  <c:v>713.53</c:v>
                </c:pt>
                <c:pt idx="192">
                  <c:v>725.41</c:v>
                </c:pt>
                <c:pt idx="193">
                  <c:v>732.17</c:v>
                </c:pt>
                <c:pt idx="194">
                  <c:v>744.87</c:v>
                </c:pt>
                <c:pt idx="195">
                  <c:v>750.24</c:v>
                </c:pt>
                <c:pt idx="196">
                  <c:v>750.57</c:v>
                </c:pt>
                <c:pt idx="197">
                  <c:v>757.36</c:v>
                </c:pt>
                <c:pt idx="198">
                  <c:v>758.48</c:v>
                </c:pt>
                <c:pt idx="199">
                  <c:v>755.41</c:v>
                </c:pt>
                <c:pt idx="200">
                  <c:v>762.16</c:v>
                </c:pt>
                <c:pt idx="201">
                  <c:v>760.05</c:v>
                </c:pt>
                <c:pt idx="202">
                  <c:v>757.56</c:v>
                </c:pt>
                <c:pt idx="203">
                  <c:v>754.84</c:v>
                </c:pt>
                <c:pt idx="204">
                  <c:v>753.28</c:v>
                </c:pt>
                <c:pt idx="205">
                  <c:v>765.89</c:v>
                </c:pt>
                <c:pt idx="206">
                  <c:v>768.34</c:v>
                </c:pt>
                <c:pt idx="207">
                  <c:v>762.9</c:v>
                </c:pt>
                <c:pt idx="208">
                  <c:v>769.67</c:v>
                </c:pt>
                <c:pt idx="209">
                  <c:v>765.12</c:v>
                </c:pt>
                <c:pt idx="210">
                  <c:v>758.57</c:v>
                </c:pt>
                <c:pt idx="211">
                  <c:v>768.07</c:v>
                </c:pt>
                <c:pt idx="212">
                  <c:v>760.12</c:v>
                </c:pt>
                <c:pt idx="213">
                  <c:v>759.47</c:v>
                </c:pt>
                <c:pt idx="214">
                  <c:v>757.54</c:v>
                </c:pt>
                <c:pt idx="215">
                  <c:v>764.32</c:v>
                </c:pt>
                <c:pt idx="216">
                  <c:v>771.91</c:v>
                </c:pt>
                <c:pt idx="217">
                  <c:v>775.39</c:v>
                </c:pt>
                <c:pt idx="218">
                  <c:v>780</c:v>
                </c:pt>
                <c:pt idx="219">
                  <c:v>787.68</c:v>
                </c:pt>
                <c:pt idx="220">
                  <c:v>776.25</c:v>
                </c:pt>
                <c:pt idx="221">
                  <c:v>774.92</c:v>
                </c:pt>
                <c:pt idx="222">
                  <c:v>780</c:v>
                </c:pt>
                <c:pt idx="223">
                  <c:v>737.42</c:v>
                </c:pt>
                <c:pt idx="224">
                  <c:v>742.21</c:v>
                </c:pt>
                <c:pt idx="225">
                  <c:v>725.37</c:v>
                </c:pt>
                <c:pt idx="226">
                  <c:v>721.46</c:v>
                </c:pt>
                <c:pt idx="227">
                  <c:v>705.06</c:v>
                </c:pt>
                <c:pt idx="228">
                  <c:v>707.88</c:v>
                </c:pt>
                <c:pt idx="229">
                  <c:v>714.41</c:v>
                </c:pt>
                <c:pt idx="230">
                  <c:v>708.39</c:v>
                </c:pt>
                <c:pt idx="231">
                  <c:v>711.37</c:v>
                </c:pt>
                <c:pt idx="232">
                  <c:v>714.71</c:v>
                </c:pt>
                <c:pt idx="233">
                  <c:v>725.18</c:v>
                </c:pt>
                <c:pt idx="234">
                  <c:v>729.13</c:v>
                </c:pt>
                <c:pt idx="235">
                  <c:v>739.38</c:v>
                </c:pt>
                <c:pt idx="236">
                  <c:v>730.55</c:v>
                </c:pt>
                <c:pt idx="237">
                  <c:v>728.07</c:v>
                </c:pt>
                <c:pt idx="238">
                  <c:v>724.83</c:v>
                </c:pt>
                <c:pt idx="239">
                  <c:v>730.3</c:v>
                </c:pt>
                <c:pt idx="240">
                  <c:v>720.19</c:v>
                </c:pt>
                <c:pt idx="241">
                  <c:v>721.78</c:v>
                </c:pt>
                <c:pt idx="242">
                  <c:v>715.31</c:v>
                </c:pt>
                <c:pt idx="243">
                  <c:v>721.71</c:v>
                </c:pt>
                <c:pt idx="244">
                  <c:v>717.24</c:v>
                </c:pt>
                <c:pt idx="245">
                  <c:v>733.03</c:v>
                </c:pt>
                <c:pt idx="246">
                  <c:v>738.1</c:v>
                </c:pt>
                <c:pt idx="247">
                  <c:v>736.93</c:v>
                </c:pt>
                <c:pt idx="248">
                  <c:v>747.6</c:v>
                </c:pt>
                <c:pt idx="249">
                  <c:v>748.85</c:v>
                </c:pt>
                <c:pt idx="250">
                  <c:v>748.46</c:v>
                </c:pt>
                <c:pt idx="251">
                  <c:v>744.27</c:v>
                </c:pt>
                <c:pt idx="252">
                  <c:v>735.86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Charts'!$C$3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'Line Charts'!$A$4:$A$256</c:f>
              <c:numCache>
                <c:formatCode>d/m/yyyy;@</c:formatCode>
                <c:ptCount val="253"/>
                <c:pt idx="0" c:formatCode="d/m/yyyy;@">
                  <c:v>42159</c:v>
                </c:pt>
                <c:pt idx="1" c:formatCode="d/m/yyyy;@">
                  <c:v>42160</c:v>
                </c:pt>
                <c:pt idx="2" c:formatCode="d/m/yyyy;@">
                  <c:v>42163</c:v>
                </c:pt>
                <c:pt idx="3" c:formatCode="d/m/yyyy;@">
                  <c:v>42164</c:v>
                </c:pt>
                <c:pt idx="4" c:formatCode="d/m/yyyy;@">
                  <c:v>42165</c:v>
                </c:pt>
                <c:pt idx="5" c:formatCode="d/m/yyyy;@">
                  <c:v>42166</c:v>
                </c:pt>
                <c:pt idx="6" c:formatCode="d/m/yyyy;@">
                  <c:v>42167</c:v>
                </c:pt>
                <c:pt idx="7" c:formatCode="d/m/yyyy;@">
                  <c:v>42170</c:v>
                </c:pt>
                <c:pt idx="8" c:formatCode="d/m/yyyy;@">
                  <c:v>42171</c:v>
                </c:pt>
                <c:pt idx="9" c:formatCode="d/m/yyyy;@">
                  <c:v>42172</c:v>
                </c:pt>
                <c:pt idx="10" c:formatCode="d/m/yyyy;@">
                  <c:v>42173</c:v>
                </c:pt>
                <c:pt idx="11" c:formatCode="d/m/yyyy;@">
                  <c:v>42174</c:v>
                </c:pt>
                <c:pt idx="12" c:formatCode="d/m/yyyy;@">
                  <c:v>42177</c:v>
                </c:pt>
                <c:pt idx="13" c:formatCode="d/m/yyyy;@">
                  <c:v>42178</c:v>
                </c:pt>
                <c:pt idx="14" c:formatCode="d/m/yyyy;@">
                  <c:v>42179</c:v>
                </c:pt>
                <c:pt idx="15" c:formatCode="d/m/yyyy;@">
                  <c:v>42180</c:v>
                </c:pt>
                <c:pt idx="16" c:formatCode="d/m/yyyy;@">
                  <c:v>42181</c:v>
                </c:pt>
                <c:pt idx="17" c:formatCode="d/m/yyyy;@">
                  <c:v>42184</c:v>
                </c:pt>
                <c:pt idx="18" c:formatCode="d/m/yyyy;@">
                  <c:v>42185</c:v>
                </c:pt>
                <c:pt idx="19" c:formatCode="d/m/yyyy;@">
                  <c:v>42186</c:v>
                </c:pt>
                <c:pt idx="20" c:formatCode="d/m/yyyy;@">
                  <c:v>42187</c:v>
                </c:pt>
                <c:pt idx="21" c:formatCode="d/m/yyyy;@">
                  <c:v>42191</c:v>
                </c:pt>
                <c:pt idx="22" c:formatCode="d/m/yyyy;@">
                  <c:v>42192</c:v>
                </c:pt>
                <c:pt idx="23" c:formatCode="d/m/yyyy;@">
                  <c:v>42193</c:v>
                </c:pt>
                <c:pt idx="24" c:formatCode="d/m/yyyy;@">
                  <c:v>42194</c:v>
                </c:pt>
                <c:pt idx="25" c:formatCode="d/m/yyyy;@">
                  <c:v>42195</c:v>
                </c:pt>
                <c:pt idx="26" c:formatCode="d/m/yyyy;@">
                  <c:v>42198</c:v>
                </c:pt>
                <c:pt idx="27" c:formatCode="d/m/yyyy;@">
                  <c:v>42199</c:v>
                </c:pt>
                <c:pt idx="28" c:formatCode="d/m/yyyy;@">
                  <c:v>42200</c:v>
                </c:pt>
                <c:pt idx="29" c:formatCode="d/m/yyyy;@">
                  <c:v>42201</c:v>
                </c:pt>
                <c:pt idx="30" c:formatCode="d/m/yyyy;@">
                  <c:v>42202</c:v>
                </c:pt>
                <c:pt idx="31" c:formatCode="d/m/yyyy;@">
                  <c:v>42205</c:v>
                </c:pt>
                <c:pt idx="32" c:formatCode="d/m/yyyy;@">
                  <c:v>42206</c:v>
                </c:pt>
                <c:pt idx="33" c:formatCode="d/m/yyyy;@">
                  <c:v>42207</c:v>
                </c:pt>
                <c:pt idx="34" c:formatCode="d/m/yyyy;@">
                  <c:v>42208</c:v>
                </c:pt>
                <c:pt idx="35" c:formatCode="d/m/yyyy;@">
                  <c:v>42209</c:v>
                </c:pt>
                <c:pt idx="36" c:formatCode="d/m/yyyy;@">
                  <c:v>42212</c:v>
                </c:pt>
                <c:pt idx="37" c:formatCode="d/m/yyyy;@">
                  <c:v>42213</c:v>
                </c:pt>
                <c:pt idx="38" c:formatCode="d/m/yyyy;@">
                  <c:v>42214</c:v>
                </c:pt>
                <c:pt idx="39" c:formatCode="d/m/yyyy;@">
                  <c:v>42215</c:v>
                </c:pt>
                <c:pt idx="40" c:formatCode="d/m/yyyy;@">
                  <c:v>42216</c:v>
                </c:pt>
                <c:pt idx="41" c:formatCode="d/m/yyyy;@">
                  <c:v>42219</c:v>
                </c:pt>
                <c:pt idx="42" c:formatCode="d/m/yyyy;@">
                  <c:v>42220</c:v>
                </c:pt>
                <c:pt idx="43" c:formatCode="d/m/yyyy;@">
                  <c:v>42221</c:v>
                </c:pt>
                <c:pt idx="44" c:formatCode="d/m/yyyy;@">
                  <c:v>42222</c:v>
                </c:pt>
                <c:pt idx="45" c:formatCode="d/m/yyyy;@">
                  <c:v>42223</c:v>
                </c:pt>
                <c:pt idx="46" c:formatCode="d/m/yyyy;@">
                  <c:v>42226</c:v>
                </c:pt>
                <c:pt idx="47" c:formatCode="d/m/yyyy;@">
                  <c:v>42227</c:v>
                </c:pt>
                <c:pt idx="48" c:formatCode="d/m/yyyy;@">
                  <c:v>42228</c:v>
                </c:pt>
                <c:pt idx="49" c:formatCode="d/m/yyyy;@">
                  <c:v>42229</c:v>
                </c:pt>
                <c:pt idx="50" c:formatCode="d/m/yyyy;@">
                  <c:v>42230</c:v>
                </c:pt>
                <c:pt idx="51" c:formatCode="d/m/yyyy;@">
                  <c:v>42233</c:v>
                </c:pt>
                <c:pt idx="52" c:formatCode="d/m/yyyy;@">
                  <c:v>42234</c:v>
                </c:pt>
                <c:pt idx="53" c:formatCode="d/m/yyyy;@">
                  <c:v>42235</c:v>
                </c:pt>
                <c:pt idx="54" c:formatCode="d/m/yyyy;@">
                  <c:v>42236</c:v>
                </c:pt>
                <c:pt idx="55" c:formatCode="d/m/yyyy;@">
                  <c:v>42237</c:v>
                </c:pt>
                <c:pt idx="56" c:formatCode="d/m/yyyy;@">
                  <c:v>42240</c:v>
                </c:pt>
                <c:pt idx="57" c:formatCode="d/m/yyyy;@">
                  <c:v>42241</c:v>
                </c:pt>
                <c:pt idx="58" c:formatCode="d/m/yyyy;@">
                  <c:v>42242</c:v>
                </c:pt>
                <c:pt idx="59" c:formatCode="d/m/yyyy;@">
                  <c:v>42243</c:v>
                </c:pt>
                <c:pt idx="60" c:formatCode="d/m/yyyy;@">
                  <c:v>42244</c:v>
                </c:pt>
                <c:pt idx="61" c:formatCode="d/m/yyyy;@">
                  <c:v>42247</c:v>
                </c:pt>
                <c:pt idx="62" c:formatCode="d/m/yyyy;@">
                  <c:v>42248</c:v>
                </c:pt>
                <c:pt idx="63" c:formatCode="d/m/yyyy;@">
                  <c:v>42249</c:v>
                </c:pt>
                <c:pt idx="64" c:formatCode="d/m/yyyy;@">
                  <c:v>42250</c:v>
                </c:pt>
                <c:pt idx="65" c:formatCode="d/m/yyyy;@">
                  <c:v>42251</c:v>
                </c:pt>
                <c:pt idx="66" c:formatCode="d/m/yyyy;@">
                  <c:v>42255</c:v>
                </c:pt>
                <c:pt idx="67" c:formatCode="d/m/yyyy;@">
                  <c:v>42256</c:v>
                </c:pt>
                <c:pt idx="68" c:formatCode="d/m/yyyy;@">
                  <c:v>42257</c:v>
                </c:pt>
                <c:pt idx="69" c:formatCode="d/m/yyyy;@">
                  <c:v>42258</c:v>
                </c:pt>
                <c:pt idx="70" c:formatCode="d/m/yyyy;@">
                  <c:v>42261</c:v>
                </c:pt>
                <c:pt idx="71" c:formatCode="d/m/yyyy;@">
                  <c:v>42262</c:v>
                </c:pt>
                <c:pt idx="72" c:formatCode="d/m/yyyy;@">
                  <c:v>42263</c:v>
                </c:pt>
                <c:pt idx="73" c:formatCode="d/m/yyyy;@">
                  <c:v>42264</c:v>
                </c:pt>
                <c:pt idx="74" c:formatCode="d/m/yyyy;@">
                  <c:v>42265</c:v>
                </c:pt>
                <c:pt idx="75" c:formatCode="d/m/yyyy;@">
                  <c:v>42268</c:v>
                </c:pt>
                <c:pt idx="76" c:formatCode="d/m/yyyy;@">
                  <c:v>42269</c:v>
                </c:pt>
                <c:pt idx="77" c:formatCode="d/m/yyyy;@">
                  <c:v>42270</c:v>
                </c:pt>
                <c:pt idx="78" c:formatCode="d/m/yyyy;@">
                  <c:v>42271</c:v>
                </c:pt>
                <c:pt idx="79" c:formatCode="d/m/yyyy;@">
                  <c:v>42272</c:v>
                </c:pt>
                <c:pt idx="80" c:formatCode="d/m/yyyy;@">
                  <c:v>42275</c:v>
                </c:pt>
                <c:pt idx="81" c:formatCode="d/m/yyyy;@">
                  <c:v>42276</c:v>
                </c:pt>
                <c:pt idx="82" c:formatCode="d/m/yyyy;@">
                  <c:v>42277</c:v>
                </c:pt>
                <c:pt idx="83" c:formatCode="d/m/yyyy;@">
                  <c:v>42278</c:v>
                </c:pt>
                <c:pt idx="84" c:formatCode="d/m/yyyy;@">
                  <c:v>42279</c:v>
                </c:pt>
                <c:pt idx="85" c:formatCode="d/m/yyyy;@">
                  <c:v>42282</c:v>
                </c:pt>
                <c:pt idx="86" c:formatCode="d/m/yyyy;@">
                  <c:v>42283</c:v>
                </c:pt>
                <c:pt idx="87" c:formatCode="d/m/yyyy;@">
                  <c:v>42284</c:v>
                </c:pt>
                <c:pt idx="88" c:formatCode="d/m/yyyy;@">
                  <c:v>42285</c:v>
                </c:pt>
                <c:pt idx="89" c:formatCode="d/m/yyyy;@">
                  <c:v>42286</c:v>
                </c:pt>
                <c:pt idx="90" c:formatCode="d/m/yyyy;@">
                  <c:v>42289</c:v>
                </c:pt>
                <c:pt idx="91" c:formatCode="d/m/yyyy;@">
                  <c:v>42290</c:v>
                </c:pt>
                <c:pt idx="92" c:formatCode="d/m/yyyy;@">
                  <c:v>42291</c:v>
                </c:pt>
                <c:pt idx="93" c:formatCode="d/m/yyyy;@">
                  <c:v>42292</c:v>
                </c:pt>
                <c:pt idx="94" c:formatCode="d/m/yyyy;@">
                  <c:v>42293</c:v>
                </c:pt>
                <c:pt idx="95" c:formatCode="d/m/yyyy;@">
                  <c:v>42296</c:v>
                </c:pt>
                <c:pt idx="96" c:formatCode="d/m/yyyy;@">
                  <c:v>42297</c:v>
                </c:pt>
                <c:pt idx="97" c:formatCode="d/m/yyyy;@">
                  <c:v>42298</c:v>
                </c:pt>
                <c:pt idx="98" c:formatCode="d/m/yyyy;@">
                  <c:v>42299</c:v>
                </c:pt>
                <c:pt idx="99" c:formatCode="d/m/yyyy;@">
                  <c:v>42300</c:v>
                </c:pt>
                <c:pt idx="100" c:formatCode="d/m/yyyy;@">
                  <c:v>42303</c:v>
                </c:pt>
                <c:pt idx="101" c:formatCode="d/m/yyyy;@">
                  <c:v>42304</c:v>
                </c:pt>
                <c:pt idx="102" c:formatCode="d/m/yyyy;@">
                  <c:v>42305</c:v>
                </c:pt>
                <c:pt idx="103" c:formatCode="d/m/yyyy;@">
                  <c:v>42306</c:v>
                </c:pt>
                <c:pt idx="104" c:formatCode="d/m/yyyy;@">
                  <c:v>42307</c:v>
                </c:pt>
                <c:pt idx="105" c:formatCode="d/m/yyyy;@">
                  <c:v>42310</c:v>
                </c:pt>
                <c:pt idx="106" c:formatCode="d/m/yyyy;@">
                  <c:v>42311</c:v>
                </c:pt>
                <c:pt idx="107" c:formatCode="d/m/yyyy;@">
                  <c:v>42312</c:v>
                </c:pt>
                <c:pt idx="108" c:formatCode="d/m/yyyy;@">
                  <c:v>42313</c:v>
                </c:pt>
                <c:pt idx="109" c:formatCode="d/m/yyyy;@">
                  <c:v>42314</c:v>
                </c:pt>
                <c:pt idx="110" c:formatCode="d/m/yyyy;@">
                  <c:v>42317</c:v>
                </c:pt>
                <c:pt idx="111" c:formatCode="d/m/yyyy;@">
                  <c:v>42318</c:v>
                </c:pt>
                <c:pt idx="112" c:formatCode="d/m/yyyy;@">
                  <c:v>42319</c:v>
                </c:pt>
                <c:pt idx="113" c:formatCode="d/m/yyyy;@">
                  <c:v>42320</c:v>
                </c:pt>
                <c:pt idx="114" c:formatCode="d/m/yyyy;@">
                  <c:v>42321</c:v>
                </c:pt>
                <c:pt idx="115" c:formatCode="d/m/yyyy;@">
                  <c:v>42324</c:v>
                </c:pt>
                <c:pt idx="116" c:formatCode="d/m/yyyy;@">
                  <c:v>42325</c:v>
                </c:pt>
                <c:pt idx="117" c:formatCode="d/m/yyyy;@">
                  <c:v>42326</c:v>
                </c:pt>
                <c:pt idx="118" c:formatCode="d/m/yyyy;@">
                  <c:v>42327</c:v>
                </c:pt>
                <c:pt idx="119" c:formatCode="d/m/yyyy;@">
                  <c:v>42328</c:v>
                </c:pt>
                <c:pt idx="120" c:formatCode="d/m/yyyy;@">
                  <c:v>42331</c:v>
                </c:pt>
                <c:pt idx="121" c:formatCode="d/m/yyyy;@">
                  <c:v>42332</c:v>
                </c:pt>
                <c:pt idx="122" c:formatCode="d/m/yyyy;@">
                  <c:v>42333</c:v>
                </c:pt>
                <c:pt idx="123" c:formatCode="d/m/yyyy;@">
                  <c:v>42335</c:v>
                </c:pt>
                <c:pt idx="124" c:formatCode="d/m/yyyy;@">
                  <c:v>42338</c:v>
                </c:pt>
                <c:pt idx="125" c:formatCode="d/m/yyyy;@">
                  <c:v>42339</c:v>
                </c:pt>
                <c:pt idx="126" c:formatCode="d/m/yyyy;@">
                  <c:v>42340</c:v>
                </c:pt>
                <c:pt idx="127" c:formatCode="d/m/yyyy;@">
                  <c:v>42341</c:v>
                </c:pt>
                <c:pt idx="128" c:formatCode="d/m/yyyy;@">
                  <c:v>42342</c:v>
                </c:pt>
                <c:pt idx="129" c:formatCode="d/m/yyyy;@">
                  <c:v>42345</c:v>
                </c:pt>
                <c:pt idx="130" c:formatCode="d/m/yyyy;@">
                  <c:v>42346</c:v>
                </c:pt>
                <c:pt idx="131" c:formatCode="d/m/yyyy;@">
                  <c:v>42347</c:v>
                </c:pt>
                <c:pt idx="132" c:formatCode="d/m/yyyy;@">
                  <c:v>42348</c:v>
                </c:pt>
                <c:pt idx="133" c:formatCode="d/m/yyyy;@">
                  <c:v>42349</c:v>
                </c:pt>
                <c:pt idx="134" c:formatCode="d/m/yyyy;@">
                  <c:v>42352</c:v>
                </c:pt>
                <c:pt idx="135" c:formatCode="d/m/yyyy;@">
                  <c:v>42353</c:v>
                </c:pt>
                <c:pt idx="136" c:formatCode="d/m/yyyy;@">
                  <c:v>42354</c:v>
                </c:pt>
                <c:pt idx="137" c:formatCode="d/m/yyyy;@">
                  <c:v>42355</c:v>
                </c:pt>
                <c:pt idx="138" c:formatCode="d/m/yyyy;@">
                  <c:v>42356</c:v>
                </c:pt>
                <c:pt idx="139" c:formatCode="d/m/yyyy;@">
                  <c:v>42359</c:v>
                </c:pt>
                <c:pt idx="140" c:formatCode="d/m/yyyy;@">
                  <c:v>42360</c:v>
                </c:pt>
                <c:pt idx="141" c:formatCode="d/m/yyyy;@">
                  <c:v>42361</c:v>
                </c:pt>
                <c:pt idx="142" c:formatCode="d/m/yyyy;@">
                  <c:v>42362</c:v>
                </c:pt>
                <c:pt idx="143" c:formatCode="d/m/yyyy;@">
                  <c:v>42366</c:v>
                </c:pt>
                <c:pt idx="144" c:formatCode="d/m/yyyy;@">
                  <c:v>42367</c:v>
                </c:pt>
                <c:pt idx="145" c:formatCode="d/m/yyyy;@">
                  <c:v>42368</c:v>
                </c:pt>
                <c:pt idx="146" c:formatCode="d/m/yyyy;@">
                  <c:v>42369</c:v>
                </c:pt>
                <c:pt idx="147" c:formatCode="d/m/yyyy;@">
                  <c:v>42373</c:v>
                </c:pt>
                <c:pt idx="148" c:formatCode="d/m/yyyy;@">
                  <c:v>42374</c:v>
                </c:pt>
                <c:pt idx="149" c:formatCode="d/m/yyyy;@">
                  <c:v>42375</c:v>
                </c:pt>
                <c:pt idx="150" c:formatCode="d/m/yyyy;@">
                  <c:v>42376</c:v>
                </c:pt>
                <c:pt idx="151" c:formatCode="d/m/yyyy;@">
                  <c:v>42377</c:v>
                </c:pt>
                <c:pt idx="152" c:formatCode="d/m/yyyy;@">
                  <c:v>42380</c:v>
                </c:pt>
                <c:pt idx="153" c:formatCode="d/m/yyyy;@">
                  <c:v>42381</c:v>
                </c:pt>
                <c:pt idx="154" c:formatCode="d/m/yyyy;@">
                  <c:v>42382</c:v>
                </c:pt>
                <c:pt idx="155" c:formatCode="d/m/yyyy;@">
                  <c:v>42383</c:v>
                </c:pt>
                <c:pt idx="156" c:formatCode="d/m/yyyy;@">
                  <c:v>42384</c:v>
                </c:pt>
                <c:pt idx="157" c:formatCode="d/m/yyyy;@">
                  <c:v>42388</c:v>
                </c:pt>
                <c:pt idx="158" c:formatCode="d/m/yyyy;@">
                  <c:v>42389</c:v>
                </c:pt>
                <c:pt idx="159" c:formatCode="d/m/yyyy;@">
                  <c:v>42390</c:v>
                </c:pt>
                <c:pt idx="160" c:formatCode="d/m/yyyy;@">
                  <c:v>42391</c:v>
                </c:pt>
                <c:pt idx="161" c:formatCode="d/m/yyyy;@">
                  <c:v>42394</c:v>
                </c:pt>
                <c:pt idx="162" c:formatCode="d/m/yyyy;@">
                  <c:v>42395</c:v>
                </c:pt>
                <c:pt idx="163" c:formatCode="d/m/yyyy;@">
                  <c:v>42396</c:v>
                </c:pt>
                <c:pt idx="164" c:formatCode="d/m/yyyy;@">
                  <c:v>42397</c:v>
                </c:pt>
                <c:pt idx="165" c:formatCode="d/m/yyyy;@">
                  <c:v>42398</c:v>
                </c:pt>
                <c:pt idx="166" c:formatCode="d/m/yyyy;@">
                  <c:v>42401</c:v>
                </c:pt>
                <c:pt idx="167" c:formatCode="d/m/yyyy;@">
                  <c:v>42402</c:v>
                </c:pt>
                <c:pt idx="168" c:formatCode="d/m/yyyy;@">
                  <c:v>42403</c:v>
                </c:pt>
                <c:pt idx="169" c:formatCode="d/m/yyyy;@">
                  <c:v>42404</c:v>
                </c:pt>
                <c:pt idx="170" c:formatCode="d/m/yyyy;@">
                  <c:v>42405</c:v>
                </c:pt>
                <c:pt idx="171" c:formatCode="d/m/yyyy;@">
                  <c:v>42408</c:v>
                </c:pt>
                <c:pt idx="172" c:formatCode="d/m/yyyy;@">
                  <c:v>42409</c:v>
                </c:pt>
                <c:pt idx="173" c:formatCode="d/m/yyyy;@">
                  <c:v>42410</c:v>
                </c:pt>
                <c:pt idx="174" c:formatCode="d/m/yyyy;@">
                  <c:v>42411</c:v>
                </c:pt>
                <c:pt idx="175" c:formatCode="d/m/yyyy;@">
                  <c:v>42412</c:v>
                </c:pt>
                <c:pt idx="176" c:formatCode="d/m/yyyy;@">
                  <c:v>42416</c:v>
                </c:pt>
                <c:pt idx="177" c:formatCode="d/m/yyyy;@">
                  <c:v>42417</c:v>
                </c:pt>
                <c:pt idx="178" c:formatCode="d/m/yyyy;@">
                  <c:v>42418</c:v>
                </c:pt>
                <c:pt idx="179" c:formatCode="d/m/yyyy;@">
                  <c:v>42419</c:v>
                </c:pt>
                <c:pt idx="180" c:formatCode="d/m/yyyy;@">
                  <c:v>42422</c:v>
                </c:pt>
                <c:pt idx="181" c:formatCode="d/m/yyyy;@">
                  <c:v>42423</c:v>
                </c:pt>
                <c:pt idx="182" c:formatCode="d/m/yyyy;@">
                  <c:v>42424</c:v>
                </c:pt>
                <c:pt idx="183" c:formatCode="d/m/yyyy;@">
                  <c:v>42425</c:v>
                </c:pt>
                <c:pt idx="184" c:formatCode="d/m/yyyy;@">
                  <c:v>42426</c:v>
                </c:pt>
                <c:pt idx="185" c:formatCode="d/m/yyyy;@">
                  <c:v>42429</c:v>
                </c:pt>
                <c:pt idx="186" c:formatCode="d/m/yyyy;@">
                  <c:v>42430</c:v>
                </c:pt>
                <c:pt idx="187" c:formatCode="d/m/yyyy;@">
                  <c:v>42431</c:v>
                </c:pt>
                <c:pt idx="188" c:formatCode="d/m/yyyy;@">
                  <c:v>42432</c:v>
                </c:pt>
                <c:pt idx="189" c:formatCode="d/m/yyyy;@">
                  <c:v>42433</c:v>
                </c:pt>
                <c:pt idx="190" c:formatCode="d/m/yyyy;@">
                  <c:v>42436</c:v>
                </c:pt>
                <c:pt idx="191" c:formatCode="d/m/yyyy;@">
                  <c:v>42437</c:v>
                </c:pt>
                <c:pt idx="192" c:formatCode="d/m/yyyy;@">
                  <c:v>42438</c:v>
                </c:pt>
                <c:pt idx="193" c:formatCode="d/m/yyyy;@">
                  <c:v>42439</c:v>
                </c:pt>
                <c:pt idx="194" c:formatCode="d/m/yyyy;@">
                  <c:v>42440</c:v>
                </c:pt>
                <c:pt idx="195" c:formatCode="d/m/yyyy;@">
                  <c:v>42443</c:v>
                </c:pt>
                <c:pt idx="196" c:formatCode="d/m/yyyy;@">
                  <c:v>42444</c:v>
                </c:pt>
                <c:pt idx="197" c:formatCode="d/m/yyyy;@">
                  <c:v>42445</c:v>
                </c:pt>
                <c:pt idx="198" c:formatCode="d/m/yyyy;@">
                  <c:v>42446</c:v>
                </c:pt>
                <c:pt idx="199" c:formatCode="d/m/yyyy;@">
                  <c:v>42447</c:v>
                </c:pt>
                <c:pt idx="200" c:formatCode="d/m/yyyy;@">
                  <c:v>42450</c:v>
                </c:pt>
                <c:pt idx="201" c:formatCode="d/m/yyyy;@">
                  <c:v>42451</c:v>
                </c:pt>
                <c:pt idx="202" c:formatCode="d/m/yyyy;@">
                  <c:v>42452</c:v>
                </c:pt>
                <c:pt idx="203" c:formatCode="d/m/yyyy;@">
                  <c:v>42453</c:v>
                </c:pt>
                <c:pt idx="204" c:formatCode="d/m/yyyy;@">
                  <c:v>42457</c:v>
                </c:pt>
                <c:pt idx="205" c:formatCode="d/m/yyyy;@">
                  <c:v>42458</c:v>
                </c:pt>
                <c:pt idx="206" c:formatCode="d/m/yyyy;@">
                  <c:v>42459</c:v>
                </c:pt>
                <c:pt idx="207" c:formatCode="d/m/yyyy;@">
                  <c:v>42460</c:v>
                </c:pt>
                <c:pt idx="208" c:formatCode="d/m/yyyy;@">
                  <c:v>42461</c:v>
                </c:pt>
                <c:pt idx="209" c:formatCode="d/m/yyyy;@">
                  <c:v>42464</c:v>
                </c:pt>
                <c:pt idx="210" c:formatCode="d/m/yyyy;@">
                  <c:v>42465</c:v>
                </c:pt>
                <c:pt idx="211" c:formatCode="d/m/yyyy;@">
                  <c:v>42466</c:v>
                </c:pt>
                <c:pt idx="212" c:formatCode="d/m/yyyy;@">
                  <c:v>42467</c:v>
                </c:pt>
                <c:pt idx="213" c:formatCode="d/m/yyyy;@">
                  <c:v>42468</c:v>
                </c:pt>
                <c:pt idx="214" c:formatCode="d/m/yyyy;@">
                  <c:v>42471</c:v>
                </c:pt>
                <c:pt idx="215" c:formatCode="d/m/yyyy;@">
                  <c:v>42472</c:v>
                </c:pt>
                <c:pt idx="216" c:formatCode="d/m/yyyy;@">
                  <c:v>42473</c:v>
                </c:pt>
                <c:pt idx="217" c:formatCode="d/m/yyyy;@">
                  <c:v>42474</c:v>
                </c:pt>
                <c:pt idx="218" c:formatCode="d/m/yyyy;@">
                  <c:v>42475</c:v>
                </c:pt>
                <c:pt idx="219" c:formatCode="d/m/yyyy;@">
                  <c:v>42478</c:v>
                </c:pt>
                <c:pt idx="220" c:formatCode="d/m/yyyy;@">
                  <c:v>42479</c:v>
                </c:pt>
                <c:pt idx="221" c:formatCode="d/m/yyyy;@">
                  <c:v>42480</c:v>
                </c:pt>
                <c:pt idx="222" c:formatCode="d/m/yyyy;@">
                  <c:v>42481</c:v>
                </c:pt>
                <c:pt idx="223" c:formatCode="d/m/yyyy;@">
                  <c:v>42482</c:v>
                </c:pt>
                <c:pt idx="224" c:formatCode="d/m/yyyy;@">
                  <c:v>42485</c:v>
                </c:pt>
                <c:pt idx="225" c:formatCode="d/m/yyyy;@">
                  <c:v>42486</c:v>
                </c:pt>
                <c:pt idx="226" c:formatCode="d/m/yyyy;@">
                  <c:v>42487</c:v>
                </c:pt>
                <c:pt idx="227" c:formatCode="d/m/yyyy;@">
                  <c:v>42488</c:v>
                </c:pt>
                <c:pt idx="228" c:formatCode="d/m/yyyy;@">
                  <c:v>42489</c:v>
                </c:pt>
                <c:pt idx="229" c:formatCode="d/m/yyyy;@">
                  <c:v>42492</c:v>
                </c:pt>
                <c:pt idx="230" c:formatCode="d/m/yyyy;@">
                  <c:v>42493</c:v>
                </c:pt>
                <c:pt idx="231" c:formatCode="d/m/yyyy;@">
                  <c:v>42494</c:v>
                </c:pt>
                <c:pt idx="232" c:formatCode="d/m/yyyy;@">
                  <c:v>42495</c:v>
                </c:pt>
                <c:pt idx="233" c:formatCode="d/m/yyyy;@">
                  <c:v>42496</c:v>
                </c:pt>
                <c:pt idx="234" c:formatCode="d/m/yyyy;@">
                  <c:v>42499</c:v>
                </c:pt>
                <c:pt idx="235" c:formatCode="d/m/yyyy;@">
                  <c:v>42500</c:v>
                </c:pt>
                <c:pt idx="236" c:formatCode="d/m/yyyy;@">
                  <c:v>42501</c:v>
                </c:pt>
                <c:pt idx="237" c:formatCode="d/m/yyyy;@">
                  <c:v>42502</c:v>
                </c:pt>
                <c:pt idx="238" c:formatCode="d/m/yyyy;@">
                  <c:v>42503</c:v>
                </c:pt>
                <c:pt idx="239" c:formatCode="d/m/yyyy;@">
                  <c:v>42506</c:v>
                </c:pt>
                <c:pt idx="240" c:formatCode="d/m/yyyy;@">
                  <c:v>42507</c:v>
                </c:pt>
                <c:pt idx="241" c:formatCode="d/m/yyyy;@">
                  <c:v>42508</c:v>
                </c:pt>
                <c:pt idx="242" c:formatCode="d/m/yyyy;@">
                  <c:v>42509</c:v>
                </c:pt>
                <c:pt idx="243" c:formatCode="d/m/yyyy;@">
                  <c:v>42510</c:v>
                </c:pt>
                <c:pt idx="244" c:formatCode="d/m/yyyy;@">
                  <c:v>42513</c:v>
                </c:pt>
                <c:pt idx="245" c:formatCode="d/m/yyyy;@">
                  <c:v>42514</c:v>
                </c:pt>
                <c:pt idx="246" c:formatCode="d/m/yyyy;@">
                  <c:v>42515</c:v>
                </c:pt>
                <c:pt idx="247" c:formatCode="d/m/yyyy;@">
                  <c:v>42516</c:v>
                </c:pt>
                <c:pt idx="248" c:formatCode="d/m/yyyy;@">
                  <c:v>42517</c:v>
                </c:pt>
                <c:pt idx="249" c:formatCode="d/m/yyyy;@">
                  <c:v>42521</c:v>
                </c:pt>
                <c:pt idx="250" c:formatCode="d/m/yyyy;@">
                  <c:v>42522</c:v>
                </c:pt>
                <c:pt idx="251" c:formatCode="d/m/yyyy;@">
                  <c:v>42523</c:v>
                </c:pt>
                <c:pt idx="252" c:formatCode="d/m/yyyy;@">
                  <c:v>42524</c:v>
                </c:pt>
              </c:numCache>
            </c:numRef>
          </c:cat>
          <c:val>
            <c:numRef>
              <c:f>'Line Charts'!$C$4:$C$256</c:f>
              <c:numCache>
                <c:formatCode>"$"#,##0</c:formatCode>
                <c:ptCount val="253"/>
                <c:pt idx="0">
                  <c:v>436.59</c:v>
                </c:pt>
                <c:pt idx="1">
                  <c:v>430.78</c:v>
                </c:pt>
                <c:pt idx="2">
                  <c:v>426.95</c:v>
                </c:pt>
                <c:pt idx="3">
                  <c:v>423.5</c:v>
                </c:pt>
                <c:pt idx="4">
                  <c:v>425.48</c:v>
                </c:pt>
                <c:pt idx="5">
                  <c:v>430.77</c:v>
                </c:pt>
                <c:pt idx="6">
                  <c:v>432.97</c:v>
                </c:pt>
                <c:pt idx="7">
                  <c:v>429.92</c:v>
                </c:pt>
                <c:pt idx="8">
                  <c:v>423.67</c:v>
                </c:pt>
                <c:pt idx="9">
                  <c:v>427.26</c:v>
                </c:pt>
                <c:pt idx="10">
                  <c:v>427.81</c:v>
                </c:pt>
                <c:pt idx="11">
                  <c:v>439.7</c:v>
                </c:pt>
                <c:pt idx="12">
                  <c:v>434.92</c:v>
                </c:pt>
                <c:pt idx="13">
                  <c:v>436.29</c:v>
                </c:pt>
                <c:pt idx="14">
                  <c:v>445.99</c:v>
                </c:pt>
                <c:pt idx="15">
                  <c:v>440.84</c:v>
                </c:pt>
                <c:pt idx="16">
                  <c:v>440.1</c:v>
                </c:pt>
                <c:pt idx="17">
                  <c:v>438.57</c:v>
                </c:pt>
                <c:pt idx="18">
                  <c:v>429.86</c:v>
                </c:pt>
                <c:pt idx="19">
                  <c:v>434.09</c:v>
                </c:pt>
                <c:pt idx="20">
                  <c:v>437.39</c:v>
                </c:pt>
                <c:pt idx="21">
                  <c:v>437.71</c:v>
                </c:pt>
                <c:pt idx="22">
                  <c:v>436.04</c:v>
                </c:pt>
                <c:pt idx="23">
                  <c:v>436.72</c:v>
                </c:pt>
                <c:pt idx="24">
                  <c:v>429.7</c:v>
                </c:pt>
                <c:pt idx="25">
                  <c:v>434.39</c:v>
                </c:pt>
                <c:pt idx="26">
                  <c:v>443.51</c:v>
                </c:pt>
                <c:pt idx="27">
                  <c:v>465.57</c:v>
                </c:pt>
                <c:pt idx="28">
                  <c:v>461.19</c:v>
                </c:pt>
                <c:pt idx="29">
                  <c:v>475.48</c:v>
                </c:pt>
                <c:pt idx="30">
                  <c:v>483.01</c:v>
                </c:pt>
                <c:pt idx="31">
                  <c:v>488.1</c:v>
                </c:pt>
                <c:pt idx="32">
                  <c:v>488</c:v>
                </c:pt>
                <c:pt idx="33">
                  <c:v>488.27</c:v>
                </c:pt>
                <c:pt idx="34">
                  <c:v>482.18</c:v>
                </c:pt>
                <c:pt idx="35">
                  <c:v>530.5</c:v>
                </c:pt>
                <c:pt idx="36">
                  <c:v>531.41</c:v>
                </c:pt>
                <c:pt idx="37">
                  <c:v>526.03</c:v>
                </c:pt>
                <c:pt idx="38">
                  <c:v>529</c:v>
                </c:pt>
                <c:pt idx="39">
                  <c:v>536.76</c:v>
                </c:pt>
                <c:pt idx="40">
                  <c:v>536.35</c:v>
                </c:pt>
                <c:pt idx="41">
                  <c:v>534.59</c:v>
                </c:pt>
                <c:pt idx="42">
                  <c:v>531.9</c:v>
                </c:pt>
                <c:pt idx="43">
                  <c:v>537.01</c:v>
                </c:pt>
                <c:pt idx="44">
                  <c:v>529.46</c:v>
                </c:pt>
                <c:pt idx="45">
                  <c:v>522.62</c:v>
                </c:pt>
                <c:pt idx="46">
                  <c:v>524</c:v>
                </c:pt>
                <c:pt idx="47">
                  <c:v>527.46</c:v>
                </c:pt>
                <c:pt idx="48">
                  <c:v>525.91</c:v>
                </c:pt>
                <c:pt idx="49">
                  <c:v>529.66</c:v>
                </c:pt>
                <c:pt idx="50">
                  <c:v>531.52</c:v>
                </c:pt>
                <c:pt idx="51">
                  <c:v>535.22</c:v>
                </c:pt>
                <c:pt idx="52">
                  <c:v>535.02</c:v>
                </c:pt>
                <c:pt idx="53">
                  <c:v>532.92</c:v>
                </c:pt>
                <c:pt idx="54">
                  <c:v>515.78</c:v>
                </c:pt>
                <c:pt idx="55">
                  <c:v>496.38</c:v>
                </c:pt>
                <c:pt idx="56">
                  <c:v>465.78</c:v>
                </c:pt>
                <c:pt idx="57">
                  <c:v>474</c:v>
                </c:pt>
                <c:pt idx="58">
                  <c:v>501.19</c:v>
                </c:pt>
                <c:pt idx="59">
                  <c:v>518.37</c:v>
                </c:pt>
                <c:pt idx="60">
                  <c:v>518.01</c:v>
                </c:pt>
                <c:pt idx="61">
                  <c:v>512.89</c:v>
                </c:pt>
                <c:pt idx="62">
                  <c:v>496.54</c:v>
                </c:pt>
                <c:pt idx="63">
                  <c:v>510.55</c:v>
                </c:pt>
                <c:pt idx="64">
                  <c:v>504.72</c:v>
                </c:pt>
                <c:pt idx="65">
                  <c:v>499</c:v>
                </c:pt>
                <c:pt idx="66">
                  <c:v>517.54</c:v>
                </c:pt>
                <c:pt idx="67">
                  <c:v>516.89</c:v>
                </c:pt>
                <c:pt idx="68">
                  <c:v>522.24</c:v>
                </c:pt>
                <c:pt idx="69">
                  <c:v>529.44</c:v>
                </c:pt>
                <c:pt idx="70">
                  <c:v>521.38</c:v>
                </c:pt>
                <c:pt idx="71">
                  <c:v>522.37</c:v>
                </c:pt>
                <c:pt idx="72">
                  <c:v>527.24</c:v>
                </c:pt>
                <c:pt idx="73">
                  <c:v>538.87</c:v>
                </c:pt>
                <c:pt idx="74">
                  <c:v>540.26</c:v>
                </c:pt>
                <c:pt idx="75">
                  <c:v>548.39</c:v>
                </c:pt>
                <c:pt idx="76">
                  <c:v>538.4</c:v>
                </c:pt>
                <c:pt idx="77">
                  <c:v>536.07</c:v>
                </c:pt>
                <c:pt idx="78">
                  <c:v>533.75</c:v>
                </c:pt>
                <c:pt idx="79">
                  <c:v>524.25</c:v>
                </c:pt>
                <c:pt idx="80">
                  <c:v>504.06</c:v>
                </c:pt>
                <c:pt idx="81">
                  <c:v>496.07</c:v>
                </c:pt>
                <c:pt idx="82">
                  <c:v>511.67</c:v>
                </c:pt>
                <c:pt idx="83">
                  <c:v>520.72</c:v>
                </c:pt>
                <c:pt idx="84">
                  <c:v>532.54</c:v>
                </c:pt>
                <c:pt idx="85">
                  <c:v>543.68</c:v>
                </c:pt>
                <c:pt idx="86">
                  <c:v>537.48</c:v>
                </c:pt>
                <c:pt idx="87">
                  <c:v>541.66</c:v>
                </c:pt>
                <c:pt idx="88">
                  <c:v>533.16</c:v>
                </c:pt>
                <c:pt idx="89">
                  <c:v>539.8</c:v>
                </c:pt>
                <c:pt idx="90">
                  <c:v>550.19</c:v>
                </c:pt>
                <c:pt idx="91">
                  <c:v>548.9</c:v>
                </c:pt>
                <c:pt idx="92">
                  <c:v>544.83</c:v>
                </c:pt>
                <c:pt idx="93">
                  <c:v>562.36</c:v>
                </c:pt>
                <c:pt idx="94">
                  <c:v>570.73</c:v>
                </c:pt>
                <c:pt idx="95">
                  <c:v>573.15</c:v>
                </c:pt>
                <c:pt idx="96">
                  <c:v>560.8101</c:v>
                </c:pt>
                <c:pt idx="97">
                  <c:v>555.77</c:v>
                </c:pt>
                <c:pt idx="98">
                  <c:v>563.91</c:v>
                </c:pt>
                <c:pt idx="99">
                  <c:v>599.03</c:v>
                </c:pt>
                <c:pt idx="100">
                  <c:v>608.61</c:v>
                </c:pt>
                <c:pt idx="101">
                  <c:v>610.48</c:v>
                </c:pt>
                <c:pt idx="102">
                  <c:v>617.1</c:v>
                </c:pt>
                <c:pt idx="103">
                  <c:v>626.55</c:v>
                </c:pt>
                <c:pt idx="104">
                  <c:v>625.9</c:v>
                </c:pt>
                <c:pt idx="105">
                  <c:v>628.35</c:v>
                </c:pt>
                <c:pt idx="106">
                  <c:v>625.31</c:v>
                </c:pt>
                <c:pt idx="107">
                  <c:v>640.95</c:v>
                </c:pt>
                <c:pt idx="108">
                  <c:v>655.65</c:v>
                </c:pt>
                <c:pt idx="109">
                  <c:v>659.37</c:v>
                </c:pt>
                <c:pt idx="110">
                  <c:v>655.49</c:v>
                </c:pt>
                <c:pt idx="111">
                  <c:v>659.68</c:v>
                </c:pt>
                <c:pt idx="112">
                  <c:v>673.86</c:v>
                </c:pt>
                <c:pt idx="113">
                  <c:v>665.6</c:v>
                </c:pt>
                <c:pt idx="114">
                  <c:v>642.35</c:v>
                </c:pt>
                <c:pt idx="115">
                  <c:v>647.81</c:v>
                </c:pt>
                <c:pt idx="116">
                  <c:v>643.3</c:v>
                </c:pt>
                <c:pt idx="117">
                  <c:v>663.54</c:v>
                </c:pt>
                <c:pt idx="118">
                  <c:v>661.27</c:v>
                </c:pt>
                <c:pt idx="119">
                  <c:v>668.45</c:v>
                </c:pt>
                <c:pt idx="120">
                  <c:v>678.99</c:v>
                </c:pt>
                <c:pt idx="121">
                  <c:v>671.15</c:v>
                </c:pt>
                <c:pt idx="122">
                  <c:v>675.34</c:v>
                </c:pt>
                <c:pt idx="123">
                  <c:v>673.26</c:v>
                </c:pt>
                <c:pt idx="124">
                  <c:v>664.8</c:v>
                </c:pt>
                <c:pt idx="125">
                  <c:v>679.06</c:v>
                </c:pt>
                <c:pt idx="126">
                  <c:v>676.01</c:v>
                </c:pt>
                <c:pt idx="127">
                  <c:v>666.25</c:v>
                </c:pt>
                <c:pt idx="128">
                  <c:v>672.64</c:v>
                </c:pt>
                <c:pt idx="129">
                  <c:v>669.83</c:v>
                </c:pt>
                <c:pt idx="130">
                  <c:v>677.33</c:v>
                </c:pt>
                <c:pt idx="131">
                  <c:v>664.79</c:v>
                </c:pt>
                <c:pt idx="132">
                  <c:v>662.32</c:v>
                </c:pt>
                <c:pt idx="133">
                  <c:v>640.15</c:v>
                </c:pt>
                <c:pt idx="134">
                  <c:v>657.91</c:v>
                </c:pt>
                <c:pt idx="135">
                  <c:v>658.64</c:v>
                </c:pt>
                <c:pt idx="136">
                  <c:v>675.77</c:v>
                </c:pt>
                <c:pt idx="137">
                  <c:v>670.65</c:v>
                </c:pt>
                <c:pt idx="138">
                  <c:v>664.74</c:v>
                </c:pt>
                <c:pt idx="139">
                  <c:v>664.51</c:v>
                </c:pt>
                <c:pt idx="140">
                  <c:v>663.15</c:v>
                </c:pt>
                <c:pt idx="141">
                  <c:v>663.54</c:v>
                </c:pt>
                <c:pt idx="142">
                  <c:v>662.79</c:v>
                </c:pt>
                <c:pt idx="143">
                  <c:v>675.25</c:v>
                </c:pt>
                <c:pt idx="144">
                  <c:v>693.97</c:v>
                </c:pt>
                <c:pt idx="145">
                  <c:v>689.07</c:v>
                </c:pt>
                <c:pt idx="146">
                  <c:v>675.89</c:v>
                </c:pt>
                <c:pt idx="147">
                  <c:v>636.25</c:v>
                </c:pt>
                <c:pt idx="148">
                  <c:v>633.79</c:v>
                </c:pt>
                <c:pt idx="149">
                  <c:v>632.65</c:v>
                </c:pt>
                <c:pt idx="150">
                  <c:v>607.94</c:v>
                </c:pt>
                <c:pt idx="151">
                  <c:v>607.05</c:v>
                </c:pt>
                <c:pt idx="152">
                  <c:v>617.74</c:v>
                </c:pt>
                <c:pt idx="153">
                  <c:v>617.89</c:v>
                </c:pt>
                <c:pt idx="154">
                  <c:v>581.81</c:v>
                </c:pt>
                <c:pt idx="155">
                  <c:v>593</c:v>
                </c:pt>
                <c:pt idx="156">
                  <c:v>569.71</c:v>
                </c:pt>
                <c:pt idx="157">
                  <c:v>574.48</c:v>
                </c:pt>
                <c:pt idx="158">
                  <c:v>571.77</c:v>
                </c:pt>
                <c:pt idx="159">
                  <c:v>575.02</c:v>
                </c:pt>
                <c:pt idx="160">
                  <c:v>596.38</c:v>
                </c:pt>
                <c:pt idx="161">
                  <c:v>596.53</c:v>
                </c:pt>
                <c:pt idx="162">
                  <c:v>601.25</c:v>
                </c:pt>
                <c:pt idx="163">
                  <c:v>583.35</c:v>
                </c:pt>
                <c:pt idx="164">
                  <c:v>635.35</c:v>
                </c:pt>
                <c:pt idx="165">
                  <c:v>587</c:v>
                </c:pt>
                <c:pt idx="166">
                  <c:v>574.81</c:v>
                </c:pt>
                <c:pt idx="167">
                  <c:v>552.1</c:v>
                </c:pt>
                <c:pt idx="168">
                  <c:v>531.07</c:v>
                </c:pt>
                <c:pt idx="169">
                  <c:v>536.26</c:v>
                </c:pt>
                <c:pt idx="170">
                  <c:v>502.13</c:v>
                </c:pt>
                <c:pt idx="171">
                  <c:v>488.1</c:v>
                </c:pt>
                <c:pt idx="172">
                  <c:v>482.07</c:v>
                </c:pt>
                <c:pt idx="173">
                  <c:v>490.48</c:v>
                </c:pt>
                <c:pt idx="174">
                  <c:v>503.82</c:v>
                </c:pt>
                <c:pt idx="175">
                  <c:v>507.08</c:v>
                </c:pt>
                <c:pt idx="176">
                  <c:v>521.1</c:v>
                </c:pt>
                <c:pt idx="177">
                  <c:v>534.1</c:v>
                </c:pt>
                <c:pt idx="178">
                  <c:v>525</c:v>
                </c:pt>
                <c:pt idx="179">
                  <c:v>534.9</c:v>
                </c:pt>
                <c:pt idx="180">
                  <c:v>559.5</c:v>
                </c:pt>
                <c:pt idx="181">
                  <c:v>552.94</c:v>
                </c:pt>
                <c:pt idx="182">
                  <c:v>554.04</c:v>
                </c:pt>
                <c:pt idx="183">
                  <c:v>555.3</c:v>
                </c:pt>
                <c:pt idx="184">
                  <c:v>555.23</c:v>
                </c:pt>
                <c:pt idx="185">
                  <c:v>552.52</c:v>
                </c:pt>
                <c:pt idx="186">
                  <c:v>579.04</c:v>
                </c:pt>
                <c:pt idx="187">
                  <c:v>580.21</c:v>
                </c:pt>
                <c:pt idx="188">
                  <c:v>577.49</c:v>
                </c:pt>
                <c:pt idx="189">
                  <c:v>575.14</c:v>
                </c:pt>
                <c:pt idx="190">
                  <c:v>562.8</c:v>
                </c:pt>
                <c:pt idx="191">
                  <c:v>560.26</c:v>
                </c:pt>
                <c:pt idx="192">
                  <c:v>559.47</c:v>
                </c:pt>
                <c:pt idx="193">
                  <c:v>558.93</c:v>
                </c:pt>
                <c:pt idx="194">
                  <c:v>569.61</c:v>
                </c:pt>
                <c:pt idx="195">
                  <c:v>573.37</c:v>
                </c:pt>
                <c:pt idx="196">
                  <c:v>577.02</c:v>
                </c:pt>
                <c:pt idx="197">
                  <c:v>574.27</c:v>
                </c:pt>
                <c:pt idx="198">
                  <c:v>559.44</c:v>
                </c:pt>
                <c:pt idx="199">
                  <c:v>552.08</c:v>
                </c:pt>
                <c:pt idx="200">
                  <c:v>553.98</c:v>
                </c:pt>
                <c:pt idx="201">
                  <c:v>560.48</c:v>
                </c:pt>
                <c:pt idx="202">
                  <c:v>569.63</c:v>
                </c:pt>
                <c:pt idx="203">
                  <c:v>582.95</c:v>
                </c:pt>
                <c:pt idx="204">
                  <c:v>579.87</c:v>
                </c:pt>
                <c:pt idx="205">
                  <c:v>593.86</c:v>
                </c:pt>
                <c:pt idx="206">
                  <c:v>598.69</c:v>
                </c:pt>
                <c:pt idx="207">
                  <c:v>593.64</c:v>
                </c:pt>
                <c:pt idx="208">
                  <c:v>598.5</c:v>
                </c:pt>
                <c:pt idx="209">
                  <c:v>593.19</c:v>
                </c:pt>
                <c:pt idx="210">
                  <c:v>586.14</c:v>
                </c:pt>
                <c:pt idx="211">
                  <c:v>602.08</c:v>
                </c:pt>
                <c:pt idx="212">
                  <c:v>591.43</c:v>
                </c:pt>
                <c:pt idx="213">
                  <c:v>594.6</c:v>
                </c:pt>
                <c:pt idx="214">
                  <c:v>595.93</c:v>
                </c:pt>
                <c:pt idx="215">
                  <c:v>603.17</c:v>
                </c:pt>
                <c:pt idx="216">
                  <c:v>614.82</c:v>
                </c:pt>
                <c:pt idx="217">
                  <c:v>620.75</c:v>
                </c:pt>
                <c:pt idx="218">
                  <c:v>625.89</c:v>
                </c:pt>
                <c:pt idx="219">
                  <c:v>635.35</c:v>
                </c:pt>
                <c:pt idx="220">
                  <c:v>627.9</c:v>
                </c:pt>
                <c:pt idx="221">
                  <c:v>632.99</c:v>
                </c:pt>
                <c:pt idx="222">
                  <c:v>631</c:v>
                </c:pt>
                <c:pt idx="223">
                  <c:v>620.5</c:v>
                </c:pt>
                <c:pt idx="224">
                  <c:v>626.2</c:v>
                </c:pt>
                <c:pt idx="225">
                  <c:v>616.88</c:v>
                </c:pt>
                <c:pt idx="226">
                  <c:v>606.57</c:v>
                </c:pt>
                <c:pt idx="227">
                  <c:v>602</c:v>
                </c:pt>
                <c:pt idx="228">
                  <c:v>659.59</c:v>
                </c:pt>
                <c:pt idx="229">
                  <c:v>683.85</c:v>
                </c:pt>
                <c:pt idx="230">
                  <c:v>671.32</c:v>
                </c:pt>
                <c:pt idx="231">
                  <c:v>670.9</c:v>
                </c:pt>
                <c:pt idx="232">
                  <c:v>659.09</c:v>
                </c:pt>
                <c:pt idx="233">
                  <c:v>673.95</c:v>
                </c:pt>
                <c:pt idx="234">
                  <c:v>679.75</c:v>
                </c:pt>
                <c:pt idx="235">
                  <c:v>703.245</c:v>
                </c:pt>
                <c:pt idx="236">
                  <c:v>713.23</c:v>
                </c:pt>
                <c:pt idx="237">
                  <c:v>717.93</c:v>
                </c:pt>
                <c:pt idx="238">
                  <c:v>710.22</c:v>
                </c:pt>
                <c:pt idx="239">
                  <c:v>710.66</c:v>
                </c:pt>
                <c:pt idx="240">
                  <c:v>695.27</c:v>
                </c:pt>
                <c:pt idx="241">
                  <c:v>697.45</c:v>
                </c:pt>
                <c:pt idx="242">
                  <c:v>698.52</c:v>
                </c:pt>
                <c:pt idx="243">
                  <c:v>702.8</c:v>
                </c:pt>
                <c:pt idx="244">
                  <c:v>696.75</c:v>
                </c:pt>
                <c:pt idx="245">
                  <c:v>704.2</c:v>
                </c:pt>
                <c:pt idx="246">
                  <c:v>708.35</c:v>
                </c:pt>
                <c:pt idx="247">
                  <c:v>714.91</c:v>
                </c:pt>
                <c:pt idx="248">
                  <c:v>712.24</c:v>
                </c:pt>
                <c:pt idx="249">
                  <c:v>722.79</c:v>
                </c:pt>
                <c:pt idx="250">
                  <c:v>719.44</c:v>
                </c:pt>
                <c:pt idx="251">
                  <c:v>728.24</c:v>
                </c:pt>
                <c:pt idx="252">
                  <c:v>725.54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06080831"/>
        <c:axId val="1006094751"/>
      </c:lineChart>
      <c:dateAx>
        <c:axId val="1006080831"/>
        <c:scaling>
          <c:orientation val="minMax"/>
        </c:scaling>
        <c:delete val="0"/>
        <c:axPos val="b"/>
        <c:numFmt formatCode="d/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6094751"/>
        <c:crosses val="autoZero"/>
        <c:auto val="1"/>
        <c:lblOffset val="100"/>
        <c:baseTimeUnit val="days"/>
      </c:dateAx>
      <c:valAx>
        <c:axId val="100609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608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57368421052632"/>
          <c:y val="0.157638888888889"/>
          <c:w val="0.857421052631579"/>
          <c:h val="0.481342592592593"/>
        </c:manualLayout>
      </c:layout>
      <c:areaChart>
        <c:grouping val="standard"/>
        <c:varyColors val="0"/>
        <c:ser>
          <c:idx val="0"/>
          <c:order val="0"/>
          <c:tx>
            <c:strRef>
              <c:f>'Area Charts'!$A$5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'Area Charts'!$B$4:$M$4</c:f>
              <c:strCache>
                <c:ptCount val="12"/>
                <c:pt idx="0" c:formatCode="#,##0">
                  <c:v>January</c:v>
                </c:pt>
                <c:pt idx="1" c:formatCode="#,##0">
                  <c:v>February</c:v>
                </c:pt>
                <c:pt idx="2" c:formatCode="#,##0">
                  <c:v>March</c:v>
                </c:pt>
                <c:pt idx="3" c:formatCode="#,##0">
                  <c:v>April</c:v>
                </c:pt>
                <c:pt idx="4" c:formatCode="#,##0">
                  <c:v>May</c:v>
                </c:pt>
                <c:pt idx="5" c:formatCode="#,##0">
                  <c:v>June</c:v>
                </c:pt>
                <c:pt idx="6" c:formatCode="#,##0">
                  <c:v>July</c:v>
                </c:pt>
                <c:pt idx="7" c:formatCode="#,##0">
                  <c:v>August</c:v>
                </c:pt>
                <c:pt idx="8" c:formatCode="#,##0">
                  <c:v>September</c:v>
                </c:pt>
                <c:pt idx="9" c:formatCode="#,##0">
                  <c:v>October</c:v>
                </c:pt>
                <c:pt idx="10" c:formatCode="#,##0">
                  <c:v>November</c:v>
                </c:pt>
                <c:pt idx="11" c:formatCode="#,##0">
                  <c:v>December</c:v>
                </c:pt>
              </c:strCache>
            </c:strRef>
          </c:cat>
          <c:val>
            <c:numRef>
              <c:f>'Area Charts'!$B$5:$M$5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</c:ser>
        <c:ser>
          <c:idx val="1"/>
          <c:order val="1"/>
          <c:tx>
            <c:strRef>
              <c:f>'Area Charts'!$A$6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bg2">
                <a:alpha val="53000"/>
              </a:schemeClr>
            </a:solidFill>
            <a:ln w="25400">
              <a:noFill/>
            </a:ln>
            <a:effectLst/>
          </c:spPr>
          <c:dLbls>
            <c:delete val="1"/>
          </c:dLbls>
          <c:cat>
            <c:strRef>
              <c:f>'Area Charts'!$B$4:$M$4</c:f>
              <c:strCache>
                <c:ptCount val="12"/>
                <c:pt idx="0" c:formatCode="#,##0">
                  <c:v>January</c:v>
                </c:pt>
                <c:pt idx="1" c:formatCode="#,##0">
                  <c:v>February</c:v>
                </c:pt>
                <c:pt idx="2" c:formatCode="#,##0">
                  <c:v>March</c:v>
                </c:pt>
                <c:pt idx="3" c:formatCode="#,##0">
                  <c:v>April</c:v>
                </c:pt>
                <c:pt idx="4" c:formatCode="#,##0">
                  <c:v>May</c:v>
                </c:pt>
                <c:pt idx="5" c:formatCode="#,##0">
                  <c:v>June</c:v>
                </c:pt>
                <c:pt idx="6" c:formatCode="#,##0">
                  <c:v>July</c:v>
                </c:pt>
                <c:pt idx="7" c:formatCode="#,##0">
                  <c:v>August</c:v>
                </c:pt>
                <c:pt idx="8" c:formatCode="#,##0">
                  <c:v>September</c:v>
                </c:pt>
                <c:pt idx="9" c:formatCode="#,##0">
                  <c:v>October</c:v>
                </c:pt>
                <c:pt idx="10" c:formatCode="#,##0">
                  <c:v>November</c:v>
                </c:pt>
                <c:pt idx="11" c:formatCode="#,##0">
                  <c:v>December</c:v>
                </c:pt>
              </c:strCache>
            </c:strRef>
          </c:cat>
          <c:val>
            <c:numRef>
              <c:f>'Area Charts'!$B$6:$M$6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57864"/>
        <c:axId val="47117030"/>
      </c:areaChart>
      <c:catAx>
        <c:axId val="40485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17030"/>
        <c:crosses val="autoZero"/>
        <c:auto val="1"/>
        <c:lblAlgn val="ctr"/>
        <c:lblOffset val="100"/>
        <c:noMultiLvlLbl val="0"/>
      </c:catAx>
      <c:valAx>
        <c:axId val="47117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85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Charts'!$A$5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'Area Charts'!$B$4:$M$4</c:f>
              <c:strCache>
                <c:ptCount val="12"/>
                <c:pt idx="0" c:formatCode="#,##0">
                  <c:v>January</c:v>
                </c:pt>
                <c:pt idx="1" c:formatCode="#,##0">
                  <c:v>February</c:v>
                </c:pt>
                <c:pt idx="2" c:formatCode="#,##0">
                  <c:v>March</c:v>
                </c:pt>
                <c:pt idx="3" c:formatCode="#,##0">
                  <c:v>April</c:v>
                </c:pt>
                <c:pt idx="4" c:formatCode="#,##0">
                  <c:v>May</c:v>
                </c:pt>
                <c:pt idx="5" c:formatCode="#,##0">
                  <c:v>June</c:v>
                </c:pt>
                <c:pt idx="6" c:formatCode="#,##0">
                  <c:v>July</c:v>
                </c:pt>
                <c:pt idx="7" c:formatCode="#,##0">
                  <c:v>August</c:v>
                </c:pt>
                <c:pt idx="8" c:formatCode="#,##0">
                  <c:v>September</c:v>
                </c:pt>
                <c:pt idx="9" c:formatCode="#,##0">
                  <c:v>October</c:v>
                </c:pt>
                <c:pt idx="10" c:formatCode="#,##0">
                  <c:v>November</c:v>
                </c:pt>
                <c:pt idx="11" c:formatCode="#,##0">
                  <c:v>December</c:v>
                </c:pt>
              </c:strCache>
            </c:strRef>
          </c:cat>
          <c:val>
            <c:numRef>
              <c:f>'Area Charts'!$B$5:$M$5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</c:ser>
        <c:ser>
          <c:idx val="1"/>
          <c:order val="1"/>
          <c:tx>
            <c:strRef>
              <c:f>'Area Charts'!$A$6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cat>
            <c:strRef>
              <c:f>'Area Charts'!$B$4:$M$4</c:f>
              <c:strCache>
                <c:ptCount val="12"/>
                <c:pt idx="0" c:formatCode="#,##0">
                  <c:v>January</c:v>
                </c:pt>
                <c:pt idx="1" c:formatCode="#,##0">
                  <c:v>February</c:v>
                </c:pt>
                <c:pt idx="2" c:formatCode="#,##0">
                  <c:v>March</c:v>
                </c:pt>
                <c:pt idx="3" c:formatCode="#,##0">
                  <c:v>April</c:v>
                </c:pt>
                <c:pt idx="4" c:formatCode="#,##0">
                  <c:v>May</c:v>
                </c:pt>
                <c:pt idx="5" c:formatCode="#,##0">
                  <c:v>June</c:v>
                </c:pt>
                <c:pt idx="6" c:formatCode="#,##0">
                  <c:v>July</c:v>
                </c:pt>
                <c:pt idx="7" c:formatCode="#,##0">
                  <c:v>August</c:v>
                </c:pt>
                <c:pt idx="8" c:formatCode="#,##0">
                  <c:v>September</c:v>
                </c:pt>
                <c:pt idx="9" c:formatCode="#,##0">
                  <c:v>October</c:v>
                </c:pt>
                <c:pt idx="10" c:formatCode="#,##0">
                  <c:v>November</c:v>
                </c:pt>
                <c:pt idx="11" c:formatCode="#,##0">
                  <c:v>December</c:v>
                </c:pt>
              </c:strCache>
            </c:strRef>
          </c:cat>
          <c:val>
            <c:numRef>
              <c:f>'Area Charts'!$B$6:$M$6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</c:ser>
        <c:ser>
          <c:idx val="2"/>
          <c:order val="2"/>
          <c:tx>
            <c:strRef>
              <c:f>'Area Charts'!$A$7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elete val="1"/>
          </c:dLbls>
          <c:cat>
            <c:strRef>
              <c:f>'Area Charts'!$B$4:$M$4</c:f>
              <c:strCache>
                <c:ptCount val="12"/>
                <c:pt idx="0" c:formatCode="#,##0">
                  <c:v>January</c:v>
                </c:pt>
                <c:pt idx="1" c:formatCode="#,##0">
                  <c:v>February</c:v>
                </c:pt>
                <c:pt idx="2" c:formatCode="#,##0">
                  <c:v>March</c:v>
                </c:pt>
                <c:pt idx="3" c:formatCode="#,##0">
                  <c:v>April</c:v>
                </c:pt>
                <c:pt idx="4" c:formatCode="#,##0">
                  <c:v>May</c:v>
                </c:pt>
                <c:pt idx="5" c:formatCode="#,##0">
                  <c:v>June</c:v>
                </c:pt>
                <c:pt idx="6" c:formatCode="#,##0">
                  <c:v>July</c:v>
                </c:pt>
                <c:pt idx="7" c:formatCode="#,##0">
                  <c:v>August</c:v>
                </c:pt>
                <c:pt idx="8" c:formatCode="#,##0">
                  <c:v>September</c:v>
                </c:pt>
                <c:pt idx="9" c:formatCode="#,##0">
                  <c:v>October</c:v>
                </c:pt>
                <c:pt idx="10" c:formatCode="#,##0">
                  <c:v>November</c:v>
                </c:pt>
                <c:pt idx="11" c:formatCode="#,##0">
                  <c:v>December</c:v>
                </c:pt>
              </c:strCache>
            </c:strRef>
          </c:cat>
          <c:val>
            <c:numRef>
              <c:f>'Area Charts'!$B$7:$M$7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</c:ser>
        <c:ser>
          <c:idx val="3"/>
          <c:order val="3"/>
          <c:tx>
            <c:strRef>
              <c:f>'Area Charts'!$A$8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delete val="1"/>
          </c:dLbls>
          <c:cat>
            <c:strRef>
              <c:f>'Area Charts'!$B$4:$M$4</c:f>
              <c:strCache>
                <c:ptCount val="12"/>
                <c:pt idx="0" c:formatCode="#,##0">
                  <c:v>January</c:v>
                </c:pt>
                <c:pt idx="1" c:formatCode="#,##0">
                  <c:v>February</c:v>
                </c:pt>
                <c:pt idx="2" c:formatCode="#,##0">
                  <c:v>March</c:v>
                </c:pt>
                <c:pt idx="3" c:formatCode="#,##0">
                  <c:v>April</c:v>
                </c:pt>
                <c:pt idx="4" c:formatCode="#,##0">
                  <c:v>May</c:v>
                </c:pt>
                <c:pt idx="5" c:formatCode="#,##0">
                  <c:v>June</c:v>
                </c:pt>
                <c:pt idx="6" c:formatCode="#,##0">
                  <c:v>July</c:v>
                </c:pt>
                <c:pt idx="7" c:formatCode="#,##0">
                  <c:v>August</c:v>
                </c:pt>
                <c:pt idx="8" c:formatCode="#,##0">
                  <c:v>September</c:v>
                </c:pt>
                <c:pt idx="9" c:formatCode="#,##0">
                  <c:v>October</c:v>
                </c:pt>
                <c:pt idx="10" c:formatCode="#,##0">
                  <c:v>November</c:v>
                </c:pt>
                <c:pt idx="11" c:formatCode="#,##0">
                  <c:v>December</c:v>
                </c:pt>
              </c:strCache>
            </c:strRef>
          </c:cat>
          <c:val>
            <c:numRef>
              <c:f>'Area Charts'!$B$8:$M$8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73930"/>
        <c:axId val="809407064"/>
      </c:areaChart>
      <c:catAx>
        <c:axId val="50427393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407064"/>
        <c:crosses val="autoZero"/>
        <c:auto val="1"/>
        <c:lblAlgn val="ctr"/>
        <c:lblOffset val="100"/>
        <c:noMultiLvlLbl val="0"/>
      </c:catAx>
      <c:valAx>
        <c:axId val="80940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427393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'Area Charts'!$B$4:$M$4</c:f>
              <c:strCache>
                <c:ptCount val="12"/>
                <c:pt idx="0" c:formatCode="#,##0">
                  <c:v>January</c:v>
                </c:pt>
                <c:pt idx="1" c:formatCode="#,##0">
                  <c:v>February</c:v>
                </c:pt>
                <c:pt idx="2" c:formatCode="#,##0">
                  <c:v>March</c:v>
                </c:pt>
                <c:pt idx="3" c:formatCode="#,##0">
                  <c:v>April</c:v>
                </c:pt>
                <c:pt idx="4" c:formatCode="#,##0">
                  <c:v>May</c:v>
                </c:pt>
                <c:pt idx="5" c:formatCode="#,##0">
                  <c:v>June</c:v>
                </c:pt>
                <c:pt idx="6" c:formatCode="#,##0">
                  <c:v>July</c:v>
                </c:pt>
                <c:pt idx="7" c:formatCode="#,##0">
                  <c:v>August</c:v>
                </c:pt>
                <c:pt idx="8" c:formatCode="#,##0">
                  <c:v>September</c:v>
                </c:pt>
                <c:pt idx="9" c:formatCode="#,##0">
                  <c:v>October</c:v>
                </c:pt>
                <c:pt idx="10" c:formatCode="#,##0">
                  <c:v>November</c:v>
                </c:pt>
                <c:pt idx="11" c:formatCode="#,##0">
                  <c:v>December</c:v>
                </c:pt>
              </c:strCache>
            </c:strRef>
          </c:cat>
          <c:val>
            <c:numRef>
              <c:f>'Area Charts'!$B$7:$M$7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dLbls>
            <c:delete val="1"/>
          </c:dLbls>
          <c:cat>
            <c:strRef>
              <c:f>'Area Charts'!$B$4:$M$4</c:f>
              <c:strCache>
                <c:ptCount val="12"/>
                <c:pt idx="0" c:formatCode="#,##0">
                  <c:v>January</c:v>
                </c:pt>
                <c:pt idx="1" c:formatCode="#,##0">
                  <c:v>February</c:v>
                </c:pt>
                <c:pt idx="2" c:formatCode="#,##0">
                  <c:v>March</c:v>
                </c:pt>
                <c:pt idx="3" c:formatCode="#,##0">
                  <c:v>April</c:v>
                </c:pt>
                <c:pt idx="4" c:formatCode="#,##0">
                  <c:v>May</c:v>
                </c:pt>
                <c:pt idx="5" c:formatCode="#,##0">
                  <c:v>June</c:v>
                </c:pt>
                <c:pt idx="6" c:formatCode="#,##0">
                  <c:v>July</c:v>
                </c:pt>
                <c:pt idx="7" c:formatCode="#,##0">
                  <c:v>August</c:v>
                </c:pt>
                <c:pt idx="8" c:formatCode="#,##0">
                  <c:v>September</c:v>
                </c:pt>
                <c:pt idx="9" c:formatCode="#,##0">
                  <c:v>October</c:v>
                </c:pt>
                <c:pt idx="10" c:formatCode="#,##0">
                  <c:v>November</c:v>
                </c:pt>
                <c:pt idx="11" c:formatCode="#,##0">
                  <c:v>December</c:v>
                </c:pt>
              </c:strCache>
            </c:strRef>
          </c:cat>
          <c:val>
            <c:numRef>
              <c:f>'Area Charts'!$B$8:$M$8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00591"/>
        <c:axId val="196697231"/>
      </c:areaChart>
      <c:catAx>
        <c:axId val="196700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697231"/>
        <c:crosses val="autoZero"/>
        <c:auto val="1"/>
        <c:lblAlgn val="ctr"/>
        <c:lblOffset val="100"/>
        <c:noMultiLvlLbl val="0"/>
      </c:catAx>
      <c:valAx>
        <c:axId val="1966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70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>
              <a:glow>
                <a:schemeClr val="accent1">
                  <a:alpha val="79000"/>
                </a:schemeClr>
              </a:glow>
              <a:outerShdw dist="50800" sx="1000" sy="1000" algn="ctr" rotWithShape="0">
                <a:srgbClr val="000000">
                  <a:alpha val="43137"/>
                </a:srgbClr>
              </a:outerShdw>
              <a:softEdge rad="0"/>
            </a:effectLst>
            <a:scene3d>
              <a:camera prst="orthographicFront"/>
              <a:lightRig rig="threePt" dir="t"/>
            </a:scene3d>
            <a:sp3d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>
                    <a:alpha val="79000"/>
                  </a:schemeClr>
                </a:glow>
                <a:outerShdw dist="50800" sx="1000" sy="1000" algn="ctr" rotWithShape="0">
                  <a:srgbClr val="000000">
                    <a:alpha val="43137"/>
                  </a:srgbClr>
                </a:outerShdw>
                <a:softEdge rad="0"/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>
                    <a:alpha val="79000"/>
                  </a:schemeClr>
                </a:glow>
                <a:outerShdw dist="50800" sx="1000" sy="1000" algn="ctr" rotWithShape="0">
                  <a:srgbClr val="000000">
                    <a:alpha val="43137"/>
                  </a:srgbClr>
                </a:outerShdw>
                <a:softEdge rad="0"/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>
                    <a:alpha val="79000"/>
                  </a:schemeClr>
                </a:glow>
                <a:outerShdw dist="50800" sx="1000" sy="1000" algn="ctr" rotWithShape="0">
                  <a:srgbClr val="000000">
                    <a:alpha val="43137"/>
                  </a:srgbClr>
                </a:outerShdw>
                <a:softEdge rad="0"/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>
                    <a:alpha val="79000"/>
                  </a:schemeClr>
                </a:glow>
                <a:outerShdw dist="50800" sx="1000" sy="1000" algn="ctr" rotWithShape="0">
                  <a:srgbClr val="000000">
                    <a:alpha val="43137"/>
                  </a:srgbClr>
                </a:outerShdw>
                <a:softEdge rad="0"/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 &amp; Donut Charts'!$A$4:$A$7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Toys &amp; Games</c:v>
                </c:pt>
                <c:pt idx="3">
                  <c:v>Housewares</c:v>
                </c:pt>
              </c:strCache>
            </c:strRef>
          </c:cat>
          <c:val>
            <c:numRef>
              <c:f>'Pie &amp; Donut Charts'!$B$4:$B$7</c:f>
              <c:numCache>
                <c:formatCode>"$"#,##0</c:formatCode>
                <c:ptCount val="4"/>
                <c:pt idx="0">
                  <c:v>35000</c:v>
                </c:pt>
                <c:pt idx="1">
                  <c:v>24500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Charts'!$C$3</c:f>
              <c:strCache>
                <c:ptCount val="1"/>
                <c:pt idx="0">
                  <c:v>Revenue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 &amp; Donut Charts'!$A$4:$A$7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Toys &amp; Games</c:v>
                </c:pt>
                <c:pt idx="3">
                  <c:v>Housewares</c:v>
                </c:pt>
              </c:strCache>
            </c:strRef>
          </c:cat>
          <c:val>
            <c:numRef>
              <c:f>'Pie &amp; Donut Charts'!$C$4:$C$7</c:f>
              <c:numCache>
                <c:formatCode>"$"#,##0</c:formatCode>
                <c:ptCount val="4"/>
                <c:pt idx="0">
                  <c:v>118000</c:v>
                </c:pt>
                <c:pt idx="1">
                  <c:v>120000</c:v>
                </c:pt>
                <c:pt idx="2">
                  <c:v>75000</c:v>
                </c:pt>
                <c:pt idx="3">
                  <c:v>62000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5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E$19" max="2019" min="2009" page="10" val="2017"/>
</file>

<file path=xl/ctrlProps/ctrlProp2.xml><?xml version="1.0" encoding="utf-8"?>
<formControlPr xmlns="http://schemas.microsoft.com/office/spreadsheetml/2009/9/main" objectType="Spin" dx="26" fmlaLink="$E$11" max="2019" min="2009" page="10" val="2018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292100</xdr:colOff>
      <xdr:row>9</xdr:row>
      <xdr:rowOff>111760</xdr:rowOff>
    </xdr:from>
    <xdr:to>
      <xdr:col>5</xdr:col>
      <xdr:colOff>226695</xdr:colOff>
      <xdr:row>20</xdr:row>
      <xdr:rowOff>157480</xdr:rowOff>
    </xdr:to>
    <xdr:graphicFrame>
      <xdr:nvGraphicFramePr>
        <xdr:cNvPr id="2" name="Chart 1"/>
        <xdr:cNvGraphicFramePr/>
      </xdr:nvGraphicFramePr>
      <xdr:xfrm>
        <a:off x="292100" y="1757680"/>
        <a:ext cx="4087495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345440</xdr:colOff>
      <xdr:row>9</xdr:row>
      <xdr:rowOff>66040</xdr:rowOff>
    </xdr:from>
    <xdr:to>
      <xdr:col>11</xdr:col>
      <xdr:colOff>43180</xdr:colOff>
      <xdr:row>21</xdr:row>
      <xdr:rowOff>43815</xdr:rowOff>
    </xdr:to>
    <xdr:graphicFrame>
      <xdr:nvGraphicFramePr>
        <xdr:cNvPr id="3" name="Chart 2"/>
        <xdr:cNvGraphicFramePr/>
      </xdr:nvGraphicFramePr>
      <xdr:xfrm>
        <a:off x="4498340" y="1711960"/>
        <a:ext cx="4041140" cy="2172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9</xdr:row>
      <xdr:rowOff>45085</xdr:rowOff>
    </xdr:from>
    <xdr:to>
      <xdr:col>16</xdr:col>
      <xdr:colOff>546100</xdr:colOff>
      <xdr:row>21</xdr:row>
      <xdr:rowOff>76835</xdr:rowOff>
    </xdr:to>
    <xdr:graphicFrame>
      <xdr:nvGraphicFramePr>
        <xdr:cNvPr id="4" name="Chart 3"/>
        <xdr:cNvGraphicFramePr/>
      </xdr:nvGraphicFramePr>
      <xdr:xfrm>
        <a:off x="8734425" y="1691005"/>
        <a:ext cx="3744595" cy="2226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83820</xdr:colOff>
      <xdr:row>0</xdr:row>
      <xdr:rowOff>99060</xdr:rowOff>
    </xdr:from>
    <xdr:to>
      <xdr:col>16</xdr:col>
      <xdr:colOff>30480</xdr:colOff>
      <xdr:row>20</xdr:row>
      <xdr:rowOff>152400</xdr:rowOff>
    </xdr:to>
    <xdr:graphicFrame>
      <xdr:nvGraphicFramePr>
        <xdr:cNvPr id="2" name="Chart 1"/>
        <xdr:cNvGraphicFramePr/>
      </xdr:nvGraphicFramePr>
      <xdr:xfrm>
        <a:off x="3291840" y="99060"/>
        <a:ext cx="6736080" cy="3710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510540</xdr:colOff>
      <xdr:row>0</xdr:row>
      <xdr:rowOff>175260</xdr:rowOff>
    </xdr:from>
    <xdr:to>
      <xdr:col>14</xdr:col>
      <xdr:colOff>7620</xdr:colOff>
      <xdr:row>24</xdr:row>
      <xdr:rowOff>152400</xdr:rowOff>
    </xdr:to>
    <xdr:graphicFrame>
      <xdr:nvGraphicFramePr>
        <xdr:cNvPr id="2" name="Chart 1"/>
        <xdr:cNvGraphicFramePr/>
      </xdr:nvGraphicFramePr>
      <xdr:xfrm>
        <a:off x="3596640" y="175260"/>
        <a:ext cx="5052060" cy="4366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213360</xdr:colOff>
      <xdr:row>0</xdr:row>
      <xdr:rowOff>144780</xdr:rowOff>
    </xdr:from>
    <xdr:to>
      <xdr:col>16</xdr:col>
      <xdr:colOff>236220</xdr:colOff>
      <xdr:row>23</xdr:row>
      <xdr:rowOff>7620</xdr:rowOff>
    </xdr:to>
    <xdr:graphicFrame>
      <xdr:nvGraphicFramePr>
        <xdr:cNvPr id="2" name="Chart 1"/>
        <xdr:cNvGraphicFramePr/>
      </xdr:nvGraphicFramePr>
      <xdr:xfrm>
        <a:off x="2682240" y="144780"/>
        <a:ext cx="7429500" cy="406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3</xdr:row>
      <xdr:rowOff>99060</xdr:rowOff>
    </xdr:from>
    <xdr:to>
      <xdr:col>20</xdr:col>
      <xdr:colOff>38100</xdr:colOff>
      <xdr:row>25</xdr:row>
      <xdr:rowOff>137160</xdr:rowOff>
    </xdr:to>
    <xdr:graphicFrame>
      <xdr:nvGraphicFramePr>
        <xdr:cNvPr id="2" name="Chart 1"/>
        <xdr:cNvGraphicFramePr/>
      </xdr:nvGraphicFramePr>
      <xdr:xfrm>
        <a:off x="4320540" y="693420"/>
        <a:ext cx="8816340" cy="4061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571500</xdr:colOff>
      <xdr:row>1</xdr:row>
      <xdr:rowOff>114300</xdr:rowOff>
    </xdr:from>
    <xdr:to>
      <xdr:col>19</xdr:col>
      <xdr:colOff>251460</xdr:colOff>
      <xdr:row>25</xdr:row>
      <xdr:rowOff>22860</xdr:rowOff>
    </xdr:to>
    <xdr:graphicFrame>
      <xdr:nvGraphicFramePr>
        <xdr:cNvPr id="2" name="Chart 1"/>
        <xdr:cNvGraphicFramePr/>
      </xdr:nvGraphicFramePr>
      <xdr:xfrm>
        <a:off x="3337560" y="297180"/>
        <a:ext cx="8938260" cy="429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6926</xdr:colOff>
      <xdr:row>0</xdr:row>
      <xdr:rowOff>0</xdr:rowOff>
    </xdr:from>
    <xdr:to>
      <xdr:col>14</xdr:col>
      <xdr:colOff>207817</xdr:colOff>
      <xdr:row>19</xdr:row>
      <xdr:rowOff>100445</xdr:rowOff>
    </xdr:to>
    <xdr:graphicFrame>
      <xdr:nvGraphicFramePr>
        <xdr:cNvPr id="2" name="Chart 1"/>
        <xdr:cNvGraphicFramePr/>
      </xdr:nvGraphicFramePr>
      <xdr:xfrm>
        <a:off x="3275330" y="0"/>
        <a:ext cx="6373495" cy="3575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23552</xdr:colOff>
      <xdr:row>0</xdr:row>
      <xdr:rowOff>42256</xdr:rowOff>
    </xdr:from>
    <xdr:to>
      <xdr:col>14</xdr:col>
      <xdr:colOff>511232</xdr:colOff>
      <xdr:row>20</xdr:row>
      <xdr:rowOff>76546</xdr:rowOff>
    </xdr:to>
    <xdr:graphicFrame>
      <xdr:nvGraphicFramePr>
        <xdr:cNvPr id="2" name="Chart 1"/>
        <xdr:cNvGraphicFramePr/>
      </xdr:nvGraphicFramePr>
      <xdr:xfrm>
        <a:off x="3292475" y="41910"/>
        <a:ext cx="6659880" cy="3691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381000</xdr:colOff>
      <xdr:row>7</xdr:row>
      <xdr:rowOff>22860</xdr:rowOff>
    </xdr:from>
    <xdr:to>
      <xdr:col>18</xdr:col>
      <xdr:colOff>15240</xdr:colOff>
      <xdr:row>22</xdr:row>
      <xdr:rowOff>22860</xdr:rowOff>
    </xdr:to>
    <xdr:graphicFrame>
      <xdr:nvGraphicFramePr>
        <xdr:cNvPr id="3" name="Chart 2"/>
        <xdr:cNvGraphicFramePr/>
      </xdr:nvGraphicFramePr>
      <xdr:xfrm>
        <a:off x="7101840" y="13030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505460</xdr:colOff>
      <xdr:row>9</xdr:row>
      <xdr:rowOff>160020</xdr:rowOff>
    </xdr:from>
    <xdr:to>
      <xdr:col>7</xdr:col>
      <xdr:colOff>15240</xdr:colOff>
      <xdr:row>24</xdr:row>
      <xdr:rowOff>91440</xdr:rowOff>
    </xdr:to>
    <xdr:graphicFrame>
      <xdr:nvGraphicFramePr>
        <xdr:cNvPr id="2" name="Chart 1"/>
        <xdr:cNvGraphicFramePr/>
      </xdr:nvGraphicFramePr>
      <xdr:xfrm>
        <a:off x="505460" y="1805940"/>
        <a:ext cx="4996180" cy="2674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238760</xdr:colOff>
      <xdr:row>8</xdr:row>
      <xdr:rowOff>144780</xdr:rowOff>
    </xdr:from>
    <xdr:to>
      <xdr:col>21</xdr:col>
      <xdr:colOff>127000</xdr:colOff>
      <xdr:row>23</xdr:row>
      <xdr:rowOff>144780</xdr:rowOff>
    </xdr:to>
    <xdr:graphicFrame>
      <xdr:nvGraphicFramePr>
        <xdr:cNvPr id="3" name="Chart 2"/>
        <xdr:cNvGraphicFramePr/>
      </xdr:nvGraphicFramePr>
      <xdr:xfrm>
        <a:off x="9733280" y="16078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365760</xdr:colOff>
      <xdr:row>6</xdr:row>
      <xdr:rowOff>160020</xdr:rowOff>
    </xdr:from>
    <xdr:to>
      <xdr:col>13</xdr:col>
      <xdr:colOff>121920</xdr:colOff>
      <xdr:row>20</xdr:row>
      <xdr:rowOff>91440</xdr:rowOff>
    </xdr:to>
    <xdr:graphicFrame>
      <xdr:nvGraphicFramePr>
        <xdr:cNvPr id="4" name="Chart 3"/>
        <xdr:cNvGraphicFramePr/>
      </xdr:nvGraphicFramePr>
      <xdr:xfrm>
        <a:off x="5852160" y="1257300"/>
        <a:ext cx="3764280" cy="2491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543208</xdr:colOff>
      <xdr:row>0</xdr:row>
      <xdr:rowOff>165980</xdr:rowOff>
    </xdr:from>
    <xdr:to>
      <xdr:col>13</xdr:col>
      <xdr:colOff>286694</xdr:colOff>
      <xdr:row>14</xdr:row>
      <xdr:rowOff>98080</xdr:rowOff>
    </xdr:to>
    <xdr:graphicFrame>
      <xdr:nvGraphicFramePr>
        <xdr:cNvPr id="2" name="Chart 1"/>
        <xdr:cNvGraphicFramePr/>
      </xdr:nvGraphicFramePr>
      <xdr:xfrm>
        <a:off x="5305425" y="165735"/>
        <a:ext cx="4064000" cy="2492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528119</xdr:colOff>
      <xdr:row>1</xdr:row>
      <xdr:rowOff>15089</xdr:rowOff>
    </xdr:from>
    <xdr:to>
      <xdr:col>20</xdr:col>
      <xdr:colOff>392317</xdr:colOff>
      <xdr:row>14</xdr:row>
      <xdr:rowOff>60357</xdr:rowOff>
    </xdr:to>
    <xdr:graphicFrame>
      <xdr:nvGraphicFramePr>
        <xdr:cNvPr id="3" name="Chart 2"/>
        <xdr:cNvGraphicFramePr/>
      </xdr:nvGraphicFramePr>
      <xdr:xfrm>
        <a:off x="9610725" y="197485"/>
        <a:ext cx="4184650" cy="242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388546</xdr:colOff>
      <xdr:row>9</xdr:row>
      <xdr:rowOff>156172</xdr:rowOff>
    </xdr:from>
    <xdr:to>
      <xdr:col>6</xdr:col>
      <xdr:colOff>199932</xdr:colOff>
      <xdr:row>25</xdr:row>
      <xdr:rowOff>2263</xdr:rowOff>
    </xdr:to>
    <xdr:graphicFrame>
      <xdr:nvGraphicFramePr>
        <xdr:cNvPr id="4" name="Chart 3"/>
        <xdr:cNvGraphicFramePr/>
      </xdr:nvGraphicFramePr>
      <xdr:xfrm>
        <a:off x="387985" y="1801495"/>
        <a:ext cx="4573905" cy="2772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3" name="Chart 2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5" name="Chart 4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6" name="Chart 5"/>
        <xdr:cNvSpPr/>
      </xdr:nvSpPr>
      <xdr:spPr>
        <a:xfrm>
          <a:off x="0" y="0"/>
          <a:ext cx="0" cy="0"/>
        </a:xfrm>
      </xdr:spPr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" name="Chart 1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6</xdr:col>
      <xdr:colOff>358140</xdr:colOff>
      <xdr:row>3</xdr:row>
      <xdr:rowOff>99060</xdr:rowOff>
    </xdr:from>
    <xdr:to>
      <xdr:col>16</xdr:col>
      <xdr:colOff>167640</xdr:colOff>
      <xdr:row>24</xdr:row>
      <xdr:rowOff>144780</xdr:rowOff>
    </xdr:to>
    <xdr:sp>
      <xdr:nvSpPr>
        <xdr:cNvPr id="3" name="Rectangles 2"/>
        <xdr:cNvSpPr>
          <a:spLocks noTextEdit="1"/>
        </xdr:cNvSpPr>
      </xdr:nvSpPr>
      <xdr:spPr>
        <a:xfrm>
          <a:off x="5326380" y="647700"/>
          <a:ext cx="5981700" cy="3886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IN" sz="1100"/>
            <a:t>This chart isn't available in your version of Excel.
Editing this shape or saving this workbook into a different file format will permanently break the chart.</a:t>
          </a:r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121920</xdr:colOff>
      <xdr:row>1</xdr:row>
      <xdr:rowOff>15240</xdr:rowOff>
    </xdr:from>
    <xdr:to>
      <xdr:col>20</xdr:col>
      <xdr:colOff>30480</xdr:colOff>
      <xdr:row>19</xdr:row>
      <xdr:rowOff>15240</xdr:rowOff>
    </xdr:to>
    <xdr:graphicFrame>
      <xdr:nvGraphicFramePr>
        <xdr:cNvPr id="2" name="Chart 1"/>
        <xdr:cNvGraphicFramePr/>
      </xdr:nvGraphicFramePr>
      <xdr:xfrm>
        <a:off x="8770620" y="198120"/>
        <a:ext cx="6080760" cy="3406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632460</xdr:colOff>
      <xdr:row>13</xdr:row>
      <xdr:rowOff>38100</xdr:rowOff>
    </xdr:from>
    <xdr:to>
      <xdr:col>9</xdr:col>
      <xdr:colOff>548640</xdr:colOff>
      <xdr:row>30</xdr:row>
      <xdr:rowOff>121920</xdr:rowOff>
    </xdr:to>
    <xdr:graphicFrame>
      <xdr:nvGraphicFramePr>
        <xdr:cNvPr id="3" name="Chart 2"/>
        <xdr:cNvGraphicFramePr/>
      </xdr:nvGraphicFramePr>
      <xdr:xfrm>
        <a:off x="3604260" y="2510790"/>
        <a:ext cx="4983480" cy="3211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15240</xdr:colOff>
      <xdr:row>12</xdr:row>
      <xdr:rowOff>95250</xdr:rowOff>
    </xdr:from>
    <xdr:to>
      <xdr:col>25</xdr:col>
      <xdr:colOff>601980</xdr:colOff>
      <xdr:row>27</xdr:row>
      <xdr:rowOff>95250</xdr:rowOff>
    </xdr:to>
    <xdr:graphicFrame>
      <xdr:nvGraphicFramePr>
        <xdr:cNvPr id="2" name="Chart 1"/>
        <xdr:cNvGraphicFramePr/>
      </xdr:nvGraphicFramePr>
      <xdr:xfrm>
        <a:off x="13174980" y="2289810"/>
        <a:ext cx="46786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</xdr:colOff>
      <xdr:row>9</xdr:row>
      <xdr:rowOff>99060</xdr:rowOff>
    </xdr:from>
    <xdr:to>
      <xdr:col>20</xdr:col>
      <xdr:colOff>251460</xdr:colOff>
      <xdr:row>9</xdr:row>
      <xdr:rowOff>99060</xdr:rowOff>
    </xdr:to>
    <xdr:cxnSp>
      <xdr:nvCxnSpPr>
        <xdr:cNvPr id="3" name="Straight Arrow Connector 2"/>
        <xdr:cNvCxnSpPr/>
      </xdr:nvCxnSpPr>
      <xdr:spPr>
        <a:xfrm flipH="1">
          <a:off x="14279880" y="1744980"/>
          <a:ext cx="20574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137160</xdr:colOff>
      <xdr:row>13</xdr:row>
      <xdr:rowOff>91440</xdr:rowOff>
    </xdr:from>
    <xdr:to>
      <xdr:col>16</xdr:col>
      <xdr:colOff>525780</xdr:colOff>
      <xdr:row>28</xdr:row>
      <xdr:rowOff>91440</xdr:rowOff>
    </xdr:to>
    <xdr:graphicFrame>
      <xdr:nvGraphicFramePr>
        <xdr:cNvPr id="4" name="Chart 3"/>
        <xdr:cNvGraphicFramePr/>
      </xdr:nvGraphicFramePr>
      <xdr:xfrm>
        <a:off x="7117080" y="2468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441960</xdr:colOff>
      <xdr:row>1</xdr:row>
      <xdr:rowOff>64770</xdr:rowOff>
    </xdr:from>
    <xdr:to>
      <xdr:col>20</xdr:col>
      <xdr:colOff>114300</xdr:colOff>
      <xdr:row>16</xdr:row>
      <xdr:rowOff>64770</xdr:rowOff>
    </xdr:to>
    <xdr:graphicFrame>
      <xdr:nvGraphicFramePr>
        <xdr:cNvPr id="3" name="Chart 2"/>
        <xdr:cNvGraphicFramePr/>
      </xdr:nvGraphicFramePr>
      <xdr:xfrm>
        <a:off x="8930640" y="247650"/>
        <a:ext cx="4610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18</xdr:row>
          <xdr:rowOff>15240</xdr:rowOff>
        </xdr:from>
        <xdr:to>
          <xdr:col>14</xdr:col>
          <xdr:colOff>144780</xdr:colOff>
          <xdr:row>21</xdr:row>
          <xdr:rowOff>137160</xdr:rowOff>
        </xdr:to>
        <xdr:sp>
          <xdr:nvSpPr>
            <xdr:cNvPr id="2050" name="Spinner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9144000" y="3307080"/>
              <a:ext cx="723900" cy="67056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238125</xdr:colOff>
      <xdr:row>16</xdr:row>
      <xdr:rowOff>81280</xdr:rowOff>
    </xdr:from>
    <xdr:to>
      <xdr:col>12</xdr:col>
      <xdr:colOff>489585</xdr:colOff>
      <xdr:row>31</xdr:row>
      <xdr:rowOff>81280</xdr:rowOff>
    </xdr:to>
    <xdr:graphicFrame>
      <xdr:nvGraphicFramePr>
        <xdr:cNvPr id="4" name="Chart 3"/>
        <xdr:cNvGraphicFramePr/>
      </xdr:nvGraphicFramePr>
      <xdr:xfrm>
        <a:off x="4406265" y="30073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449580</xdr:colOff>
          <xdr:row>8</xdr:row>
          <xdr:rowOff>114300</xdr:rowOff>
        </xdr:from>
        <xdr:to>
          <xdr:col>22</xdr:col>
          <xdr:colOff>541020</xdr:colOff>
          <xdr:row>11</xdr:row>
          <xdr:rowOff>152400</xdr:rowOff>
        </xdr:to>
        <xdr:sp>
          <xdr:nvSpPr>
            <xdr:cNvPr id="2052" name="Spinner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14493240" y="1577340"/>
              <a:ext cx="708660" cy="586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481511</xdr:colOff>
          <xdr:row>26</xdr:row>
          <xdr:rowOff>113937</xdr:rowOff>
        </xdr:from>
        <xdr:to>
          <xdr:col>24</xdr:col>
          <xdr:colOff>9797</xdr:colOff>
          <xdr:row>31</xdr:row>
          <xdr:rowOff>37374</xdr:rowOff>
        </xdr:to>
        <xdr:sp>
          <xdr:nvSpPr>
            <xdr:cNvPr id="2053" name="SpinButton1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15142210" y="4868545"/>
              <a:ext cx="762635" cy="83756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image" Target="../media/image1.emf"/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3" tint="0.599993896298105"/>
  </sheetPr>
  <dimension ref="A1:H13"/>
  <sheetViews>
    <sheetView showGridLines="0" workbookViewId="0">
      <selection activeCell="G18" sqref="G18"/>
    </sheetView>
  </sheetViews>
  <sheetFormatPr defaultColWidth="9" defaultRowHeight="14.4" outlineLevelCol="7"/>
  <cols>
    <col min="1" max="4" width="14.4444444444444" style="23" customWidth="1"/>
    <col min="5" max="5" width="10.8888888888889" style="23" customWidth="1"/>
    <col min="6" max="6" width="12" style="23" customWidth="1"/>
    <col min="7" max="7" width="12.2222222222222" style="23" customWidth="1"/>
    <col min="8" max="8" width="15.3333333333333" style="23" customWidth="1"/>
  </cols>
  <sheetData>
    <row r="1" spans="1:8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</row>
    <row r="2" spans="1:8">
      <c r="A2" s="23" t="s">
        <v>8</v>
      </c>
      <c r="B2" s="65">
        <v>359084.547</v>
      </c>
      <c r="C2" s="34">
        <v>438881.113</v>
      </c>
      <c r="D2" s="65">
        <v>797965.66</v>
      </c>
      <c r="E2" s="66">
        <v>568213</v>
      </c>
      <c r="F2" s="36">
        <f t="shared" ref="F2:F13" si="0">D2/E2</f>
        <v>1.40434249128408</v>
      </c>
      <c r="G2" s="67">
        <v>1064</v>
      </c>
      <c r="H2" s="38">
        <f>G2/E2</f>
        <v>0.00187253723515653</v>
      </c>
    </row>
    <row r="3" spans="1:8">
      <c r="A3" s="23" t="s">
        <v>9</v>
      </c>
      <c r="B3" s="65">
        <v>295945.202</v>
      </c>
      <c r="C3" s="34">
        <v>308024.598</v>
      </c>
      <c r="D3" s="65">
        <v>603969.800000001</v>
      </c>
      <c r="E3" s="66">
        <v>486398</v>
      </c>
      <c r="F3" s="36">
        <f t="shared" si="0"/>
        <v>1.24171933272752</v>
      </c>
      <c r="G3" s="67">
        <v>984</v>
      </c>
      <c r="H3" s="38">
        <f t="shared" ref="H3:H13" si="1">G3/E3</f>
        <v>0.00202303463418846</v>
      </c>
    </row>
    <row r="4" spans="1:8">
      <c r="A4" s="23" t="s">
        <v>10</v>
      </c>
      <c r="B4" s="65">
        <v>228830.4348</v>
      </c>
      <c r="C4" s="34">
        <v>291238.7352</v>
      </c>
      <c r="D4" s="65">
        <v>520069.17</v>
      </c>
      <c r="E4" s="66">
        <v>459937</v>
      </c>
      <c r="F4" s="36">
        <f t="shared" si="0"/>
        <v>1.13074001439328</v>
      </c>
      <c r="G4" s="67">
        <v>936</v>
      </c>
      <c r="H4" s="38">
        <f t="shared" si="1"/>
        <v>0.00203506132361606</v>
      </c>
    </row>
    <row r="5" spans="1:8">
      <c r="A5" s="23" t="s">
        <v>11</v>
      </c>
      <c r="B5" s="65">
        <v>376750.6652</v>
      </c>
      <c r="C5" s="34">
        <v>347769.8448</v>
      </c>
      <c r="D5" s="65">
        <v>724520.510000001</v>
      </c>
      <c r="E5" s="66">
        <v>481632</v>
      </c>
      <c r="F5" s="36">
        <f t="shared" si="0"/>
        <v>1.50430309863132</v>
      </c>
      <c r="G5" s="67">
        <v>990</v>
      </c>
      <c r="H5" s="38">
        <f t="shared" si="1"/>
        <v>0.00205551126171019</v>
      </c>
    </row>
    <row r="6" spans="1:8">
      <c r="A6" s="23" t="s">
        <v>12</v>
      </c>
      <c r="B6" s="65">
        <v>343226.55</v>
      </c>
      <c r="C6" s="34">
        <v>343226.55</v>
      </c>
      <c r="D6" s="65">
        <v>686453.1</v>
      </c>
      <c r="E6" s="66">
        <v>478822</v>
      </c>
      <c r="F6" s="36">
        <f t="shared" si="0"/>
        <v>1.43362898947834</v>
      </c>
      <c r="G6" s="67">
        <v>886</v>
      </c>
      <c r="H6" s="38">
        <f t="shared" si="1"/>
        <v>0.00185037446065553</v>
      </c>
    </row>
    <row r="7" spans="1:8">
      <c r="A7" s="23" t="s">
        <v>13</v>
      </c>
      <c r="B7" s="65">
        <v>164481.345</v>
      </c>
      <c r="C7" s="34">
        <v>227140.905</v>
      </c>
      <c r="D7" s="65">
        <v>391622.25</v>
      </c>
      <c r="E7" s="66">
        <v>332313</v>
      </c>
      <c r="F7" s="36">
        <f t="shared" si="0"/>
        <v>1.17847405909489</v>
      </c>
      <c r="G7" s="67">
        <v>711</v>
      </c>
      <c r="H7" s="38">
        <f t="shared" si="1"/>
        <v>0.00213954915997869</v>
      </c>
    </row>
    <row r="8" spans="1:8">
      <c r="A8" s="23" t="s">
        <v>14</v>
      </c>
      <c r="B8" s="65">
        <v>161303.882</v>
      </c>
      <c r="C8" s="34">
        <v>263180.018</v>
      </c>
      <c r="D8" s="65">
        <v>424483.9</v>
      </c>
      <c r="E8" s="66">
        <v>289154</v>
      </c>
      <c r="F8" s="36">
        <f t="shared" si="0"/>
        <v>1.46802015534975</v>
      </c>
      <c r="G8" s="67">
        <v>722</v>
      </c>
      <c r="H8" s="38">
        <f t="shared" si="1"/>
        <v>0.00249693934719907</v>
      </c>
    </row>
    <row r="9" spans="1:8">
      <c r="A9" s="23" t="s">
        <v>15</v>
      </c>
      <c r="B9" s="65">
        <v>127172.62005</v>
      </c>
      <c r="C9" s="34">
        <v>236177.72295</v>
      </c>
      <c r="D9" s="65">
        <v>363350.343</v>
      </c>
      <c r="E9" s="66">
        <v>224080</v>
      </c>
      <c r="F9" s="36">
        <f t="shared" si="0"/>
        <v>1.62152063102463</v>
      </c>
      <c r="G9" s="67">
        <v>558</v>
      </c>
      <c r="H9" s="38">
        <f t="shared" si="1"/>
        <v>0.00249018207782935</v>
      </c>
    </row>
    <row r="10" spans="1:8">
      <c r="A10" s="23" t="s">
        <v>16</v>
      </c>
      <c r="B10" s="65">
        <v>111113.9652</v>
      </c>
      <c r="C10" s="34">
        <v>215691.8148</v>
      </c>
      <c r="D10" s="65">
        <v>326805.78</v>
      </c>
      <c r="E10" s="66">
        <v>220951</v>
      </c>
      <c r="F10" s="36">
        <f t="shared" si="0"/>
        <v>1.47908712791524</v>
      </c>
      <c r="G10" s="67">
        <v>464</v>
      </c>
      <c r="H10" s="38">
        <f t="shared" si="1"/>
        <v>0.00210001312508203</v>
      </c>
    </row>
    <row r="11" spans="1:8">
      <c r="A11" s="23" t="s">
        <v>17</v>
      </c>
      <c r="B11" s="65">
        <v>174805.3944</v>
      </c>
      <c r="C11" s="34">
        <v>273413.5656</v>
      </c>
      <c r="D11" s="65">
        <v>448218.96</v>
      </c>
      <c r="E11" s="66">
        <v>268924</v>
      </c>
      <c r="F11" s="36">
        <f t="shared" si="0"/>
        <v>1.66671237970579</v>
      </c>
      <c r="G11" s="67">
        <v>508</v>
      </c>
      <c r="H11" s="38">
        <f t="shared" si="1"/>
        <v>0.00188900953429222</v>
      </c>
    </row>
    <row r="12" spans="1:8">
      <c r="A12" s="23" t="s">
        <v>18</v>
      </c>
      <c r="B12" s="65">
        <v>210181.02259704</v>
      </c>
      <c r="C12" s="34">
        <v>267503.11966896</v>
      </c>
      <c r="D12" s="65">
        <v>477684.142266</v>
      </c>
      <c r="E12" s="66">
        <v>295562</v>
      </c>
      <c r="F12" s="36">
        <f t="shared" si="0"/>
        <v>1.61618930128366</v>
      </c>
      <c r="G12" s="67">
        <v>582</v>
      </c>
      <c r="H12" s="38">
        <f t="shared" si="1"/>
        <v>0.00196912999641361</v>
      </c>
    </row>
    <row r="13" spans="1:8">
      <c r="A13" s="23" t="s">
        <v>19</v>
      </c>
      <c r="B13" s="65">
        <v>264672.33338202</v>
      </c>
      <c r="C13" s="34">
        <v>310702.30440498</v>
      </c>
      <c r="D13" s="65">
        <v>575374.637787001</v>
      </c>
      <c r="E13" s="66">
        <v>330514</v>
      </c>
      <c r="F13" s="36">
        <f t="shared" si="0"/>
        <v>1.74084800579401</v>
      </c>
      <c r="G13" s="67">
        <v>591</v>
      </c>
      <c r="H13" s="38">
        <f t="shared" si="1"/>
        <v>0.00178812395238931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>
    <tabColor theme="5" tint="0.599993896298105"/>
  </sheetPr>
  <dimension ref="A3:C36"/>
  <sheetViews>
    <sheetView showGridLines="0" workbookViewId="0">
      <selection activeCell="O19" sqref="O19"/>
    </sheetView>
  </sheetViews>
  <sheetFormatPr defaultColWidth="9" defaultRowHeight="14.4" outlineLevelCol="2"/>
  <cols>
    <col min="1" max="1" width="20.2222222222222" style="23" customWidth="1"/>
    <col min="2" max="2" width="11.7777777777778" style="43" customWidth="1"/>
    <col min="3" max="3" width="13.5555555555556" customWidth="1"/>
    <col min="6" max="6" width="8.88888888888889" customWidth="1"/>
  </cols>
  <sheetData>
    <row r="3" spans="1:2">
      <c r="A3" s="44" t="s">
        <v>1230</v>
      </c>
      <c r="B3" s="45">
        <v>100000</v>
      </c>
    </row>
    <row r="4" spans="1:2">
      <c r="A4" s="46" t="s">
        <v>1231</v>
      </c>
      <c r="B4" s="47">
        <v>-30000</v>
      </c>
    </row>
    <row r="5" spans="1:2">
      <c r="A5" s="44" t="s">
        <v>1232</v>
      </c>
      <c r="B5" s="45">
        <f>SUM(B3:B4)</f>
        <v>70000</v>
      </c>
    </row>
    <row r="6" spans="1:2">
      <c r="A6" s="46" t="s">
        <v>1210</v>
      </c>
      <c r="B6" s="47">
        <v>-10000</v>
      </c>
    </row>
    <row r="7" spans="1:2">
      <c r="A7" s="46" t="s">
        <v>1233</v>
      </c>
      <c r="B7" s="47">
        <v>-4500</v>
      </c>
    </row>
    <row r="8" spans="1:2">
      <c r="A8" s="46" t="s">
        <v>1234</v>
      </c>
      <c r="B8" s="47">
        <v>-24000</v>
      </c>
    </row>
    <row r="9" spans="1:2">
      <c r="A9" s="46" t="s">
        <v>1235</v>
      </c>
      <c r="B9" s="47">
        <v>-6800</v>
      </c>
    </row>
    <row r="10" spans="1:2">
      <c r="A10" s="44" t="s">
        <v>1236</v>
      </c>
      <c r="B10" s="45">
        <f>SUM(B5:B9)</f>
        <v>24700</v>
      </c>
    </row>
    <row r="11" spans="1:2">
      <c r="A11" s="46" t="s">
        <v>1237</v>
      </c>
      <c r="B11" s="47">
        <v>4500</v>
      </c>
    </row>
    <row r="12" spans="1:2">
      <c r="A12" s="46" t="s">
        <v>1238</v>
      </c>
      <c r="B12" s="47">
        <v>-2000</v>
      </c>
    </row>
    <row r="13" spans="1:2">
      <c r="A13" s="46" t="s">
        <v>1239</v>
      </c>
      <c r="B13" s="47">
        <v>-9000</v>
      </c>
    </row>
    <row r="14" spans="1:2">
      <c r="A14" s="44" t="s">
        <v>1240</v>
      </c>
      <c r="B14" s="45">
        <f>SUM(B10:B13)</f>
        <v>18200</v>
      </c>
    </row>
    <row r="22" spans="1:3">
      <c r="A22" s="48"/>
      <c r="B22" s="49"/>
      <c r="C22" s="50"/>
    </row>
    <row r="23" spans="2:3">
      <c r="B23" s="51"/>
      <c r="C23" s="52"/>
    </row>
    <row r="24" spans="2:3">
      <c r="B24" s="51"/>
      <c r="C24" s="53"/>
    </row>
    <row r="25" spans="2:3">
      <c r="B25" s="51"/>
      <c r="C25" s="53"/>
    </row>
    <row r="26" spans="2:3">
      <c r="B26" s="51"/>
      <c r="C26" s="53"/>
    </row>
    <row r="27" spans="2:3">
      <c r="B27" s="51"/>
      <c r="C27" s="53"/>
    </row>
    <row r="28" spans="2:3">
      <c r="B28" s="51"/>
      <c r="C28" s="53"/>
    </row>
    <row r="32" spans="2:3">
      <c r="B32" s="51"/>
      <c r="C32" s="52"/>
    </row>
    <row r="33" spans="2:3">
      <c r="B33" s="51"/>
      <c r="C33" s="54"/>
    </row>
    <row r="34" spans="2:3">
      <c r="B34" s="51"/>
      <c r="C34" s="54"/>
    </row>
    <row r="35" spans="2:3">
      <c r="B35" s="51"/>
      <c r="C35" s="54"/>
    </row>
    <row r="36" spans="2:3">
      <c r="B36" s="51"/>
      <c r="C36" s="54"/>
    </row>
  </sheetData>
  <pageMargins left="0.7" right="0.7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>
    <tabColor theme="5" tint="0.599993896298105"/>
  </sheetPr>
  <dimension ref="A1:J34"/>
  <sheetViews>
    <sheetView zoomScale="130" zoomScaleNormal="130" workbookViewId="0">
      <selection activeCell="D1" sqref="D$1:D$1048576"/>
    </sheetView>
  </sheetViews>
  <sheetFormatPr defaultColWidth="9" defaultRowHeight="14.4"/>
  <cols>
    <col min="2" max="2" width="16.6666666666667" customWidth="1"/>
    <col min="4" max="4" width="19.3333333333333" customWidth="1"/>
    <col min="6" max="6" width="10.8888888888889" customWidth="1"/>
    <col min="8" max="8" width="15.1111111111111" customWidth="1"/>
    <col min="10" max="10" width="25.2222222222222" customWidth="1"/>
  </cols>
  <sheetData>
    <row r="1" ht="8.4" customHeight="1" spans="1:1">
      <c r="A1" s="23"/>
    </row>
    <row r="2" spans="2:10">
      <c r="B2" s="3" t="s">
        <v>1241</v>
      </c>
      <c r="D2" s="3" t="s">
        <v>1242</v>
      </c>
      <c r="F2" s="3" t="s">
        <v>1243</v>
      </c>
      <c r="H2" s="3" t="s">
        <v>1244</v>
      </c>
      <c r="J2" s="3" t="s">
        <v>1245</v>
      </c>
    </row>
    <row r="3" spans="2:10">
      <c r="B3">
        <v>1</v>
      </c>
      <c r="D3" t="s">
        <v>1246</v>
      </c>
      <c r="F3" s="42">
        <v>43831</v>
      </c>
      <c r="H3">
        <v>1</v>
      </c>
      <c r="J3">
        <v>1</v>
      </c>
    </row>
    <row r="4" spans="2:10">
      <c r="B4">
        <v>2</v>
      </c>
      <c r="D4" t="s">
        <v>1247</v>
      </c>
      <c r="F4" s="42">
        <v>43832</v>
      </c>
      <c r="H4">
        <v>2</v>
      </c>
      <c r="J4">
        <v>12</v>
      </c>
    </row>
    <row r="5" spans="2:10">
      <c r="B5">
        <v>3</v>
      </c>
      <c r="D5" t="s">
        <v>1248</v>
      </c>
      <c r="F5" s="42">
        <v>43833</v>
      </c>
      <c r="H5">
        <v>3</v>
      </c>
      <c r="J5">
        <v>1</v>
      </c>
    </row>
    <row r="6" spans="2:10">
      <c r="B6">
        <v>4</v>
      </c>
      <c r="D6" t="s">
        <v>1249</v>
      </c>
      <c r="F6" s="42">
        <v>43834</v>
      </c>
      <c r="H6">
        <v>4</v>
      </c>
      <c r="J6">
        <v>13</v>
      </c>
    </row>
    <row r="7" spans="2:10">
      <c r="B7">
        <v>5</v>
      </c>
      <c r="D7" t="s">
        <v>1250</v>
      </c>
      <c r="F7" s="42">
        <v>43835</v>
      </c>
      <c r="H7">
        <v>4</v>
      </c>
      <c r="J7">
        <v>18</v>
      </c>
    </row>
    <row r="8" spans="2:10">
      <c r="B8">
        <v>6</v>
      </c>
      <c r="D8" t="s">
        <v>1251</v>
      </c>
      <c r="F8" s="42">
        <v>43836</v>
      </c>
      <c r="H8">
        <v>5</v>
      </c>
      <c r="J8">
        <v>13</v>
      </c>
    </row>
    <row r="9" spans="2:10">
      <c r="B9">
        <v>7</v>
      </c>
      <c r="D9" t="s">
        <v>1252</v>
      </c>
      <c r="F9" s="42">
        <v>43837</v>
      </c>
      <c r="H9">
        <v>6</v>
      </c>
      <c r="J9">
        <v>3</v>
      </c>
    </row>
    <row r="10" spans="2:10">
      <c r="B10">
        <v>8</v>
      </c>
      <c r="D10" t="s">
        <v>1253</v>
      </c>
      <c r="F10" s="42">
        <v>43838</v>
      </c>
      <c r="H10">
        <v>7</v>
      </c>
      <c r="J10">
        <v>7</v>
      </c>
    </row>
    <row r="11" spans="2:10">
      <c r="B11">
        <v>9</v>
      </c>
      <c r="D11" t="s">
        <v>1254</v>
      </c>
      <c r="F11" s="42">
        <v>43839</v>
      </c>
      <c r="H11">
        <v>8</v>
      </c>
      <c r="J11">
        <v>17</v>
      </c>
    </row>
    <row r="12" spans="2:10">
      <c r="B12">
        <v>10</v>
      </c>
      <c r="D12" t="s">
        <v>1255</v>
      </c>
      <c r="F12" s="42">
        <v>43840</v>
      </c>
      <c r="H12">
        <v>9</v>
      </c>
      <c r="J12">
        <v>15</v>
      </c>
    </row>
    <row r="13" spans="2:10">
      <c r="B13">
        <v>11</v>
      </c>
      <c r="D13" t="s">
        <v>1256</v>
      </c>
      <c r="F13" s="42">
        <v>43841</v>
      </c>
      <c r="H13">
        <v>10</v>
      </c>
      <c r="J13">
        <v>6</v>
      </c>
    </row>
    <row r="14" spans="2:10">
      <c r="B14">
        <v>12</v>
      </c>
      <c r="D14" t="s">
        <v>1257</v>
      </c>
      <c r="F14" s="42">
        <v>43842</v>
      </c>
      <c r="H14">
        <v>10</v>
      </c>
      <c r="J14">
        <v>17</v>
      </c>
    </row>
    <row r="15" spans="2:10">
      <c r="B15">
        <v>13</v>
      </c>
      <c r="D15" t="s">
        <v>1258</v>
      </c>
      <c r="F15" s="42">
        <v>43843</v>
      </c>
      <c r="H15">
        <v>11</v>
      </c>
      <c r="J15">
        <v>6</v>
      </c>
    </row>
    <row r="16" spans="2:10">
      <c r="B16">
        <v>14</v>
      </c>
      <c r="D16" t="s">
        <v>1259</v>
      </c>
      <c r="F16" s="42">
        <v>43844</v>
      </c>
      <c r="H16">
        <v>12</v>
      </c>
      <c r="J16">
        <v>9</v>
      </c>
    </row>
    <row r="17" spans="2:10">
      <c r="B17">
        <v>15</v>
      </c>
      <c r="D17" t="s">
        <v>1260</v>
      </c>
      <c r="F17" s="42">
        <v>43845</v>
      </c>
      <c r="H17">
        <v>13</v>
      </c>
      <c r="J17">
        <v>10</v>
      </c>
    </row>
    <row r="18" spans="2:10">
      <c r="B18">
        <v>16</v>
      </c>
      <c r="D18" t="s">
        <v>1261</v>
      </c>
      <c r="F18" s="42">
        <v>43846</v>
      </c>
      <c r="H18">
        <v>13</v>
      </c>
      <c r="J18">
        <v>4</v>
      </c>
    </row>
    <row r="19" spans="2:10">
      <c r="B19">
        <v>17</v>
      </c>
      <c r="D19" t="s">
        <v>1262</v>
      </c>
      <c r="F19" s="42">
        <v>43847</v>
      </c>
      <c r="H19">
        <v>14</v>
      </c>
      <c r="J19">
        <v>3</v>
      </c>
    </row>
    <row r="20" spans="2:10">
      <c r="B20">
        <v>18</v>
      </c>
      <c r="D20" t="s">
        <v>1263</v>
      </c>
      <c r="F20" s="42">
        <v>43848</v>
      </c>
      <c r="H20">
        <v>15</v>
      </c>
      <c r="J20">
        <v>6</v>
      </c>
    </row>
    <row r="21" spans="2:10">
      <c r="B21">
        <v>19</v>
      </c>
      <c r="D21" t="s">
        <v>1264</v>
      </c>
      <c r="F21" s="42">
        <v>43849</v>
      </c>
      <c r="H21">
        <v>16</v>
      </c>
      <c r="J21">
        <v>17</v>
      </c>
    </row>
    <row r="22" spans="2:10">
      <c r="B22">
        <v>20</v>
      </c>
      <c r="D22" t="s">
        <v>1265</v>
      </c>
      <c r="F22" s="42">
        <v>43850</v>
      </c>
      <c r="H22">
        <v>17</v>
      </c>
      <c r="J22">
        <v>14</v>
      </c>
    </row>
    <row r="23" spans="4:8">
      <c r="D23" t="s">
        <v>1266</v>
      </c>
      <c r="H23">
        <v>18</v>
      </c>
    </row>
    <row r="24" spans="4:8">
      <c r="D24" t="s">
        <v>1267</v>
      </c>
      <c r="H24">
        <v>19</v>
      </c>
    </row>
    <row r="25" spans="4:8">
      <c r="D25" t="s">
        <v>1268</v>
      </c>
      <c r="H25">
        <v>20</v>
      </c>
    </row>
    <row r="26" spans="4:4">
      <c r="D26" t="s">
        <v>1269</v>
      </c>
    </row>
    <row r="27" spans="4:4">
      <c r="D27" t="s">
        <v>1270</v>
      </c>
    </row>
    <row r="28" spans="4:4">
      <c r="D28" t="s">
        <v>1271</v>
      </c>
    </row>
    <row r="29" spans="4:4">
      <c r="D29" t="s">
        <v>1272</v>
      </c>
    </row>
    <row r="30" spans="4:4">
      <c r="D30" t="s">
        <v>1273</v>
      </c>
    </row>
    <row r="31" spans="4:4">
      <c r="D31" t="s">
        <v>1274</v>
      </c>
    </row>
    <row r="32" spans="4:4">
      <c r="D32" t="s">
        <v>1275</v>
      </c>
    </row>
    <row r="33" spans="4:4">
      <c r="D33" t="s">
        <v>1276</v>
      </c>
    </row>
    <row r="34" spans="4:4">
      <c r="D34" t="s">
        <v>1277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>
    <tabColor theme="5" tint="0.599993896298105"/>
  </sheetPr>
  <dimension ref="A3:H15"/>
  <sheetViews>
    <sheetView showGridLines="0" topLeftCell="B1" workbookViewId="0">
      <selection activeCell="I7" sqref="I7"/>
    </sheetView>
  </sheetViews>
  <sheetFormatPr defaultColWidth="9" defaultRowHeight="14.4" outlineLevelCol="7"/>
  <cols>
    <col min="1" max="4" width="14.4444444444444" style="23" customWidth="1"/>
    <col min="5" max="5" width="10.8888888888889" style="23" customWidth="1"/>
    <col min="6" max="6" width="12" style="23" customWidth="1"/>
    <col min="7" max="7" width="12.2222222222222" style="23" customWidth="1"/>
    <col min="8" max="8" width="15.3333333333333" style="23" customWidth="1"/>
    <col min="10" max="10" width="8.88888888888889" customWidth="1"/>
  </cols>
  <sheetData>
    <row r="3" spans="1:8">
      <c r="A3" s="32" t="s">
        <v>0</v>
      </c>
      <c r="B3" s="32" t="s">
        <v>1</v>
      </c>
      <c r="C3" s="32" t="s">
        <v>2</v>
      </c>
      <c r="D3" s="32" t="s">
        <v>3</v>
      </c>
      <c r="E3" s="32" t="s">
        <v>4</v>
      </c>
      <c r="F3" s="32" t="s">
        <v>5</v>
      </c>
      <c r="G3" s="32" t="s">
        <v>6</v>
      </c>
      <c r="H3" s="32" t="s">
        <v>7</v>
      </c>
    </row>
    <row r="4" ht="15.15" spans="1:8">
      <c r="A4" s="23" t="s">
        <v>8</v>
      </c>
      <c r="B4" s="33">
        <v>359084.547</v>
      </c>
      <c r="C4" s="34">
        <v>438881.113</v>
      </c>
      <c r="D4" s="33">
        <v>797965.66</v>
      </c>
      <c r="E4" s="35">
        <v>568213</v>
      </c>
      <c r="F4" s="36">
        <f t="shared" ref="F4:F15" si="0">D4/E4</f>
        <v>1.40434249128408</v>
      </c>
      <c r="G4" s="37">
        <v>1064</v>
      </c>
      <c r="H4" s="38">
        <f>G4/E4</f>
        <v>0.00187253723515653</v>
      </c>
    </row>
    <row r="5" ht="15.15" spans="1:8">
      <c r="A5" s="23" t="s">
        <v>9</v>
      </c>
      <c r="B5" s="39">
        <v>295945.202</v>
      </c>
      <c r="C5" s="34">
        <v>308024.598</v>
      </c>
      <c r="D5" s="39">
        <v>603969.800000001</v>
      </c>
      <c r="E5" s="40">
        <v>486398</v>
      </c>
      <c r="F5" s="36">
        <f t="shared" si="0"/>
        <v>1.24171933272752</v>
      </c>
      <c r="G5" s="41">
        <v>984</v>
      </c>
      <c r="H5" s="38">
        <f t="shared" ref="H5:H15" si="1">G5/E5</f>
        <v>0.00202303463418846</v>
      </c>
    </row>
    <row r="6" ht="15.15" spans="1:8">
      <c r="A6" s="23" t="s">
        <v>10</v>
      </c>
      <c r="B6" s="39">
        <v>228830.4348</v>
      </c>
      <c r="C6" s="34">
        <v>291238.7352</v>
      </c>
      <c r="D6" s="39">
        <v>520069.17</v>
      </c>
      <c r="E6" s="40">
        <v>459937</v>
      </c>
      <c r="F6" s="36">
        <f t="shared" si="0"/>
        <v>1.13074001439328</v>
      </c>
      <c r="G6" s="41">
        <v>936</v>
      </c>
      <c r="H6" s="38">
        <f t="shared" si="1"/>
        <v>0.00203506132361606</v>
      </c>
    </row>
    <row r="7" ht="15.15" spans="1:8">
      <c r="A7" s="23" t="s">
        <v>11</v>
      </c>
      <c r="B7" s="39">
        <v>376750.6652</v>
      </c>
      <c r="C7" s="34">
        <v>347769.8448</v>
      </c>
      <c r="D7" s="39">
        <v>724520.510000001</v>
      </c>
      <c r="E7" s="40">
        <v>481632</v>
      </c>
      <c r="F7" s="36">
        <f t="shared" si="0"/>
        <v>1.50430309863132</v>
      </c>
      <c r="G7" s="41">
        <v>990</v>
      </c>
      <c r="H7" s="38">
        <f t="shared" si="1"/>
        <v>0.00205551126171019</v>
      </c>
    </row>
    <row r="8" ht="15.15" spans="1:8">
      <c r="A8" s="23" t="s">
        <v>12</v>
      </c>
      <c r="B8" s="39">
        <v>343226.55</v>
      </c>
      <c r="C8" s="34">
        <v>343226.55</v>
      </c>
      <c r="D8" s="39">
        <v>686453.1</v>
      </c>
      <c r="E8" s="40">
        <v>478822</v>
      </c>
      <c r="F8" s="36">
        <f t="shared" si="0"/>
        <v>1.43362898947834</v>
      </c>
      <c r="G8" s="41">
        <v>886</v>
      </c>
      <c r="H8" s="38">
        <f t="shared" si="1"/>
        <v>0.00185037446065553</v>
      </c>
    </row>
    <row r="9" ht="15.15" spans="1:8">
      <c r="A9" s="23" t="s">
        <v>13</v>
      </c>
      <c r="B9" s="39">
        <v>164481.345</v>
      </c>
      <c r="C9" s="34">
        <v>227140.905</v>
      </c>
      <c r="D9" s="39">
        <v>391622.25</v>
      </c>
      <c r="E9" s="40">
        <v>332313</v>
      </c>
      <c r="F9" s="36">
        <f t="shared" si="0"/>
        <v>1.17847405909489</v>
      </c>
      <c r="G9" s="41">
        <v>711</v>
      </c>
      <c r="H9" s="38">
        <f t="shared" si="1"/>
        <v>0.00213954915997869</v>
      </c>
    </row>
    <row r="10" ht="15.15" spans="1:8">
      <c r="A10" s="23" t="s">
        <v>14</v>
      </c>
      <c r="B10" s="39">
        <v>161303.882</v>
      </c>
      <c r="C10" s="34">
        <v>263180.018</v>
      </c>
      <c r="D10" s="39">
        <v>424483.9</v>
      </c>
      <c r="E10" s="40">
        <v>289154</v>
      </c>
      <c r="F10" s="36">
        <f t="shared" si="0"/>
        <v>1.46802015534975</v>
      </c>
      <c r="G10" s="41">
        <v>722</v>
      </c>
      <c r="H10" s="38">
        <f t="shared" si="1"/>
        <v>0.00249693934719907</v>
      </c>
    </row>
    <row r="11" ht="15.15" spans="1:8">
      <c r="A11" s="23" t="s">
        <v>15</v>
      </c>
      <c r="B11" s="39">
        <v>127172.62005</v>
      </c>
      <c r="C11" s="34">
        <v>236177.72295</v>
      </c>
      <c r="D11" s="39">
        <v>363350.343</v>
      </c>
      <c r="E11" s="40">
        <v>224080</v>
      </c>
      <c r="F11" s="36">
        <f t="shared" si="0"/>
        <v>1.62152063102463</v>
      </c>
      <c r="G11" s="41">
        <v>558</v>
      </c>
      <c r="H11" s="38">
        <f t="shared" si="1"/>
        <v>0.00249018207782935</v>
      </c>
    </row>
    <row r="12" ht="15.15" spans="1:8">
      <c r="A12" s="23" t="s">
        <v>16</v>
      </c>
      <c r="B12" s="39">
        <v>111113.9652</v>
      </c>
      <c r="C12" s="34">
        <v>215691.8148</v>
      </c>
      <c r="D12" s="39">
        <v>326805.78</v>
      </c>
      <c r="E12" s="40">
        <v>220951</v>
      </c>
      <c r="F12" s="36">
        <f t="shared" si="0"/>
        <v>1.47908712791524</v>
      </c>
      <c r="G12" s="41">
        <v>464</v>
      </c>
      <c r="H12" s="38">
        <f t="shared" si="1"/>
        <v>0.00210001312508203</v>
      </c>
    </row>
    <row r="13" ht="15.15" spans="1:8">
      <c r="A13" s="23" t="s">
        <v>17</v>
      </c>
      <c r="B13" s="39">
        <v>174805.3944</v>
      </c>
      <c r="C13" s="34">
        <v>273413.5656</v>
      </c>
      <c r="D13" s="39">
        <v>448218.96</v>
      </c>
      <c r="E13" s="40">
        <v>268924</v>
      </c>
      <c r="F13" s="36">
        <f t="shared" si="0"/>
        <v>1.66671237970579</v>
      </c>
      <c r="G13" s="41">
        <v>508</v>
      </c>
      <c r="H13" s="38">
        <f t="shared" si="1"/>
        <v>0.00188900953429222</v>
      </c>
    </row>
    <row r="14" ht="15.15" spans="1:8">
      <c r="A14" s="23" t="s">
        <v>18</v>
      </c>
      <c r="B14" s="39">
        <v>210181.02259704</v>
      </c>
      <c r="C14" s="34">
        <v>267503.11966896</v>
      </c>
      <c r="D14" s="39">
        <v>477684.142266</v>
      </c>
      <c r="E14" s="40">
        <v>295562</v>
      </c>
      <c r="F14" s="36">
        <f t="shared" si="0"/>
        <v>1.61618930128366</v>
      </c>
      <c r="G14" s="41">
        <v>582</v>
      </c>
      <c r="H14" s="38">
        <f t="shared" si="1"/>
        <v>0.00196912999641361</v>
      </c>
    </row>
    <row r="15" ht="15.15" spans="1:8">
      <c r="A15" s="23" t="s">
        <v>19</v>
      </c>
      <c r="B15" s="39">
        <v>264672.33338202</v>
      </c>
      <c r="C15" s="34">
        <v>310702.30440498</v>
      </c>
      <c r="D15" s="39">
        <v>575374.637787001</v>
      </c>
      <c r="E15" s="40">
        <v>330514</v>
      </c>
      <c r="F15" s="36">
        <f t="shared" si="0"/>
        <v>1.74084800579401</v>
      </c>
      <c r="G15" s="41">
        <v>591</v>
      </c>
      <c r="H15" s="38">
        <f t="shared" si="1"/>
        <v>0.00178812395238931</v>
      </c>
    </row>
  </sheetData>
  <pageMargins left="0.7" right="0.7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>
    <tabColor theme="5" tint="0.599993896298105"/>
  </sheetPr>
  <dimension ref="B1:N20"/>
  <sheetViews>
    <sheetView showGridLines="0" workbookViewId="0">
      <selection activeCell="P4" sqref="P4"/>
    </sheetView>
  </sheetViews>
  <sheetFormatPr defaultColWidth="9" defaultRowHeight="14.4"/>
  <cols>
    <col min="1" max="1" width="5.33333333333333" customWidth="1"/>
    <col min="2" max="2" width="14.1111111111111" customWidth="1"/>
  </cols>
  <sheetData>
    <row r="1" ht="18" customHeight="1"/>
    <row r="2" ht="16.35" spans="3:14">
      <c r="C2" s="18" t="s">
        <v>1278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ht="15.15" spans="3:14">
      <c r="C3" s="20" t="s">
        <v>1279</v>
      </c>
      <c r="D3" s="21" t="s">
        <v>1280</v>
      </c>
      <c r="E3" s="21" t="s">
        <v>1281</v>
      </c>
      <c r="F3" s="21" t="s">
        <v>1282</v>
      </c>
      <c r="G3" s="21" t="s">
        <v>12</v>
      </c>
      <c r="H3" s="21" t="s">
        <v>1283</v>
      </c>
      <c r="I3" s="21" t="s">
        <v>1284</v>
      </c>
      <c r="J3" s="21" t="s">
        <v>1285</v>
      </c>
      <c r="K3" s="21" t="s">
        <v>1286</v>
      </c>
      <c r="L3" s="21" t="s">
        <v>1287</v>
      </c>
      <c r="M3" s="21" t="s">
        <v>1288</v>
      </c>
      <c r="N3" s="25" t="s">
        <v>1289</v>
      </c>
    </row>
    <row r="4" ht="15.15" spans="2:14">
      <c r="B4" s="22" t="s">
        <v>1290</v>
      </c>
      <c r="C4" s="31">
        <v>23</v>
      </c>
      <c r="D4" s="31">
        <v>27</v>
      </c>
      <c r="E4" s="31">
        <v>34</v>
      </c>
      <c r="F4" s="31">
        <v>44</v>
      </c>
      <c r="G4" s="31">
        <v>56</v>
      </c>
      <c r="H4" s="31">
        <v>63</v>
      </c>
      <c r="I4" s="31">
        <v>65</v>
      </c>
      <c r="J4" s="31">
        <v>64</v>
      </c>
      <c r="K4" s="31">
        <v>55</v>
      </c>
      <c r="L4" s="31">
        <v>40</v>
      </c>
      <c r="M4" s="31">
        <v>28</v>
      </c>
      <c r="N4" s="31">
        <v>25</v>
      </c>
    </row>
    <row r="5" ht="15.15" spans="2:14">
      <c r="B5" s="24" t="s">
        <v>1209</v>
      </c>
      <c r="C5" s="31">
        <v>36</v>
      </c>
      <c r="D5" s="31">
        <v>39</v>
      </c>
      <c r="E5" s="31">
        <v>45</v>
      </c>
      <c r="F5" s="31">
        <v>56</v>
      </c>
      <c r="G5" s="31">
        <v>66</v>
      </c>
      <c r="H5" s="31">
        <v>76</v>
      </c>
      <c r="I5" s="31">
        <v>81</v>
      </c>
      <c r="J5" s="31">
        <v>80</v>
      </c>
      <c r="K5" s="31">
        <v>72</v>
      </c>
      <c r="L5" s="31">
        <v>61</v>
      </c>
      <c r="M5" s="31">
        <v>51</v>
      </c>
      <c r="N5" s="31">
        <v>41</v>
      </c>
    </row>
    <row r="6" ht="15.15" spans="2:14">
      <c r="B6" s="24" t="s">
        <v>1227</v>
      </c>
      <c r="C6" s="31">
        <v>32</v>
      </c>
      <c r="D6" s="31">
        <v>36</v>
      </c>
      <c r="E6" s="31">
        <v>46</v>
      </c>
      <c r="F6" s="31">
        <v>59</v>
      </c>
      <c r="G6" s="31">
        <v>70</v>
      </c>
      <c r="H6" s="31">
        <v>81</v>
      </c>
      <c r="I6" s="31">
        <v>84</v>
      </c>
      <c r="J6" s="31">
        <v>82</v>
      </c>
      <c r="K6" s="31">
        <v>75</v>
      </c>
      <c r="L6" s="31">
        <v>63</v>
      </c>
      <c r="M6" s="31">
        <v>48</v>
      </c>
      <c r="N6" s="31">
        <v>36</v>
      </c>
    </row>
    <row r="7" ht="15.15" spans="2:14">
      <c r="B7" s="24" t="s">
        <v>1291</v>
      </c>
      <c r="C7" s="31">
        <v>39</v>
      </c>
      <c r="D7" s="31">
        <v>42</v>
      </c>
      <c r="E7" s="31">
        <v>50</v>
      </c>
      <c r="F7" s="31">
        <v>60</v>
      </c>
      <c r="G7" s="31">
        <v>71</v>
      </c>
      <c r="H7" s="31">
        <v>79</v>
      </c>
      <c r="I7" s="31">
        <v>85</v>
      </c>
      <c r="J7" s="31">
        <v>83</v>
      </c>
      <c r="K7" s="31">
        <v>76</v>
      </c>
      <c r="L7" s="31">
        <v>65</v>
      </c>
      <c r="M7" s="31">
        <v>54</v>
      </c>
      <c r="N7" s="31">
        <v>44</v>
      </c>
    </row>
    <row r="8" ht="15.15" spans="2:14">
      <c r="B8" s="24" t="s">
        <v>1292</v>
      </c>
      <c r="C8" s="31">
        <v>45</v>
      </c>
      <c r="D8" s="31">
        <v>46</v>
      </c>
      <c r="E8" s="31">
        <v>54</v>
      </c>
      <c r="F8" s="31">
        <v>61</v>
      </c>
      <c r="G8" s="31">
        <v>72</v>
      </c>
      <c r="H8" s="31">
        <v>82</v>
      </c>
      <c r="I8" s="31">
        <v>90</v>
      </c>
      <c r="J8" s="31">
        <v>88</v>
      </c>
      <c r="K8" s="31">
        <v>79</v>
      </c>
      <c r="L8" s="31">
        <v>66</v>
      </c>
      <c r="M8" s="31">
        <v>52</v>
      </c>
      <c r="N8" s="31">
        <v>45</v>
      </c>
    </row>
    <row r="9" ht="15.15" spans="2:14">
      <c r="B9" s="24" t="s">
        <v>1293</v>
      </c>
      <c r="C9" s="31">
        <v>57</v>
      </c>
      <c r="D9" s="31">
        <v>61</v>
      </c>
      <c r="E9" s="31">
        <v>69</v>
      </c>
      <c r="F9" s="31">
        <v>77</v>
      </c>
      <c r="G9" s="31">
        <v>84</v>
      </c>
      <c r="H9" s="31">
        <v>91</v>
      </c>
      <c r="I9" s="31">
        <v>95</v>
      </c>
      <c r="J9" s="31">
        <v>96</v>
      </c>
      <c r="K9" s="31">
        <v>89</v>
      </c>
      <c r="L9" s="31">
        <v>80</v>
      </c>
      <c r="M9" s="31">
        <v>68</v>
      </c>
      <c r="N9" s="31">
        <v>58</v>
      </c>
    </row>
    <row r="10" ht="15.15" spans="2:14">
      <c r="B10" s="24" t="s">
        <v>1294</v>
      </c>
      <c r="C10" s="31">
        <v>67</v>
      </c>
      <c r="D10" s="31">
        <v>71</v>
      </c>
      <c r="E10" s="31">
        <v>77</v>
      </c>
      <c r="F10" s="31">
        <v>85</v>
      </c>
      <c r="G10" s="31">
        <v>95</v>
      </c>
      <c r="H10" s="31">
        <v>104</v>
      </c>
      <c r="I10" s="31">
        <v>106</v>
      </c>
      <c r="J10" s="31">
        <v>104</v>
      </c>
      <c r="K10" s="31">
        <v>100</v>
      </c>
      <c r="L10" s="31">
        <v>89</v>
      </c>
      <c r="M10" s="31">
        <v>76</v>
      </c>
      <c r="N10" s="31">
        <v>66</v>
      </c>
    </row>
    <row r="11" ht="15.15" spans="2:14">
      <c r="B11" s="24" t="s">
        <v>1295</v>
      </c>
      <c r="C11" s="31">
        <v>76</v>
      </c>
      <c r="D11" s="31">
        <v>78</v>
      </c>
      <c r="E11" s="31">
        <v>80</v>
      </c>
      <c r="F11" s="31">
        <v>83</v>
      </c>
      <c r="G11" s="31">
        <v>87</v>
      </c>
      <c r="H11" s="31">
        <v>89</v>
      </c>
      <c r="I11" s="31">
        <v>91</v>
      </c>
      <c r="J11" s="31">
        <v>91</v>
      </c>
      <c r="K11" s="31">
        <v>89</v>
      </c>
      <c r="L11" s="31">
        <v>86</v>
      </c>
      <c r="M11" s="31">
        <v>82</v>
      </c>
      <c r="N11" s="31">
        <v>78</v>
      </c>
    </row>
    <row r="12" ht="15.15" spans="2:14">
      <c r="B12" s="24" t="s">
        <v>1296</v>
      </c>
      <c r="C12" s="31">
        <v>75</v>
      </c>
      <c r="D12" s="31">
        <v>73</v>
      </c>
      <c r="E12" s="31">
        <v>72</v>
      </c>
      <c r="F12" s="31">
        <v>66</v>
      </c>
      <c r="G12" s="31">
        <v>61</v>
      </c>
      <c r="H12" s="31">
        <v>55</v>
      </c>
      <c r="I12" s="31">
        <v>49</v>
      </c>
      <c r="J12" s="31">
        <v>57</v>
      </c>
      <c r="K12" s="31">
        <v>61</v>
      </c>
      <c r="L12" s="31">
        <v>64</v>
      </c>
      <c r="M12" s="31">
        <v>70</v>
      </c>
      <c r="N12" s="31">
        <v>74</v>
      </c>
    </row>
    <row r="13" ht="15.15" spans="2:14">
      <c r="B13" s="24" t="s">
        <v>1297</v>
      </c>
      <c r="C13" s="31">
        <v>74</v>
      </c>
      <c r="D13" s="31">
        <v>70</v>
      </c>
      <c r="E13" s="31">
        <v>68</v>
      </c>
      <c r="F13" s="31">
        <v>63</v>
      </c>
      <c r="G13" s="31">
        <v>57</v>
      </c>
      <c r="H13" s="31">
        <v>49</v>
      </c>
      <c r="I13" s="31">
        <v>44</v>
      </c>
      <c r="J13" s="31">
        <v>49</v>
      </c>
      <c r="K13" s="31">
        <v>55</v>
      </c>
      <c r="L13" s="31">
        <v>59</v>
      </c>
      <c r="M13" s="31">
        <v>62</v>
      </c>
      <c r="N13" s="31">
        <v>64</v>
      </c>
    </row>
    <row r="18" spans="4:4">
      <c r="D18" t="s">
        <v>1298</v>
      </c>
    </row>
    <row r="19" spans="5:9">
      <c r="E19">
        <v>1</v>
      </c>
      <c r="F19">
        <v>2</v>
      </c>
      <c r="G19">
        <v>3</v>
      </c>
      <c r="H19">
        <v>4</v>
      </c>
      <c r="I19">
        <v>5</v>
      </c>
    </row>
    <row r="20" spans="5:9">
      <c r="E20">
        <v>10</v>
      </c>
      <c r="F20">
        <v>-5</v>
      </c>
      <c r="G20">
        <v>20</v>
      </c>
      <c r="H20">
        <v>-15</v>
      </c>
      <c r="I20">
        <v>50</v>
      </c>
    </row>
  </sheetData>
  <mergeCells count="1">
    <mergeCell ref="C2:N2"/>
  </mergeCells>
  <pageMargins left="0.7" right="0.7" top="0.75" bottom="0.75" header="0.3" footer="0.3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Sparklines!C4:N4</xm:f>
              <xm:sqref>O4</xm:sqref>
            </x14:sparkline>
            <x14:sparkline>
              <xm:f>Sparklines!C5:N5</xm:f>
              <xm:sqref>O5</xm:sqref>
            </x14:sparkline>
            <x14:sparkline>
              <xm:f>Sparklines!C6:N6</xm:f>
              <xm:sqref>O6</xm:sqref>
            </x14:sparkline>
            <x14:sparkline>
              <xm:f>Sparklines!C7:N7</xm:f>
              <xm:sqref>O7</xm:sqref>
            </x14:sparkline>
            <x14:sparkline>
              <xm:f>Sparklines!C8:N8</xm:f>
              <xm:sqref>O8</xm:sqref>
            </x14:sparkline>
            <x14:sparkline>
              <xm:f>Sparklines!C9:N9</xm:f>
              <xm:sqref>O9</xm:sqref>
            </x14:sparkline>
            <x14:sparkline>
              <xm:f>Sparklines!C10:N10</xm:f>
              <xm:sqref>O10</xm:sqref>
            </x14:sparkline>
            <x14:sparkline>
              <xm:f>Sparklines!C11:N11</xm:f>
              <xm:sqref>O11</xm:sqref>
            </x14:sparkline>
            <x14:sparkline>
              <xm:f>Sparklines!C12:N12</xm:f>
              <xm:sqref>O12</xm:sqref>
            </x14:sparkline>
            <x14:sparkline>
              <xm:f>Sparklines!C13:N13</xm:f>
              <xm:sqref>O13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Sparklines!E20:I20</xm:f>
              <xm:sqref>J20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Sparklines!C4:N4</xm:f>
              <xm:sqref>P4</xm:sqref>
            </x14:sparkline>
            <x14:sparkline>
              <xm:f>Sparklines!C5:N5</xm:f>
              <xm:sqref>P5</xm:sqref>
            </x14:sparkline>
            <x14:sparkline>
              <xm:f>Sparklines!C6:N6</xm:f>
              <xm:sqref>P6</xm:sqref>
            </x14:sparkline>
            <x14:sparkline>
              <xm:f>Sparklines!C7:N7</xm:f>
              <xm:sqref>P7</xm:sqref>
            </x14:sparkline>
            <x14:sparkline>
              <xm:f>Sparklines!C8:N8</xm:f>
              <xm:sqref>P8</xm:sqref>
            </x14:sparkline>
            <x14:sparkline>
              <xm:f>Sparklines!C9:N9</xm:f>
              <xm:sqref>P9</xm:sqref>
            </x14:sparkline>
            <x14:sparkline>
              <xm:f>Sparklines!C10:N10</xm:f>
              <xm:sqref>P10</xm:sqref>
            </x14:sparkline>
            <x14:sparkline>
              <xm:f>Sparklines!C11:N11</xm:f>
              <xm:sqref>P11</xm:sqref>
            </x14:sparkline>
            <x14:sparkline>
              <xm:f>Sparklines!C12:N12</xm:f>
              <xm:sqref>P12</xm:sqref>
            </x14:sparkline>
            <x14:sparkline>
              <xm:f>Sparklines!C13:N13</xm:f>
              <xm:sqref>P13</xm:sqref>
            </x14:sparkline>
          </x14:sparklines>
        </x14:sparklineGroup>
      </x14:sparklineGroup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rgb="FFFF8181"/>
  </sheetPr>
  <dimension ref="B3:V12"/>
  <sheetViews>
    <sheetView topLeftCell="H1" workbookViewId="0">
      <selection activeCell="T10" sqref="T10"/>
    </sheetView>
  </sheetViews>
  <sheetFormatPr defaultColWidth="9" defaultRowHeight="14.4"/>
  <cols>
    <col min="1" max="1" width="5" customWidth="1"/>
    <col min="2" max="2" width="16.6666666666667" customWidth="1"/>
    <col min="3" max="3" width="4.44444444444444" customWidth="1"/>
    <col min="4" max="4" width="16.2222222222222" customWidth="1"/>
    <col min="5" max="5" width="9.55555555555556" customWidth="1"/>
    <col min="6" max="6" width="10" customWidth="1"/>
    <col min="7" max="7" width="10.1111111111111" customWidth="1"/>
    <col min="8" max="8" width="9.66666666666667" customWidth="1"/>
    <col min="9" max="9" width="10" customWidth="1"/>
    <col min="10" max="10" width="10.1111111111111" customWidth="1"/>
    <col min="11" max="12" width="9.88888888888889" customWidth="1"/>
    <col min="13" max="13" width="9.22222222222222" customWidth="1"/>
    <col min="14" max="14" width="9.33333333333333" customWidth="1"/>
    <col min="15" max="16" width="11.3333333333333" customWidth="1"/>
    <col min="19" max="19" width="11.1111111111111" customWidth="1"/>
    <col min="20" max="20" width="15.6666666666667" customWidth="1"/>
    <col min="22" max="22" width="8" customWidth="1"/>
  </cols>
  <sheetData>
    <row r="3" spans="2:16">
      <c r="B3" s="9" t="s">
        <v>1299</v>
      </c>
      <c r="D3" t="s">
        <v>1300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2:16">
      <c r="B4" t="s">
        <v>1301</v>
      </c>
      <c r="D4" t="s">
        <v>1301</v>
      </c>
      <c r="E4" s="28">
        <v>29635</v>
      </c>
      <c r="F4" s="28">
        <v>34032</v>
      </c>
      <c r="G4" s="28">
        <v>41120</v>
      </c>
      <c r="H4" s="28">
        <v>33876</v>
      </c>
      <c r="I4" s="28">
        <v>73413</v>
      </c>
      <c r="J4" s="28">
        <v>75107</v>
      </c>
      <c r="K4" s="28">
        <v>71379</v>
      </c>
      <c r="L4" s="28">
        <v>73939</v>
      </c>
      <c r="M4" s="28">
        <v>46093</v>
      </c>
      <c r="N4" s="28">
        <v>66451</v>
      </c>
      <c r="O4" s="28">
        <v>75305</v>
      </c>
      <c r="P4" s="28">
        <v>74580</v>
      </c>
    </row>
    <row r="5" spans="2:16">
      <c r="B5" t="s">
        <v>1302</v>
      </c>
      <c r="D5" t="s">
        <v>1302</v>
      </c>
      <c r="E5" s="28">
        <v>55446</v>
      </c>
      <c r="F5" s="28">
        <v>39733</v>
      </c>
      <c r="G5" s="28">
        <v>78104</v>
      </c>
      <c r="H5" s="28">
        <v>39190</v>
      </c>
      <c r="I5" s="28">
        <v>56750</v>
      </c>
      <c r="J5" s="28">
        <v>43759</v>
      </c>
      <c r="K5" s="28">
        <v>26663</v>
      </c>
      <c r="L5" s="28">
        <v>45839</v>
      </c>
      <c r="M5" s="28">
        <v>72441</v>
      </c>
      <c r="N5" s="28">
        <v>79542</v>
      </c>
      <c r="O5" s="28">
        <v>74536</v>
      </c>
      <c r="P5" s="28">
        <v>46051</v>
      </c>
    </row>
    <row r="6" spans="2:19">
      <c r="B6" t="s">
        <v>1303</v>
      </c>
      <c r="D6" t="s">
        <v>1303</v>
      </c>
      <c r="E6" s="28">
        <v>58354</v>
      </c>
      <c r="F6" s="28">
        <v>63965</v>
      </c>
      <c r="G6" s="28">
        <v>68429</v>
      </c>
      <c r="H6" s="28">
        <v>65921</v>
      </c>
      <c r="I6" s="28">
        <v>68630</v>
      </c>
      <c r="J6" s="28">
        <v>33108</v>
      </c>
      <c r="K6" s="28">
        <v>78034</v>
      </c>
      <c r="L6" s="28">
        <v>26925</v>
      </c>
      <c r="M6" s="28">
        <v>70250</v>
      </c>
      <c r="N6" s="28">
        <v>58519</v>
      </c>
      <c r="O6" s="28">
        <v>63740</v>
      </c>
      <c r="P6" s="28">
        <v>49656</v>
      </c>
      <c r="S6" s="30" t="s">
        <v>1304</v>
      </c>
    </row>
    <row r="7" spans="2:16">
      <c r="B7" t="s">
        <v>1304</v>
      </c>
      <c r="D7" t="s">
        <v>1304</v>
      </c>
      <c r="E7" s="28">
        <v>58261</v>
      </c>
      <c r="F7" s="28">
        <v>75112</v>
      </c>
      <c r="G7" s="28">
        <v>79254</v>
      </c>
      <c r="H7" s="28">
        <v>35522</v>
      </c>
      <c r="I7" s="28">
        <v>34185</v>
      </c>
      <c r="J7" s="28">
        <v>78912</v>
      </c>
      <c r="K7" s="28">
        <v>67510</v>
      </c>
      <c r="L7" s="28">
        <v>50352</v>
      </c>
      <c r="M7" s="28">
        <v>40146</v>
      </c>
      <c r="N7" s="28">
        <v>74071</v>
      </c>
      <c r="O7" s="28">
        <v>62693</v>
      </c>
      <c r="P7" s="28">
        <v>75860</v>
      </c>
    </row>
    <row r="8" spans="2:16">
      <c r="B8" t="s">
        <v>1305</v>
      </c>
      <c r="D8" t="s">
        <v>1305</v>
      </c>
      <c r="E8" s="28">
        <v>29955</v>
      </c>
      <c r="F8" s="28">
        <v>35200</v>
      </c>
      <c r="G8" s="28">
        <v>37365</v>
      </c>
      <c r="H8" s="28">
        <v>65249</v>
      </c>
      <c r="I8" s="28">
        <v>79024</v>
      </c>
      <c r="J8" s="28">
        <v>61453</v>
      </c>
      <c r="K8" s="28">
        <v>54439</v>
      </c>
      <c r="L8" s="28">
        <v>67266</v>
      </c>
      <c r="M8" s="28">
        <v>68770</v>
      </c>
      <c r="N8" s="28">
        <v>37391</v>
      </c>
      <c r="O8" s="28">
        <v>73610</v>
      </c>
      <c r="P8" s="28">
        <v>32377</v>
      </c>
    </row>
    <row r="10" spans="20:22">
      <c r="T10" s="9" t="s">
        <v>1303</v>
      </c>
      <c r="U10" s="12" t="s">
        <v>1306</v>
      </c>
      <c r="V10" s="12"/>
    </row>
    <row r="11" spans="4:16">
      <c r="D11" t="str">
        <f>D3</f>
        <v>Course</v>
      </c>
      <c r="E11" t="str">
        <f t="shared" ref="E11:P11" si="0">E3</f>
        <v>January</v>
      </c>
      <c r="F11" t="str">
        <f t="shared" si="0"/>
        <v>February</v>
      </c>
      <c r="G11" t="str">
        <f t="shared" si="0"/>
        <v>March</v>
      </c>
      <c r="H11" t="str">
        <f t="shared" si="0"/>
        <v>April</v>
      </c>
      <c r="I11" t="str">
        <f t="shared" si="0"/>
        <v>May</v>
      </c>
      <c r="J11" t="str">
        <f t="shared" si="0"/>
        <v>June</v>
      </c>
      <c r="K11" t="str">
        <f t="shared" si="0"/>
        <v>July</v>
      </c>
      <c r="L11" t="str">
        <f t="shared" si="0"/>
        <v>August</v>
      </c>
      <c r="M11" t="str">
        <f t="shared" si="0"/>
        <v>September</v>
      </c>
      <c r="N11" t="str">
        <f t="shared" si="0"/>
        <v>October</v>
      </c>
      <c r="O11" t="str">
        <f t="shared" si="0"/>
        <v>November</v>
      </c>
      <c r="P11" t="str">
        <f t="shared" si="0"/>
        <v>December</v>
      </c>
    </row>
    <row r="12" spans="4:16">
      <c r="D12" t="str">
        <f>S6</f>
        <v>CFA Elite</v>
      </c>
      <c r="E12" s="28">
        <f>INDEX(D3:P8,MATCH(D12,D3:D8,0),MATCH(E11,D3:P3,0))</f>
        <v>58261</v>
      </c>
      <c r="F12" s="28">
        <f>INDEX(E3:Q8,MATCH(E12,E3:E8,0),MATCH(F11,E3:Q3,0))</f>
        <v>75112</v>
      </c>
      <c r="G12" s="28">
        <f>INDEX(F3:R8,MATCH(F12,F3:F8,0),MATCH(G11,F3:R3,0))</f>
        <v>79254</v>
      </c>
      <c r="H12" s="28">
        <f>INDEX(G3:S8,MATCH(G12,G3:G8,0),MATCH(H11,G3:S3,0))</f>
        <v>35522</v>
      </c>
      <c r="I12" s="28">
        <f>INDEX(H3:T8,MATCH(H12,H3:H8,0),MATCH(I11,H3:T3,0))</f>
        <v>34185</v>
      </c>
      <c r="J12" s="28">
        <f t="shared" ref="J12:P12" si="1">INDEX(I3:U8,MATCH(I12,I3:I8,0),MATCH(J11,I3:U3,0))</f>
        <v>78912</v>
      </c>
      <c r="K12" s="28">
        <f t="shared" si="1"/>
        <v>67510</v>
      </c>
      <c r="L12" s="28">
        <f t="shared" si="1"/>
        <v>50352</v>
      </c>
      <c r="M12" s="28">
        <f t="shared" si="1"/>
        <v>40146</v>
      </c>
      <c r="N12" s="28">
        <f t="shared" si="1"/>
        <v>74071</v>
      </c>
      <c r="O12" s="28">
        <f t="shared" si="1"/>
        <v>62693</v>
      </c>
      <c r="P12" s="28">
        <f t="shared" si="1"/>
        <v>75860</v>
      </c>
    </row>
  </sheetData>
  <mergeCells count="1">
    <mergeCell ref="U10:V10"/>
  </mergeCells>
  <dataValidations count="2">
    <dataValidation type="list" allowBlank="1" showInputMessage="1" showErrorMessage="1" sqref="S6">
      <formula1>$B$4:$B$8</formula1>
    </dataValidation>
    <dataValidation type="list" allowBlank="1" showInputMessage="1" showErrorMessage="1" sqref="T10">
      <formula1>$D$4:$D$8</formula1>
    </dataValidation>
  </dataValidations>
  <pageMargins left="0.7" right="0.7" top="0.75" bottom="0.75" header="0.3" footer="0.3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8181"/>
  </sheetPr>
  <dimension ref="A3:L39"/>
  <sheetViews>
    <sheetView tabSelected="1" zoomScale="84" zoomScaleNormal="84" workbookViewId="0">
      <selection activeCell="U26" sqref="U26"/>
    </sheetView>
  </sheetViews>
  <sheetFormatPr defaultColWidth="9" defaultRowHeight="14.4"/>
  <cols>
    <col min="1" max="1" width="16.2222222222222" customWidth="1"/>
    <col min="4" max="4" width="16.2222222222222" customWidth="1"/>
    <col min="5" max="5" width="10.3333333333333" customWidth="1"/>
  </cols>
  <sheetData>
    <row r="3" spans="1:12">
      <c r="A3" s="26" t="s">
        <v>1300</v>
      </c>
      <c r="B3" s="3">
        <v>2009</v>
      </c>
      <c r="C3" s="3">
        <v>2010</v>
      </c>
      <c r="D3" s="3">
        <v>2011</v>
      </c>
      <c r="E3" s="3">
        <v>2012</v>
      </c>
      <c r="F3" s="3">
        <v>2013</v>
      </c>
      <c r="G3" s="3">
        <v>2014</v>
      </c>
      <c r="H3" s="3">
        <v>2015</v>
      </c>
      <c r="I3" s="3">
        <v>2016</v>
      </c>
      <c r="J3" s="3">
        <v>2017</v>
      </c>
      <c r="K3" s="3">
        <v>2018</v>
      </c>
      <c r="L3" s="3">
        <v>2019</v>
      </c>
    </row>
    <row r="4" spans="1:12">
      <c r="A4" s="27" t="s">
        <v>1301</v>
      </c>
      <c r="B4" s="28">
        <v>20986</v>
      </c>
      <c r="C4" s="28">
        <v>24858</v>
      </c>
      <c r="D4" s="28">
        <v>19559</v>
      </c>
      <c r="E4" s="28">
        <v>62493</v>
      </c>
      <c r="F4" s="28">
        <v>18284</v>
      </c>
      <c r="G4" s="28">
        <v>49704</v>
      </c>
      <c r="H4" s="28">
        <v>42566</v>
      </c>
      <c r="I4" s="28">
        <v>17078</v>
      </c>
      <c r="J4" s="28">
        <v>53583</v>
      </c>
      <c r="K4" s="28">
        <v>21070</v>
      </c>
      <c r="L4" s="28">
        <v>35752</v>
      </c>
    </row>
    <row r="5" spans="1:12">
      <c r="A5" s="27" t="s">
        <v>1302</v>
      </c>
      <c r="B5" s="28">
        <v>59268</v>
      </c>
      <c r="C5" s="28">
        <v>27213</v>
      </c>
      <c r="D5" s="28">
        <v>25281</v>
      </c>
      <c r="E5" s="28">
        <v>33861</v>
      </c>
      <c r="F5" s="28">
        <v>20217</v>
      </c>
      <c r="G5" s="28">
        <v>32526</v>
      </c>
      <c r="H5" s="28">
        <v>41390</v>
      </c>
      <c r="I5" s="28">
        <v>63399</v>
      </c>
      <c r="J5" s="28">
        <v>35736</v>
      </c>
      <c r="K5" s="28">
        <v>38355</v>
      </c>
      <c r="L5" s="28">
        <v>56455</v>
      </c>
    </row>
    <row r="6" spans="1:12">
      <c r="A6" s="27" t="s">
        <v>1303</v>
      </c>
      <c r="B6" s="28">
        <v>38907</v>
      </c>
      <c r="C6" s="28">
        <v>49012</v>
      </c>
      <c r="D6" s="28">
        <v>38808</v>
      </c>
      <c r="E6" s="28">
        <v>38907</v>
      </c>
      <c r="F6" s="28">
        <v>42836</v>
      </c>
      <c r="G6" s="28">
        <v>41626</v>
      </c>
      <c r="H6" s="28">
        <v>35771</v>
      </c>
      <c r="I6" s="28">
        <v>54117</v>
      </c>
      <c r="J6" s="28">
        <v>27595</v>
      </c>
      <c r="K6" s="28">
        <v>52261</v>
      </c>
      <c r="L6" s="28">
        <v>21498</v>
      </c>
    </row>
    <row r="7" spans="1:12">
      <c r="A7" s="27" t="s">
        <v>1304</v>
      </c>
      <c r="B7" s="28">
        <v>42380</v>
      </c>
      <c r="C7" s="28">
        <v>56873</v>
      </c>
      <c r="D7" s="28">
        <v>48802</v>
      </c>
      <c r="E7" s="28">
        <v>25898</v>
      </c>
      <c r="F7" s="28">
        <v>37342</v>
      </c>
      <c r="G7" s="28">
        <v>59324</v>
      </c>
      <c r="H7" s="28">
        <v>32763</v>
      </c>
      <c r="I7" s="28">
        <v>54340</v>
      </c>
      <c r="J7" s="28">
        <v>52912</v>
      </c>
      <c r="K7" s="28">
        <v>23212</v>
      </c>
      <c r="L7" s="28">
        <v>50866</v>
      </c>
    </row>
    <row r="8" spans="1:12">
      <c r="A8" s="27" t="s">
        <v>1305</v>
      </c>
      <c r="B8" s="28">
        <v>57182</v>
      </c>
      <c r="C8" s="28">
        <v>38785</v>
      </c>
      <c r="D8" s="28">
        <v>20127</v>
      </c>
      <c r="E8" s="28">
        <v>17470</v>
      </c>
      <c r="F8" s="28">
        <v>18654</v>
      </c>
      <c r="G8" s="28">
        <v>23341</v>
      </c>
      <c r="H8" s="28">
        <v>59142</v>
      </c>
      <c r="I8" s="28">
        <v>24452</v>
      </c>
      <c r="J8" s="28">
        <v>29613</v>
      </c>
      <c r="K8" s="28">
        <v>57273</v>
      </c>
      <c r="L8" s="28">
        <v>55998</v>
      </c>
    </row>
    <row r="11" spans="4:6">
      <c r="D11" t="str">
        <f>A3</f>
        <v>Course</v>
      </c>
      <c r="E11">
        <v>2018</v>
      </c>
      <c r="F11" t="str">
        <f>"Course-wise revenue for year "&amp;E11</f>
        <v>Course-wise revenue for year 2018</v>
      </c>
    </row>
    <row r="12" spans="4:5">
      <c r="D12" t="str">
        <f t="shared" ref="D12:D16" si="0">A4</f>
        <v>Advanced Excel</v>
      </c>
      <c r="E12" s="28">
        <f>INDEX(A3:L8,MATCH(D12,A3:A8,0),MATCH(E11,A3:L3,0))</f>
        <v>21070</v>
      </c>
    </row>
    <row r="13" spans="4:5">
      <c r="D13" t="str">
        <f t="shared" si="0"/>
        <v>Technical Analysis</v>
      </c>
      <c r="E13" s="28">
        <f t="shared" ref="E13:E16" si="1">INDEX(A4:L9,MATCH(D13,A4:A9,0),MATCH(E12,A4:L4,0))</f>
        <v>38355</v>
      </c>
    </row>
    <row r="14" spans="4:5">
      <c r="D14" t="str">
        <f t="shared" si="0"/>
        <v>Option Trading</v>
      </c>
      <c r="E14" s="28">
        <f t="shared" si="1"/>
        <v>52261</v>
      </c>
    </row>
    <row r="15" spans="4:5">
      <c r="D15" t="str">
        <f t="shared" si="0"/>
        <v>CFA Elite</v>
      </c>
      <c r="E15" s="28">
        <f t="shared" si="1"/>
        <v>23212</v>
      </c>
    </row>
    <row r="16" spans="4:5">
      <c r="D16" t="str">
        <f t="shared" si="0"/>
        <v>Financial Modeling</v>
      </c>
      <c r="E16" s="28">
        <f t="shared" si="1"/>
        <v>57273</v>
      </c>
    </row>
    <row r="19" spans="4:5">
      <c r="D19" t="str">
        <f>A3</f>
        <v>Course</v>
      </c>
      <c r="E19">
        <v>2017</v>
      </c>
    </row>
    <row r="20" spans="4:5">
      <c r="D20" t="str">
        <f>A4</f>
        <v>Advanced Excel</v>
      </c>
      <c r="E20">
        <f>INDEX(A3:L8,MATCH(D20,A3:A8,0),MATCH(E19,A3:L3,0))</f>
        <v>53583</v>
      </c>
    </row>
    <row r="21" spans="4:5">
      <c r="D21" t="str">
        <f t="shared" ref="D21:D24" si="2">A5</f>
        <v>Technical Analysis</v>
      </c>
      <c r="E21">
        <f t="shared" ref="E21:E24" si="3">INDEX(A4:L9,MATCH(D21,A4:A9,0),MATCH(E20,A4:L4,0))</f>
        <v>35736</v>
      </c>
    </row>
    <row r="22" spans="4:5">
      <c r="D22" t="str">
        <f t="shared" si="2"/>
        <v>Option Trading</v>
      </c>
      <c r="E22">
        <f t="shared" si="3"/>
        <v>27595</v>
      </c>
    </row>
    <row r="23" spans="4:5">
      <c r="D23" t="str">
        <f t="shared" si="2"/>
        <v>CFA Elite</v>
      </c>
      <c r="E23">
        <f t="shared" si="3"/>
        <v>52912</v>
      </c>
    </row>
    <row r="24" spans="4:5">
      <c r="D24" t="str">
        <f t="shared" si="2"/>
        <v>Financial Modeling</v>
      </c>
      <c r="E24">
        <f t="shared" si="3"/>
        <v>29613</v>
      </c>
    </row>
    <row r="35" spans="5:5">
      <c r="E35" s="29"/>
    </row>
    <row r="36" spans="5:5">
      <c r="E36" s="29"/>
    </row>
    <row r="37" spans="5:5">
      <c r="E37" s="29"/>
    </row>
    <row r="38" spans="5:5">
      <c r="E38" s="29"/>
    </row>
    <row r="39" spans="5:5">
      <c r="E39" s="29"/>
    </row>
  </sheetData>
  <dataValidations count="1">
    <dataValidation type="list" allowBlank="1" showInputMessage="1" showErrorMessage="1" sqref="E19">
      <formula1>$B$3:$L$3</formula1>
    </dataValidation>
  </dataValidations>
  <pageMargins left="0.7" right="0.7" top="0.75" bottom="0.75" header="0.3" footer="0.3"/>
  <pageSetup paperSize="9" orientation="portrait"/>
  <headerFooter/>
  <drawing r:id="rId1"/>
  <legacyDrawing r:id="rId2"/>
  <controls>
    <mc:AlternateContent xmlns:mc="http://schemas.openxmlformats.org/markup-compatibility/2006">
      <mc:Choice Requires="x14">
        <control shapeId="2053" r:id="rId3">
          <controlPr defaultSize="0" r:id="rId4">
            <anchor moveWithCells="1">
              <from>
                <xdr:col>22</xdr:col>
                <xdr:colOff>481330</xdr:colOff>
                <xdr:row>26</xdr:row>
                <xdr:rowOff>113665</xdr:rowOff>
              </from>
              <to>
                <xdr:col>24</xdr:col>
                <xdr:colOff>9525</xdr:colOff>
                <xdr:row>31</xdr:row>
                <xdr:rowOff>36830</xdr:rowOff>
              </to>
            </anchor>
          </controlPr>
        </control>
      </mc:Choice>
      <mc:Fallback>
        <control shapeId="2053" r:id="rId3"/>
      </mc:Fallback>
    </mc:AlternateContent>
    <mc:AlternateContent xmlns:mc="http://schemas.openxmlformats.org/markup-compatibility/2006">
      <mc:Choice Requires="x14">
        <control shapeId="2050" name="Spinner 2" r:id="rId5">
          <controlPr defaultSize="0">
            <anchor moveWithCells="1" sizeWithCells="1">
              <from>
                <xdr:col>13</xdr:col>
                <xdr:colOff>38100</xdr:colOff>
                <xdr:row>18</xdr:row>
                <xdr:rowOff>15240</xdr:rowOff>
              </from>
              <to>
                <xdr:col>14</xdr:col>
                <xdr:colOff>144780</xdr:colOff>
                <xdr:row>21</xdr:row>
                <xdr:rowOff>137160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2" name="Spinner 4" r:id="rId6">
          <controlPr defaultSize="0">
            <anchor moveWithCells="1" sizeWithCells="1">
              <from>
                <xdr:col>21</xdr:col>
                <xdr:colOff>449580</xdr:colOff>
                <xdr:row>8</xdr:row>
                <xdr:rowOff>114300</xdr:rowOff>
              </from>
              <to>
                <xdr:col>22</xdr:col>
                <xdr:colOff>541020</xdr:colOff>
                <xdr:row>11</xdr:row>
                <xdr:rowOff>152400</xdr:rowOff>
              </to>
            </anchor>
          </controlPr>
        </control>
      </mc:Choice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>
    <tabColor theme="5" tint="0.599993896298105"/>
  </sheetPr>
  <dimension ref="A2:N13"/>
  <sheetViews>
    <sheetView showGridLines="0" workbookViewId="0">
      <selection activeCell="A1" sqref="A1"/>
    </sheetView>
  </sheetViews>
  <sheetFormatPr defaultColWidth="9" defaultRowHeight="14.4"/>
  <cols>
    <col min="1" max="1" width="4.55555555555556" customWidth="1"/>
    <col min="2" max="2" width="14.4444444444444" customWidth="1"/>
    <col min="3" max="14" width="7.55555555555556" customWidth="1"/>
  </cols>
  <sheetData>
    <row r="2" ht="20.25" customHeight="1" spans="3:14">
      <c r="C2" s="18" t="s">
        <v>1278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ht="15.15" spans="1:14">
      <c r="A3" s="19"/>
      <c r="C3" s="20" t="s">
        <v>1279</v>
      </c>
      <c r="D3" s="21" t="s">
        <v>1280</v>
      </c>
      <c r="E3" s="21" t="s">
        <v>1281</v>
      </c>
      <c r="F3" s="21" t="s">
        <v>1282</v>
      </c>
      <c r="G3" s="21" t="s">
        <v>12</v>
      </c>
      <c r="H3" s="21" t="s">
        <v>1283</v>
      </c>
      <c r="I3" s="21" t="s">
        <v>1284</v>
      </c>
      <c r="J3" s="21" t="s">
        <v>1285</v>
      </c>
      <c r="K3" s="21" t="s">
        <v>1286</v>
      </c>
      <c r="L3" s="21" t="s">
        <v>1287</v>
      </c>
      <c r="M3" s="21" t="s">
        <v>1288</v>
      </c>
      <c r="N3" s="25" t="s">
        <v>1289</v>
      </c>
    </row>
    <row r="4" ht="21" customHeight="1" spans="1:14">
      <c r="A4" s="19"/>
      <c r="B4" s="22" t="s">
        <v>1290</v>
      </c>
      <c r="C4" s="23">
        <v>23</v>
      </c>
      <c r="D4" s="23">
        <v>27</v>
      </c>
      <c r="E4" s="23">
        <v>34</v>
      </c>
      <c r="F4" s="23">
        <v>44</v>
      </c>
      <c r="G4" s="23">
        <v>56</v>
      </c>
      <c r="H4" s="23">
        <v>63</v>
      </c>
      <c r="I4" s="23">
        <v>65</v>
      </c>
      <c r="J4" s="23">
        <v>64</v>
      </c>
      <c r="K4" s="23">
        <v>55</v>
      </c>
      <c r="L4" s="23">
        <v>40</v>
      </c>
      <c r="M4" s="23">
        <v>28</v>
      </c>
      <c r="N4" s="23">
        <v>25</v>
      </c>
    </row>
    <row r="5" ht="21" customHeight="1" spans="1:14">
      <c r="A5" s="19"/>
      <c r="B5" s="24" t="s">
        <v>1209</v>
      </c>
      <c r="C5" s="23">
        <v>36</v>
      </c>
      <c r="D5" s="23">
        <v>39</v>
      </c>
      <c r="E5" s="23">
        <v>45</v>
      </c>
      <c r="F5" s="23">
        <v>56</v>
      </c>
      <c r="G5" s="23">
        <v>66</v>
      </c>
      <c r="H5" s="23">
        <v>76</v>
      </c>
      <c r="I5" s="23">
        <v>81</v>
      </c>
      <c r="J5" s="23">
        <v>80</v>
      </c>
      <c r="K5" s="23">
        <v>72</v>
      </c>
      <c r="L5" s="23">
        <v>61</v>
      </c>
      <c r="M5" s="23">
        <v>51</v>
      </c>
      <c r="N5" s="23">
        <v>41</v>
      </c>
    </row>
    <row r="6" ht="21" customHeight="1" spans="1:14">
      <c r="A6" s="19"/>
      <c r="B6" s="24" t="s">
        <v>1227</v>
      </c>
      <c r="C6" s="23">
        <v>32</v>
      </c>
      <c r="D6" s="23">
        <v>36</v>
      </c>
      <c r="E6" s="23">
        <v>46</v>
      </c>
      <c r="F6" s="23">
        <v>59</v>
      </c>
      <c r="G6" s="23">
        <v>70</v>
      </c>
      <c r="H6" s="23">
        <v>81</v>
      </c>
      <c r="I6" s="23">
        <v>84</v>
      </c>
      <c r="J6" s="23">
        <v>82</v>
      </c>
      <c r="K6" s="23">
        <v>75</v>
      </c>
      <c r="L6" s="23">
        <v>63</v>
      </c>
      <c r="M6" s="23">
        <v>48</v>
      </c>
      <c r="N6" s="23">
        <v>36</v>
      </c>
    </row>
    <row r="7" ht="21" customHeight="1" spans="1:14">
      <c r="A7" s="19"/>
      <c r="B7" s="24" t="s">
        <v>1291</v>
      </c>
      <c r="C7" s="23">
        <v>39</v>
      </c>
      <c r="D7" s="23">
        <v>42</v>
      </c>
      <c r="E7" s="23">
        <v>50</v>
      </c>
      <c r="F7" s="23">
        <v>60</v>
      </c>
      <c r="G7" s="23">
        <v>71</v>
      </c>
      <c r="H7" s="23">
        <v>79</v>
      </c>
      <c r="I7" s="23">
        <v>85</v>
      </c>
      <c r="J7" s="23">
        <v>83</v>
      </c>
      <c r="K7" s="23">
        <v>76</v>
      </c>
      <c r="L7" s="23">
        <v>65</v>
      </c>
      <c r="M7" s="23">
        <v>54</v>
      </c>
      <c r="N7" s="23">
        <v>44</v>
      </c>
    </row>
    <row r="8" ht="21" customHeight="1" spans="1:14">
      <c r="A8" s="19"/>
      <c r="B8" s="24" t="s">
        <v>1292</v>
      </c>
      <c r="C8" s="23">
        <v>45</v>
      </c>
      <c r="D8" s="23">
        <v>46</v>
      </c>
      <c r="E8" s="23">
        <v>54</v>
      </c>
      <c r="F8" s="23">
        <v>61</v>
      </c>
      <c r="G8" s="23">
        <v>72</v>
      </c>
      <c r="H8" s="23">
        <v>82</v>
      </c>
      <c r="I8" s="23">
        <v>90</v>
      </c>
      <c r="J8" s="23">
        <v>88</v>
      </c>
      <c r="K8" s="23">
        <v>79</v>
      </c>
      <c r="L8" s="23">
        <v>66</v>
      </c>
      <c r="M8" s="23">
        <v>52</v>
      </c>
      <c r="N8" s="23">
        <v>45</v>
      </c>
    </row>
    <row r="9" ht="21" customHeight="1" spans="1:14">
      <c r="A9" s="19"/>
      <c r="B9" s="24" t="s">
        <v>1293</v>
      </c>
      <c r="C9" s="23">
        <v>57</v>
      </c>
      <c r="D9" s="23">
        <v>61</v>
      </c>
      <c r="E9" s="23">
        <v>69</v>
      </c>
      <c r="F9" s="23">
        <v>77</v>
      </c>
      <c r="G9" s="23">
        <v>84</v>
      </c>
      <c r="H9" s="23">
        <v>91</v>
      </c>
      <c r="I9" s="23">
        <v>95</v>
      </c>
      <c r="J9" s="23">
        <v>96</v>
      </c>
      <c r="K9" s="23">
        <v>89</v>
      </c>
      <c r="L9" s="23">
        <v>80</v>
      </c>
      <c r="M9" s="23">
        <v>68</v>
      </c>
      <c r="N9" s="23">
        <v>58</v>
      </c>
    </row>
    <row r="10" ht="21" customHeight="1" spans="1:14">
      <c r="A10" s="19"/>
      <c r="B10" s="24" t="s">
        <v>1294</v>
      </c>
      <c r="C10" s="23">
        <v>67</v>
      </c>
      <c r="D10" s="23">
        <v>71</v>
      </c>
      <c r="E10" s="23">
        <v>77</v>
      </c>
      <c r="F10" s="23">
        <v>85</v>
      </c>
      <c r="G10" s="23">
        <v>95</v>
      </c>
      <c r="H10" s="23">
        <v>104</v>
      </c>
      <c r="I10" s="23">
        <v>106</v>
      </c>
      <c r="J10" s="23">
        <v>104</v>
      </c>
      <c r="K10" s="23">
        <v>100</v>
      </c>
      <c r="L10" s="23">
        <v>89</v>
      </c>
      <c r="M10" s="23">
        <v>76</v>
      </c>
      <c r="N10" s="23">
        <v>66</v>
      </c>
    </row>
    <row r="11" ht="21" customHeight="1" spans="1:14">
      <c r="A11" s="19"/>
      <c r="B11" s="24" t="s">
        <v>1295</v>
      </c>
      <c r="C11" s="23">
        <v>76</v>
      </c>
      <c r="D11" s="23">
        <v>78</v>
      </c>
      <c r="E11" s="23">
        <v>80</v>
      </c>
      <c r="F11" s="23">
        <v>83</v>
      </c>
      <c r="G11" s="23">
        <v>87</v>
      </c>
      <c r="H11" s="23">
        <v>89</v>
      </c>
      <c r="I11" s="23">
        <v>91</v>
      </c>
      <c r="J11" s="23">
        <v>91</v>
      </c>
      <c r="K11" s="23">
        <v>89</v>
      </c>
      <c r="L11" s="23">
        <v>86</v>
      </c>
      <c r="M11" s="23">
        <v>82</v>
      </c>
      <c r="N11" s="23">
        <v>78</v>
      </c>
    </row>
    <row r="12" ht="21" customHeight="1" spans="1:14">
      <c r="A12" s="19"/>
      <c r="B12" s="24" t="s">
        <v>1296</v>
      </c>
      <c r="C12" s="23">
        <v>75</v>
      </c>
      <c r="D12" s="23">
        <v>73</v>
      </c>
      <c r="E12" s="23">
        <v>72</v>
      </c>
      <c r="F12" s="23">
        <v>66</v>
      </c>
      <c r="G12" s="23">
        <v>61</v>
      </c>
      <c r="H12" s="23">
        <v>55</v>
      </c>
      <c r="I12" s="23">
        <v>49</v>
      </c>
      <c r="J12" s="23">
        <v>57</v>
      </c>
      <c r="K12" s="23">
        <v>61</v>
      </c>
      <c r="L12" s="23">
        <v>64</v>
      </c>
      <c r="M12" s="23">
        <v>70</v>
      </c>
      <c r="N12" s="23">
        <v>74</v>
      </c>
    </row>
    <row r="13" ht="21" customHeight="1" spans="1:14">
      <c r="A13" s="19"/>
      <c r="B13" s="24" t="s">
        <v>1297</v>
      </c>
      <c r="C13" s="23">
        <v>74</v>
      </c>
      <c r="D13" s="23">
        <v>70</v>
      </c>
      <c r="E13" s="23">
        <v>68</v>
      </c>
      <c r="F13" s="23">
        <v>63</v>
      </c>
      <c r="G13" s="23">
        <v>57</v>
      </c>
      <c r="H13" s="23">
        <v>49</v>
      </c>
      <c r="I13" s="23">
        <v>44</v>
      </c>
      <c r="J13" s="23">
        <v>49</v>
      </c>
      <c r="K13" s="23">
        <v>55</v>
      </c>
      <c r="L13" s="23">
        <v>59</v>
      </c>
      <c r="M13" s="23">
        <v>62</v>
      </c>
      <c r="N13" s="23">
        <v>64</v>
      </c>
    </row>
  </sheetData>
  <mergeCells count="1">
    <mergeCell ref="C2:N2"/>
  </mergeCells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>
    <tabColor theme="5" tint="0.599993896298105"/>
  </sheetPr>
  <dimension ref="A1:AC6"/>
  <sheetViews>
    <sheetView workbookViewId="0">
      <selection activeCell="M17" sqref="M17"/>
    </sheetView>
  </sheetViews>
  <sheetFormatPr defaultColWidth="9" defaultRowHeight="14.4" outlineLevelRow="5"/>
  <cols>
    <col min="1" max="1" width="10.7777777777778" customWidth="1"/>
    <col min="26" max="26" width="10.7777777777778" customWidth="1"/>
  </cols>
  <sheetData>
    <row r="1" spans="1:28">
      <c r="A1" s="3" t="s">
        <v>1307</v>
      </c>
      <c r="B1" s="3" t="s">
        <v>1308</v>
      </c>
      <c r="Z1" s="3" t="s">
        <v>1307</v>
      </c>
      <c r="AA1" s="3"/>
      <c r="AB1" s="3" t="s">
        <v>1308</v>
      </c>
    </row>
    <row r="2" spans="1:29">
      <c r="A2" t="s">
        <v>1309</v>
      </c>
      <c r="B2">
        <v>110</v>
      </c>
      <c r="Z2" t="s">
        <v>1309</v>
      </c>
      <c r="AA2">
        <v>0</v>
      </c>
      <c r="AB2">
        <v>110</v>
      </c>
      <c r="AC2">
        <v>0</v>
      </c>
    </row>
    <row r="3" spans="1:29">
      <c r="A3" t="s">
        <v>1310</v>
      </c>
      <c r="B3">
        <v>60</v>
      </c>
      <c r="Z3" t="s">
        <v>1310</v>
      </c>
      <c r="AA3">
        <f>($AB$2-AB3)/2</f>
        <v>25</v>
      </c>
      <c r="AB3">
        <v>60</v>
      </c>
      <c r="AC3">
        <f>AA3</f>
        <v>25</v>
      </c>
    </row>
    <row r="4" spans="1:29">
      <c r="A4" t="s">
        <v>1311</v>
      </c>
      <c r="B4">
        <v>50</v>
      </c>
      <c r="Z4" t="s">
        <v>1311</v>
      </c>
      <c r="AA4">
        <f t="shared" ref="AA4:AA6" si="0">($AB$2-AB4)/2</f>
        <v>30</v>
      </c>
      <c r="AB4">
        <v>50</v>
      </c>
      <c r="AC4">
        <f t="shared" ref="AC4:AC6" si="1">AA4</f>
        <v>30</v>
      </c>
    </row>
    <row r="5" spans="1:29">
      <c r="A5" t="s">
        <v>1312</v>
      </c>
      <c r="B5">
        <v>30</v>
      </c>
      <c r="Z5" t="s">
        <v>1312</v>
      </c>
      <c r="AA5">
        <f t="shared" si="0"/>
        <v>40</v>
      </c>
      <c r="AB5">
        <v>30</v>
      </c>
      <c r="AC5">
        <f t="shared" si="1"/>
        <v>40</v>
      </c>
    </row>
    <row r="6" spans="1:29">
      <c r="A6" t="s">
        <v>1313</v>
      </c>
      <c r="B6">
        <v>8</v>
      </c>
      <c r="Z6" t="s">
        <v>1313</v>
      </c>
      <c r="AA6">
        <f t="shared" si="0"/>
        <v>51</v>
      </c>
      <c r="AB6">
        <v>8</v>
      </c>
      <c r="AC6">
        <f t="shared" si="1"/>
        <v>51</v>
      </c>
    </row>
  </sheetData>
  <pageMargins left="0.7" right="0.7" top="0.75" bottom="0.75" header="0.3" footer="0.3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>
    <tabColor theme="5" tint="0.599993896298105"/>
  </sheetPr>
  <dimension ref="A1:E7"/>
  <sheetViews>
    <sheetView workbookViewId="0">
      <selection activeCell="M17" sqref="M17"/>
    </sheetView>
  </sheetViews>
  <sheetFormatPr defaultColWidth="9" defaultRowHeight="14.4" outlineLevelRow="6" outlineLevelCol="4"/>
  <sheetData>
    <row r="1" spans="1:5">
      <c r="A1" s="3" t="s">
        <v>1314</v>
      </c>
      <c r="B1" s="3">
        <v>2019</v>
      </c>
      <c r="C1" s="3" t="s">
        <v>1315</v>
      </c>
      <c r="D1" s="3"/>
      <c r="E1" s="3"/>
    </row>
    <row r="2" spans="1:5">
      <c r="A2" t="s">
        <v>1316</v>
      </c>
      <c r="B2" s="16">
        <v>0.05</v>
      </c>
      <c r="C2" s="16">
        <v>0.024</v>
      </c>
      <c r="D2" s="16"/>
      <c r="E2" s="11"/>
    </row>
    <row r="3" spans="1:5">
      <c r="A3" t="s">
        <v>1317</v>
      </c>
      <c r="B3" s="16">
        <v>0.072</v>
      </c>
      <c r="C3" s="16">
        <v>0.034</v>
      </c>
      <c r="D3" s="16"/>
      <c r="E3" s="11"/>
    </row>
    <row r="4" spans="1:5">
      <c r="A4" t="s">
        <v>1318</v>
      </c>
      <c r="B4" s="16">
        <v>0.041</v>
      </c>
      <c r="C4" s="16">
        <v>-0.002</v>
      </c>
      <c r="D4" s="16"/>
      <c r="E4" s="11"/>
    </row>
    <row r="5" spans="1:5">
      <c r="A5" t="s">
        <v>1319</v>
      </c>
      <c r="B5" s="16">
        <v>0.038</v>
      </c>
      <c r="C5" s="16">
        <v>-0.045</v>
      </c>
      <c r="D5" s="16"/>
      <c r="E5" s="11"/>
    </row>
    <row r="6" spans="1:5">
      <c r="A6" t="s">
        <v>1320</v>
      </c>
      <c r="B6" s="16">
        <v>0.023</v>
      </c>
      <c r="C6" s="16">
        <v>-0.032</v>
      </c>
      <c r="D6" s="16"/>
      <c r="E6" s="11"/>
    </row>
    <row r="7" spans="1:5">
      <c r="A7" t="s">
        <v>1321</v>
      </c>
      <c r="B7" s="16">
        <v>0.023</v>
      </c>
      <c r="C7" s="16">
        <v>-0.01</v>
      </c>
      <c r="D7" s="16"/>
      <c r="E7" s="11"/>
    </row>
  </sheetData>
  <pageMargins left="0.7" right="0.7" top="0.75" bottom="0.75" header="0.3" footer="0.3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>
    <tabColor theme="5" tint="0.599993896298105"/>
  </sheetPr>
  <dimension ref="A1:D7"/>
  <sheetViews>
    <sheetView workbookViewId="0">
      <selection activeCell="R29" sqref="R29"/>
    </sheetView>
  </sheetViews>
  <sheetFormatPr defaultColWidth="9" defaultRowHeight="14.4" outlineLevelRow="6" outlineLevelCol="3"/>
  <sheetData>
    <row r="1" spans="1:4">
      <c r="A1" s="3" t="s">
        <v>1314</v>
      </c>
      <c r="B1" s="3">
        <v>2019</v>
      </c>
      <c r="C1" s="15" t="s">
        <v>1315</v>
      </c>
      <c r="D1" s="15" t="s">
        <v>1322</v>
      </c>
    </row>
    <row r="2" spans="1:4">
      <c r="A2" t="s">
        <v>1316</v>
      </c>
      <c r="B2" s="16">
        <v>0.05</v>
      </c>
      <c r="C2" s="16">
        <v>0.024</v>
      </c>
      <c r="D2" s="17">
        <v>0</v>
      </c>
    </row>
    <row r="3" spans="1:4">
      <c r="A3" t="s">
        <v>1317</v>
      </c>
      <c r="B3" s="16">
        <v>0.072</v>
      </c>
      <c r="C3" s="16">
        <v>0.034</v>
      </c>
      <c r="D3" s="17">
        <v>0</v>
      </c>
    </row>
    <row r="4" spans="1:4">
      <c r="A4" t="s">
        <v>1318</v>
      </c>
      <c r="B4" s="16">
        <v>0.041</v>
      </c>
      <c r="C4" s="16">
        <v>-0.002</v>
      </c>
      <c r="D4" s="17">
        <v>0</v>
      </c>
    </row>
    <row r="5" spans="1:4">
      <c r="A5" t="s">
        <v>1319</v>
      </c>
      <c r="B5" s="16">
        <v>0.038</v>
      </c>
      <c r="C5" s="16">
        <v>-0.045</v>
      </c>
      <c r="D5" s="17">
        <v>0</v>
      </c>
    </row>
    <row r="6" spans="1:4">
      <c r="A6" t="s">
        <v>1320</v>
      </c>
      <c r="B6" s="16">
        <v>0.023</v>
      </c>
      <c r="C6" s="16">
        <v>-0.032</v>
      </c>
      <c r="D6" s="17">
        <v>0</v>
      </c>
    </row>
    <row r="7" spans="1:4">
      <c r="A7" t="s">
        <v>1321</v>
      </c>
      <c r="B7" s="16">
        <v>0.023</v>
      </c>
      <c r="C7" s="16">
        <v>-0.01</v>
      </c>
      <c r="D7" s="17">
        <v>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5" tint="0.599993896298105"/>
  </sheetPr>
  <dimension ref="A3:N52"/>
  <sheetViews>
    <sheetView showGridLines="0" workbookViewId="0">
      <selection activeCell="E25" sqref="E25"/>
    </sheetView>
  </sheetViews>
  <sheetFormatPr defaultColWidth="9" defaultRowHeight="14.4"/>
  <cols>
    <col min="1" max="1" width="15.6666666666667" style="23" customWidth="1"/>
    <col min="2" max="2" width="13.2222222222222" style="55" customWidth="1"/>
    <col min="3" max="13" width="10.5555555555556" customWidth="1"/>
    <col min="14" max="14" width="11" style="23" customWidth="1"/>
  </cols>
  <sheetData>
    <row r="3" spans="2:13">
      <c r="B3" s="58" t="s">
        <v>20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4">
      <c r="A4" s="48" t="s">
        <v>21</v>
      </c>
      <c r="B4" s="56" t="s">
        <v>8</v>
      </c>
      <c r="C4" s="56" t="s">
        <v>9</v>
      </c>
      <c r="D4" s="56" t="s">
        <v>10</v>
      </c>
      <c r="E4" s="56" t="s">
        <v>11</v>
      </c>
      <c r="F4" s="56" t="s">
        <v>12</v>
      </c>
      <c r="G4" s="56" t="s">
        <v>13</v>
      </c>
      <c r="H4" s="56" t="s">
        <v>14</v>
      </c>
      <c r="I4" s="56" t="s">
        <v>15</v>
      </c>
      <c r="J4" s="56" t="s">
        <v>16</v>
      </c>
      <c r="K4" s="56" t="s">
        <v>17</v>
      </c>
      <c r="L4" s="56" t="s">
        <v>18</v>
      </c>
      <c r="M4" s="56" t="s">
        <v>19</v>
      </c>
      <c r="N4" s="60" t="s">
        <v>22</v>
      </c>
    </row>
    <row r="5" spans="1:14">
      <c r="A5" s="23" t="s">
        <v>23</v>
      </c>
      <c r="B5" s="55">
        <v>49832</v>
      </c>
      <c r="C5" s="55">
        <v>47232</v>
      </c>
      <c r="D5" s="55">
        <v>40002</v>
      </c>
      <c r="E5" s="55">
        <v>37283</v>
      </c>
      <c r="F5" s="55">
        <v>32910</v>
      </c>
      <c r="G5" s="55">
        <v>33829</v>
      </c>
      <c r="H5" s="55">
        <v>30102</v>
      </c>
      <c r="I5" s="55">
        <v>32111</v>
      </c>
      <c r="J5" s="55">
        <v>34921</v>
      </c>
      <c r="K5" s="55">
        <v>30293</v>
      </c>
      <c r="L5" s="55">
        <v>28392</v>
      </c>
      <c r="M5" s="55">
        <v>24192</v>
      </c>
      <c r="N5" s="59">
        <f>SUM(B5:M5)</f>
        <v>421099</v>
      </c>
    </row>
    <row r="6" spans="1:14">
      <c r="A6" s="23" t="s">
        <v>24</v>
      </c>
      <c r="B6" s="55">
        <v>12839</v>
      </c>
      <c r="C6" s="55">
        <v>16828</v>
      </c>
      <c r="D6" s="55">
        <v>15839</v>
      </c>
      <c r="E6" s="55">
        <v>18082</v>
      </c>
      <c r="F6" s="55">
        <v>24932</v>
      </c>
      <c r="G6" s="55">
        <v>30462</v>
      </c>
      <c r="H6" s="55">
        <v>34240</v>
      </c>
      <c r="I6" s="55">
        <v>42718</v>
      </c>
      <c r="J6" s="55">
        <v>41128</v>
      </c>
      <c r="K6" s="55">
        <v>39382</v>
      </c>
      <c r="L6" s="55">
        <v>36621</v>
      </c>
      <c r="M6" s="55">
        <v>37283</v>
      </c>
      <c r="N6" s="59">
        <f>SUM(B6:M6)</f>
        <v>350354</v>
      </c>
    </row>
    <row r="7" spans="1:14">
      <c r="A7" s="23" t="s">
        <v>25</v>
      </c>
      <c r="B7" s="55">
        <v>9118</v>
      </c>
      <c r="C7" s="55">
        <v>9907</v>
      </c>
      <c r="D7" s="55">
        <v>7257</v>
      </c>
      <c r="E7" s="55">
        <v>7838</v>
      </c>
      <c r="F7" s="55">
        <v>6372</v>
      </c>
      <c r="G7" s="55">
        <v>5992</v>
      </c>
      <c r="H7" s="55">
        <v>5773</v>
      </c>
      <c r="I7" s="55">
        <v>5993</v>
      </c>
      <c r="J7" s="55">
        <v>6302</v>
      </c>
      <c r="K7" s="55">
        <v>8103</v>
      </c>
      <c r="L7" s="55">
        <v>9100</v>
      </c>
      <c r="M7" s="55">
        <v>9278</v>
      </c>
      <c r="N7" s="59">
        <f>SUM(B7:M7)</f>
        <v>91033</v>
      </c>
    </row>
    <row r="8" spans="1:14">
      <c r="A8" s="23" t="s">
        <v>26</v>
      </c>
      <c r="B8" s="55">
        <v>14381</v>
      </c>
      <c r="C8" s="55">
        <v>14651</v>
      </c>
      <c r="D8" s="55">
        <v>11969</v>
      </c>
      <c r="E8" s="55">
        <v>14602</v>
      </c>
      <c r="F8" s="55">
        <v>13046</v>
      </c>
      <c r="G8" s="55">
        <v>14411</v>
      </c>
      <c r="H8" s="55">
        <v>13871</v>
      </c>
      <c r="I8" s="55">
        <v>14184</v>
      </c>
      <c r="J8" s="55">
        <v>13033</v>
      </c>
      <c r="K8" s="55">
        <v>14625</v>
      </c>
      <c r="L8" s="55">
        <v>12196</v>
      </c>
      <c r="M8" s="55">
        <v>13081</v>
      </c>
      <c r="N8" s="59">
        <f>SUM(B8:M8)</f>
        <v>164050</v>
      </c>
    </row>
    <row r="9" spans="1:13">
      <c r="A9" s="48" t="s">
        <v>22</v>
      </c>
      <c r="B9" s="59">
        <f>SUM(B5:B8)</f>
        <v>86170</v>
      </c>
      <c r="C9" s="59">
        <f t="shared" ref="C9:M9" si="0">SUM(C5:C8)</f>
        <v>88618</v>
      </c>
      <c r="D9" s="59">
        <f t="shared" si="0"/>
        <v>75067</v>
      </c>
      <c r="E9" s="59">
        <f t="shared" si="0"/>
        <v>77805</v>
      </c>
      <c r="F9" s="59">
        <f t="shared" si="0"/>
        <v>77260</v>
      </c>
      <c r="G9" s="59">
        <f t="shared" si="0"/>
        <v>84694</v>
      </c>
      <c r="H9" s="59">
        <f t="shared" si="0"/>
        <v>83986</v>
      </c>
      <c r="I9" s="59">
        <f t="shared" si="0"/>
        <v>95006</v>
      </c>
      <c r="J9" s="59">
        <f t="shared" si="0"/>
        <v>95384</v>
      </c>
      <c r="K9" s="59">
        <f t="shared" si="0"/>
        <v>92403</v>
      </c>
      <c r="L9" s="59">
        <f t="shared" si="0"/>
        <v>86309</v>
      </c>
      <c r="M9" s="59">
        <f t="shared" si="0"/>
        <v>83834</v>
      </c>
    </row>
    <row r="49" spans="2:2">
      <c r="B49" s="55">
        <v>30205</v>
      </c>
    </row>
    <row r="50" spans="2:2">
      <c r="B50" s="55">
        <v>26587</v>
      </c>
    </row>
    <row r="51" spans="2:2">
      <c r="B51" s="55">
        <v>8757</v>
      </c>
    </row>
    <row r="52" spans="2:2">
      <c r="B52" s="55">
        <v>13081</v>
      </c>
    </row>
  </sheetData>
  <mergeCells count="1">
    <mergeCell ref="B3:M3"/>
  </mergeCells>
  <pageMargins left="0.7" right="0.7" top="0.75" bottom="0.75" header="0.3" footer="0.3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>
    <tabColor theme="5" tint="0.599993896298105"/>
  </sheetPr>
  <dimension ref="A1:I22"/>
  <sheetViews>
    <sheetView workbookViewId="0">
      <selection activeCell="M17" sqref="M17"/>
    </sheetView>
  </sheetViews>
  <sheetFormatPr defaultColWidth="9" defaultRowHeight="14.4"/>
  <cols>
    <col min="8" max="8" width="20" customWidth="1"/>
  </cols>
  <sheetData>
    <row r="1" spans="1:4">
      <c r="A1" s="8" t="s">
        <v>1088</v>
      </c>
      <c r="B1" s="9" t="s">
        <v>45</v>
      </c>
      <c r="D1" t="s">
        <v>1323</v>
      </c>
    </row>
    <row r="2" spans="1:2">
      <c r="A2" s="6">
        <v>2000</v>
      </c>
      <c r="B2" s="10">
        <v>1000</v>
      </c>
    </row>
    <row r="3" ht="18" spans="1:9">
      <c r="A3" s="6">
        <v>2001</v>
      </c>
      <c r="B3" s="10">
        <v>1347</v>
      </c>
      <c r="C3" s="11">
        <f>B3/B2-1</f>
        <v>0.347</v>
      </c>
      <c r="D3" s="12" t="str">
        <f>IF(B3/B2-1&lt;$I$3,MAX($B$2:$B$22)+100,"")</f>
        <v/>
      </c>
      <c r="H3" s="13" t="s">
        <v>1324</v>
      </c>
      <c r="I3" s="14">
        <v>-0.1</v>
      </c>
    </row>
    <row r="4" spans="1:4">
      <c r="A4" s="6">
        <v>2002</v>
      </c>
      <c r="B4" s="10">
        <v>1123</v>
      </c>
      <c r="C4" s="11">
        <f t="shared" ref="C4:C22" si="0">B4/B3-1</f>
        <v>-0.166295471417966</v>
      </c>
      <c r="D4" s="12">
        <f t="shared" ref="D4:D22" si="1">IF(B4/B3-1&lt;$I$3,MAX($B$2:$B$22)+100,"")</f>
        <v>4121</v>
      </c>
    </row>
    <row r="5" spans="1:4">
      <c r="A5" s="6">
        <v>2003</v>
      </c>
      <c r="B5" s="10">
        <v>1563</v>
      </c>
      <c r="C5" s="11">
        <f t="shared" si="0"/>
        <v>0.391807658058771</v>
      </c>
      <c r="D5" s="12" t="str">
        <f t="shared" si="1"/>
        <v/>
      </c>
    </row>
    <row r="6" spans="1:4">
      <c r="A6" s="6">
        <v>2004</v>
      </c>
      <c r="B6" s="10">
        <v>1845</v>
      </c>
      <c r="C6" s="11">
        <f t="shared" si="0"/>
        <v>0.18042226487524</v>
      </c>
      <c r="D6" s="12" t="str">
        <f t="shared" si="1"/>
        <v/>
      </c>
    </row>
    <row r="7" spans="1:4">
      <c r="A7" s="6">
        <v>2005</v>
      </c>
      <c r="B7" s="10">
        <v>1456</v>
      </c>
      <c r="C7" s="11">
        <f t="shared" si="0"/>
        <v>-0.210840108401084</v>
      </c>
      <c r="D7" s="12">
        <f t="shared" si="1"/>
        <v>4121</v>
      </c>
    </row>
    <row r="8" spans="1:4">
      <c r="A8" s="6">
        <v>2006</v>
      </c>
      <c r="B8" s="10">
        <v>1928</v>
      </c>
      <c r="C8" s="11">
        <f t="shared" si="0"/>
        <v>0.324175824175824</v>
      </c>
      <c r="D8" s="12" t="str">
        <f t="shared" si="1"/>
        <v/>
      </c>
    </row>
    <row r="9" spans="1:4">
      <c r="A9" s="6">
        <v>2007</v>
      </c>
      <c r="B9" s="10">
        <v>2123</v>
      </c>
      <c r="C9" s="11">
        <f t="shared" si="0"/>
        <v>0.101141078838174</v>
      </c>
      <c r="D9" s="12" t="str">
        <f t="shared" si="1"/>
        <v/>
      </c>
    </row>
    <row r="10" spans="1:4">
      <c r="A10" s="6">
        <v>2008</v>
      </c>
      <c r="B10" s="10">
        <v>2453</v>
      </c>
      <c r="C10" s="11">
        <f t="shared" si="0"/>
        <v>0.155440414507772</v>
      </c>
      <c r="D10" s="12" t="str">
        <f t="shared" si="1"/>
        <v/>
      </c>
    </row>
    <row r="11" spans="1:4">
      <c r="A11" s="6">
        <v>2009</v>
      </c>
      <c r="B11" s="10">
        <v>2370</v>
      </c>
      <c r="C11" s="11">
        <f t="shared" si="0"/>
        <v>-0.0338361190379127</v>
      </c>
      <c r="D11" s="12" t="str">
        <f t="shared" si="1"/>
        <v/>
      </c>
    </row>
    <row r="12" spans="1:4">
      <c r="A12" s="6">
        <v>2010</v>
      </c>
      <c r="B12" s="10">
        <v>2570</v>
      </c>
      <c r="C12" s="11">
        <f t="shared" si="0"/>
        <v>0.0843881856540085</v>
      </c>
      <c r="D12" s="12" t="str">
        <f t="shared" si="1"/>
        <v/>
      </c>
    </row>
    <row r="13" spans="1:4">
      <c r="A13" s="6">
        <v>2011</v>
      </c>
      <c r="B13" s="10">
        <v>2134</v>
      </c>
      <c r="C13" s="11">
        <f t="shared" si="0"/>
        <v>-0.169649805447471</v>
      </c>
      <c r="D13" s="12">
        <f t="shared" si="1"/>
        <v>4121</v>
      </c>
    </row>
    <row r="14" spans="1:4">
      <c r="A14" s="6">
        <v>2012</v>
      </c>
      <c r="B14" s="10">
        <v>2356</v>
      </c>
      <c r="C14" s="11">
        <f t="shared" si="0"/>
        <v>0.104029990627929</v>
      </c>
      <c r="D14" s="12" t="str">
        <f t="shared" si="1"/>
        <v/>
      </c>
    </row>
    <row r="15" spans="1:4">
      <c r="A15" s="6">
        <v>2013</v>
      </c>
      <c r="B15" s="10">
        <v>2380</v>
      </c>
      <c r="C15" s="11">
        <f t="shared" si="0"/>
        <v>0.0101867572156198</v>
      </c>
      <c r="D15" s="12" t="str">
        <f t="shared" si="1"/>
        <v/>
      </c>
    </row>
    <row r="16" spans="1:4">
      <c r="A16" s="6">
        <v>2014</v>
      </c>
      <c r="B16" s="10">
        <v>1982</v>
      </c>
      <c r="C16" s="11">
        <f t="shared" si="0"/>
        <v>-0.167226890756302</v>
      </c>
      <c r="D16" s="12">
        <f t="shared" si="1"/>
        <v>4121</v>
      </c>
    </row>
    <row r="17" spans="1:4">
      <c r="A17" s="6">
        <v>2015</v>
      </c>
      <c r="B17" s="10">
        <v>2932</v>
      </c>
      <c r="C17" s="11">
        <f t="shared" si="0"/>
        <v>0.479313824419778</v>
      </c>
      <c r="D17" s="12" t="str">
        <f t="shared" si="1"/>
        <v/>
      </c>
    </row>
    <row r="18" spans="1:4">
      <c r="A18" s="6">
        <v>2016</v>
      </c>
      <c r="B18" s="10">
        <v>2539</v>
      </c>
      <c r="C18" s="11">
        <f t="shared" si="0"/>
        <v>-0.134038199181446</v>
      </c>
      <c r="D18" s="12">
        <f t="shared" si="1"/>
        <v>4121</v>
      </c>
    </row>
    <row r="19" spans="1:4">
      <c r="A19" s="6">
        <v>2017</v>
      </c>
      <c r="B19" s="10">
        <v>3287</v>
      </c>
      <c r="C19" s="11">
        <f t="shared" si="0"/>
        <v>0.294604174871997</v>
      </c>
      <c r="D19" s="12" t="str">
        <f t="shared" si="1"/>
        <v/>
      </c>
    </row>
    <row r="20" spans="1:4">
      <c r="A20" s="6">
        <v>2018</v>
      </c>
      <c r="B20" s="10">
        <v>3537</v>
      </c>
      <c r="C20" s="11">
        <f t="shared" si="0"/>
        <v>0.0760571950106481</v>
      </c>
      <c r="D20" s="12" t="str">
        <f t="shared" si="1"/>
        <v/>
      </c>
    </row>
    <row r="21" spans="1:4">
      <c r="A21" s="6">
        <v>2019</v>
      </c>
      <c r="B21" s="10">
        <v>3726</v>
      </c>
      <c r="C21" s="11">
        <f t="shared" si="0"/>
        <v>0.0534351145038168</v>
      </c>
      <c r="D21" s="12" t="str">
        <f t="shared" si="1"/>
        <v/>
      </c>
    </row>
    <row r="22" spans="1:4">
      <c r="A22" s="6">
        <v>2020</v>
      </c>
      <c r="B22" s="10">
        <v>4021</v>
      </c>
      <c r="C22" s="11">
        <f t="shared" si="0"/>
        <v>0.0791733762748255</v>
      </c>
      <c r="D22" s="12" t="str">
        <f t="shared" si="1"/>
        <v/>
      </c>
    </row>
  </sheetData>
  <pageMargins left="0.7" right="0.7" top="0.75" bottom="0.75" header="0.3" footer="0.3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>
    <tabColor theme="5" tint="0.599993896298105"/>
  </sheetPr>
  <dimension ref="A1:D13"/>
  <sheetViews>
    <sheetView workbookViewId="0">
      <selection activeCell="M17" sqref="M17"/>
    </sheetView>
  </sheetViews>
  <sheetFormatPr defaultColWidth="9" defaultRowHeight="14.4" outlineLevelCol="3"/>
  <cols>
    <col min="2" max="2" width="10.3333333333333" customWidth="1"/>
    <col min="3" max="3" width="12" customWidth="1"/>
  </cols>
  <sheetData>
    <row r="1" spans="1:4">
      <c r="A1" s="4" t="s">
        <v>1325</v>
      </c>
      <c r="B1" s="5" t="s">
        <v>45</v>
      </c>
      <c r="C1" t="s">
        <v>1326</v>
      </c>
      <c r="D1" t="s">
        <v>1327</v>
      </c>
    </row>
    <row r="2" spans="1:4">
      <c r="A2" s="6" t="s">
        <v>8</v>
      </c>
      <c r="B2" s="7">
        <v>2300</v>
      </c>
      <c r="C2" t="e">
        <f>IF(MAX($B$2:$B$13)=B2,B2,NA())</f>
        <v>#N/A</v>
      </c>
      <c r="D2" t="e">
        <f>IF(MIN($B$2:$B$13)=B2,B2,NA())</f>
        <v>#N/A</v>
      </c>
    </row>
    <row r="3" spans="1:4">
      <c r="A3" s="6" t="s">
        <v>9</v>
      </c>
      <c r="B3" s="7">
        <v>2317</v>
      </c>
      <c r="C3" t="e">
        <f t="shared" ref="C3:C13" si="0">IF(MAX($B$2:$B$13)=B3,B3,NA())</f>
        <v>#N/A</v>
      </c>
      <c r="D3" t="e">
        <f t="shared" ref="D3:D13" si="1">IF(MIN($B$2:$B$13)=B3,B3,NA())</f>
        <v>#N/A</v>
      </c>
    </row>
    <row r="4" spans="1:4">
      <c r="A4" s="6" t="s">
        <v>10</v>
      </c>
      <c r="B4" s="7">
        <v>1938</v>
      </c>
      <c r="C4" t="e">
        <f t="shared" si="0"/>
        <v>#N/A</v>
      </c>
      <c r="D4" t="e">
        <f t="shared" si="1"/>
        <v>#N/A</v>
      </c>
    </row>
    <row r="5" spans="1:4">
      <c r="A5" s="6" t="s">
        <v>11</v>
      </c>
      <c r="B5" s="7">
        <v>1269</v>
      </c>
      <c r="C5" t="e">
        <f t="shared" si="0"/>
        <v>#N/A</v>
      </c>
      <c r="D5">
        <f t="shared" si="1"/>
        <v>1269</v>
      </c>
    </row>
    <row r="6" spans="1:4">
      <c r="A6" s="6" t="s">
        <v>12</v>
      </c>
      <c r="B6" s="7">
        <v>1909</v>
      </c>
      <c r="C6" t="e">
        <f t="shared" si="0"/>
        <v>#N/A</v>
      </c>
      <c r="D6" t="e">
        <f t="shared" si="1"/>
        <v>#N/A</v>
      </c>
    </row>
    <row r="7" spans="1:4">
      <c r="A7" s="6" t="s">
        <v>13</v>
      </c>
      <c r="B7" s="7">
        <v>2303</v>
      </c>
      <c r="C7" t="e">
        <f t="shared" si="0"/>
        <v>#N/A</v>
      </c>
      <c r="D7" t="e">
        <f t="shared" si="1"/>
        <v>#N/A</v>
      </c>
    </row>
    <row r="8" spans="1:4">
      <c r="A8" s="6" t="s">
        <v>14</v>
      </c>
      <c r="B8" s="7">
        <v>2456</v>
      </c>
      <c r="C8" t="e">
        <f t="shared" si="0"/>
        <v>#N/A</v>
      </c>
      <c r="D8" t="e">
        <f t="shared" si="1"/>
        <v>#N/A</v>
      </c>
    </row>
    <row r="9" spans="1:4">
      <c r="A9" s="6" t="s">
        <v>15</v>
      </c>
      <c r="B9" s="7">
        <v>1450</v>
      </c>
      <c r="C9" t="e">
        <f t="shared" si="0"/>
        <v>#N/A</v>
      </c>
      <c r="D9" t="e">
        <f t="shared" si="1"/>
        <v>#N/A</v>
      </c>
    </row>
    <row r="10" spans="1:4">
      <c r="A10" s="6" t="s">
        <v>16</v>
      </c>
      <c r="B10" s="7">
        <v>2254</v>
      </c>
      <c r="C10" t="e">
        <f t="shared" si="0"/>
        <v>#N/A</v>
      </c>
      <c r="D10" t="e">
        <f t="shared" si="1"/>
        <v>#N/A</v>
      </c>
    </row>
    <row r="11" spans="1:4">
      <c r="A11" s="6" t="s">
        <v>17</v>
      </c>
      <c r="B11" s="7">
        <v>2498</v>
      </c>
      <c r="C11" t="e">
        <f t="shared" si="0"/>
        <v>#N/A</v>
      </c>
      <c r="D11" t="e">
        <f t="shared" si="1"/>
        <v>#N/A</v>
      </c>
    </row>
    <row r="12" spans="1:4">
      <c r="A12" s="6" t="s">
        <v>18</v>
      </c>
      <c r="B12" s="7">
        <v>2751</v>
      </c>
      <c r="C12">
        <f t="shared" si="0"/>
        <v>2751</v>
      </c>
      <c r="D12" t="e">
        <f t="shared" si="1"/>
        <v>#N/A</v>
      </c>
    </row>
    <row r="13" spans="1:4">
      <c r="A13" s="6" t="s">
        <v>19</v>
      </c>
      <c r="B13" s="7">
        <v>2148</v>
      </c>
      <c r="C13" t="e">
        <f t="shared" si="0"/>
        <v>#N/A</v>
      </c>
      <c r="D13" t="e">
        <f t="shared" si="1"/>
        <v>#N/A</v>
      </c>
    </row>
  </sheetData>
  <pageMargins left="0.7" right="0.7" top="0.75" bottom="0.75" header="0.3" footer="0.3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>
    <tabColor theme="5" tint="0.599993896298105"/>
  </sheetPr>
  <dimension ref="A1:C10"/>
  <sheetViews>
    <sheetView zoomScale="110" zoomScaleNormal="110" workbookViewId="0">
      <selection activeCell="M17" sqref="M17"/>
    </sheetView>
  </sheetViews>
  <sheetFormatPr defaultColWidth="9" defaultRowHeight="14.4" outlineLevelCol="2"/>
  <cols>
    <col min="1" max="1" width="17.3333333333333" customWidth="1"/>
    <col min="2" max="2" width="12.3333333333333" customWidth="1"/>
  </cols>
  <sheetData>
    <row r="1" spans="1:3">
      <c r="A1" s="1" t="s">
        <v>1328</v>
      </c>
      <c r="B1" s="2" t="s">
        <v>1329</v>
      </c>
      <c r="C1" s="2" t="s">
        <v>1330</v>
      </c>
    </row>
    <row r="2" spans="1:3">
      <c r="A2" t="s">
        <v>1331</v>
      </c>
      <c r="B2">
        <v>8069</v>
      </c>
      <c r="C2">
        <v>6500</v>
      </c>
    </row>
    <row r="3" spans="1:3">
      <c r="A3" t="s">
        <v>1332</v>
      </c>
      <c r="B3">
        <v>7760</v>
      </c>
      <c r="C3">
        <v>6500</v>
      </c>
    </row>
    <row r="4" spans="1:3">
      <c r="A4" t="s">
        <v>1333</v>
      </c>
      <c r="B4">
        <v>6569</v>
      </c>
      <c r="C4">
        <v>6500</v>
      </c>
    </row>
    <row r="5" spans="1:3">
      <c r="A5" t="s">
        <v>1334</v>
      </c>
      <c r="B5">
        <v>2816</v>
      </c>
      <c r="C5">
        <v>6500</v>
      </c>
    </row>
    <row r="6" spans="1:3">
      <c r="A6" t="s">
        <v>1335</v>
      </c>
      <c r="B6">
        <v>8777</v>
      </c>
      <c r="C6">
        <v>6500</v>
      </c>
    </row>
    <row r="7" spans="1:3">
      <c r="A7" t="s">
        <v>1336</v>
      </c>
      <c r="B7">
        <v>6267</v>
      </c>
      <c r="C7">
        <v>6500</v>
      </c>
    </row>
    <row r="8" spans="1:3">
      <c r="A8" t="s">
        <v>1337</v>
      </c>
      <c r="B8">
        <v>7157</v>
      </c>
      <c r="C8">
        <v>6500</v>
      </c>
    </row>
    <row r="10" spans="1:1">
      <c r="A10" s="3" t="s">
        <v>1338</v>
      </c>
    </row>
  </sheetData>
  <pageMargins left="0.7" right="0.7" top="0.75" bottom="0.75" header="0.3" footer="0.3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>
    <tabColor theme="5" tint="0.599993896298105"/>
  </sheetPr>
  <dimension ref="A1:C10"/>
  <sheetViews>
    <sheetView zoomScale="110" zoomScaleNormal="110" workbookViewId="0">
      <selection activeCell="M17" sqref="M17"/>
    </sheetView>
  </sheetViews>
  <sheetFormatPr defaultColWidth="9" defaultRowHeight="14.4" outlineLevelCol="2"/>
  <cols>
    <col min="1" max="1" width="17.3333333333333" customWidth="1"/>
    <col min="2" max="2" width="12.3333333333333" customWidth="1"/>
  </cols>
  <sheetData>
    <row r="1" spans="1:3">
      <c r="A1" s="1" t="s">
        <v>1328</v>
      </c>
      <c r="B1" s="2" t="s">
        <v>1329</v>
      </c>
      <c r="C1" s="2" t="s">
        <v>1330</v>
      </c>
    </row>
    <row r="2" spans="1:3">
      <c r="A2" t="s">
        <v>1331</v>
      </c>
      <c r="B2">
        <v>8069</v>
      </c>
      <c r="C2">
        <v>5348</v>
      </c>
    </row>
    <row r="3" spans="1:3">
      <c r="A3" t="s">
        <v>1332</v>
      </c>
      <c r="B3">
        <v>7760</v>
      </c>
      <c r="C3">
        <v>3736</v>
      </c>
    </row>
    <row r="4" spans="1:3">
      <c r="A4" t="s">
        <v>1333</v>
      </c>
      <c r="B4">
        <v>6569</v>
      </c>
      <c r="C4">
        <v>8863</v>
      </c>
    </row>
    <row r="5" spans="1:3">
      <c r="A5" t="s">
        <v>1334</v>
      </c>
      <c r="B5">
        <v>2816</v>
      </c>
      <c r="C5">
        <v>2239</v>
      </c>
    </row>
    <row r="6" spans="1:3">
      <c r="A6" t="s">
        <v>1335</v>
      </c>
      <c r="B6">
        <v>8777</v>
      </c>
      <c r="C6">
        <v>5432</v>
      </c>
    </row>
    <row r="7" spans="1:3">
      <c r="A7" t="s">
        <v>1336</v>
      </c>
      <c r="B7">
        <v>6267</v>
      </c>
      <c r="C7">
        <v>7862</v>
      </c>
    </row>
    <row r="8" spans="1:3">
      <c r="A8" t="s">
        <v>1337</v>
      </c>
      <c r="B8">
        <v>7157</v>
      </c>
      <c r="C8">
        <v>3435</v>
      </c>
    </row>
    <row r="10" spans="1:1">
      <c r="A10" s="3" t="s">
        <v>1338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theme="5" tint="0.599993896298105"/>
  </sheetPr>
  <dimension ref="A3:J256"/>
  <sheetViews>
    <sheetView showGridLines="0" workbookViewId="0">
      <selection activeCell="D29" sqref="D29"/>
    </sheetView>
  </sheetViews>
  <sheetFormatPr defaultColWidth="9" defaultRowHeight="14.4"/>
  <cols>
    <col min="1" max="1" width="11.4444444444444" style="61" customWidth="1"/>
    <col min="2" max="2" width="10.6666666666667" style="34" customWidth="1"/>
    <col min="3" max="3" width="12.8888888888889" style="34" customWidth="1"/>
  </cols>
  <sheetData>
    <row r="3" spans="1:10">
      <c r="A3" s="62" t="s">
        <v>27</v>
      </c>
      <c r="B3" s="32" t="s">
        <v>28</v>
      </c>
      <c r="C3" s="32" t="s">
        <v>29</v>
      </c>
      <c r="E3" s="48" t="s">
        <v>21</v>
      </c>
      <c r="F3" s="56" t="s">
        <v>8</v>
      </c>
      <c r="G3" s="56" t="s">
        <v>9</v>
      </c>
      <c r="H3" s="56" t="s">
        <v>10</v>
      </c>
      <c r="I3" s="56" t="s">
        <v>11</v>
      </c>
      <c r="J3" s="56" t="s">
        <v>12</v>
      </c>
    </row>
    <row r="4" spans="1:10">
      <c r="A4" s="63">
        <v>42159</v>
      </c>
      <c r="B4" s="34">
        <v>555.29</v>
      </c>
      <c r="C4" s="34">
        <v>436.59</v>
      </c>
      <c r="E4" s="23" t="s">
        <v>23</v>
      </c>
      <c r="F4" s="55">
        <v>49832</v>
      </c>
      <c r="G4" s="55">
        <v>47232</v>
      </c>
      <c r="H4" s="55">
        <v>40002</v>
      </c>
      <c r="I4" s="55">
        <v>37283</v>
      </c>
      <c r="J4" s="55">
        <v>32910</v>
      </c>
    </row>
    <row r="5" spans="1:10">
      <c r="A5" s="63">
        <v>42160</v>
      </c>
      <c r="B5" s="34">
        <v>551.69</v>
      </c>
      <c r="C5" s="34">
        <v>430.78</v>
      </c>
      <c r="E5" s="23" t="s">
        <v>24</v>
      </c>
      <c r="F5" s="55">
        <v>12839</v>
      </c>
      <c r="G5" s="55">
        <v>16828</v>
      </c>
      <c r="H5" s="55">
        <v>15839</v>
      </c>
      <c r="I5" s="55">
        <v>18082</v>
      </c>
      <c r="J5" s="55">
        <v>24932</v>
      </c>
    </row>
    <row r="6" spans="1:10">
      <c r="A6" s="63">
        <v>42163</v>
      </c>
      <c r="B6" s="34">
        <v>549.53</v>
      </c>
      <c r="C6" s="34">
        <v>426.95</v>
      </c>
      <c r="E6" s="23" t="s">
        <v>25</v>
      </c>
      <c r="F6" s="55">
        <v>9118</v>
      </c>
      <c r="G6" s="55">
        <v>9907</v>
      </c>
      <c r="H6" s="55">
        <v>7257</v>
      </c>
      <c r="I6" s="55">
        <v>7838</v>
      </c>
      <c r="J6" s="55">
        <v>6372</v>
      </c>
    </row>
    <row r="7" spans="1:10">
      <c r="A7" s="63">
        <v>42164</v>
      </c>
      <c r="B7" s="34">
        <v>543.48</v>
      </c>
      <c r="C7" s="34">
        <v>423.5</v>
      </c>
      <c r="E7" s="23" t="s">
        <v>26</v>
      </c>
      <c r="F7" s="55">
        <v>14381</v>
      </c>
      <c r="G7" s="55">
        <v>14651</v>
      </c>
      <c r="H7" s="55">
        <v>11969</v>
      </c>
      <c r="I7" s="55">
        <v>14602</v>
      </c>
      <c r="J7" s="55">
        <v>13046</v>
      </c>
    </row>
    <row r="8" spans="1:3">
      <c r="A8" s="63">
        <v>42165</v>
      </c>
      <c r="B8" s="34">
        <v>542.16</v>
      </c>
      <c r="C8" s="34">
        <v>425.48</v>
      </c>
    </row>
    <row r="9" spans="1:3">
      <c r="A9" s="63">
        <v>42166</v>
      </c>
      <c r="B9" s="34">
        <v>552.6</v>
      </c>
      <c r="C9" s="34">
        <v>430.77</v>
      </c>
    </row>
    <row r="10" spans="1:3">
      <c r="A10" s="63">
        <v>42167</v>
      </c>
      <c r="B10" s="34">
        <v>550.04</v>
      </c>
      <c r="C10" s="34">
        <v>432.97</v>
      </c>
    </row>
    <row r="11" spans="1:3">
      <c r="A11" s="63">
        <v>42170</v>
      </c>
      <c r="B11" s="34">
        <v>547.47</v>
      </c>
      <c r="C11" s="34">
        <v>429.92</v>
      </c>
    </row>
    <row r="12" spans="1:3">
      <c r="A12" s="63">
        <v>42171</v>
      </c>
      <c r="B12" s="34">
        <v>543</v>
      </c>
      <c r="C12" s="34">
        <v>423.67</v>
      </c>
    </row>
    <row r="13" spans="1:3">
      <c r="A13" s="63">
        <v>42172</v>
      </c>
      <c r="B13" s="34">
        <v>544.87</v>
      </c>
      <c r="C13" s="34">
        <v>427.26</v>
      </c>
    </row>
    <row r="14" spans="1:3">
      <c r="A14" s="63">
        <v>42173</v>
      </c>
      <c r="B14" s="34">
        <v>546.6</v>
      </c>
      <c r="C14" s="34">
        <v>427.81</v>
      </c>
    </row>
    <row r="15" spans="1:3">
      <c r="A15" s="63">
        <v>42174</v>
      </c>
      <c r="B15" s="34">
        <v>556.18</v>
      </c>
      <c r="C15" s="34">
        <v>439.7</v>
      </c>
    </row>
    <row r="16" spans="1:3">
      <c r="A16" s="63">
        <v>42177</v>
      </c>
      <c r="B16" s="34">
        <v>557.52</v>
      </c>
      <c r="C16" s="34">
        <v>434.92</v>
      </c>
    </row>
    <row r="17" spans="1:3">
      <c r="A17" s="63">
        <v>42178</v>
      </c>
      <c r="B17" s="34">
        <v>559.68</v>
      </c>
      <c r="C17" s="34">
        <v>436.29</v>
      </c>
    </row>
    <row r="18" spans="1:3">
      <c r="A18" s="63">
        <v>42179</v>
      </c>
      <c r="B18" s="34">
        <v>563.39</v>
      </c>
      <c r="C18" s="34">
        <v>445.99</v>
      </c>
    </row>
    <row r="19" spans="1:3">
      <c r="A19" s="63">
        <v>42180</v>
      </c>
      <c r="B19" s="34">
        <v>558.57</v>
      </c>
      <c r="C19" s="34">
        <v>440.84</v>
      </c>
    </row>
    <row r="20" spans="1:3">
      <c r="A20" s="63">
        <v>42181</v>
      </c>
      <c r="B20" s="34">
        <v>557.95</v>
      </c>
      <c r="C20" s="34">
        <v>440.1</v>
      </c>
    </row>
    <row r="21" spans="1:3">
      <c r="A21" s="63">
        <v>42184</v>
      </c>
      <c r="B21" s="34">
        <v>553.06</v>
      </c>
      <c r="C21" s="34">
        <v>438.57</v>
      </c>
    </row>
    <row r="22" spans="1:3">
      <c r="A22" s="63">
        <v>42185</v>
      </c>
      <c r="B22" s="34">
        <v>541.25</v>
      </c>
      <c r="C22" s="34">
        <v>429.86</v>
      </c>
    </row>
    <row r="23" spans="1:3">
      <c r="A23" s="63">
        <v>42186</v>
      </c>
      <c r="B23" s="34">
        <v>540.04</v>
      </c>
      <c r="C23" s="34">
        <v>434.09</v>
      </c>
    </row>
    <row r="24" spans="1:3">
      <c r="A24" s="63">
        <v>42187</v>
      </c>
      <c r="B24" s="34">
        <v>543.3</v>
      </c>
      <c r="C24" s="34">
        <v>437.39</v>
      </c>
    </row>
    <row r="25" spans="1:3">
      <c r="A25" s="63">
        <v>42191</v>
      </c>
      <c r="B25" s="34">
        <v>547.34</v>
      </c>
      <c r="C25" s="34">
        <v>437.71</v>
      </c>
    </row>
    <row r="26" spans="1:3">
      <c r="A26" s="63">
        <v>42192</v>
      </c>
      <c r="B26" s="34">
        <v>545.62</v>
      </c>
      <c r="C26" s="34">
        <v>436.04</v>
      </c>
    </row>
    <row r="27" spans="1:3">
      <c r="A27" s="63">
        <v>42193</v>
      </c>
      <c r="B27" s="34">
        <v>550.03</v>
      </c>
      <c r="C27" s="34">
        <v>436.72</v>
      </c>
    </row>
    <row r="28" spans="1:3">
      <c r="A28" s="63">
        <v>42194</v>
      </c>
      <c r="B28" s="34">
        <v>541.7</v>
      </c>
      <c r="C28" s="34">
        <v>429.7</v>
      </c>
    </row>
    <row r="29" spans="1:3">
      <c r="A29" s="63">
        <v>42195</v>
      </c>
      <c r="B29" s="34">
        <v>544.65</v>
      </c>
      <c r="C29" s="34">
        <v>434.39</v>
      </c>
    </row>
    <row r="30" spans="1:3">
      <c r="A30" s="63">
        <v>42198</v>
      </c>
      <c r="B30" s="34">
        <v>556.11</v>
      </c>
      <c r="C30" s="34">
        <v>443.51</v>
      </c>
    </row>
    <row r="31" spans="1:3">
      <c r="A31" s="63">
        <v>42199</v>
      </c>
      <c r="B31" s="34">
        <v>584.18</v>
      </c>
      <c r="C31" s="34">
        <v>465.57</v>
      </c>
    </row>
    <row r="32" spans="1:3">
      <c r="A32" s="63">
        <v>42200</v>
      </c>
      <c r="B32" s="34">
        <v>583.96</v>
      </c>
      <c r="C32" s="34">
        <v>461.19</v>
      </c>
    </row>
    <row r="33" spans="1:3">
      <c r="A33" s="63">
        <v>42201</v>
      </c>
      <c r="B33" s="34">
        <v>601.78</v>
      </c>
      <c r="C33" s="34">
        <v>475.48</v>
      </c>
    </row>
    <row r="34" spans="1:3">
      <c r="A34" s="63">
        <v>42202</v>
      </c>
      <c r="B34" s="34">
        <v>699.62</v>
      </c>
      <c r="C34" s="34">
        <v>483.01</v>
      </c>
    </row>
    <row r="35" spans="1:3">
      <c r="A35" s="63">
        <v>42205</v>
      </c>
      <c r="B35" s="34">
        <v>692.84</v>
      </c>
      <c r="C35" s="34">
        <v>488.1</v>
      </c>
    </row>
    <row r="36" spans="1:3">
      <c r="A36" s="63">
        <v>42206</v>
      </c>
      <c r="B36" s="34">
        <v>695.35</v>
      </c>
      <c r="C36" s="34">
        <v>488</v>
      </c>
    </row>
    <row r="37" spans="1:3">
      <c r="A37" s="63">
        <v>42207</v>
      </c>
      <c r="B37" s="34">
        <v>695.1</v>
      </c>
      <c r="C37" s="34">
        <v>488.27</v>
      </c>
    </row>
    <row r="38" spans="1:3">
      <c r="A38" s="63">
        <v>42208</v>
      </c>
      <c r="B38" s="34">
        <v>674.73</v>
      </c>
      <c r="C38" s="34">
        <v>482.18</v>
      </c>
    </row>
    <row r="39" spans="1:3">
      <c r="A39" s="63">
        <v>42209</v>
      </c>
      <c r="B39" s="34">
        <v>654.77</v>
      </c>
      <c r="C39" s="34">
        <v>530.5</v>
      </c>
    </row>
    <row r="40" spans="1:3">
      <c r="A40" s="63">
        <v>42212</v>
      </c>
      <c r="B40" s="34">
        <v>658.27</v>
      </c>
      <c r="C40" s="34">
        <v>531.41</v>
      </c>
    </row>
    <row r="41" spans="1:3">
      <c r="A41" s="63">
        <v>42213</v>
      </c>
      <c r="B41" s="34">
        <v>659.66</v>
      </c>
      <c r="C41" s="34">
        <v>526.03</v>
      </c>
    </row>
    <row r="42" spans="1:3">
      <c r="A42" s="63">
        <v>42214</v>
      </c>
      <c r="B42" s="34">
        <v>661.43</v>
      </c>
      <c r="C42" s="34">
        <v>529</v>
      </c>
    </row>
    <row r="43" spans="1:3">
      <c r="A43" s="63">
        <v>42215</v>
      </c>
      <c r="B43" s="34">
        <v>664.56</v>
      </c>
      <c r="C43" s="34">
        <v>536.76</v>
      </c>
    </row>
    <row r="44" spans="1:3">
      <c r="A44" s="63">
        <v>42216</v>
      </c>
      <c r="B44" s="34">
        <v>657.5</v>
      </c>
      <c r="C44" s="34">
        <v>536.35</v>
      </c>
    </row>
    <row r="45" spans="1:3">
      <c r="A45" s="63">
        <v>42219</v>
      </c>
      <c r="B45" s="34">
        <v>664.72</v>
      </c>
      <c r="C45" s="34">
        <v>534.59</v>
      </c>
    </row>
    <row r="46" spans="1:3">
      <c r="A46" s="63">
        <v>42220</v>
      </c>
      <c r="B46" s="34">
        <v>661.28</v>
      </c>
      <c r="C46" s="34">
        <v>531.9</v>
      </c>
    </row>
    <row r="47" spans="1:3">
      <c r="A47" s="63">
        <v>42221</v>
      </c>
      <c r="B47" s="34">
        <v>673.29</v>
      </c>
      <c r="C47" s="34">
        <v>537.01</v>
      </c>
    </row>
    <row r="48" spans="1:3">
      <c r="A48" s="63">
        <v>42222</v>
      </c>
      <c r="B48" s="34">
        <v>670.15</v>
      </c>
      <c r="C48" s="34">
        <v>529.46</v>
      </c>
    </row>
    <row r="49" spans="1:3">
      <c r="A49" s="63">
        <v>42223</v>
      </c>
      <c r="B49" s="34">
        <v>664.39</v>
      </c>
      <c r="C49" s="34">
        <v>522.62</v>
      </c>
    </row>
    <row r="50" spans="1:3">
      <c r="A50" s="63">
        <v>42226</v>
      </c>
      <c r="B50" s="34">
        <v>663.14</v>
      </c>
      <c r="C50" s="34">
        <v>524</v>
      </c>
    </row>
    <row r="51" spans="1:3">
      <c r="A51" s="63">
        <v>42227</v>
      </c>
      <c r="B51" s="34">
        <v>690.3</v>
      </c>
      <c r="C51" s="34">
        <v>527.46</v>
      </c>
    </row>
    <row r="52" spans="1:3">
      <c r="A52" s="63">
        <v>42228</v>
      </c>
      <c r="B52" s="34">
        <v>691.47</v>
      </c>
      <c r="C52" s="34">
        <v>525.91</v>
      </c>
    </row>
    <row r="53" spans="1:3">
      <c r="A53" s="63">
        <v>42229</v>
      </c>
      <c r="B53" s="34">
        <v>686.51</v>
      </c>
      <c r="C53" s="34">
        <v>529.66</v>
      </c>
    </row>
    <row r="54" spans="1:3">
      <c r="A54" s="63">
        <v>42230</v>
      </c>
      <c r="B54" s="34">
        <v>689.37</v>
      </c>
      <c r="C54" s="34">
        <v>531.52</v>
      </c>
    </row>
    <row r="55" spans="1:3">
      <c r="A55" s="63">
        <v>42233</v>
      </c>
      <c r="B55" s="34">
        <v>694.11</v>
      </c>
      <c r="C55" s="34">
        <v>535.22</v>
      </c>
    </row>
    <row r="56" spans="1:3">
      <c r="A56" s="63">
        <v>42234</v>
      </c>
      <c r="B56" s="34">
        <v>688.73</v>
      </c>
      <c r="C56" s="34">
        <v>535.02</v>
      </c>
    </row>
    <row r="57" spans="1:3">
      <c r="A57" s="63">
        <v>42235</v>
      </c>
      <c r="B57" s="34">
        <v>694.04</v>
      </c>
      <c r="C57" s="34">
        <v>532.92</v>
      </c>
    </row>
    <row r="58" spans="1:3">
      <c r="A58" s="63">
        <v>42236</v>
      </c>
      <c r="B58" s="34">
        <v>679.48</v>
      </c>
      <c r="C58" s="34">
        <v>515.78</v>
      </c>
    </row>
    <row r="59" spans="1:3">
      <c r="A59" s="63">
        <v>42237</v>
      </c>
      <c r="B59" s="34">
        <v>645.87</v>
      </c>
      <c r="C59" s="34">
        <v>496.38</v>
      </c>
    </row>
    <row r="60" spans="1:3">
      <c r="A60" s="63">
        <v>42240</v>
      </c>
      <c r="B60" s="34">
        <v>620.58</v>
      </c>
      <c r="C60" s="34">
        <v>465.78</v>
      </c>
    </row>
    <row r="61" spans="1:3">
      <c r="A61" s="63">
        <v>42241</v>
      </c>
      <c r="B61" s="34">
        <v>626.37</v>
      </c>
      <c r="C61" s="34">
        <v>474</v>
      </c>
    </row>
    <row r="62" spans="1:3">
      <c r="A62" s="63">
        <v>42242</v>
      </c>
      <c r="B62" s="34">
        <v>659.74</v>
      </c>
      <c r="C62" s="34">
        <v>501.19</v>
      </c>
    </row>
    <row r="63" spans="1:3">
      <c r="A63" s="63">
        <v>42243</v>
      </c>
      <c r="B63" s="34">
        <v>667.96</v>
      </c>
      <c r="C63" s="34">
        <v>518.37</v>
      </c>
    </row>
    <row r="64" spans="1:3">
      <c r="A64" s="63">
        <v>42244</v>
      </c>
      <c r="B64" s="34">
        <v>659.69</v>
      </c>
      <c r="C64" s="34">
        <v>518.01</v>
      </c>
    </row>
    <row r="65" spans="1:3">
      <c r="A65" s="63">
        <v>42247</v>
      </c>
      <c r="B65" s="34">
        <v>647.82</v>
      </c>
      <c r="C65" s="34">
        <v>512.89</v>
      </c>
    </row>
    <row r="66" spans="1:3">
      <c r="A66" s="63">
        <v>42248</v>
      </c>
      <c r="B66" s="34">
        <v>629.56</v>
      </c>
      <c r="C66" s="34">
        <v>496.54</v>
      </c>
    </row>
    <row r="67" spans="1:3">
      <c r="A67" s="63">
        <v>42249</v>
      </c>
      <c r="B67" s="34">
        <v>644.91</v>
      </c>
      <c r="C67" s="34">
        <v>510.55</v>
      </c>
    </row>
    <row r="68" spans="1:3">
      <c r="A68" s="63">
        <v>42250</v>
      </c>
      <c r="B68" s="34">
        <v>637.05</v>
      </c>
      <c r="C68" s="34">
        <v>504.72</v>
      </c>
    </row>
    <row r="69" spans="1:3">
      <c r="A69" s="63">
        <v>42251</v>
      </c>
      <c r="B69" s="34">
        <v>628.96</v>
      </c>
      <c r="C69" s="34">
        <v>499</v>
      </c>
    </row>
    <row r="70" spans="1:3">
      <c r="A70" s="63">
        <v>42255</v>
      </c>
      <c r="B70" s="34">
        <v>643.88</v>
      </c>
      <c r="C70" s="34">
        <v>517.54</v>
      </c>
    </row>
    <row r="71" spans="1:3">
      <c r="A71" s="63">
        <v>42256</v>
      </c>
      <c r="B71" s="34">
        <v>643.41</v>
      </c>
      <c r="C71" s="34">
        <v>516.89</v>
      </c>
    </row>
    <row r="72" spans="1:3">
      <c r="A72" s="63">
        <v>42257</v>
      </c>
      <c r="B72" s="34">
        <v>651.08</v>
      </c>
      <c r="C72" s="34">
        <v>522.24</v>
      </c>
    </row>
    <row r="73" spans="1:3">
      <c r="A73" s="63">
        <v>42258</v>
      </c>
      <c r="B73" s="34">
        <v>655.3</v>
      </c>
      <c r="C73" s="34">
        <v>529.44</v>
      </c>
    </row>
    <row r="74" spans="1:3">
      <c r="A74" s="63">
        <v>42261</v>
      </c>
      <c r="B74" s="34">
        <v>652.47</v>
      </c>
      <c r="C74" s="34">
        <v>521.38</v>
      </c>
    </row>
    <row r="75" spans="1:3">
      <c r="A75" s="63">
        <v>42262</v>
      </c>
      <c r="B75" s="34">
        <v>665.07</v>
      </c>
      <c r="C75" s="34">
        <v>522.37</v>
      </c>
    </row>
    <row r="76" spans="1:3">
      <c r="A76" s="63">
        <v>42263</v>
      </c>
      <c r="B76" s="34">
        <v>665.52</v>
      </c>
      <c r="C76" s="34">
        <v>527.24</v>
      </c>
    </row>
    <row r="77" spans="1:3">
      <c r="A77" s="63">
        <v>42264</v>
      </c>
      <c r="B77" s="34">
        <v>671.67</v>
      </c>
      <c r="C77" s="34">
        <v>538.87</v>
      </c>
    </row>
    <row r="78" spans="1:3">
      <c r="A78" s="63">
        <v>42265</v>
      </c>
      <c r="B78" s="34">
        <v>660.92</v>
      </c>
      <c r="C78" s="34">
        <v>540.26</v>
      </c>
    </row>
    <row r="79" spans="1:3">
      <c r="A79" s="63">
        <v>42268</v>
      </c>
      <c r="B79" s="34">
        <v>666.98</v>
      </c>
      <c r="C79" s="34">
        <v>548.39</v>
      </c>
    </row>
    <row r="80" spans="1:3">
      <c r="A80" s="63">
        <v>42269</v>
      </c>
      <c r="B80" s="34">
        <v>653.2</v>
      </c>
      <c r="C80" s="34">
        <v>538.4</v>
      </c>
    </row>
    <row r="81" spans="1:3">
      <c r="A81" s="63">
        <v>42270</v>
      </c>
      <c r="B81" s="34">
        <v>653.29</v>
      </c>
      <c r="C81" s="34">
        <v>536.07</v>
      </c>
    </row>
    <row r="82" spans="1:3">
      <c r="A82" s="63">
        <v>42271</v>
      </c>
      <c r="B82" s="34">
        <v>654.91</v>
      </c>
      <c r="C82" s="34">
        <v>533.75</v>
      </c>
    </row>
    <row r="83" spans="1:3">
      <c r="A83" s="63">
        <v>42272</v>
      </c>
      <c r="B83" s="34">
        <v>640.15</v>
      </c>
      <c r="C83" s="34">
        <v>524.25</v>
      </c>
    </row>
    <row r="84" spans="1:3">
      <c r="A84" s="63">
        <v>42275</v>
      </c>
      <c r="B84" s="34">
        <v>624.25</v>
      </c>
      <c r="C84" s="34">
        <v>504.06</v>
      </c>
    </row>
    <row r="85" spans="1:3">
      <c r="A85" s="63">
        <v>42276</v>
      </c>
      <c r="B85" s="34">
        <v>622.61</v>
      </c>
      <c r="C85" s="34">
        <v>496.07</v>
      </c>
    </row>
    <row r="86" spans="1:3">
      <c r="A86" s="63">
        <v>42277</v>
      </c>
      <c r="B86" s="34">
        <v>637.2</v>
      </c>
      <c r="C86" s="34">
        <v>511.67</v>
      </c>
    </row>
    <row r="87" spans="1:3">
      <c r="A87" s="63">
        <v>42278</v>
      </c>
      <c r="B87" s="34">
        <v>642</v>
      </c>
      <c r="C87" s="34">
        <v>520.72</v>
      </c>
    </row>
    <row r="88" spans="1:3">
      <c r="A88" s="63">
        <v>42279</v>
      </c>
      <c r="B88" s="34">
        <v>656.99</v>
      </c>
      <c r="C88" s="34">
        <v>532.54</v>
      </c>
    </row>
    <row r="89" spans="1:3">
      <c r="A89" s="63">
        <v>42282</v>
      </c>
      <c r="B89" s="34">
        <v>671.68</v>
      </c>
      <c r="C89" s="34">
        <v>543.68</v>
      </c>
    </row>
    <row r="90" spans="1:3">
      <c r="A90" s="63">
        <v>42283</v>
      </c>
      <c r="B90" s="34">
        <v>671.64</v>
      </c>
      <c r="C90" s="34">
        <v>537.48</v>
      </c>
    </row>
    <row r="91" spans="1:3">
      <c r="A91" s="63">
        <v>42284</v>
      </c>
      <c r="B91" s="34">
        <v>670</v>
      </c>
      <c r="C91" s="34">
        <v>541.66</v>
      </c>
    </row>
    <row r="92" spans="1:3">
      <c r="A92" s="63">
        <v>42285</v>
      </c>
      <c r="B92" s="34">
        <v>667</v>
      </c>
      <c r="C92" s="34">
        <v>533.16</v>
      </c>
    </row>
    <row r="93" spans="1:3">
      <c r="A93" s="63">
        <v>42286</v>
      </c>
      <c r="B93" s="34">
        <v>671.24</v>
      </c>
      <c r="C93" s="34">
        <v>539.8</v>
      </c>
    </row>
    <row r="94" spans="1:3">
      <c r="A94" s="63">
        <v>42289</v>
      </c>
      <c r="B94" s="34">
        <v>676.43</v>
      </c>
      <c r="C94" s="34">
        <v>550.19</v>
      </c>
    </row>
    <row r="95" spans="1:3">
      <c r="A95" s="63">
        <v>42290</v>
      </c>
      <c r="B95" s="34">
        <v>683.17</v>
      </c>
      <c r="C95" s="34">
        <v>548.9</v>
      </c>
    </row>
    <row r="96" spans="1:3">
      <c r="A96" s="63">
        <v>42291</v>
      </c>
      <c r="B96" s="34">
        <v>680.41</v>
      </c>
      <c r="C96" s="34">
        <v>544.83</v>
      </c>
    </row>
    <row r="97" spans="1:3">
      <c r="A97" s="63">
        <v>42292</v>
      </c>
      <c r="B97" s="34">
        <v>693.17</v>
      </c>
      <c r="C97" s="34">
        <v>562.36</v>
      </c>
    </row>
    <row r="98" spans="1:3">
      <c r="A98" s="63">
        <v>42293</v>
      </c>
      <c r="B98" s="34">
        <v>695.32</v>
      </c>
      <c r="C98" s="34">
        <v>570.73</v>
      </c>
    </row>
    <row r="99" spans="1:3">
      <c r="A99" s="63">
        <v>42296</v>
      </c>
      <c r="B99" s="34">
        <v>699.95</v>
      </c>
      <c r="C99" s="34">
        <v>573.15</v>
      </c>
    </row>
    <row r="100" spans="1:3">
      <c r="A100" s="63">
        <v>42297</v>
      </c>
      <c r="B100" s="34">
        <v>680</v>
      </c>
      <c r="C100" s="34">
        <v>560.8101</v>
      </c>
    </row>
    <row r="101" spans="1:3">
      <c r="A101" s="63">
        <v>42298</v>
      </c>
      <c r="B101" s="34">
        <v>671.8</v>
      </c>
      <c r="C101" s="34">
        <v>555.77</v>
      </c>
    </row>
    <row r="102" spans="1:3">
      <c r="A102" s="63">
        <v>42299</v>
      </c>
      <c r="B102" s="34">
        <v>681.14</v>
      </c>
      <c r="C102" s="34">
        <v>563.91</v>
      </c>
    </row>
    <row r="103" spans="1:3">
      <c r="A103" s="63">
        <v>42300</v>
      </c>
      <c r="B103" s="34">
        <v>719.33</v>
      </c>
      <c r="C103" s="34">
        <v>599.03</v>
      </c>
    </row>
    <row r="104" spans="1:3">
      <c r="A104" s="63">
        <v>42303</v>
      </c>
      <c r="B104" s="34">
        <v>731.12</v>
      </c>
      <c r="C104" s="34">
        <v>608.61</v>
      </c>
    </row>
    <row r="105" spans="1:3">
      <c r="A105" s="63">
        <v>42304</v>
      </c>
      <c r="B105" s="34">
        <v>732.82</v>
      </c>
      <c r="C105" s="34">
        <v>610.48</v>
      </c>
    </row>
    <row r="106" spans="1:3">
      <c r="A106" s="63">
        <v>42305</v>
      </c>
      <c r="B106" s="34">
        <v>736.92</v>
      </c>
      <c r="C106" s="34">
        <v>617.1</v>
      </c>
    </row>
    <row r="107" spans="1:3">
      <c r="A107" s="63">
        <v>42306</v>
      </c>
      <c r="B107" s="34">
        <v>744.85</v>
      </c>
      <c r="C107" s="34">
        <v>626.55</v>
      </c>
    </row>
    <row r="108" spans="1:3">
      <c r="A108" s="63">
        <v>42307</v>
      </c>
      <c r="B108" s="34">
        <v>737.39</v>
      </c>
      <c r="C108" s="34">
        <v>625.9</v>
      </c>
    </row>
    <row r="109" spans="1:3">
      <c r="A109" s="63">
        <v>42310</v>
      </c>
      <c r="B109" s="34">
        <v>747.74</v>
      </c>
      <c r="C109" s="34">
        <v>628.35</v>
      </c>
    </row>
    <row r="110" spans="1:3">
      <c r="A110" s="63">
        <v>42311</v>
      </c>
      <c r="B110" s="34">
        <v>748.82</v>
      </c>
      <c r="C110" s="34">
        <v>625.31</v>
      </c>
    </row>
    <row r="111" spans="1:3">
      <c r="A111" s="63">
        <v>42312</v>
      </c>
      <c r="B111" s="34">
        <v>755.28</v>
      </c>
      <c r="C111" s="34">
        <v>640.95</v>
      </c>
    </row>
    <row r="112" spans="1:3">
      <c r="A112" s="63">
        <v>42313</v>
      </c>
      <c r="B112" s="34">
        <v>760.67</v>
      </c>
      <c r="C112" s="34">
        <v>655.65</v>
      </c>
    </row>
    <row r="113" spans="1:3">
      <c r="A113" s="63">
        <v>42314</v>
      </c>
      <c r="B113" s="34">
        <v>761.6</v>
      </c>
      <c r="C113" s="34">
        <v>659.37</v>
      </c>
    </row>
    <row r="114" spans="1:3">
      <c r="A114" s="63">
        <v>42317</v>
      </c>
      <c r="B114" s="34">
        <v>754.77</v>
      </c>
      <c r="C114" s="34">
        <v>655.49</v>
      </c>
    </row>
    <row r="115" spans="1:3">
      <c r="A115" s="63">
        <v>42318</v>
      </c>
      <c r="B115" s="34">
        <v>758.26</v>
      </c>
      <c r="C115" s="34">
        <v>659.68</v>
      </c>
    </row>
    <row r="116" spans="1:3">
      <c r="A116" s="63">
        <v>42319</v>
      </c>
      <c r="B116" s="34">
        <v>765.25</v>
      </c>
      <c r="C116" s="34">
        <v>673.86</v>
      </c>
    </row>
    <row r="117" spans="1:3">
      <c r="A117" s="63">
        <v>42320</v>
      </c>
      <c r="B117" s="34">
        <v>756.37</v>
      </c>
      <c r="C117" s="34">
        <v>665.6</v>
      </c>
    </row>
    <row r="118" spans="1:3">
      <c r="A118" s="63">
        <v>42321</v>
      </c>
      <c r="B118" s="34">
        <v>740.07</v>
      </c>
      <c r="C118" s="34">
        <v>642.35</v>
      </c>
    </row>
    <row r="119" spans="1:3">
      <c r="A119" s="63">
        <v>42324</v>
      </c>
      <c r="B119" s="34">
        <v>750.42</v>
      </c>
      <c r="C119" s="34">
        <v>647.81</v>
      </c>
    </row>
    <row r="120" spans="1:3">
      <c r="A120" s="63">
        <v>42325</v>
      </c>
      <c r="B120" s="34">
        <v>745.98</v>
      </c>
      <c r="C120" s="34">
        <v>643.3</v>
      </c>
    </row>
    <row r="121" spans="1:3">
      <c r="A121" s="63">
        <v>42326</v>
      </c>
      <c r="B121" s="34">
        <v>760.01</v>
      </c>
      <c r="C121" s="34">
        <v>663.54</v>
      </c>
    </row>
    <row r="122" spans="1:3">
      <c r="A122" s="63">
        <v>42327</v>
      </c>
      <c r="B122" s="34">
        <v>759.52</v>
      </c>
      <c r="C122" s="34">
        <v>661.27</v>
      </c>
    </row>
    <row r="123" spans="1:3">
      <c r="A123" s="63">
        <v>42328</v>
      </c>
      <c r="B123" s="34">
        <v>777</v>
      </c>
      <c r="C123" s="34">
        <v>668.45</v>
      </c>
    </row>
    <row r="124" spans="1:3">
      <c r="A124" s="63">
        <v>42331</v>
      </c>
      <c r="B124" s="34">
        <v>776.7</v>
      </c>
      <c r="C124" s="34">
        <v>678.99</v>
      </c>
    </row>
    <row r="125" spans="1:3">
      <c r="A125" s="63">
        <v>42332</v>
      </c>
      <c r="B125" s="34">
        <v>769.63</v>
      </c>
      <c r="C125" s="34">
        <v>671.15</v>
      </c>
    </row>
    <row r="126" spans="1:3">
      <c r="A126" s="63">
        <v>42333</v>
      </c>
      <c r="B126" s="34">
        <v>769.26</v>
      </c>
      <c r="C126" s="34">
        <v>675.34</v>
      </c>
    </row>
    <row r="127" spans="1:3">
      <c r="A127" s="63">
        <v>42335</v>
      </c>
      <c r="B127" s="34">
        <v>771.97</v>
      </c>
      <c r="C127" s="34">
        <v>673.26</v>
      </c>
    </row>
    <row r="128" spans="1:3">
      <c r="A128" s="63">
        <v>42338</v>
      </c>
      <c r="B128" s="34">
        <v>762.85</v>
      </c>
      <c r="C128" s="34">
        <v>664.8</v>
      </c>
    </row>
    <row r="129" spans="1:3">
      <c r="A129" s="63">
        <v>42339</v>
      </c>
      <c r="B129" s="34">
        <v>783.79</v>
      </c>
      <c r="C129" s="34">
        <v>679.06</v>
      </c>
    </row>
    <row r="130" spans="1:3">
      <c r="A130" s="63">
        <v>42340</v>
      </c>
      <c r="B130" s="34">
        <v>777.85</v>
      </c>
      <c r="C130" s="34">
        <v>676.01</v>
      </c>
    </row>
    <row r="131" spans="1:3">
      <c r="A131" s="63">
        <v>42341</v>
      </c>
      <c r="B131" s="34">
        <v>768.2</v>
      </c>
      <c r="C131" s="34">
        <v>666.25</v>
      </c>
    </row>
    <row r="132" spans="1:3">
      <c r="A132" s="63">
        <v>42342</v>
      </c>
      <c r="B132" s="34">
        <v>779.21</v>
      </c>
      <c r="C132" s="34">
        <v>672.64</v>
      </c>
    </row>
    <row r="133" spans="1:3">
      <c r="A133" s="63">
        <v>42345</v>
      </c>
      <c r="B133" s="34">
        <v>772.99</v>
      </c>
      <c r="C133" s="34">
        <v>669.83</v>
      </c>
    </row>
    <row r="134" spans="1:3">
      <c r="A134" s="63">
        <v>42346</v>
      </c>
      <c r="B134" s="34">
        <v>775.14</v>
      </c>
      <c r="C134" s="34">
        <v>677.33</v>
      </c>
    </row>
    <row r="135" spans="1:3">
      <c r="A135" s="63">
        <v>42347</v>
      </c>
      <c r="B135" s="34">
        <v>762.55</v>
      </c>
      <c r="C135" s="34">
        <v>664.79</v>
      </c>
    </row>
    <row r="136" spans="1:3">
      <c r="A136" s="63">
        <v>42348</v>
      </c>
      <c r="B136" s="34">
        <v>760.04</v>
      </c>
      <c r="C136" s="34">
        <v>662.32</v>
      </c>
    </row>
    <row r="137" spans="1:3">
      <c r="A137" s="63">
        <v>42349</v>
      </c>
      <c r="B137" s="34">
        <v>750.42</v>
      </c>
      <c r="C137" s="34">
        <v>640.15</v>
      </c>
    </row>
    <row r="138" spans="1:3">
      <c r="A138" s="63">
        <v>42352</v>
      </c>
      <c r="B138" s="34">
        <v>762.54</v>
      </c>
      <c r="C138" s="34">
        <v>657.91</v>
      </c>
    </row>
    <row r="139" spans="1:3">
      <c r="A139" s="63">
        <v>42353</v>
      </c>
      <c r="B139" s="34">
        <v>760.09</v>
      </c>
      <c r="C139" s="34">
        <v>658.64</v>
      </c>
    </row>
    <row r="140" spans="1:3">
      <c r="A140" s="63">
        <v>42354</v>
      </c>
      <c r="B140" s="34">
        <v>776.59</v>
      </c>
      <c r="C140" s="34">
        <v>675.77</v>
      </c>
    </row>
    <row r="141" spans="1:3">
      <c r="A141" s="63">
        <v>42355</v>
      </c>
      <c r="B141" s="34">
        <v>769.83</v>
      </c>
      <c r="C141" s="34">
        <v>670.65</v>
      </c>
    </row>
    <row r="142" spans="1:3">
      <c r="A142" s="63">
        <v>42356</v>
      </c>
      <c r="B142" s="34">
        <v>756.85</v>
      </c>
      <c r="C142" s="34">
        <v>664.74</v>
      </c>
    </row>
    <row r="143" spans="1:3">
      <c r="A143" s="63">
        <v>42359</v>
      </c>
      <c r="B143" s="34">
        <v>760.8</v>
      </c>
      <c r="C143" s="34">
        <v>664.51</v>
      </c>
    </row>
    <row r="144" spans="1:3">
      <c r="A144" s="63">
        <v>42360</v>
      </c>
      <c r="B144" s="34">
        <v>767.13</v>
      </c>
      <c r="C144" s="34">
        <v>663.15</v>
      </c>
    </row>
    <row r="145" spans="1:3">
      <c r="A145" s="63">
        <v>42361</v>
      </c>
      <c r="B145" s="34">
        <v>768.51</v>
      </c>
      <c r="C145" s="34">
        <v>663.54</v>
      </c>
    </row>
    <row r="146" spans="1:3">
      <c r="A146" s="63">
        <v>42362</v>
      </c>
      <c r="B146" s="34">
        <v>765.84</v>
      </c>
      <c r="C146" s="34">
        <v>662.79</v>
      </c>
    </row>
    <row r="147" spans="1:3">
      <c r="A147" s="63">
        <v>42366</v>
      </c>
      <c r="B147" s="34">
        <v>782.24</v>
      </c>
      <c r="C147" s="34">
        <v>675.25</v>
      </c>
    </row>
    <row r="148" spans="1:3">
      <c r="A148" s="63">
        <v>42367</v>
      </c>
      <c r="B148" s="34">
        <v>793.96</v>
      </c>
      <c r="C148" s="34">
        <v>693.97</v>
      </c>
    </row>
    <row r="149" spans="1:3">
      <c r="A149" s="63">
        <v>42368</v>
      </c>
      <c r="B149" s="34">
        <v>790.3</v>
      </c>
      <c r="C149" s="34">
        <v>689.07</v>
      </c>
    </row>
    <row r="150" spans="1:3">
      <c r="A150" s="63">
        <v>42369</v>
      </c>
      <c r="B150" s="34">
        <v>778.01</v>
      </c>
      <c r="C150" s="34">
        <v>675.89</v>
      </c>
    </row>
    <row r="151" spans="1:3">
      <c r="A151" s="63">
        <v>42373</v>
      </c>
      <c r="B151" s="34">
        <v>758.0337</v>
      </c>
      <c r="C151" s="34">
        <v>636.25</v>
      </c>
    </row>
    <row r="152" spans="1:3">
      <c r="A152" s="63">
        <v>42374</v>
      </c>
      <c r="B152" s="34">
        <v>761.53</v>
      </c>
      <c r="C152" s="34">
        <v>633.79</v>
      </c>
    </row>
    <row r="153" spans="1:3">
      <c r="A153" s="63">
        <v>42375</v>
      </c>
      <c r="B153" s="34">
        <v>759.33</v>
      </c>
      <c r="C153" s="34">
        <v>632.65</v>
      </c>
    </row>
    <row r="154" spans="1:3">
      <c r="A154" s="63">
        <v>42376</v>
      </c>
      <c r="B154" s="34">
        <v>741</v>
      </c>
      <c r="C154" s="34">
        <v>607.94</v>
      </c>
    </row>
    <row r="155" spans="1:3">
      <c r="A155" s="63">
        <v>42377</v>
      </c>
      <c r="B155" s="34">
        <v>730.91</v>
      </c>
      <c r="C155" s="34">
        <v>607.05</v>
      </c>
    </row>
    <row r="156" spans="1:3">
      <c r="A156" s="63">
        <v>42380</v>
      </c>
      <c r="B156" s="34">
        <v>733.07</v>
      </c>
      <c r="C156" s="34">
        <v>617.74</v>
      </c>
    </row>
    <row r="157" spans="1:3">
      <c r="A157" s="63">
        <v>42381</v>
      </c>
      <c r="B157" s="34">
        <v>745.34</v>
      </c>
      <c r="C157" s="34">
        <v>617.89</v>
      </c>
    </row>
    <row r="158" spans="1:3">
      <c r="A158" s="63">
        <v>42382</v>
      </c>
      <c r="B158" s="34">
        <v>719.57</v>
      </c>
      <c r="C158" s="34">
        <v>581.81</v>
      </c>
    </row>
    <row r="159" spans="1:3">
      <c r="A159" s="63">
        <v>42383</v>
      </c>
      <c r="B159" s="34">
        <v>731.39</v>
      </c>
      <c r="C159" s="34">
        <v>593</v>
      </c>
    </row>
    <row r="160" spans="1:3">
      <c r="A160" s="63">
        <v>42384</v>
      </c>
      <c r="B160" s="34">
        <v>711.18</v>
      </c>
      <c r="C160" s="34">
        <v>569.71</v>
      </c>
    </row>
    <row r="161" spans="1:3">
      <c r="A161" s="63">
        <v>42388</v>
      </c>
      <c r="B161" s="34">
        <v>719.08</v>
      </c>
      <c r="C161" s="34">
        <v>574.48</v>
      </c>
    </row>
    <row r="162" spans="1:3">
      <c r="A162" s="63">
        <v>42389</v>
      </c>
      <c r="B162" s="34">
        <v>718.56</v>
      </c>
      <c r="C162" s="34">
        <v>571.77</v>
      </c>
    </row>
    <row r="163" spans="1:3">
      <c r="A163" s="63">
        <v>42390</v>
      </c>
      <c r="B163" s="34">
        <v>726.67</v>
      </c>
      <c r="C163" s="34">
        <v>575.02</v>
      </c>
    </row>
    <row r="164" spans="1:3">
      <c r="A164" s="63">
        <v>42391</v>
      </c>
      <c r="B164" s="34">
        <v>745.46</v>
      </c>
      <c r="C164" s="34">
        <v>596.38</v>
      </c>
    </row>
    <row r="165" spans="1:3">
      <c r="A165" s="63">
        <v>42394</v>
      </c>
      <c r="B165" s="34">
        <v>733.62</v>
      </c>
      <c r="C165" s="34">
        <v>596.53</v>
      </c>
    </row>
    <row r="166" spans="1:3">
      <c r="A166" s="63">
        <v>42395</v>
      </c>
      <c r="B166" s="34">
        <v>733.79</v>
      </c>
      <c r="C166" s="34">
        <v>601.25</v>
      </c>
    </row>
    <row r="167" spans="1:3">
      <c r="A167" s="63">
        <v>42396</v>
      </c>
      <c r="B167" s="34">
        <v>717.58</v>
      </c>
      <c r="C167" s="34">
        <v>583.35</v>
      </c>
    </row>
    <row r="168" spans="1:3">
      <c r="A168" s="63">
        <v>42397</v>
      </c>
      <c r="B168" s="34">
        <v>748.3</v>
      </c>
      <c r="C168" s="34">
        <v>635.35</v>
      </c>
    </row>
    <row r="169" spans="1:3">
      <c r="A169" s="63">
        <v>42398</v>
      </c>
      <c r="B169" s="34">
        <v>761.35</v>
      </c>
      <c r="C169" s="34">
        <v>587</v>
      </c>
    </row>
    <row r="170" spans="1:3">
      <c r="A170" s="63">
        <v>42401</v>
      </c>
      <c r="B170" s="34">
        <v>770.77</v>
      </c>
      <c r="C170" s="34">
        <v>574.81</v>
      </c>
    </row>
    <row r="171" spans="1:3">
      <c r="A171" s="63">
        <v>42402</v>
      </c>
      <c r="B171" s="34">
        <v>780.91</v>
      </c>
      <c r="C171" s="34">
        <v>552.1</v>
      </c>
    </row>
    <row r="172" spans="1:3">
      <c r="A172" s="63">
        <v>42403</v>
      </c>
      <c r="B172" s="34">
        <v>749.38</v>
      </c>
      <c r="C172" s="34">
        <v>531.07</v>
      </c>
    </row>
    <row r="173" spans="1:3">
      <c r="A173" s="63">
        <v>42404</v>
      </c>
      <c r="B173" s="34">
        <v>730.03</v>
      </c>
      <c r="C173" s="34">
        <v>536.26</v>
      </c>
    </row>
    <row r="174" spans="1:3">
      <c r="A174" s="63">
        <v>42405</v>
      </c>
      <c r="B174" s="34">
        <v>703.76</v>
      </c>
      <c r="C174" s="34">
        <v>502.13</v>
      </c>
    </row>
    <row r="175" spans="1:3">
      <c r="A175" s="63">
        <v>42408</v>
      </c>
      <c r="B175" s="34">
        <v>704.16</v>
      </c>
      <c r="C175" s="34">
        <v>488.1</v>
      </c>
    </row>
    <row r="176" spans="1:3">
      <c r="A176" s="63">
        <v>42409</v>
      </c>
      <c r="B176" s="34">
        <v>701.02</v>
      </c>
      <c r="C176" s="34">
        <v>482.07</v>
      </c>
    </row>
    <row r="177" spans="1:3">
      <c r="A177" s="63">
        <v>42410</v>
      </c>
      <c r="B177" s="34">
        <v>706.85</v>
      </c>
      <c r="C177" s="34">
        <v>490.48</v>
      </c>
    </row>
    <row r="178" spans="1:3">
      <c r="A178" s="63">
        <v>42411</v>
      </c>
      <c r="B178" s="34">
        <v>706.36</v>
      </c>
      <c r="C178" s="34">
        <v>503.82</v>
      </c>
    </row>
    <row r="179" spans="1:3">
      <c r="A179" s="63">
        <v>42412</v>
      </c>
      <c r="B179" s="34">
        <v>706.89</v>
      </c>
      <c r="C179" s="34">
        <v>507.08</v>
      </c>
    </row>
    <row r="180" spans="1:3">
      <c r="A180" s="63">
        <v>42416</v>
      </c>
      <c r="B180" s="34">
        <v>717.64</v>
      </c>
      <c r="C180" s="34">
        <v>521.1</v>
      </c>
    </row>
    <row r="181" spans="1:3">
      <c r="A181" s="63">
        <v>42417</v>
      </c>
      <c r="B181" s="34">
        <v>731.97</v>
      </c>
      <c r="C181" s="34">
        <v>534.1</v>
      </c>
    </row>
    <row r="182" spans="1:3">
      <c r="A182" s="63">
        <v>42418</v>
      </c>
      <c r="B182" s="34">
        <v>717.51</v>
      </c>
      <c r="C182" s="34">
        <v>525</v>
      </c>
    </row>
    <row r="183" spans="1:3">
      <c r="A183" s="63">
        <v>42419</v>
      </c>
      <c r="B183" s="34">
        <v>722.11</v>
      </c>
      <c r="C183" s="34">
        <v>534.9</v>
      </c>
    </row>
    <row r="184" spans="1:3">
      <c r="A184" s="63">
        <v>42422</v>
      </c>
      <c r="B184" s="34">
        <v>729.05</v>
      </c>
      <c r="C184" s="34">
        <v>559.5</v>
      </c>
    </row>
    <row r="185" spans="1:3">
      <c r="A185" s="63">
        <v>42423</v>
      </c>
      <c r="B185" s="34">
        <v>717.29</v>
      </c>
      <c r="C185" s="34">
        <v>552.94</v>
      </c>
    </row>
    <row r="186" spans="1:3">
      <c r="A186" s="63">
        <v>42424</v>
      </c>
      <c r="B186" s="34">
        <v>720.9</v>
      </c>
      <c r="C186" s="34">
        <v>554.04</v>
      </c>
    </row>
    <row r="187" spans="1:3">
      <c r="A187" s="63">
        <v>42425</v>
      </c>
      <c r="B187" s="34">
        <v>729.12</v>
      </c>
      <c r="C187" s="34">
        <v>555.3</v>
      </c>
    </row>
    <row r="188" spans="1:3">
      <c r="A188" s="63">
        <v>42426</v>
      </c>
      <c r="B188" s="34">
        <v>724.86</v>
      </c>
      <c r="C188" s="34">
        <v>555.23</v>
      </c>
    </row>
    <row r="189" spans="1:3">
      <c r="A189" s="63">
        <v>42429</v>
      </c>
      <c r="B189" s="34">
        <v>717.22</v>
      </c>
      <c r="C189" s="34">
        <v>552.52</v>
      </c>
    </row>
    <row r="190" spans="1:3">
      <c r="A190" s="63">
        <v>42430</v>
      </c>
      <c r="B190" s="34">
        <v>742.17</v>
      </c>
      <c r="C190" s="34">
        <v>579.04</v>
      </c>
    </row>
    <row r="191" spans="1:3">
      <c r="A191" s="63">
        <v>42431</v>
      </c>
      <c r="B191" s="34">
        <v>739.48</v>
      </c>
      <c r="C191" s="34">
        <v>580.21</v>
      </c>
    </row>
    <row r="192" spans="1:3">
      <c r="A192" s="63">
        <v>42432</v>
      </c>
      <c r="B192" s="34">
        <v>731.59</v>
      </c>
      <c r="C192" s="34">
        <v>577.49</v>
      </c>
    </row>
    <row r="193" spans="1:3">
      <c r="A193" s="63">
        <v>42433</v>
      </c>
      <c r="B193" s="34">
        <v>730.22</v>
      </c>
      <c r="C193" s="34">
        <v>575.14</v>
      </c>
    </row>
    <row r="194" spans="1:3">
      <c r="A194" s="63">
        <v>42436</v>
      </c>
      <c r="B194" s="34">
        <v>712.8</v>
      </c>
      <c r="C194" s="34">
        <v>562.8</v>
      </c>
    </row>
    <row r="195" spans="1:3">
      <c r="A195" s="63">
        <v>42437</v>
      </c>
      <c r="B195" s="34">
        <v>713.53</v>
      </c>
      <c r="C195" s="34">
        <v>560.26</v>
      </c>
    </row>
    <row r="196" spans="1:3">
      <c r="A196" s="63">
        <v>42438</v>
      </c>
      <c r="B196" s="34">
        <v>725.41</v>
      </c>
      <c r="C196" s="34">
        <v>559.47</v>
      </c>
    </row>
    <row r="197" spans="1:3">
      <c r="A197" s="63">
        <v>42439</v>
      </c>
      <c r="B197" s="34">
        <v>732.17</v>
      </c>
      <c r="C197" s="34">
        <v>558.93</v>
      </c>
    </row>
    <row r="198" spans="1:3">
      <c r="A198" s="63">
        <v>42440</v>
      </c>
      <c r="B198" s="34">
        <v>744.87</v>
      </c>
      <c r="C198" s="34">
        <v>569.61</v>
      </c>
    </row>
    <row r="199" spans="1:3">
      <c r="A199" s="63">
        <v>42443</v>
      </c>
      <c r="B199" s="34">
        <v>750.24</v>
      </c>
      <c r="C199" s="34">
        <v>573.37</v>
      </c>
    </row>
    <row r="200" spans="1:3">
      <c r="A200" s="63">
        <v>42444</v>
      </c>
      <c r="B200" s="34">
        <v>750.57</v>
      </c>
      <c r="C200" s="34">
        <v>577.02</v>
      </c>
    </row>
    <row r="201" spans="1:3">
      <c r="A201" s="63">
        <v>42445</v>
      </c>
      <c r="B201" s="34">
        <v>757.36</v>
      </c>
      <c r="C201" s="34">
        <v>574.27</v>
      </c>
    </row>
    <row r="202" spans="1:3">
      <c r="A202" s="63">
        <v>42446</v>
      </c>
      <c r="B202" s="34">
        <v>758.48</v>
      </c>
      <c r="C202" s="34">
        <v>559.44</v>
      </c>
    </row>
    <row r="203" spans="1:3">
      <c r="A203" s="63">
        <v>42447</v>
      </c>
      <c r="B203" s="34">
        <v>755.41</v>
      </c>
      <c r="C203" s="34">
        <v>552.08</v>
      </c>
    </row>
    <row r="204" spans="1:3">
      <c r="A204" s="63">
        <v>42450</v>
      </c>
      <c r="B204" s="34">
        <v>762.16</v>
      </c>
      <c r="C204" s="34">
        <v>553.98</v>
      </c>
    </row>
    <row r="205" spans="1:3">
      <c r="A205" s="63">
        <v>42451</v>
      </c>
      <c r="B205" s="34">
        <v>760.05</v>
      </c>
      <c r="C205" s="34">
        <v>560.48</v>
      </c>
    </row>
    <row r="206" spans="1:3">
      <c r="A206" s="63">
        <v>42452</v>
      </c>
      <c r="B206" s="34">
        <v>757.56</v>
      </c>
      <c r="C206" s="34">
        <v>569.63</v>
      </c>
    </row>
    <row r="207" spans="1:3">
      <c r="A207" s="63">
        <v>42453</v>
      </c>
      <c r="B207" s="34">
        <v>754.84</v>
      </c>
      <c r="C207" s="34">
        <v>582.95</v>
      </c>
    </row>
    <row r="208" spans="1:3">
      <c r="A208" s="63">
        <v>42457</v>
      </c>
      <c r="B208" s="34">
        <v>753.28</v>
      </c>
      <c r="C208" s="34">
        <v>579.87</v>
      </c>
    </row>
    <row r="209" spans="1:3">
      <c r="A209" s="63">
        <v>42458</v>
      </c>
      <c r="B209" s="34">
        <v>765.89</v>
      </c>
      <c r="C209" s="34">
        <v>593.86</v>
      </c>
    </row>
    <row r="210" spans="1:3">
      <c r="A210" s="63">
        <v>42459</v>
      </c>
      <c r="B210" s="34">
        <v>768.34</v>
      </c>
      <c r="C210" s="34">
        <v>598.69</v>
      </c>
    </row>
    <row r="211" spans="1:3">
      <c r="A211" s="63">
        <v>42460</v>
      </c>
      <c r="B211" s="34">
        <v>762.9</v>
      </c>
      <c r="C211" s="34">
        <v>593.64</v>
      </c>
    </row>
    <row r="212" spans="1:3">
      <c r="A212" s="63">
        <v>42461</v>
      </c>
      <c r="B212" s="34">
        <v>769.67</v>
      </c>
      <c r="C212" s="34">
        <v>598.5</v>
      </c>
    </row>
    <row r="213" spans="1:3">
      <c r="A213" s="63">
        <v>42464</v>
      </c>
      <c r="B213" s="34">
        <v>765.12</v>
      </c>
      <c r="C213" s="34">
        <v>593.19</v>
      </c>
    </row>
    <row r="214" spans="1:3">
      <c r="A214" s="63">
        <v>42465</v>
      </c>
      <c r="B214" s="34">
        <v>758.57</v>
      </c>
      <c r="C214" s="34">
        <v>586.14</v>
      </c>
    </row>
    <row r="215" spans="1:3">
      <c r="A215" s="63">
        <v>42466</v>
      </c>
      <c r="B215" s="34">
        <v>768.07</v>
      </c>
      <c r="C215" s="34">
        <v>602.08</v>
      </c>
    </row>
    <row r="216" spans="1:3">
      <c r="A216" s="63">
        <v>42467</v>
      </c>
      <c r="B216" s="34">
        <v>760.12</v>
      </c>
      <c r="C216" s="34">
        <v>591.43</v>
      </c>
    </row>
    <row r="217" spans="1:3">
      <c r="A217" s="63">
        <v>42468</v>
      </c>
      <c r="B217" s="34">
        <v>759.47</v>
      </c>
      <c r="C217" s="34">
        <v>594.6</v>
      </c>
    </row>
    <row r="218" spans="1:3">
      <c r="A218" s="63">
        <v>42471</v>
      </c>
      <c r="B218" s="34">
        <v>757.54</v>
      </c>
      <c r="C218" s="34">
        <v>595.93</v>
      </c>
    </row>
    <row r="219" spans="1:3">
      <c r="A219" s="63">
        <v>42472</v>
      </c>
      <c r="B219" s="34">
        <v>764.32</v>
      </c>
      <c r="C219" s="34">
        <v>603.17</v>
      </c>
    </row>
    <row r="220" spans="1:3">
      <c r="A220" s="63">
        <v>42473</v>
      </c>
      <c r="B220" s="34">
        <v>771.91</v>
      </c>
      <c r="C220" s="34">
        <v>614.82</v>
      </c>
    </row>
    <row r="221" spans="1:3">
      <c r="A221" s="63">
        <v>42474</v>
      </c>
      <c r="B221" s="34">
        <v>775.39</v>
      </c>
      <c r="C221" s="34">
        <v>620.75</v>
      </c>
    </row>
    <row r="222" spans="1:3">
      <c r="A222" s="63">
        <v>42475</v>
      </c>
      <c r="B222" s="34">
        <v>780</v>
      </c>
      <c r="C222" s="34">
        <v>625.89</v>
      </c>
    </row>
    <row r="223" spans="1:3">
      <c r="A223" s="63">
        <v>42478</v>
      </c>
      <c r="B223" s="34">
        <v>787.68</v>
      </c>
      <c r="C223" s="34">
        <v>635.35</v>
      </c>
    </row>
    <row r="224" spans="1:3">
      <c r="A224" s="63">
        <v>42479</v>
      </c>
      <c r="B224" s="34">
        <v>776.25</v>
      </c>
      <c r="C224" s="34">
        <v>627.9</v>
      </c>
    </row>
    <row r="225" spans="1:3">
      <c r="A225" s="63">
        <v>42480</v>
      </c>
      <c r="B225" s="34">
        <v>774.92</v>
      </c>
      <c r="C225" s="34">
        <v>632.99</v>
      </c>
    </row>
    <row r="226" spans="1:3">
      <c r="A226" s="63">
        <v>42481</v>
      </c>
      <c r="B226" s="34">
        <v>780</v>
      </c>
      <c r="C226" s="34">
        <v>631</v>
      </c>
    </row>
    <row r="227" spans="1:3">
      <c r="A227" s="63">
        <v>42482</v>
      </c>
      <c r="B227" s="34">
        <v>737.42</v>
      </c>
      <c r="C227" s="34">
        <v>620.5</v>
      </c>
    </row>
    <row r="228" spans="1:3">
      <c r="A228" s="63">
        <v>42485</v>
      </c>
      <c r="B228" s="34">
        <v>742.21</v>
      </c>
      <c r="C228" s="34">
        <v>626.2</v>
      </c>
    </row>
    <row r="229" spans="1:3">
      <c r="A229" s="63">
        <v>42486</v>
      </c>
      <c r="B229" s="34">
        <v>725.37</v>
      </c>
      <c r="C229" s="34">
        <v>616.88</v>
      </c>
    </row>
    <row r="230" spans="1:3">
      <c r="A230" s="63">
        <v>42487</v>
      </c>
      <c r="B230" s="34">
        <v>721.46</v>
      </c>
      <c r="C230" s="34">
        <v>606.57</v>
      </c>
    </row>
    <row r="231" spans="1:3">
      <c r="A231" s="63">
        <v>42488</v>
      </c>
      <c r="B231" s="34">
        <v>705.06</v>
      </c>
      <c r="C231" s="34">
        <v>602</v>
      </c>
    </row>
    <row r="232" spans="1:3">
      <c r="A232" s="63">
        <v>42489</v>
      </c>
      <c r="B232" s="34">
        <v>707.88</v>
      </c>
      <c r="C232" s="34">
        <v>659.59</v>
      </c>
    </row>
    <row r="233" spans="1:3">
      <c r="A233" s="63">
        <v>42492</v>
      </c>
      <c r="B233" s="34">
        <v>714.41</v>
      </c>
      <c r="C233" s="34">
        <v>683.85</v>
      </c>
    </row>
    <row r="234" spans="1:3">
      <c r="A234" s="63">
        <v>42493</v>
      </c>
      <c r="B234" s="34">
        <v>708.39</v>
      </c>
      <c r="C234" s="34">
        <v>671.32</v>
      </c>
    </row>
    <row r="235" spans="1:3">
      <c r="A235" s="63">
        <v>42494</v>
      </c>
      <c r="B235" s="34">
        <v>711.37</v>
      </c>
      <c r="C235" s="34">
        <v>670.9</v>
      </c>
    </row>
    <row r="236" spans="1:3">
      <c r="A236" s="63">
        <v>42495</v>
      </c>
      <c r="B236" s="34">
        <v>714.71</v>
      </c>
      <c r="C236" s="34">
        <v>659.09</v>
      </c>
    </row>
    <row r="237" spans="1:3">
      <c r="A237" s="63">
        <v>42496</v>
      </c>
      <c r="B237" s="34">
        <v>725.18</v>
      </c>
      <c r="C237" s="34">
        <v>673.95</v>
      </c>
    </row>
    <row r="238" spans="1:3">
      <c r="A238" s="63">
        <v>42499</v>
      </c>
      <c r="B238" s="34">
        <v>729.13</v>
      </c>
      <c r="C238" s="34">
        <v>679.75</v>
      </c>
    </row>
    <row r="239" spans="1:3">
      <c r="A239" s="63">
        <v>42500</v>
      </c>
      <c r="B239" s="34">
        <v>739.38</v>
      </c>
      <c r="C239" s="34">
        <v>703.245</v>
      </c>
    </row>
    <row r="240" spans="1:3">
      <c r="A240" s="63">
        <v>42501</v>
      </c>
      <c r="B240" s="34">
        <v>730.55</v>
      </c>
      <c r="C240" s="34">
        <v>713.23</v>
      </c>
    </row>
    <row r="241" spans="1:3">
      <c r="A241" s="63">
        <v>42502</v>
      </c>
      <c r="B241" s="34">
        <v>728.07</v>
      </c>
      <c r="C241" s="34">
        <v>717.93</v>
      </c>
    </row>
    <row r="242" spans="1:3">
      <c r="A242" s="63">
        <v>42503</v>
      </c>
      <c r="B242" s="34">
        <v>724.83</v>
      </c>
      <c r="C242" s="34">
        <v>710.22</v>
      </c>
    </row>
    <row r="243" spans="1:3">
      <c r="A243" s="63">
        <v>42506</v>
      </c>
      <c r="B243" s="34">
        <v>730.3</v>
      </c>
      <c r="C243" s="34">
        <v>710.66</v>
      </c>
    </row>
    <row r="244" spans="1:3">
      <c r="A244" s="63">
        <v>42507</v>
      </c>
      <c r="B244" s="34">
        <v>720.19</v>
      </c>
      <c r="C244" s="34">
        <v>695.27</v>
      </c>
    </row>
    <row r="245" spans="1:3">
      <c r="A245" s="63">
        <v>42508</v>
      </c>
      <c r="B245" s="34">
        <v>721.78</v>
      </c>
      <c r="C245" s="34">
        <v>697.45</v>
      </c>
    </row>
    <row r="246" spans="1:3">
      <c r="A246" s="63">
        <v>42509</v>
      </c>
      <c r="B246" s="34">
        <v>715.31</v>
      </c>
      <c r="C246" s="34">
        <v>698.52</v>
      </c>
    </row>
    <row r="247" spans="1:3">
      <c r="A247" s="63">
        <v>42510</v>
      </c>
      <c r="B247" s="34">
        <v>721.71</v>
      </c>
      <c r="C247" s="34">
        <v>702.8</v>
      </c>
    </row>
    <row r="248" spans="1:3">
      <c r="A248" s="63">
        <v>42513</v>
      </c>
      <c r="B248" s="34">
        <v>717.24</v>
      </c>
      <c r="C248" s="34">
        <v>696.75</v>
      </c>
    </row>
    <row r="249" spans="1:3">
      <c r="A249" s="63">
        <v>42514</v>
      </c>
      <c r="B249" s="34">
        <v>733.03</v>
      </c>
      <c r="C249" s="34">
        <v>704.2</v>
      </c>
    </row>
    <row r="250" spans="1:3">
      <c r="A250" s="63">
        <v>42515</v>
      </c>
      <c r="B250" s="34">
        <v>738.1</v>
      </c>
      <c r="C250" s="34">
        <v>708.35</v>
      </c>
    </row>
    <row r="251" spans="1:3">
      <c r="A251" s="63">
        <v>42516</v>
      </c>
      <c r="B251" s="34">
        <v>736.93</v>
      </c>
      <c r="C251" s="34">
        <v>714.91</v>
      </c>
    </row>
    <row r="252" spans="1:3">
      <c r="A252" s="63">
        <v>42517</v>
      </c>
      <c r="B252" s="34">
        <v>747.6</v>
      </c>
      <c r="C252" s="34">
        <v>712.24</v>
      </c>
    </row>
    <row r="253" spans="1:3">
      <c r="A253" s="63">
        <v>42521</v>
      </c>
      <c r="B253" s="34">
        <v>748.85</v>
      </c>
      <c r="C253" s="34">
        <v>722.79</v>
      </c>
    </row>
    <row r="254" spans="1:3">
      <c r="A254" s="63">
        <v>42522</v>
      </c>
      <c r="B254" s="34">
        <v>748.46</v>
      </c>
      <c r="C254" s="34">
        <v>719.44</v>
      </c>
    </row>
    <row r="255" spans="1:3">
      <c r="A255" s="63">
        <v>42523</v>
      </c>
      <c r="B255" s="34">
        <v>744.27</v>
      </c>
      <c r="C255" s="34">
        <v>728.24</v>
      </c>
    </row>
    <row r="256" spans="1:3">
      <c r="A256" s="63">
        <v>42524</v>
      </c>
      <c r="B256" s="34">
        <v>735.86</v>
      </c>
      <c r="C256" s="34">
        <v>725.54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theme="5" tint="0.599993896298105"/>
  </sheetPr>
  <dimension ref="A3:N9"/>
  <sheetViews>
    <sheetView showGridLines="0" workbookViewId="0">
      <selection activeCell="J25" sqref="J25"/>
    </sheetView>
  </sheetViews>
  <sheetFormatPr defaultColWidth="9" defaultRowHeight="14.4"/>
  <cols>
    <col min="1" max="1" width="14" style="23" customWidth="1"/>
    <col min="2" max="5" width="12" style="34" customWidth="1"/>
    <col min="11" max="11" width="9.66666666666667" customWidth="1"/>
    <col min="12" max="12" width="10.4444444444444" customWidth="1"/>
    <col min="13" max="13" width="11.3333333333333" customWidth="1"/>
  </cols>
  <sheetData>
    <row r="3" spans="2:14">
      <c r="B3" s="58" t="s">
        <v>20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23"/>
    </row>
    <row r="4" spans="1:14">
      <c r="A4" s="48" t="s">
        <v>21</v>
      </c>
      <c r="B4" s="56" t="s">
        <v>8</v>
      </c>
      <c r="C4" s="56" t="s">
        <v>9</v>
      </c>
      <c r="D4" s="56" t="s">
        <v>10</v>
      </c>
      <c r="E4" s="56" t="s">
        <v>11</v>
      </c>
      <c r="F4" s="56" t="s">
        <v>12</v>
      </c>
      <c r="G4" s="56" t="s">
        <v>13</v>
      </c>
      <c r="H4" s="56" t="s">
        <v>14</v>
      </c>
      <c r="I4" s="56" t="s">
        <v>15</v>
      </c>
      <c r="J4" s="56" t="s">
        <v>16</v>
      </c>
      <c r="K4" s="56" t="s">
        <v>17</v>
      </c>
      <c r="L4" s="56" t="s">
        <v>18</v>
      </c>
      <c r="M4" s="56" t="s">
        <v>19</v>
      </c>
      <c r="N4" s="60" t="s">
        <v>22</v>
      </c>
    </row>
    <row r="5" spans="1:14">
      <c r="A5" s="23" t="s">
        <v>23</v>
      </c>
      <c r="B5" s="55">
        <v>49832</v>
      </c>
      <c r="C5" s="55">
        <v>47232</v>
      </c>
      <c r="D5" s="55">
        <v>40002</v>
      </c>
      <c r="E5" s="55">
        <v>37283</v>
      </c>
      <c r="F5" s="55">
        <v>32910</v>
      </c>
      <c r="G5" s="55">
        <v>33829</v>
      </c>
      <c r="H5" s="55">
        <v>30102</v>
      </c>
      <c r="I5" s="55">
        <v>32111</v>
      </c>
      <c r="J5" s="55">
        <v>34921</v>
      </c>
      <c r="K5" s="55">
        <v>30293</v>
      </c>
      <c r="L5" s="55">
        <v>28392</v>
      </c>
      <c r="M5" s="55">
        <v>24192</v>
      </c>
      <c r="N5" s="59">
        <f>SUM(B5:M5)</f>
        <v>421099</v>
      </c>
    </row>
    <row r="6" spans="1:14">
      <c r="A6" s="23" t="s">
        <v>24</v>
      </c>
      <c r="B6" s="55">
        <v>12839</v>
      </c>
      <c r="C6" s="55">
        <v>16828</v>
      </c>
      <c r="D6" s="55">
        <v>15839</v>
      </c>
      <c r="E6" s="55">
        <v>18082</v>
      </c>
      <c r="F6" s="55">
        <v>24932</v>
      </c>
      <c r="G6" s="55">
        <v>30462</v>
      </c>
      <c r="H6" s="55">
        <v>34240</v>
      </c>
      <c r="I6" s="55">
        <v>42718</v>
      </c>
      <c r="J6" s="55">
        <v>41128</v>
      </c>
      <c r="K6" s="55">
        <v>39382</v>
      </c>
      <c r="L6" s="55">
        <v>36621</v>
      </c>
      <c r="M6" s="55">
        <v>37283</v>
      </c>
      <c r="N6" s="59">
        <f>SUM(B6:M6)</f>
        <v>350354</v>
      </c>
    </row>
    <row r="7" spans="1:14">
      <c r="A7" s="23" t="s">
        <v>25</v>
      </c>
      <c r="B7" s="55">
        <v>9118</v>
      </c>
      <c r="C7" s="55">
        <v>9907</v>
      </c>
      <c r="D7" s="55">
        <v>7257</v>
      </c>
      <c r="E7" s="55">
        <v>7838</v>
      </c>
      <c r="F7" s="55">
        <v>6372</v>
      </c>
      <c r="G7" s="55">
        <v>5992</v>
      </c>
      <c r="H7" s="55">
        <v>5773</v>
      </c>
      <c r="I7" s="55">
        <v>5993</v>
      </c>
      <c r="J7" s="55">
        <v>6302</v>
      </c>
      <c r="K7" s="55">
        <v>8103</v>
      </c>
      <c r="L7" s="55">
        <v>9100</v>
      </c>
      <c r="M7" s="55">
        <v>9278</v>
      </c>
      <c r="N7" s="59">
        <f>SUM(B7:M7)</f>
        <v>91033</v>
      </c>
    </row>
    <row r="8" spans="1:14">
      <c r="A8" s="23" t="s">
        <v>26</v>
      </c>
      <c r="B8" s="55">
        <v>14381</v>
      </c>
      <c r="C8" s="55">
        <v>14651</v>
      </c>
      <c r="D8" s="55">
        <v>11969</v>
      </c>
      <c r="E8" s="55">
        <v>14602</v>
      </c>
      <c r="F8" s="55">
        <v>13046</v>
      </c>
      <c r="G8" s="55">
        <v>14411</v>
      </c>
      <c r="H8" s="55">
        <v>13871</v>
      </c>
      <c r="I8" s="55">
        <v>14184</v>
      </c>
      <c r="J8" s="55">
        <v>13033</v>
      </c>
      <c r="K8" s="55">
        <v>14625</v>
      </c>
      <c r="L8" s="55">
        <v>12196</v>
      </c>
      <c r="M8" s="55">
        <v>13081</v>
      </c>
      <c r="N8" s="59">
        <f>SUM(B8:M8)</f>
        <v>164050</v>
      </c>
    </row>
    <row r="9" spans="1:14">
      <c r="A9" s="48" t="s">
        <v>22</v>
      </c>
      <c r="B9" s="59">
        <f>SUM(B5:B8)</f>
        <v>86170</v>
      </c>
      <c r="C9" s="59">
        <f t="shared" ref="C9:M9" si="0">SUM(C5:C8)</f>
        <v>88618</v>
      </c>
      <c r="D9" s="59">
        <f t="shared" si="0"/>
        <v>75067</v>
      </c>
      <c r="E9" s="59">
        <f t="shared" si="0"/>
        <v>77805</v>
      </c>
      <c r="F9" s="59">
        <f t="shared" si="0"/>
        <v>77260</v>
      </c>
      <c r="G9" s="59">
        <f t="shared" si="0"/>
        <v>84694</v>
      </c>
      <c r="H9" s="59">
        <f t="shared" si="0"/>
        <v>83986</v>
      </c>
      <c r="I9" s="59">
        <f t="shared" si="0"/>
        <v>95006</v>
      </c>
      <c r="J9" s="59">
        <f t="shared" si="0"/>
        <v>95384</v>
      </c>
      <c r="K9" s="59">
        <f t="shared" si="0"/>
        <v>92403</v>
      </c>
      <c r="L9" s="59">
        <f t="shared" si="0"/>
        <v>86309</v>
      </c>
      <c r="M9" s="59">
        <f t="shared" si="0"/>
        <v>83834</v>
      </c>
      <c r="N9" s="23"/>
    </row>
  </sheetData>
  <mergeCells count="1">
    <mergeCell ref="B3:M3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theme="5" tint="0.599993896298105"/>
  </sheetPr>
  <dimension ref="A3:F24"/>
  <sheetViews>
    <sheetView showGridLines="0" zoomScale="101" zoomScaleNormal="101" workbookViewId="0">
      <selection activeCell="M18" sqref="M18"/>
    </sheetView>
  </sheetViews>
  <sheetFormatPr defaultColWidth="9" defaultRowHeight="14.4" outlineLevelCol="5"/>
  <cols>
    <col min="1" max="1" width="15.2222222222222" customWidth="1"/>
    <col min="2" max="2" width="10.1111111111111" customWidth="1"/>
    <col min="3" max="3" width="10.3333333333333" customWidth="1"/>
    <col min="4" max="4" width="10.4444444444444" customWidth="1"/>
    <col min="5" max="5" width="12.1111111111111" customWidth="1"/>
    <col min="6" max="6" width="11.2222222222222" style="23" customWidth="1"/>
  </cols>
  <sheetData>
    <row r="3" spans="1:6">
      <c r="A3" s="44" t="s">
        <v>30</v>
      </c>
      <c r="B3" s="44" t="s">
        <v>31</v>
      </c>
      <c r="C3" s="44" t="s">
        <v>32</v>
      </c>
      <c r="D3" s="44" t="s">
        <v>33</v>
      </c>
      <c r="E3" s="44" t="s">
        <v>34</v>
      </c>
      <c r="F3" s="44" t="s">
        <v>35</v>
      </c>
    </row>
    <row r="4" spans="1:6">
      <c r="A4" s="23" t="s">
        <v>36</v>
      </c>
      <c r="B4" s="34">
        <v>35000</v>
      </c>
      <c r="C4" s="34">
        <v>118000</v>
      </c>
      <c r="D4" s="34">
        <f>E4-C4</f>
        <v>72000</v>
      </c>
      <c r="E4" s="34">
        <v>190000</v>
      </c>
      <c r="F4" s="57">
        <f>C4/E4</f>
        <v>0.621052631578947</v>
      </c>
    </row>
    <row r="5" spans="1:6">
      <c r="A5" s="23" t="s">
        <v>37</v>
      </c>
      <c r="B5" s="34">
        <v>24500</v>
      </c>
      <c r="C5" s="34">
        <v>120000</v>
      </c>
      <c r="D5" s="34">
        <f>E5-C5</f>
        <v>10000</v>
      </c>
      <c r="E5" s="34">
        <v>130000</v>
      </c>
      <c r="F5" s="57">
        <f>C5/E5</f>
        <v>0.923076923076923</v>
      </c>
    </row>
    <row r="6" spans="1:6">
      <c r="A6" s="23" t="s">
        <v>38</v>
      </c>
      <c r="B6" s="34">
        <v>20000</v>
      </c>
      <c r="C6" s="34">
        <v>75000</v>
      </c>
      <c r="D6" s="34">
        <f>E6-C6</f>
        <v>150000</v>
      </c>
      <c r="E6" s="34">
        <v>225000</v>
      </c>
      <c r="F6" s="57">
        <f>C6/E6</f>
        <v>0.333333333333333</v>
      </c>
    </row>
    <row r="7" spans="1:6">
      <c r="A7" s="23" t="s">
        <v>39</v>
      </c>
      <c r="B7" s="34">
        <v>12000</v>
      </c>
      <c r="C7" s="34">
        <v>62000</v>
      </c>
      <c r="D7" s="34">
        <f>E7-C7</f>
        <v>38000</v>
      </c>
      <c r="E7" s="34">
        <v>100000</v>
      </c>
      <c r="F7" s="57">
        <f>C7/E7</f>
        <v>0.62</v>
      </c>
    </row>
    <row r="11" spans="1:3">
      <c r="A11" s="23"/>
      <c r="B11" s="23"/>
      <c r="C11" s="23"/>
    </row>
    <row r="13" spans="2:3">
      <c r="B13" s="34"/>
      <c r="C13" s="34"/>
    </row>
    <row r="22" spans="1:1">
      <c r="A22" s="23"/>
    </row>
    <row r="23" spans="1:1">
      <c r="A23" s="23"/>
    </row>
    <row r="24" spans="1:1">
      <c r="A24" s="23"/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tabColor theme="5" tint="0.599993896298105"/>
  </sheetPr>
  <dimension ref="A3:H1037"/>
  <sheetViews>
    <sheetView showGridLines="0" workbookViewId="0">
      <selection activeCell="C3" sqref="C3"/>
    </sheetView>
  </sheetViews>
  <sheetFormatPr defaultColWidth="9" defaultRowHeight="14.4" outlineLevelCol="7"/>
  <cols>
    <col min="1" max="1" width="18.1111111111111" style="23" customWidth="1"/>
    <col min="2" max="3" width="15.8888888888889" style="23" customWidth="1"/>
    <col min="4" max="4" width="14" style="23" customWidth="1"/>
    <col min="7" max="7" width="9.77777777777778" customWidth="1"/>
  </cols>
  <sheetData>
    <row r="3" spans="1:8">
      <c r="A3" s="56" t="s">
        <v>40</v>
      </c>
      <c r="B3" s="56" t="s">
        <v>41</v>
      </c>
      <c r="C3" s="56" t="s">
        <v>42</v>
      </c>
      <c r="D3" s="56" t="s">
        <v>43</v>
      </c>
      <c r="G3" s="56" t="s">
        <v>44</v>
      </c>
      <c r="H3" s="56" t="s">
        <v>45</v>
      </c>
    </row>
    <row r="4" spans="1:8">
      <c r="A4" s="23" t="s">
        <v>46</v>
      </c>
      <c r="B4" s="23">
        <v>74</v>
      </c>
      <c r="C4" s="23">
        <v>180</v>
      </c>
      <c r="D4" s="23">
        <v>22.99</v>
      </c>
      <c r="G4" t="s">
        <v>47</v>
      </c>
      <c r="H4">
        <v>3837</v>
      </c>
    </row>
    <row r="5" spans="1:8">
      <c r="A5" s="23" t="s">
        <v>48</v>
      </c>
      <c r="B5" s="23">
        <v>74</v>
      </c>
      <c r="C5" s="23">
        <v>215</v>
      </c>
      <c r="D5" s="23">
        <v>34.69</v>
      </c>
      <c r="G5" t="s">
        <v>49</v>
      </c>
      <c r="H5">
        <v>8722</v>
      </c>
    </row>
    <row r="6" spans="1:8">
      <c r="A6" s="23" t="s">
        <v>50</v>
      </c>
      <c r="B6" s="23">
        <v>72</v>
      </c>
      <c r="C6" s="23">
        <v>210</v>
      </c>
      <c r="D6" s="23">
        <v>30.78</v>
      </c>
      <c r="G6" t="s">
        <v>51</v>
      </c>
      <c r="H6">
        <v>7899</v>
      </c>
    </row>
    <row r="7" spans="1:8">
      <c r="A7" s="23" t="s">
        <v>52</v>
      </c>
      <c r="B7" s="23">
        <v>72</v>
      </c>
      <c r="C7" s="23">
        <v>210</v>
      </c>
      <c r="D7" s="23">
        <v>35.43</v>
      </c>
      <c r="G7" t="s">
        <v>53</v>
      </c>
      <c r="H7">
        <v>5025</v>
      </c>
    </row>
    <row r="8" spans="1:8">
      <c r="A8" s="23" t="s">
        <v>54</v>
      </c>
      <c r="B8" s="23">
        <v>73</v>
      </c>
      <c r="C8" s="23">
        <v>188</v>
      </c>
      <c r="D8" s="23">
        <v>35.71</v>
      </c>
      <c r="G8" t="s">
        <v>55</v>
      </c>
      <c r="H8">
        <v>3353</v>
      </c>
    </row>
    <row r="9" spans="1:8">
      <c r="A9" s="23" t="s">
        <v>56</v>
      </c>
      <c r="B9" s="23">
        <v>69</v>
      </c>
      <c r="C9" s="23">
        <v>176</v>
      </c>
      <c r="D9" s="23">
        <v>29.39</v>
      </c>
      <c r="G9" t="s">
        <v>57</v>
      </c>
      <c r="H9">
        <v>6894</v>
      </c>
    </row>
    <row r="10" spans="1:8">
      <c r="A10" s="23" t="s">
        <v>58</v>
      </c>
      <c r="B10" s="23">
        <v>69</v>
      </c>
      <c r="C10" s="23">
        <v>209</v>
      </c>
      <c r="D10" s="23">
        <v>30.77</v>
      </c>
      <c r="G10" t="s">
        <v>59</v>
      </c>
      <c r="H10">
        <v>6407</v>
      </c>
    </row>
    <row r="11" spans="1:8">
      <c r="A11" s="23" t="s">
        <v>60</v>
      </c>
      <c r="B11" s="23">
        <v>71</v>
      </c>
      <c r="C11" s="23">
        <v>200</v>
      </c>
      <c r="D11" s="23">
        <v>35.07</v>
      </c>
      <c r="G11" t="s">
        <v>61</v>
      </c>
      <c r="H11">
        <v>2384</v>
      </c>
    </row>
    <row r="12" spans="1:8">
      <c r="A12" s="23" t="s">
        <v>62</v>
      </c>
      <c r="B12" s="23">
        <v>76</v>
      </c>
      <c r="C12" s="23">
        <v>231</v>
      </c>
      <c r="D12" s="23">
        <v>30.19</v>
      </c>
      <c r="G12" t="s">
        <v>63</v>
      </c>
      <c r="H12">
        <v>8453</v>
      </c>
    </row>
    <row r="13" spans="1:8">
      <c r="A13" s="23" t="s">
        <v>64</v>
      </c>
      <c r="B13" s="23">
        <v>71</v>
      </c>
      <c r="C13" s="23">
        <v>180</v>
      </c>
      <c r="D13" s="23">
        <v>27.05</v>
      </c>
      <c r="G13" t="s">
        <v>65</v>
      </c>
      <c r="H13">
        <v>2061</v>
      </c>
    </row>
    <row r="14" spans="1:4">
      <c r="A14" s="23" t="s">
        <v>66</v>
      </c>
      <c r="B14" s="23">
        <v>73</v>
      </c>
      <c r="C14" s="23">
        <v>188</v>
      </c>
      <c r="D14" s="23">
        <v>23.88</v>
      </c>
    </row>
    <row r="15" spans="1:4">
      <c r="A15" s="23" t="s">
        <v>67</v>
      </c>
      <c r="B15" s="23">
        <v>73</v>
      </c>
      <c r="C15" s="23">
        <v>180</v>
      </c>
      <c r="D15" s="23">
        <v>26.96</v>
      </c>
    </row>
    <row r="16" spans="1:4">
      <c r="A16" s="23" t="s">
        <v>68</v>
      </c>
      <c r="B16" s="23">
        <v>74</v>
      </c>
      <c r="C16" s="23">
        <v>185</v>
      </c>
      <c r="D16" s="23">
        <v>23.29</v>
      </c>
    </row>
    <row r="17" spans="1:4">
      <c r="A17" s="23" t="s">
        <v>69</v>
      </c>
      <c r="B17" s="23">
        <v>74</v>
      </c>
      <c r="C17" s="23">
        <v>160</v>
      </c>
      <c r="D17" s="23">
        <v>26.11</v>
      </c>
    </row>
    <row r="18" spans="1:4">
      <c r="A18" s="23" t="s">
        <v>70</v>
      </c>
      <c r="B18" s="23">
        <v>69</v>
      </c>
      <c r="C18" s="23">
        <v>180</v>
      </c>
      <c r="D18" s="23">
        <v>27.55</v>
      </c>
    </row>
    <row r="19" spans="1:4">
      <c r="A19" s="23" t="s">
        <v>71</v>
      </c>
      <c r="B19" s="23">
        <v>70</v>
      </c>
      <c r="C19" s="23">
        <v>185</v>
      </c>
      <c r="D19" s="23">
        <v>34.27</v>
      </c>
    </row>
    <row r="20" spans="1:4">
      <c r="A20" s="23" t="s">
        <v>72</v>
      </c>
      <c r="B20" s="23">
        <v>72</v>
      </c>
      <c r="C20" s="23">
        <v>197</v>
      </c>
      <c r="D20" s="23">
        <v>30</v>
      </c>
    </row>
    <row r="21" spans="1:4">
      <c r="A21" s="23" t="s">
        <v>73</v>
      </c>
      <c r="B21" s="23">
        <v>73</v>
      </c>
      <c r="C21" s="23">
        <v>189</v>
      </c>
      <c r="D21" s="23">
        <v>27.99</v>
      </c>
    </row>
    <row r="22" spans="1:4">
      <c r="A22" s="23" t="s">
        <v>74</v>
      </c>
      <c r="B22" s="23">
        <v>75</v>
      </c>
      <c r="C22" s="23">
        <v>185</v>
      </c>
      <c r="D22" s="23">
        <v>22.38</v>
      </c>
    </row>
    <row r="23" spans="1:4">
      <c r="A23" s="23" t="s">
        <v>75</v>
      </c>
      <c r="B23" s="23">
        <v>78</v>
      </c>
      <c r="C23" s="23">
        <v>219</v>
      </c>
      <c r="D23" s="23">
        <v>22.89</v>
      </c>
    </row>
    <row r="24" spans="1:4">
      <c r="A24" s="23" t="s">
        <v>76</v>
      </c>
      <c r="B24" s="23">
        <v>79</v>
      </c>
      <c r="C24" s="23">
        <v>230</v>
      </c>
      <c r="D24" s="23">
        <v>25.76</v>
      </c>
    </row>
    <row r="25" spans="1:4">
      <c r="A25" s="23" t="s">
        <v>77</v>
      </c>
      <c r="B25" s="23">
        <v>76</v>
      </c>
      <c r="C25" s="23">
        <v>205</v>
      </c>
      <c r="D25" s="23">
        <v>36.33</v>
      </c>
    </row>
    <row r="26" spans="1:4">
      <c r="A26" s="23" t="s">
        <v>78</v>
      </c>
      <c r="B26" s="23">
        <v>74</v>
      </c>
      <c r="C26" s="23">
        <v>230</v>
      </c>
      <c r="D26" s="23">
        <v>31.17</v>
      </c>
    </row>
    <row r="27" spans="1:4">
      <c r="A27" s="23" t="s">
        <v>79</v>
      </c>
      <c r="B27" s="23">
        <v>76</v>
      </c>
      <c r="C27" s="23">
        <v>195</v>
      </c>
      <c r="D27" s="23">
        <v>32.31</v>
      </c>
    </row>
    <row r="28" spans="1:4">
      <c r="A28" s="23" t="s">
        <v>80</v>
      </c>
      <c r="B28" s="23">
        <v>72</v>
      </c>
      <c r="C28" s="23">
        <v>180</v>
      </c>
      <c r="D28" s="23">
        <v>31.03</v>
      </c>
    </row>
    <row r="29" spans="1:4">
      <c r="A29" s="23" t="s">
        <v>81</v>
      </c>
      <c r="B29" s="23">
        <v>71</v>
      </c>
      <c r="C29" s="23">
        <v>192</v>
      </c>
      <c r="D29" s="23">
        <v>29.26</v>
      </c>
    </row>
    <row r="30" spans="1:4">
      <c r="A30" s="23" t="s">
        <v>82</v>
      </c>
      <c r="B30" s="23">
        <v>75</v>
      </c>
      <c r="C30" s="23">
        <v>225</v>
      </c>
      <c r="D30" s="23">
        <v>29.47</v>
      </c>
    </row>
    <row r="31" spans="1:4">
      <c r="A31" s="23" t="s">
        <v>83</v>
      </c>
      <c r="B31" s="23">
        <v>77</v>
      </c>
      <c r="C31" s="23">
        <v>203</v>
      </c>
      <c r="D31" s="23">
        <v>32.46</v>
      </c>
    </row>
    <row r="32" spans="1:4">
      <c r="A32" s="23" t="s">
        <v>84</v>
      </c>
      <c r="B32" s="23">
        <v>74</v>
      </c>
      <c r="C32" s="23">
        <v>195</v>
      </c>
      <c r="D32" s="23">
        <v>35.67</v>
      </c>
    </row>
    <row r="33" spans="1:4">
      <c r="A33" s="23" t="s">
        <v>85</v>
      </c>
      <c r="B33" s="23">
        <v>73</v>
      </c>
      <c r="C33" s="23">
        <v>182</v>
      </c>
      <c r="D33" s="23">
        <v>25.89</v>
      </c>
    </row>
    <row r="34" spans="1:4">
      <c r="A34" s="23" t="s">
        <v>86</v>
      </c>
      <c r="B34" s="23">
        <v>74</v>
      </c>
      <c r="C34" s="23">
        <v>188</v>
      </c>
      <c r="D34" s="23">
        <v>26.55</v>
      </c>
    </row>
    <row r="35" spans="1:4">
      <c r="A35" s="23" t="s">
        <v>87</v>
      </c>
      <c r="B35" s="23">
        <v>78</v>
      </c>
      <c r="C35" s="23">
        <v>200</v>
      </c>
      <c r="D35" s="23">
        <v>24.17</v>
      </c>
    </row>
    <row r="36" spans="1:4">
      <c r="A36" s="23" t="s">
        <v>88</v>
      </c>
      <c r="B36" s="23">
        <v>73</v>
      </c>
      <c r="C36" s="23">
        <v>180</v>
      </c>
      <c r="D36" s="23">
        <v>26.69</v>
      </c>
    </row>
    <row r="37" spans="1:4">
      <c r="A37" s="23" t="s">
        <v>89</v>
      </c>
      <c r="B37" s="23">
        <v>75</v>
      </c>
      <c r="C37" s="23">
        <v>200</v>
      </c>
      <c r="D37" s="23">
        <v>25.13</v>
      </c>
    </row>
    <row r="38" spans="1:4">
      <c r="A38" s="23" t="s">
        <v>90</v>
      </c>
      <c r="B38" s="23">
        <v>73</v>
      </c>
      <c r="C38" s="23">
        <v>200</v>
      </c>
      <c r="D38" s="23">
        <v>27.9</v>
      </c>
    </row>
    <row r="39" spans="1:4">
      <c r="A39" s="23" t="s">
        <v>91</v>
      </c>
      <c r="B39" s="23">
        <v>75</v>
      </c>
      <c r="C39" s="23">
        <v>245</v>
      </c>
      <c r="D39" s="23">
        <v>30.17</v>
      </c>
    </row>
    <row r="40" spans="1:4">
      <c r="A40" s="23" t="s">
        <v>92</v>
      </c>
      <c r="B40" s="23">
        <v>75</v>
      </c>
      <c r="C40" s="23">
        <v>240</v>
      </c>
      <c r="D40" s="23">
        <v>31.36</v>
      </c>
    </row>
    <row r="41" spans="1:4">
      <c r="A41" s="23" t="s">
        <v>93</v>
      </c>
      <c r="B41" s="23">
        <v>74</v>
      </c>
      <c r="C41" s="23">
        <v>215</v>
      </c>
      <c r="D41" s="23">
        <v>30.99</v>
      </c>
    </row>
    <row r="42" spans="1:4">
      <c r="A42" s="23" t="s">
        <v>94</v>
      </c>
      <c r="B42" s="23">
        <v>69</v>
      </c>
      <c r="C42" s="23">
        <v>185</v>
      </c>
      <c r="D42" s="23">
        <v>32.24</v>
      </c>
    </row>
    <row r="43" spans="1:4">
      <c r="A43" s="23" t="s">
        <v>95</v>
      </c>
      <c r="B43" s="23">
        <v>71</v>
      </c>
      <c r="C43" s="23">
        <v>175</v>
      </c>
      <c r="D43" s="23">
        <v>27.61</v>
      </c>
    </row>
    <row r="44" spans="1:4">
      <c r="A44" s="23" t="s">
        <v>96</v>
      </c>
      <c r="B44" s="23">
        <v>74</v>
      </c>
      <c r="C44" s="23">
        <v>199</v>
      </c>
      <c r="D44" s="23">
        <v>28.2</v>
      </c>
    </row>
    <row r="45" spans="1:4">
      <c r="A45" s="23" t="s">
        <v>97</v>
      </c>
      <c r="B45" s="23">
        <v>73</v>
      </c>
      <c r="C45" s="23">
        <v>200</v>
      </c>
      <c r="D45" s="23">
        <v>28.85</v>
      </c>
    </row>
    <row r="46" spans="1:4">
      <c r="A46" s="23" t="s">
        <v>98</v>
      </c>
      <c r="B46" s="23">
        <v>73</v>
      </c>
      <c r="C46" s="23">
        <v>215</v>
      </c>
      <c r="D46" s="23">
        <v>24.21</v>
      </c>
    </row>
    <row r="47" spans="1:4">
      <c r="A47" s="23" t="s">
        <v>99</v>
      </c>
      <c r="B47" s="23">
        <v>76</v>
      </c>
      <c r="C47" s="23">
        <v>200</v>
      </c>
      <c r="D47" s="23">
        <v>22.02</v>
      </c>
    </row>
    <row r="48" spans="1:4">
      <c r="A48" s="23" t="s">
        <v>100</v>
      </c>
      <c r="B48" s="23">
        <v>74</v>
      </c>
      <c r="C48" s="23">
        <v>205</v>
      </c>
      <c r="D48" s="23">
        <v>24.97</v>
      </c>
    </row>
    <row r="49" spans="1:4">
      <c r="A49" s="23" t="s">
        <v>101</v>
      </c>
      <c r="B49" s="23">
        <v>74</v>
      </c>
      <c r="C49" s="23">
        <v>206</v>
      </c>
      <c r="D49" s="23">
        <v>26.78</v>
      </c>
    </row>
    <row r="50" spans="1:4">
      <c r="A50" s="23" t="s">
        <v>102</v>
      </c>
      <c r="B50" s="23">
        <v>70</v>
      </c>
      <c r="C50" s="23">
        <v>186</v>
      </c>
      <c r="D50" s="23">
        <v>32.51</v>
      </c>
    </row>
    <row r="51" spans="1:4">
      <c r="A51" s="23" t="s">
        <v>103</v>
      </c>
      <c r="B51" s="23">
        <v>72</v>
      </c>
      <c r="C51" s="23">
        <v>188</v>
      </c>
      <c r="D51" s="23">
        <v>30.95</v>
      </c>
    </row>
    <row r="52" spans="1:4">
      <c r="A52" s="23" t="s">
        <v>104</v>
      </c>
      <c r="B52" s="23">
        <v>77</v>
      </c>
      <c r="C52" s="23">
        <v>220</v>
      </c>
      <c r="D52" s="23">
        <v>33.09</v>
      </c>
    </row>
    <row r="53" spans="1:4">
      <c r="A53" s="23" t="s">
        <v>105</v>
      </c>
      <c r="B53" s="23">
        <v>74</v>
      </c>
      <c r="C53" s="23">
        <v>210</v>
      </c>
      <c r="D53" s="23">
        <v>32.74</v>
      </c>
    </row>
    <row r="54" spans="1:4">
      <c r="A54" s="23" t="s">
        <v>106</v>
      </c>
      <c r="B54" s="23">
        <v>70</v>
      </c>
      <c r="C54" s="23">
        <v>195</v>
      </c>
      <c r="D54" s="23">
        <v>30.69</v>
      </c>
    </row>
    <row r="55" spans="1:4">
      <c r="A55" s="23" t="s">
        <v>107</v>
      </c>
      <c r="B55" s="23">
        <v>76</v>
      </c>
      <c r="C55" s="23">
        <v>244</v>
      </c>
      <c r="D55" s="23">
        <v>36.51</v>
      </c>
    </row>
    <row r="56" spans="1:4">
      <c r="A56" s="23" t="s">
        <v>108</v>
      </c>
      <c r="B56" s="23">
        <v>75</v>
      </c>
      <c r="C56" s="23">
        <v>195</v>
      </c>
      <c r="D56" s="23">
        <v>26.03</v>
      </c>
    </row>
    <row r="57" spans="1:4">
      <c r="A57" s="23" t="s">
        <v>109</v>
      </c>
      <c r="B57" s="23">
        <v>73</v>
      </c>
      <c r="C57" s="23">
        <v>200</v>
      </c>
      <c r="D57" s="23">
        <v>23.45</v>
      </c>
    </row>
    <row r="58" spans="1:4">
      <c r="A58" s="23" t="s">
        <v>110</v>
      </c>
      <c r="B58" s="23">
        <v>75</v>
      </c>
      <c r="C58" s="23">
        <v>200</v>
      </c>
      <c r="D58" s="23">
        <v>24.94</v>
      </c>
    </row>
    <row r="59" spans="1:4">
      <c r="A59" s="23" t="s">
        <v>111</v>
      </c>
      <c r="B59" s="23">
        <v>76</v>
      </c>
      <c r="C59" s="23">
        <v>212</v>
      </c>
      <c r="D59" s="23">
        <v>24.09</v>
      </c>
    </row>
    <row r="60" spans="1:4">
      <c r="A60" s="23" t="s">
        <v>112</v>
      </c>
      <c r="B60" s="23">
        <v>76</v>
      </c>
      <c r="C60" s="23">
        <v>224</v>
      </c>
      <c r="D60" s="23">
        <v>35.23</v>
      </c>
    </row>
    <row r="61" spans="1:4">
      <c r="A61" s="23" t="s">
        <v>113</v>
      </c>
      <c r="B61" s="23">
        <v>78</v>
      </c>
      <c r="C61" s="23">
        <v>210</v>
      </c>
      <c r="D61" s="23">
        <v>27.43</v>
      </c>
    </row>
    <row r="62" spans="1:4">
      <c r="A62" s="23" t="s">
        <v>114</v>
      </c>
      <c r="B62" s="23">
        <v>74</v>
      </c>
      <c r="C62" s="23">
        <v>205</v>
      </c>
      <c r="D62" s="23">
        <v>30.6</v>
      </c>
    </row>
    <row r="63" spans="1:4">
      <c r="A63" s="23" t="s">
        <v>115</v>
      </c>
      <c r="B63" s="23">
        <v>74</v>
      </c>
      <c r="C63" s="23">
        <v>220</v>
      </c>
      <c r="D63" s="23">
        <v>27.94</v>
      </c>
    </row>
    <row r="64" spans="1:4">
      <c r="A64" s="23" t="s">
        <v>116</v>
      </c>
      <c r="B64" s="23">
        <v>76</v>
      </c>
      <c r="C64" s="23">
        <v>195</v>
      </c>
      <c r="D64" s="23">
        <v>29.99</v>
      </c>
    </row>
    <row r="65" spans="1:4">
      <c r="A65" s="23" t="s">
        <v>117</v>
      </c>
      <c r="B65" s="23">
        <v>77</v>
      </c>
      <c r="C65" s="23">
        <v>200</v>
      </c>
      <c r="D65" s="23">
        <v>25.17</v>
      </c>
    </row>
    <row r="66" spans="1:4">
      <c r="A66" s="23" t="s">
        <v>118</v>
      </c>
      <c r="B66" s="23">
        <v>81</v>
      </c>
      <c r="C66" s="23">
        <v>260</v>
      </c>
      <c r="D66" s="23">
        <v>24.13</v>
      </c>
    </row>
    <row r="67" spans="1:4">
      <c r="A67" s="23" t="s">
        <v>119</v>
      </c>
      <c r="B67" s="23">
        <v>78</v>
      </c>
      <c r="C67" s="23">
        <v>228</v>
      </c>
      <c r="D67" s="23">
        <v>30.46</v>
      </c>
    </row>
    <row r="68" spans="1:4">
      <c r="A68" s="23" t="s">
        <v>120</v>
      </c>
      <c r="B68" s="23">
        <v>75</v>
      </c>
      <c r="C68" s="23">
        <v>270</v>
      </c>
      <c r="D68" s="23">
        <v>25.96</v>
      </c>
    </row>
    <row r="69" spans="1:4">
      <c r="A69" s="23" t="s">
        <v>121</v>
      </c>
      <c r="B69" s="23">
        <v>77</v>
      </c>
      <c r="C69" s="23">
        <v>200</v>
      </c>
      <c r="D69" s="23">
        <v>22.55</v>
      </c>
    </row>
    <row r="70" spans="1:4">
      <c r="A70" s="23" t="s">
        <v>122</v>
      </c>
      <c r="B70" s="23">
        <v>75</v>
      </c>
      <c r="C70" s="23">
        <v>210</v>
      </c>
      <c r="D70" s="23">
        <v>26.29</v>
      </c>
    </row>
    <row r="71" spans="1:4">
      <c r="A71" s="23" t="s">
        <v>123</v>
      </c>
      <c r="B71" s="23">
        <v>76</v>
      </c>
      <c r="C71" s="23">
        <v>190</v>
      </c>
      <c r="D71" s="23">
        <v>24.79</v>
      </c>
    </row>
    <row r="72" spans="1:4">
      <c r="A72" s="23" t="s">
        <v>124</v>
      </c>
      <c r="B72" s="23">
        <v>74</v>
      </c>
      <c r="C72" s="23">
        <v>220</v>
      </c>
      <c r="D72" s="23">
        <v>31.74</v>
      </c>
    </row>
    <row r="73" spans="1:4">
      <c r="A73" s="23" t="s">
        <v>125</v>
      </c>
      <c r="B73" s="23">
        <v>72</v>
      </c>
      <c r="C73" s="23">
        <v>180</v>
      </c>
      <c r="D73" s="23">
        <v>23.92</v>
      </c>
    </row>
    <row r="74" spans="1:4">
      <c r="A74" s="23" t="s">
        <v>126</v>
      </c>
      <c r="B74" s="23">
        <v>72</v>
      </c>
      <c r="C74" s="23">
        <v>205</v>
      </c>
      <c r="D74" s="23">
        <v>25.33</v>
      </c>
    </row>
    <row r="75" spans="1:4">
      <c r="A75" s="23" t="s">
        <v>127</v>
      </c>
      <c r="B75" s="23">
        <v>75</v>
      </c>
      <c r="C75" s="23">
        <v>210</v>
      </c>
      <c r="D75" s="23">
        <v>24.02</v>
      </c>
    </row>
    <row r="76" spans="1:4">
      <c r="A76" s="23" t="s">
        <v>128</v>
      </c>
      <c r="B76" s="23">
        <v>73</v>
      </c>
      <c r="C76" s="23">
        <v>220</v>
      </c>
      <c r="D76" s="23">
        <v>23.7</v>
      </c>
    </row>
    <row r="77" spans="1:4">
      <c r="A77" s="23" t="s">
        <v>129</v>
      </c>
      <c r="B77" s="23">
        <v>73</v>
      </c>
      <c r="C77" s="23">
        <v>211</v>
      </c>
      <c r="D77" s="23">
        <v>31.59</v>
      </c>
    </row>
    <row r="78" spans="1:4">
      <c r="A78" s="23" t="s">
        <v>130</v>
      </c>
      <c r="B78" s="23">
        <v>73</v>
      </c>
      <c r="C78" s="23">
        <v>200</v>
      </c>
      <c r="D78" s="23">
        <v>29.95</v>
      </c>
    </row>
    <row r="79" spans="1:4">
      <c r="A79" s="23" t="s">
        <v>131</v>
      </c>
      <c r="B79" s="23">
        <v>70</v>
      </c>
      <c r="C79" s="23">
        <v>180</v>
      </c>
      <c r="D79" s="23">
        <v>23.64</v>
      </c>
    </row>
    <row r="80" spans="1:4">
      <c r="A80" s="23" t="s">
        <v>132</v>
      </c>
      <c r="B80" s="23">
        <v>70</v>
      </c>
      <c r="C80" s="23">
        <v>190</v>
      </c>
      <c r="D80" s="23">
        <v>32.33</v>
      </c>
    </row>
    <row r="81" spans="1:4">
      <c r="A81" s="23" t="s">
        <v>133</v>
      </c>
      <c r="B81" s="23">
        <v>70</v>
      </c>
      <c r="C81" s="23">
        <v>170</v>
      </c>
      <c r="D81" s="23">
        <v>23.13</v>
      </c>
    </row>
    <row r="82" spans="1:4">
      <c r="A82" s="23" t="s">
        <v>134</v>
      </c>
      <c r="B82" s="23">
        <v>76</v>
      </c>
      <c r="C82" s="23">
        <v>230</v>
      </c>
      <c r="D82" s="23">
        <v>26.6</v>
      </c>
    </row>
    <row r="83" spans="1:4">
      <c r="A83" s="23" t="s">
        <v>135</v>
      </c>
      <c r="B83" s="23">
        <v>68</v>
      </c>
      <c r="C83" s="23">
        <v>155</v>
      </c>
      <c r="D83" s="23">
        <v>26.46</v>
      </c>
    </row>
    <row r="84" spans="1:4">
      <c r="A84" s="23" t="s">
        <v>136</v>
      </c>
      <c r="B84" s="23">
        <v>71</v>
      </c>
      <c r="C84" s="23">
        <v>185</v>
      </c>
      <c r="D84" s="23">
        <v>25.75</v>
      </c>
    </row>
    <row r="85" spans="1:4">
      <c r="A85" s="23" t="s">
        <v>137</v>
      </c>
      <c r="B85" s="23">
        <v>72</v>
      </c>
      <c r="C85" s="23">
        <v>185</v>
      </c>
      <c r="D85" s="23">
        <v>27.51</v>
      </c>
    </row>
    <row r="86" spans="1:4">
      <c r="A86" s="23" t="s">
        <v>138</v>
      </c>
      <c r="B86" s="23">
        <v>75</v>
      </c>
      <c r="C86" s="23">
        <v>200</v>
      </c>
      <c r="D86" s="23">
        <v>25.11</v>
      </c>
    </row>
    <row r="87" spans="1:4">
      <c r="A87" s="23" t="s">
        <v>139</v>
      </c>
      <c r="B87" s="23">
        <v>75</v>
      </c>
      <c r="C87" s="23">
        <v>225</v>
      </c>
      <c r="D87" s="23">
        <v>32.51</v>
      </c>
    </row>
    <row r="88" spans="1:4">
      <c r="A88" s="23" t="s">
        <v>140</v>
      </c>
      <c r="B88" s="23">
        <v>75</v>
      </c>
      <c r="C88" s="23">
        <v>225</v>
      </c>
      <c r="D88" s="23">
        <v>34.67</v>
      </c>
    </row>
    <row r="89" spans="1:4">
      <c r="A89" s="23" t="s">
        <v>141</v>
      </c>
      <c r="B89" s="23">
        <v>75</v>
      </c>
      <c r="C89" s="23">
        <v>220</v>
      </c>
      <c r="D89" s="23">
        <v>31.06</v>
      </c>
    </row>
    <row r="90" spans="1:4">
      <c r="A90" s="23" t="s">
        <v>142</v>
      </c>
      <c r="B90" s="23">
        <v>68</v>
      </c>
      <c r="C90" s="23">
        <v>160</v>
      </c>
      <c r="D90" s="23">
        <v>29.1</v>
      </c>
    </row>
    <row r="91" spans="1:4">
      <c r="A91" s="23" t="s">
        <v>143</v>
      </c>
      <c r="B91" s="23">
        <v>74</v>
      </c>
      <c r="C91" s="23">
        <v>205</v>
      </c>
      <c r="D91" s="23">
        <v>28.66</v>
      </c>
    </row>
    <row r="92" spans="1:4">
      <c r="A92" s="23" t="s">
        <v>144</v>
      </c>
      <c r="B92" s="23">
        <v>78</v>
      </c>
      <c r="C92" s="23">
        <v>235</v>
      </c>
      <c r="D92" s="23">
        <v>28.35</v>
      </c>
    </row>
    <row r="93" spans="1:4">
      <c r="A93" s="23" t="s">
        <v>145</v>
      </c>
      <c r="B93" s="23">
        <v>71</v>
      </c>
      <c r="C93" s="23">
        <v>250</v>
      </c>
      <c r="D93" s="23">
        <v>33.77</v>
      </c>
    </row>
    <row r="94" spans="1:4">
      <c r="A94" s="23" t="s">
        <v>146</v>
      </c>
      <c r="B94" s="23">
        <v>73</v>
      </c>
      <c r="C94" s="23">
        <v>210</v>
      </c>
      <c r="D94" s="23">
        <v>30.89</v>
      </c>
    </row>
    <row r="95" spans="1:4">
      <c r="A95" s="23" t="s">
        <v>147</v>
      </c>
      <c r="B95" s="23">
        <v>76</v>
      </c>
      <c r="C95" s="23">
        <v>190</v>
      </c>
      <c r="D95" s="23">
        <v>37.74</v>
      </c>
    </row>
    <row r="96" spans="1:4">
      <c r="A96" s="23" t="s">
        <v>148</v>
      </c>
      <c r="B96" s="23">
        <v>74</v>
      </c>
      <c r="C96" s="23">
        <v>160</v>
      </c>
      <c r="D96" s="23">
        <v>24.14</v>
      </c>
    </row>
    <row r="97" spans="1:4">
      <c r="A97" s="23" t="s">
        <v>149</v>
      </c>
      <c r="B97" s="23">
        <v>74</v>
      </c>
      <c r="C97" s="23">
        <v>200</v>
      </c>
      <c r="D97" s="23">
        <v>25.71</v>
      </c>
    </row>
    <row r="98" spans="1:4">
      <c r="A98" s="23" t="s">
        <v>150</v>
      </c>
      <c r="B98" s="23">
        <v>79</v>
      </c>
      <c r="C98" s="23">
        <v>205</v>
      </c>
      <c r="D98" s="23">
        <v>24.41</v>
      </c>
    </row>
    <row r="99" spans="1:4">
      <c r="A99" s="23" t="s">
        <v>151</v>
      </c>
      <c r="B99" s="23">
        <v>75</v>
      </c>
      <c r="C99" s="23">
        <v>222</v>
      </c>
      <c r="D99" s="23">
        <v>24.32</v>
      </c>
    </row>
    <row r="100" spans="1:4">
      <c r="A100" s="23" t="s">
        <v>152</v>
      </c>
      <c r="B100" s="23">
        <v>73</v>
      </c>
      <c r="C100" s="23">
        <v>195</v>
      </c>
      <c r="D100" s="23">
        <v>28.09</v>
      </c>
    </row>
    <row r="101" spans="1:4">
      <c r="A101" s="23" t="s">
        <v>153</v>
      </c>
      <c r="B101" s="23">
        <v>76</v>
      </c>
      <c r="C101" s="23">
        <v>205</v>
      </c>
      <c r="D101" s="23">
        <v>33.31</v>
      </c>
    </row>
    <row r="102" spans="1:4">
      <c r="A102" s="23" t="s">
        <v>154</v>
      </c>
      <c r="B102" s="23">
        <v>74</v>
      </c>
      <c r="C102" s="23">
        <v>220</v>
      </c>
      <c r="D102" s="23">
        <v>36.4</v>
      </c>
    </row>
    <row r="103" spans="1:4">
      <c r="A103" s="23" t="s">
        <v>155</v>
      </c>
      <c r="B103" s="23">
        <v>74</v>
      </c>
      <c r="C103" s="23">
        <v>220</v>
      </c>
      <c r="D103" s="23">
        <v>37.36</v>
      </c>
    </row>
    <row r="104" spans="1:4">
      <c r="A104" s="23" t="s">
        <v>156</v>
      </c>
      <c r="B104" s="23">
        <v>73</v>
      </c>
      <c r="C104" s="23">
        <v>170</v>
      </c>
      <c r="D104" s="23">
        <v>31.61</v>
      </c>
    </row>
    <row r="105" spans="1:4">
      <c r="A105" s="23" t="s">
        <v>157</v>
      </c>
      <c r="B105" s="23">
        <v>72</v>
      </c>
      <c r="C105" s="23">
        <v>185</v>
      </c>
      <c r="D105" s="23">
        <v>25.14</v>
      </c>
    </row>
    <row r="106" spans="1:4">
      <c r="A106" s="23" t="s">
        <v>158</v>
      </c>
      <c r="B106" s="23">
        <v>74</v>
      </c>
      <c r="C106" s="23">
        <v>195</v>
      </c>
      <c r="D106" s="23">
        <v>30.29</v>
      </c>
    </row>
    <row r="107" spans="1:4">
      <c r="A107" s="23" t="s">
        <v>159</v>
      </c>
      <c r="B107" s="23">
        <v>73</v>
      </c>
      <c r="C107" s="23">
        <v>220</v>
      </c>
      <c r="D107" s="23">
        <v>36.37</v>
      </c>
    </row>
    <row r="108" spans="1:4">
      <c r="A108" s="23" t="s">
        <v>160</v>
      </c>
      <c r="B108" s="23">
        <v>74</v>
      </c>
      <c r="C108" s="23">
        <v>230</v>
      </c>
      <c r="D108" s="23">
        <v>34.89</v>
      </c>
    </row>
    <row r="109" spans="1:4">
      <c r="A109" s="23" t="s">
        <v>161</v>
      </c>
      <c r="B109" s="23">
        <v>72</v>
      </c>
      <c r="C109" s="23">
        <v>180</v>
      </c>
      <c r="D109" s="23">
        <v>23.79</v>
      </c>
    </row>
    <row r="110" spans="1:4">
      <c r="A110" s="23" t="s">
        <v>162</v>
      </c>
      <c r="B110" s="23">
        <v>73</v>
      </c>
      <c r="C110" s="23">
        <v>220</v>
      </c>
      <c r="D110" s="23">
        <v>27.96</v>
      </c>
    </row>
    <row r="111" spans="1:4">
      <c r="A111" s="23" t="s">
        <v>163</v>
      </c>
      <c r="B111" s="23">
        <v>69</v>
      </c>
      <c r="C111" s="23">
        <v>180</v>
      </c>
      <c r="D111" s="23">
        <v>23.54</v>
      </c>
    </row>
    <row r="112" spans="1:4">
      <c r="A112" s="23" t="s">
        <v>164</v>
      </c>
      <c r="B112" s="23">
        <v>72</v>
      </c>
      <c r="C112" s="23">
        <v>180</v>
      </c>
      <c r="D112" s="23">
        <v>31.37</v>
      </c>
    </row>
    <row r="113" spans="1:4">
      <c r="A113" s="23" t="s">
        <v>165</v>
      </c>
      <c r="B113" s="23">
        <v>73</v>
      </c>
      <c r="C113" s="23">
        <v>170</v>
      </c>
      <c r="D113" s="23">
        <v>31.29</v>
      </c>
    </row>
    <row r="114" spans="1:4">
      <c r="A114" s="23" t="s">
        <v>166</v>
      </c>
      <c r="B114" s="23">
        <v>75</v>
      </c>
      <c r="C114" s="23">
        <v>210</v>
      </c>
      <c r="D114" s="23">
        <v>33.01</v>
      </c>
    </row>
    <row r="115" spans="1:4">
      <c r="A115" s="23" t="s">
        <v>167</v>
      </c>
      <c r="B115" s="23">
        <v>75</v>
      </c>
      <c r="C115" s="23">
        <v>215</v>
      </c>
      <c r="D115" s="23">
        <v>25.1</v>
      </c>
    </row>
    <row r="116" spans="1:4">
      <c r="A116" s="23" t="s">
        <v>168</v>
      </c>
      <c r="B116" s="23">
        <v>73</v>
      </c>
      <c r="C116" s="23">
        <v>200</v>
      </c>
      <c r="D116" s="23">
        <v>31.28</v>
      </c>
    </row>
    <row r="117" spans="1:4">
      <c r="A117" s="23" t="s">
        <v>169</v>
      </c>
      <c r="B117" s="23">
        <v>72</v>
      </c>
      <c r="C117" s="23">
        <v>213</v>
      </c>
      <c r="D117" s="23">
        <v>34.75</v>
      </c>
    </row>
    <row r="118" spans="1:4">
      <c r="A118" s="23" t="s">
        <v>170</v>
      </c>
      <c r="B118" s="23">
        <v>72</v>
      </c>
      <c r="C118" s="23">
        <v>180</v>
      </c>
      <c r="D118" s="23">
        <v>23.46</v>
      </c>
    </row>
    <row r="119" spans="1:4">
      <c r="A119" s="23" t="s">
        <v>171</v>
      </c>
      <c r="B119" s="23">
        <v>76</v>
      </c>
      <c r="C119" s="23">
        <v>192</v>
      </c>
      <c r="D119" s="23">
        <v>25.37</v>
      </c>
    </row>
    <row r="120" spans="1:4">
      <c r="A120" s="23" t="s">
        <v>172</v>
      </c>
      <c r="B120" s="23">
        <v>74</v>
      </c>
      <c r="C120" s="23">
        <v>235</v>
      </c>
      <c r="D120" s="23">
        <v>29.57</v>
      </c>
    </row>
    <row r="121" spans="1:4">
      <c r="A121" s="23" t="s">
        <v>173</v>
      </c>
      <c r="B121" s="23">
        <v>72</v>
      </c>
      <c r="C121" s="23">
        <v>185</v>
      </c>
      <c r="D121" s="23">
        <v>27.33</v>
      </c>
    </row>
    <row r="122" spans="1:4">
      <c r="A122" s="23" t="s">
        <v>174</v>
      </c>
      <c r="B122" s="23">
        <v>76</v>
      </c>
      <c r="C122" s="23">
        <v>230</v>
      </c>
      <c r="D122" s="23">
        <v>31.28</v>
      </c>
    </row>
    <row r="123" spans="1:4">
      <c r="A123" s="23" t="s">
        <v>175</v>
      </c>
      <c r="B123" s="23">
        <v>77</v>
      </c>
      <c r="C123" s="23">
        <v>235</v>
      </c>
      <c r="D123" s="23">
        <v>40.29</v>
      </c>
    </row>
    <row r="124" spans="1:4">
      <c r="A124" s="23" t="s">
        <v>176</v>
      </c>
      <c r="B124" s="23">
        <v>74</v>
      </c>
      <c r="C124" s="23">
        <v>210</v>
      </c>
      <c r="D124" s="23">
        <v>40.58</v>
      </c>
    </row>
    <row r="125" spans="1:4">
      <c r="A125" s="23" t="s">
        <v>177</v>
      </c>
      <c r="B125" s="23">
        <v>77</v>
      </c>
      <c r="C125" s="23">
        <v>222</v>
      </c>
      <c r="D125" s="23">
        <v>26.79</v>
      </c>
    </row>
    <row r="126" spans="1:4">
      <c r="A126" s="23" t="s">
        <v>178</v>
      </c>
      <c r="B126" s="23">
        <v>75</v>
      </c>
      <c r="C126" s="23">
        <v>210</v>
      </c>
      <c r="D126" s="23">
        <v>32.55</v>
      </c>
    </row>
    <row r="127" spans="1:4">
      <c r="A127" s="23" t="s">
        <v>179</v>
      </c>
      <c r="B127" s="23">
        <v>76</v>
      </c>
      <c r="C127" s="23">
        <v>230</v>
      </c>
      <c r="D127" s="23">
        <v>26.27</v>
      </c>
    </row>
    <row r="128" spans="1:4">
      <c r="A128" s="23" t="s">
        <v>180</v>
      </c>
      <c r="B128" s="23">
        <v>80</v>
      </c>
      <c r="C128" s="23">
        <v>220</v>
      </c>
      <c r="D128" s="23">
        <v>29.47</v>
      </c>
    </row>
    <row r="129" spans="1:4">
      <c r="A129" s="23" t="s">
        <v>181</v>
      </c>
      <c r="B129" s="23">
        <v>74</v>
      </c>
      <c r="C129" s="23">
        <v>180</v>
      </c>
      <c r="D129" s="23">
        <v>29.07</v>
      </c>
    </row>
    <row r="130" spans="1:4">
      <c r="A130" s="23" t="s">
        <v>182</v>
      </c>
      <c r="B130" s="23">
        <v>74</v>
      </c>
      <c r="C130" s="23">
        <v>190</v>
      </c>
      <c r="D130" s="23">
        <v>23.15</v>
      </c>
    </row>
    <row r="131" spans="1:4">
      <c r="A131" s="23" t="s">
        <v>183</v>
      </c>
      <c r="B131" s="23">
        <v>75</v>
      </c>
      <c r="C131" s="23">
        <v>200</v>
      </c>
      <c r="D131" s="23">
        <v>24.9</v>
      </c>
    </row>
    <row r="132" spans="1:4">
      <c r="A132" s="23" t="s">
        <v>184</v>
      </c>
      <c r="B132" s="23">
        <v>78</v>
      </c>
      <c r="C132" s="23">
        <v>210</v>
      </c>
      <c r="D132" s="23">
        <v>23.29</v>
      </c>
    </row>
    <row r="133" spans="1:4">
      <c r="A133" s="23" t="s">
        <v>185</v>
      </c>
      <c r="B133" s="23">
        <v>73</v>
      </c>
      <c r="C133" s="23">
        <v>194</v>
      </c>
      <c r="D133" s="23">
        <v>31.18</v>
      </c>
    </row>
    <row r="134" spans="1:4">
      <c r="A134" s="23" t="s">
        <v>186</v>
      </c>
      <c r="B134" s="23">
        <v>73</v>
      </c>
      <c r="C134" s="23">
        <v>180</v>
      </c>
      <c r="D134" s="23">
        <v>26.56</v>
      </c>
    </row>
    <row r="135" spans="1:4">
      <c r="A135" s="23" t="s">
        <v>187</v>
      </c>
      <c r="B135" s="23">
        <v>74</v>
      </c>
      <c r="C135" s="23">
        <v>190</v>
      </c>
      <c r="D135" s="23">
        <v>25.03</v>
      </c>
    </row>
    <row r="136" spans="1:4">
      <c r="A136" s="23" t="s">
        <v>188</v>
      </c>
      <c r="B136" s="23">
        <v>75</v>
      </c>
      <c r="C136" s="23">
        <v>240</v>
      </c>
      <c r="D136" s="23">
        <v>35.66</v>
      </c>
    </row>
    <row r="137" spans="1:4">
      <c r="A137" s="23" t="s">
        <v>189</v>
      </c>
      <c r="B137" s="23">
        <v>76</v>
      </c>
      <c r="C137" s="23">
        <v>200</v>
      </c>
      <c r="D137" s="23">
        <v>29.64</v>
      </c>
    </row>
    <row r="138" spans="1:4">
      <c r="A138" s="23" t="s">
        <v>190</v>
      </c>
      <c r="B138" s="23">
        <v>71</v>
      </c>
      <c r="C138" s="23">
        <v>198</v>
      </c>
      <c r="D138" s="23">
        <v>30.74</v>
      </c>
    </row>
    <row r="139" spans="1:4">
      <c r="A139" s="23" t="s">
        <v>191</v>
      </c>
      <c r="B139" s="23">
        <v>73</v>
      </c>
      <c r="C139" s="23">
        <v>200</v>
      </c>
      <c r="D139" s="23">
        <v>28.43</v>
      </c>
    </row>
    <row r="140" spans="1:4">
      <c r="A140" s="23" t="s">
        <v>192</v>
      </c>
      <c r="B140" s="23">
        <v>74</v>
      </c>
      <c r="C140" s="23">
        <v>195</v>
      </c>
      <c r="D140" s="23">
        <v>33.77</v>
      </c>
    </row>
    <row r="141" spans="1:4">
      <c r="A141" s="23" t="s">
        <v>193</v>
      </c>
      <c r="B141" s="23">
        <v>76</v>
      </c>
      <c r="C141" s="23">
        <v>210</v>
      </c>
      <c r="D141" s="23">
        <v>40.97</v>
      </c>
    </row>
    <row r="142" spans="1:4">
      <c r="A142" s="23" t="s">
        <v>194</v>
      </c>
      <c r="B142" s="23">
        <v>76</v>
      </c>
      <c r="C142" s="23">
        <v>220</v>
      </c>
      <c r="D142" s="23">
        <v>23.52</v>
      </c>
    </row>
    <row r="143" spans="1:4">
      <c r="A143" s="23" t="s">
        <v>195</v>
      </c>
      <c r="B143" s="23">
        <v>74</v>
      </c>
      <c r="C143" s="23">
        <v>190</v>
      </c>
      <c r="D143" s="23">
        <v>28.19</v>
      </c>
    </row>
    <row r="144" spans="1:4">
      <c r="A144" s="23" t="s">
        <v>196</v>
      </c>
      <c r="B144" s="23">
        <v>73</v>
      </c>
      <c r="C144" s="23">
        <v>210</v>
      </c>
      <c r="D144" s="23">
        <v>26.84</v>
      </c>
    </row>
    <row r="145" spans="1:4">
      <c r="A145" s="23" t="s">
        <v>197</v>
      </c>
      <c r="B145" s="23">
        <v>74</v>
      </c>
      <c r="C145" s="23">
        <v>225</v>
      </c>
      <c r="D145" s="23">
        <v>26.16</v>
      </c>
    </row>
    <row r="146" spans="1:4">
      <c r="A146" s="23" t="s">
        <v>198</v>
      </c>
      <c r="B146" s="23">
        <v>70</v>
      </c>
      <c r="C146" s="23">
        <v>180</v>
      </c>
      <c r="D146" s="23">
        <v>28.67</v>
      </c>
    </row>
    <row r="147" spans="1:4">
      <c r="A147" s="23" t="s">
        <v>199</v>
      </c>
      <c r="B147" s="23">
        <v>72</v>
      </c>
      <c r="C147" s="23">
        <v>185</v>
      </c>
      <c r="D147" s="23">
        <v>24.2</v>
      </c>
    </row>
    <row r="148" spans="1:4">
      <c r="A148" s="23" t="s">
        <v>200</v>
      </c>
      <c r="B148" s="23">
        <v>73</v>
      </c>
      <c r="C148" s="23">
        <v>170</v>
      </c>
      <c r="D148" s="23">
        <v>27.08</v>
      </c>
    </row>
    <row r="149" spans="1:4">
      <c r="A149" s="23" t="s">
        <v>201</v>
      </c>
      <c r="B149" s="23">
        <v>73</v>
      </c>
      <c r="C149" s="23">
        <v>185</v>
      </c>
      <c r="D149" s="23">
        <v>24.76</v>
      </c>
    </row>
    <row r="150" spans="1:4">
      <c r="A150" s="23" t="s">
        <v>202</v>
      </c>
      <c r="B150" s="23">
        <v>73</v>
      </c>
      <c r="C150" s="23">
        <v>185</v>
      </c>
      <c r="D150" s="23">
        <v>23.36</v>
      </c>
    </row>
    <row r="151" spans="1:4">
      <c r="A151" s="23" t="s">
        <v>203</v>
      </c>
      <c r="B151" s="23">
        <v>73</v>
      </c>
      <c r="C151" s="23">
        <v>180</v>
      </c>
      <c r="D151" s="23">
        <v>25.35</v>
      </c>
    </row>
    <row r="152" spans="1:4">
      <c r="A152" s="23" t="s">
        <v>204</v>
      </c>
      <c r="B152" s="23">
        <v>71</v>
      </c>
      <c r="C152" s="23">
        <v>178</v>
      </c>
      <c r="D152" s="23">
        <v>24.63</v>
      </c>
    </row>
    <row r="153" spans="1:4">
      <c r="A153" s="23" t="s">
        <v>205</v>
      </c>
      <c r="B153" s="23">
        <v>74</v>
      </c>
      <c r="C153" s="23">
        <v>175</v>
      </c>
      <c r="D153" s="23">
        <v>24.02</v>
      </c>
    </row>
    <row r="154" spans="1:4">
      <c r="A154" s="23" t="s">
        <v>206</v>
      </c>
      <c r="B154" s="23">
        <v>74</v>
      </c>
      <c r="C154" s="23">
        <v>200</v>
      </c>
      <c r="D154" s="23">
        <v>24.58</v>
      </c>
    </row>
    <row r="155" spans="1:4">
      <c r="A155" s="23" t="s">
        <v>207</v>
      </c>
      <c r="B155" s="23">
        <v>72</v>
      </c>
      <c r="C155" s="23">
        <v>204</v>
      </c>
      <c r="D155" s="23">
        <v>30.82</v>
      </c>
    </row>
    <row r="156" spans="1:4">
      <c r="A156" s="23" t="s">
        <v>208</v>
      </c>
      <c r="B156" s="23">
        <v>74</v>
      </c>
      <c r="C156" s="23">
        <v>211</v>
      </c>
      <c r="D156" s="23">
        <v>32.89</v>
      </c>
    </row>
    <row r="157" spans="1:4">
      <c r="A157" s="23" t="s">
        <v>209</v>
      </c>
      <c r="B157" s="23">
        <v>71</v>
      </c>
      <c r="C157" s="23">
        <v>190</v>
      </c>
      <c r="D157" s="23">
        <v>33.33</v>
      </c>
    </row>
    <row r="158" spans="1:4">
      <c r="A158" s="23" t="s">
        <v>210</v>
      </c>
      <c r="B158" s="23">
        <v>74</v>
      </c>
      <c r="C158" s="23">
        <v>210</v>
      </c>
      <c r="D158" s="23">
        <v>33.52</v>
      </c>
    </row>
    <row r="159" spans="1:4">
      <c r="A159" s="23" t="s">
        <v>211</v>
      </c>
      <c r="B159" s="23">
        <v>75</v>
      </c>
      <c r="C159" s="23">
        <v>240</v>
      </c>
      <c r="D159" s="23">
        <v>29.74</v>
      </c>
    </row>
    <row r="160" spans="1:4">
      <c r="A160" s="23" t="s">
        <v>212</v>
      </c>
      <c r="B160" s="23">
        <v>73</v>
      </c>
      <c r="C160" s="23">
        <v>190</v>
      </c>
      <c r="D160" s="23">
        <v>36.24</v>
      </c>
    </row>
    <row r="161" spans="1:4">
      <c r="A161" s="23" t="s">
        <v>213</v>
      </c>
      <c r="B161" s="23">
        <v>75</v>
      </c>
      <c r="C161" s="23">
        <v>190</v>
      </c>
      <c r="D161" s="23">
        <v>28.5</v>
      </c>
    </row>
    <row r="162" spans="1:4">
      <c r="A162" s="23" t="s">
        <v>214</v>
      </c>
      <c r="B162" s="23">
        <v>75</v>
      </c>
      <c r="C162" s="23">
        <v>185</v>
      </c>
      <c r="D162" s="23">
        <v>29.42</v>
      </c>
    </row>
    <row r="163" spans="1:4">
      <c r="A163" s="23" t="s">
        <v>215</v>
      </c>
      <c r="B163" s="23">
        <v>79</v>
      </c>
      <c r="C163" s="23">
        <v>290</v>
      </c>
      <c r="D163" s="23">
        <v>26.61</v>
      </c>
    </row>
    <row r="164" spans="1:4">
      <c r="A164" s="23" t="s">
        <v>216</v>
      </c>
      <c r="B164" s="23">
        <v>73</v>
      </c>
      <c r="C164" s="23">
        <v>175</v>
      </c>
      <c r="D164" s="23">
        <v>23.79</v>
      </c>
    </row>
    <row r="165" spans="1:4">
      <c r="A165" s="23" t="s">
        <v>217</v>
      </c>
      <c r="B165" s="23">
        <v>75</v>
      </c>
      <c r="C165" s="23">
        <v>185</v>
      </c>
      <c r="D165" s="23">
        <v>24.96</v>
      </c>
    </row>
    <row r="166" spans="1:4">
      <c r="A166" s="23" t="s">
        <v>218</v>
      </c>
      <c r="B166" s="23">
        <v>76</v>
      </c>
      <c r="C166" s="23">
        <v>200</v>
      </c>
      <c r="D166" s="23">
        <v>25.93</v>
      </c>
    </row>
    <row r="167" spans="1:4">
      <c r="A167" s="23" t="s">
        <v>219</v>
      </c>
      <c r="B167" s="23">
        <v>74</v>
      </c>
      <c r="C167" s="23">
        <v>220</v>
      </c>
      <c r="D167" s="23">
        <v>22.81</v>
      </c>
    </row>
    <row r="168" spans="1:4">
      <c r="A168" s="23" t="s">
        <v>220</v>
      </c>
      <c r="B168" s="23">
        <v>76</v>
      </c>
      <c r="C168" s="23">
        <v>170</v>
      </c>
      <c r="D168" s="23">
        <v>25.29</v>
      </c>
    </row>
    <row r="169" spans="1:4">
      <c r="A169" s="23" t="s">
        <v>221</v>
      </c>
      <c r="B169" s="23">
        <v>78</v>
      </c>
      <c r="C169" s="23">
        <v>220</v>
      </c>
      <c r="D169" s="23">
        <v>26.07</v>
      </c>
    </row>
    <row r="170" spans="1:4">
      <c r="A170" s="23" t="s">
        <v>222</v>
      </c>
      <c r="B170" s="23">
        <v>74</v>
      </c>
      <c r="C170" s="23">
        <v>190</v>
      </c>
      <c r="D170" s="23">
        <v>26.09</v>
      </c>
    </row>
    <row r="171" spans="1:4">
      <c r="A171" s="23" t="s">
        <v>223</v>
      </c>
      <c r="B171" s="23">
        <v>76</v>
      </c>
      <c r="C171" s="23">
        <v>220</v>
      </c>
      <c r="D171" s="23">
        <v>23.23</v>
      </c>
    </row>
    <row r="172" spans="1:4">
      <c r="A172" s="23" t="s">
        <v>224</v>
      </c>
      <c r="B172" s="23">
        <v>72</v>
      </c>
      <c r="C172" s="23">
        <v>205</v>
      </c>
      <c r="D172" s="23">
        <v>33.49</v>
      </c>
    </row>
    <row r="173" spans="1:4">
      <c r="A173" s="23" t="s">
        <v>225</v>
      </c>
      <c r="B173" s="23">
        <v>74</v>
      </c>
      <c r="C173" s="23">
        <v>200</v>
      </c>
      <c r="D173" s="23">
        <v>31.84</v>
      </c>
    </row>
    <row r="174" spans="1:4">
      <c r="A174" s="23" t="s">
        <v>226</v>
      </c>
      <c r="B174" s="23">
        <v>76</v>
      </c>
      <c r="C174" s="23">
        <v>250</v>
      </c>
      <c r="D174" s="23">
        <v>42.3</v>
      </c>
    </row>
    <row r="175" spans="1:4">
      <c r="A175" s="23" t="s">
        <v>227</v>
      </c>
      <c r="B175" s="23">
        <v>74</v>
      </c>
      <c r="C175" s="23">
        <v>225</v>
      </c>
      <c r="D175" s="23">
        <v>35.82</v>
      </c>
    </row>
    <row r="176" spans="1:4">
      <c r="A176" s="23" t="s">
        <v>228</v>
      </c>
      <c r="B176" s="23">
        <v>75</v>
      </c>
      <c r="C176" s="23">
        <v>215</v>
      </c>
      <c r="D176" s="23">
        <v>35.27</v>
      </c>
    </row>
    <row r="177" spans="1:4">
      <c r="A177" s="23" t="s">
        <v>229</v>
      </c>
      <c r="B177" s="23">
        <v>78</v>
      </c>
      <c r="C177" s="23">
        <v>210</v>
      </c>
      <c r="D177" s="23">
        <v>26.81</v>
      </c>
    </row>
    <row r="178" spans="1:4">
      <c r="A178" s="23" t="s">
        <v>230</v>
      </c>
      <c r="B178" s="23">
        <v>75</v>
      </c>
      <c r="C178" s="23">
        <v>215</v>
      </c>
      <c r="D178" s="23">
        <v>38.49</v>
      </c>
    </row>
    <row r="179" spans="1:4">
      <c r="A179" s="23" t="s">
        <v>231</v>
      </c>
      <c r="B179" s="23">
        <v>72</v>
      </c>
      <c r="C179" s="23">
        <v>195</v>
      </c>
      <c r="D179" s="23">
        <v>32.68</v>
      </c>
    </row>
    <row r="180" spans="1:4">
      <c r="A180" s="23" t="s">
        <v>232</v>
      </c>
      <c r="B180" s="23">
        <v>74</v>
      </c>
      <c r="C180" s="23">
        <v>200</v>
      </c>
      <c r="D180" s="23">
        <v>34.93</v>
      </c>
    </row>
    <row r="181" spans="1:4">
      <c r="A181" s="23" t="s">
        <v>233</v>
      </c>
      <c r="B181" s="23">
        <v>72</v>
      </c>
      <c r="C181" s="23">
        <v>194</v>
      </c>
      <c r="D181" s="23">
        <v>26.26</v>
      </c>
    </row>
    <row r="182" spans="1:4">
      <c r="A182" s="23" t="s">
        <v>234</v>
      </c>
      <c r="B182" s="23">
        <v>74</v>
      </c>
      <c r="C182" s="23">
        <v>220</v>
      </c>
      <c r="D182" s="23">
        <v>27.56</v>
      </c>
    </row>
    <row r="183" spans="1:4">
      <c r="A183" s="23" t="s">
        <v>235</v>
      </c>
      <c r="B183" s="23">
        <v>70</v>
      </c>
      <c r="C183" s="23">
        <v>180</v>
      </c>
      <c r="D183" s="23">
        <v>23.98</v>
      </c>
    </row>
    <row r="184" spans="1:4">
      <c r="A184" s="23" t="s">
        <v>236</v>
      </c>
      <c r="B184" s="23">
        <v>71</v>
      </c>
      <c r="C184" s="23">
        <v>180</v>
      </c>
      <c r="D184" s="23">
        <v>29.73</v>
      </c>
    </row>
    <row r="185" spans="1:4">
      <c r="A185" s="23" t="s">
        <v>237</v>
      </c>
      <c r="B185" s="23">
        <v>70</v>
      </c>
      <c r="C185" s="23">
        <v>170</v>
      </c>
      <c r="D185" s="23">
        <v>31.33</v>
      </c>
    </row>
    <row r="186" spans="1:4">
      <c r="A186" s="23" t="s">
        <v>238</v>
      </c>
      <c r="B186" s="23">
        <v>75</v>
      </c>
      <c r="C186" s="23">
        <v>195</v>
      </c>
      <c r="D186" s="23">
        <v>27.13</v>
      </c>
    </row>
    <row r="187" spans="1:4">
      <c r="A187" s="23" t="s">
        <v>239</v>
      </c>
      <c r="B187" s="23">
        <v>71</v>
      </c>
      <c r="C187" s="23">
        <v>180</v>
      </c>
      <c r="D187" s="23">
        <v>26.75</v>
      </c>
    </row>
    <row r="188" spans="1:4">
      <c r="A188" s="23" t="s">
        <v>240</v>
      </c>
      <c r="B188" s="23">
        <v>71</v>
      </c>
      <c r="C188" s="23">
        <v>170</v>
      </c>
      <c r="D188" s="23">
        <v>27.09</v>
      </c>
    </row>
    <row r="189" spans="1:4">
      <c r="A189" s="23" t="s">
        <v>241</v>
      </c>
      <c r="B189" s="23">
        <v>73</v>
      </c>
      <c r="C189" s="23">
        <v>206</v>
      </c>
      <c r="D189" s="23">
        <v>29.23</v>
      </c>
    </row>
    <row r="190" spans="1:4">
      <c r="A190" s="23" t="s">
        <v>242</v>
      </c>
      <c r="B190" s="23">
        <v>72</v>
      </c>
      <c r="C190" s="23">
        <v>205</v>
      </c>
      <c r="D190" s="23">
        <v>28.88</v>
      </c>
    </row>
    <row r="191" spans="1:4">
      <c r="A191" s="23" t="s">
        <v>243</v>
      </c>
      <c r="B191" s="23">
        <v>71</v>
      </c>
      <c r="C191" s="23">
        <v>200</v>
      </c>
      <c r="D191" s="23">
        <v>33.01</v>
      </c>
    </row>
    <row r="192" spans="1:4">
      <c r="A192" s="23" t="s">
        <v>244</v>
      </c>
      <c r="B192" s="23">
        <v>73</v>
      </c>
      <c r="C192" s="23">
        <v>225</v>
      </c>
      <c r="D192" s="23">
        <v>30.57</v>
      </c>
    </row>
    <row r="193" spans="1:4">
      <c r="A193" s="23" t="s">
        <v>245</v>
      </c>
      <c r="B193" s="23">
        <v>72</v>
      </c>
      <c r="C193" s="23">
        <v>201</v>
      </c>
      <c r="D193" s="23">
        <v>31.24</v>
      </c>
    </row>
    <row r="194" spans="1:4">
      <c r="A194" s="23" t="s">
        <v>246</v>
      </c>
      <c r="B194" s="23">
        <v>75</v>
      </c>
      <c r="C194" s="23">
        <v>225</v>
      </c>
      <c r="D194" s="23">
        <v>24.95</v>
      </c>
    </row>
    <row r="195" spans="1:4">
      <c r="A195" s="23" t="s">
        <v>247</v>
      </c>
      <c r="B195" s="23">
        <v>70</v>
      </c>
      <c r="C195" s="23">
        <v>226</v>
      </c>
      <c r="D195" s="23">
        <v>27.35</v>
      </c>
    </row>
    <row r="196" spans="1:4">
      <c r="A196" s="23" t="s">
        <v>248</v>
      </c>
      <c r="B196" s="23">
        <v>74</v>
      </c>
      <c r="C196" s="23">
        <v>233</v>
      </c>
      <c r="D196" s="23">
        <v>24.62</v>
      </c>
    </row>
    <row r="197" spans="1:4">
      <c r="A197" s="23" t="s">
        <v>249</v>
      </c>
      <c r="B197" s="23">
        <v>74</v>
      </c>
      <c r="C197" s="23">
        <v>180</v>
      </c>
      <c r="D197" s="23">
        <v>24.98</v>
      </c>
    </row>
    <row r="198" spans="1:4">
      <c r="A198" s="23" t="s">
        <v>250</v>
      </c>
      <c r="B198" s="23">
        <v>75</v>
      </c>
      <c r="C198" s="23">
        <v>225</v>
      </c>
      <c r="D198" s="23">
        <v>26.22</v>
      </c>
    </row>
    <row r="199" spans="1:4">
      <c r="A199" s="23" t="s">
        <v>251</v>
      </c>
      <c r="B199" s="23">
        <v>73</v>
      </c>
      <c r="C199" s="23">
        <v>180</v>
      </c>
      <c r="D199" s="23">
        <v>26.04</v>
      </c>
    </row>
    <row r="200" spans="1:4">
      <c r="A200" s="23" t="s">
        <v>252</v>
      </c>
      <c r="B200" s="23">
        <v>77</v>
      </c>
      <c r="C200" s="23">
        <v>220</v>
      </c>
      <c r="D200" s="23">
        <v>26.45</v>
      </c>
    </row>
    <row r="201" spans="1:4">
      <c r="A201" s="23" t="s">
        <v>253</v>
      </c>
      <c r="B201" s="23">
        <v>73</v>
      </c>
      <c r="C201" s="23">
        <v>180</v>
      </c>
      <c r="D201" s="23">
        <v>25.25</v>
      </c>
    </row>
    <row r="202" spans="1:4">
      <c r="A202" s="23" t="s">
        <v>254</v>
      </c>
      <c r="B202" s="23">
        <v>76</v>
      </c>
      <c r="C202" s="23">
        <v>237</v>
      </c>
      <c r="D202" s="23">
        <v>27.77</v>
      </c>
    </row>
    <row r="203" spans="1:4">
      <c r="A203" s="23" t="s">
        <v>255</v>
      </c>
      <c r="B203" s="23">
        <v>75</v>
      </c>
      <c r="C203" s="23">
        <v>215</v>
      </c>
      <c r="D203" s="23">
        <v>35.16</v>
      </c>
    </row>
    <row r="204" spans="1:4">
      <c r="A204" s="23" t="s">
        <v>256</v>
      </c>
      <c r="B204" s="23">
        <v>74</v>
      </c>
      <c r="C204" s="23">
        <v>190</v>
      </c>
      <c r="D204" s="23">
        <v>37.1</v>
      </c>
    </row>
    <row r="205" spans="1:4">
      <c r="A205" s="23" t="s">
        <v>257</v>
      </c>
      <c r="B205" s="23">
        <v>76</v>
      </c>
      <c r="C205" s="23">
        <v>235</v>
      </c>
      <c r="D205" s="23">
        <v>34.51</v>
      </c>
    </row>
    <row r="206" spans="1:4">
      <c r="A206" s="23" t="s">
        <v>258</v>
      </c>
      <c r="B206" s="23">
        <v>75</v>
      </c>
      <c r="C206" s="23">
        <v>190</v>
      </c>
      <c r="D206" s="23">
        <v>29.28</v>
      </c>
    </row>
    <row r="207" spans="1:4">
      <c r="A207" s="23" t="s">
        <v>259</v>
      </c>
      <c r="B207" s="23">
        <v>73</v>
      </c>
      <c r="C207" s="23">
        <v>180</v>
      </c>
      <c r="D207" s="23">
        <v>32.14</v>
      </c>
    </row>
    <row r="208" spans="1:4">
      <c r="A208" s="23" t="s">
        <v>260</v>
      </c>
      <c r="B208" s="23">
        <v>71</v>
      </c>
      <c r="C208" s="23">
        <v>165</v>
      </c>
      <c r="D208" s="23">
        <v>23.94</v>
      </c>
    </row>
    <row r="209" spans="1:4">
      <c r="A209" s="23" t="s">
        <v>261</v>
      </c>
      <c r="B209" s="23">
        <v>76</v>
      </c>
      <c r="C209" s="23">
        <v>195</v>
      </c>
      <c r="D209" s="23">
        <v>27.45</v>
      </c>
    </row>
    <row r="210" spans="1:4">
      <c r="A210" s="23" t="s">
        <v>262</v>
      </c>
      <c r="B210" s="23">
        <v>75</v>
      </c>
      <c r="C210" s="23">
        <v>200</v>
      </c>
      <c r="D210" s="23">
        <v>28.77</v>
      </c>
    </row>
    <row r="211" spans="1:4">
      <c r="A211" s="23" t="s">
        <v>263</v>
      </c>
      <c r="B211" s="23">
        <v>72</v>
      </c>
      <c r="C211" s="23">
        <v>190</v>
      </c>
      <c r="D211" s="23">
        <v>23.58</v>
      </c>
    </row>
    <row r="212" spans="1:4">
      <c r="A212" s="23" t="s">
        <v>264</v>
      </c>
      <c r="B212" s="23">
        <v>71</v>
      </c>
      <c r="C212" s="23">
        <v>190</v>
      </c>
      <c r="D212" s="23">
        <v>27.56</v>
      </c>
    </row>
    <row r="213" spans="1:4">
      <c r="A213" s="23" t="s">
        <v>265</v>
      </c>
      <c r="B213" s="23">
        <v>77</v>
      </c>
      <c r="C213" s="23">
        <v>185</v>
      </c>
      <c r="D213" s="23">
        <v>24.01</v>
      </c>
    </row>
    <row r="214" spans="1:4">
      <c r="A214" s="23" t="s">
        <v>266</v>
      </c>
      <c r="B214" s="23">
        <v>73</v>
      </c>
      <c r="C214" s="23">
        <v>185</v>
      </c>
      <c r="D214" s="23">
        <v>26.52</v>
      </c>
    </row>
    <row r="215" spans="1:4">
      <c r="A215" s="23" t="s">
        <v>267</v>
      </c>
      <c r="B215" s="23">
        <v>74</v>
      </c>
      <c r="C215" s="23">
        <v>205</v>
      </c>
      <c r="D215" s="23">
        <v>35.54</v>
      </c>
    </row>
    <row r="216" spans="1:4">
      <c r="A216" s="23" t="s">
        <v>268</v>
      </c>
      <c r="B216" s="23">
        <v>71</v>
      </c>
      <c r="C216" s="23">
        <v>190</v>
      </c>
      <c r="D216" s="23">
        <v>29.43</v>
      </c>
    </row>
    <row r="217" spans="1:4">
      <c r="A217" s="23" t="s">
        <v>269</v>
      </c>
      <c r="B217" s="23">
        <v>72</v>
      </c>
      <c r="C217" s="23">
        <v>205</v>
      </c>
      <c r="D217" s="23">
        <v>29.9</v>
      </c>
    </row>
    <row r="218" spans="1:4">
      <c r="A218" s="23" t="s">
        <v>270</v>
      </c>
      <c r="B218" s="23">
        <v>74</v>
      </c>
      <c r="C218" s="23">
        <v>206</v>
      </c>
      <c r="D218" s="23">
        <v>32.7</v>
      </c>
    </row>
    <row r="219" spans="1:4">
      <c r="A219" s="23" t="s">
        <v>271</v>
      </c>
      <c r="B219" s="23">
        <v>75</v>
      </c>
      <c r="C219" s="23">
        <v>220</v>
      </c>
      <c r="D219" s="23">
        <v>28.8</v>
      </c>
    </row>
    <row r="220" spans="1:4">
      <c r="A220" s="23" t="s">
        <v>272</v>
      </c>
      <c r="B220" s="23">
        <v>73</v>
      </c>
      <c r="C220" s="23">
        <v>208</v>
      </c>
      <c r="D220" s="23">
        <v>32.82</v>
      </c>
    </row>
    <row r="221" spans="1:4">
      <c r="A221" s="23" t="s">
        <v>273</v>
      </c>
      <c r="B221" s="23">
        <v>72</v>
      </c>
      <c r="C221" s="23">
        <v>170</v>
      </c>
      <c r="D221" s="23">
        <v>24.36</v>
      </c>
    </row>
    <row r="222" spans="1:4">
      <c r="A222" s="23" t="s">
        <v>274</v>
      </c>
      <c r="B222" s="23">
        <v>75</v>
      </c>
      <c r="C222" s="23">
        <v>195</v>
      </c>
      <c r="D222" s="23">
        <v>32.68</v>
      </c>
    </row>
    <row r="223" spans="1:4">
      <c r="A223" s="23" t="s">
        <v>275</v>
      </c>
      <c r="B223" s="23">
        <v>75</v>
      </c>
      <c r="C223" s="23">
        <v>210</v>
      </c>
      <c r="D223" s="23">
        <v>31.59</v>
      </c>
    </row>
    <row r="224" spans="1:4">
      <c r="A224" s="23" t="s">
        <v>276</v>
      </c>
      <c r="B224" s="23">
        <v>74</v>
      </c>
      <c r="C224" s="23">
        <v>190</v>
      </c>
      <c r="D224" s="23">
        <v>33.32</v>
      </c>
    </row>
    <row r="225" spans="1:4">
      <c r="A225" s="23" t="s">
        <v>277</v>
      </c>
      <c r="B225" s="23">
        <v>72</v>
      </c>
      <c r="C225" s="23">
        <v>211</v>
      </c>
      <c r="D225" s="23">
        <v>32.97</v>
      </c>
    </row>
    <row r="226" spans="1:4">
      <c r="A226" s="23" t="s">
        <v>278</v>
      </c>
      <c r="B226" s="23">
        <v>74</v>
      </c>
      <c r="C226" s="23">
        <v>230</v>
      </c>
      <c r="D226" s="23">
        <v>32.72</v>
      </c>
    </row>
    <row r="227" spans="1:4">
      <c r="A227" s="23" t="s">
        <v>279</v>
      </c>
      <c r="B227" s="23">
        <v>71</v>
      </c>
      <c r="C227" s="23">
        <v>170</v>
      </c>
      <c r="D227" s="23">
        <v>22.55</v>
      </c>
    </row>
    <row r="228" spans="1:4">
      <c r="A228" s="23" t="s">
        <v>280</v>
      </c>
      <c r="B228" s="23">
        <v>70</v>
      </c>
      <c r="C228" s="23">
        <v>185</v>
      </c>
      <c r="D228" s="23">
        <v>27.45</v>
      </c>
    </row>
    <row r="229" spans="1:4">
      <c r="A229" s="23" t="s">
        <v>281</v>
      </c>
      <c r="B229" s="23">
        <v>75</v>
      </c>
      <c r="C229" s="23">
        <v>230</v>
      </c>
      <c r="D229" s="23">
        <v>36.14</v>
      </c>
    </row>
    <row r="230" spans="1:4">
      <c r="A230" s="23" t="s">
        <v>282</v>
      </c>
      <c r="B230" s="23">
        <v>74</v>
      </c>
      <c r="C230" s="23">
        <v>185</v>
      </c>
      <c r="D230" s="23">
        <v>38.23</v>
      </c>
    </row>
    <row r="231" spans="1:4">
      <c r="A231" s="23" t="s">
        <v>283</v>
      </c>
      <c r="B231" s="23">
        <v>77</v>
      </c>
      <c r="C231" s="23">
        <v>241</v>
      </c>
      <c r="D231" s="23">
        <v>31.14</v>
      </c>
    </row>
    <row r="232" spans="1:4">
      <c r="A232" s="23" t="s">
        <v>284</v>
      </c>
      <c r="B232" s="23">
        <v>77</v>
      </c>
      <c r="C232" s="23">
        <v>225</v>
      </c>
      <c r="D232" s="23">
        <v>34.71</v>
      </c>
    </row>
    <row r="233" spans="1:4">
      <c r="A233" s="23" t="s">
        <v>285</v>
      </c>
      <c r="B233" s="23">
        <v>75</v>
      </c>
      <c r="C233" s="23">
        <v>210</v>
      </c>
      <c r="D233" s="23">
        <v>26.13</v>
      </c>
    </row>
    <row r="234" spans="1:4">
      <c r="A234" s="23" t="s">
        <v>286</v>
      </c>
      <c r="B234" s="23">
        <v>75</v>
      </c>
      <c r="C234" s="23">
        <v>175</v>
      </c>
      <c r="D234" s="23">
        <v>24.43</v>
      </c>
    </row>
    <row r="235" spans="1:4">
      <c r="A235" s="23" t="s">
        <v>287</v>
      </c>
      <c r="B235" s="23">
        <v>78</v>
      </c>
      <c r="C235" s="23">
        <v>230</v>
      </c>
      <c r="D235" s="23">
        <v>23.76</v>
      </c>
    </row>
    <row r="236" spans="1:4">
      <c r="A236" s="23" t="s">
        <v>288</v>
      </c>
      <c r="B236" s="23">
        <v>75</v>
      </c>
      <c r="C236" s="23">
        <v>200</v>
      </c>
      <c r="D236" s="23">
        <v>26.92</v>
      </c>
    </row>
    <row r="237" spans="1:4">
      <c r="A237" s="23" t="s">
        <v>289</v>
      </c>
      <c r="B237" s="23">
        <v>76</v>
      </c>
      <c r="C237" s="23">
        <v>215</v>
      </c>
      <c r="D237" s="23">
        <v>25.85</v>
      </c>
    </row>
    <row r="238" spans="1:4">
      <c r="A238" s="23" t="s">
        <v>290</v>
      </c>
      <c r="B238" s="23">
        <v>73</v>
      </c>
      <c r="C238" s="23">
        <v>198</v>
      </c>
      <c r="D238" s="23">
        <v>30.16</v>
      </c>
    </row>
    <row r="239" spans="1:4">
      <c r="A239" s="23" t="s">
        <v>291</v>
      </c>
      <c r="B239" s="23">
        <v>75</v>
      </c>
      <c r="C239" s="23">
        <v>226</v>
      </c>
      <c r="D239" s="23">
        <v>25.03</v>
      </c>
    </row>
    <row r="240" spans="1:4">
      <c r="A240" s="23" t="s">
        <v>292</v>
      </c>
      <c r="B240" s="23">
        <v>75</v>
      </c>
      <c r="C240" s="23">
        <v>278</v>
      </c>
      <c r="D240" s="23">
        <v>24.21</v>
      </c>
    </row>
    <row r="241" spans="1:4">
      <c r="A241" s="23" t="s">
        <v>293</v>
      </c>
      <c r="B241" s="23">
        <v>79</v>
      </c>
      <c r="C241" s="23">
        <v>215</v>
      </c>
      <c r="D241" s="23">
        <v>26.51</v>
      </c>
    </row>
    <row r="242" spans="1:4">
      <c r="A242" s="23" t="s">
        <v>294</v>
      </c>
      <c r="B242" s="23">
        <v>77</v>
      </c>
      <c r="C242" s="23">
        <v>230</v>
      </c>
      <c r="D242" s="23">
        <v>26.36</v>
      </c>
    </row>
    <row r="243" spans="1:4">
      <c r="A243" s="23" t="s">
        <v>295</v>
      </c>
      <c r="B243" s="23">
        <v>76</v>
      </c>
      <c r="C243" s="23">
        <v>240</v>
      </c>
      <c r="D243" s="23">
        <v>30.88</v>
      </c>
    </row>
    <row r="244" spans="1:4">
      <c r="A244" s="23" t="s">
        <v>296</v>
      </c>
      <c r="B244" s="23">
        <v>71</v>
      </c>
      <c r="C244" s="23">
        <v>184</v>
      </c>
      <c r="D244" s="23">
        <v>32.57</v>
      </c>
    </row>
    <row r="245" spans="1:4">
      <c r="A245" s="23" t="s">
        <v>297</v>
      </c>
      <c r="B245" s="23">
        <v>75</v>
      </c>
      <c r="C245" s="23">
        <v>219</v>
      </c>
      <c r="D245" s="23">
        <v>37.68</v>
      </c>
    </row>
    <row r="246" spans="1:4">
      <c r="A246" s="23" t="s">
        <v>298</v>
      </c>
      <c r="B246" s="23">
        <v>74</v>
      </c>
      <c r="C246" s="23">
        <v>170</v>
      </c>
      <c r="D246" s="23">
        <v>37.25</v>
      </c>
    </row>
    <row r="247" spans="1:4">
      <c r="A247" s="23" t="s">
        <v>299</v>
      </c>
      <c r="B247" s="23">
        <v>69</v>
      </c>
      <c r="C247" s="23">
        <v>218</v>
      </c>
      <c r="D247" s="23">
        <v>35.25</v>
      </c>
    </row>
    <row r="248" spans="1:4">
      <c r="A248" s="23" t="s">
        <v>300</v>
      </c>
      <c r="B248" s="23">
        <v>71</v>
      </c>
      <c r="C248" s="23">
        <v>190</v>
      </c>
      <c r="D248" s="23">
        <v>33.95</v>
      </c>
    </row>
    <row r="249" spans="1:4">
      <c r="A249" s="23" t="s">
        <v>301</v>
      </c>
      <c r="B249" s="23">
        <v>76</v>
      </c>
      <c r="C249" s="23">
        <v>225</v>
      </c>
      <c r="D249" s="23">
        <v>32.66</v>
      </c>
    </row>
    <row r="250" spans="1:4">
      <c r="A250" s="23" t="s">
        <v>302</v>
      </c>
      <c r="B250" s="23">
        <v>72</v>
      </c>
      <c r="C250" s="23">
        <v>220</v>
      </c>
      <c r="D250" s="23">
        <v>26.68</v>
      </c>
    </row>
    <row r="251" spans="1:4">
      <c r="A251" s="23" t="s">
        <v>303</v>
      </c>
      <c r="B251" s="23">
        <v>72</v>
      </c>
      <c r="C251" s="23">
        <v>176</v>
      </c>
      <c r="D251" s="23">
        <v>25.18</v>
      </c>
    </row>
    <row r="252" spans="1:4">
      <c r="A252" s="23" t="s">
        <v>304</v>
      </c>
      <c r="B252" s="23">
        <v>70</v>
      </c>
      <c r="C252" s="23">
        <v>190</v>
      </c>
      <c r="D252" s="23">
        <v>31.39</v>
      </c>
    </row>
    <row r="253" spans="1:4">
      <c r="A253" s="23" t="s">
        <v>305</v>
      </c>
      <c r="B253" s="23">
        <v>72</v>
      </c>
      <c r="C253" s="23">
        <v>197</v>
      </c>
      <c r="D253" s="23">
        <v>33.74</v>
      </c>
    </row>
    <row r="254" spans="1:4">
      <c r="A254" s="23" t="s">
        <v>306</v>
      </c>
      <c r="B254" s="23">
        <v>73</v>
      </c>
      <c r="C254" s="23">
        <v>204</v>
      </c>
      <c r="D254" s="23">
        <v>31.42</v>
      </c>
    </row>
    <row r="255" spans="1:4">
      <c r="A255" s="23" t="s">
        <v>307</v>
      </c>
      <c r="B255" s="23">
        <v>71</v>
      </c>
      <c r="C255" s="23">
        <v>167</v>
      </c>
      <c r="D255" s="23">
        <v>27.5</v>
      </c>
    </row>
    <row r="256" spans="1:4">
      <c r="A256" s="23" t="s">
        <v>308</v>
      </c>
      <c r="B256" s="23">
        <v>72</v>
      </c>
      <c r="C256" s="23">
        <v>180</v>
      </c>
      <c r="D256" s="23">
        <v>24.25</v>
      </c>
    </row>
    <row r="257" spans="1:4">
      <c r="A257" s="23" t="s">
        <v>309</v>
      </c>
      <c r="B257" s="23">
        <v>71</v>
      </c>
      <c r="C257" s="23">
        <v>195</v>
      </c>
      <c r="D257" s="23">
        <v>29.78</v>
      </c>
    </row>
    <row r="258" spans="1:4">
      <c r="A258" s="23" t="s">
        <v>310</v>
      </c>
      <c r="B258" s="23">
        <v>73</v>
      </c>
      <c r="C258" s="23">
        <v>220</v>
      </c>
      <c r="D258" s="23">
        <v>30</v>
      </c>
    </row>
    <row r="259" spans="1:4">
      <c r="A259" s="23" t="s">
        <v>311</v>
      </c>
      <c r="B259" s="23">
        <v>72</v>
      </c>
      <c r="C259" s="23">
        <v>215</v>
      </c>
      <c r="D259" s="23">
        <v>33.09</v>
      </c>
    </row>
    <row r="260" spans="1:4">
      <c r="A260" s="23" t="s">
        <v>312</v>
      </c>
      <c r="B260" s="23">
        <v>73</v>
      </c>
      <c r="C260" s="23">
        <v>185</v>
      </c>
      <c r="D260" s="23">
        <v>25.96</v>
      </c>
    </row>
    <row r="261" spans="1:4">
      <c r="A261" s="23" t="s">
        <v>313</v>
      </c>
      <c r="B261" s="23">
        <v>74</v>
      </c>
      <c r="C261" s="23">
        <v>190</v>
      </c>
      <c r="D261" s="23">
        <v>23.34</v>
      </c>
    </row>
    <row r="262" spans="1:4">
      <c r="A262" s="23" t="s">
        <v>314</v>
      </c>
      <c r="B262" s="23">
        <v>74</v>
      </c>
      <c r="C262" s="23">
        <v>205</v>
      </c>
      <c r="D262" s="23">
        <v>29.98</v>
      </c>
    </row>
    <row r="263" spans="1:4">
      <c r="A263" s="23" t="s">
        <v>315</v>
      </c>
      <c r="B263" s="23">
        <v>72</v>
      </c>
      <c r="C263" s="23">
        <v>205</v>
      </c>
      <c r="D263" s="23">
        <v>38.28</v>
      </c>
    </row>
    <row r="264" spans="1:4">
      <c r="A264" s="23" t="s">
        <v>316</v>
      </c>
      <c r="B264" s="23">
        <v>73</v>
      </c>
      <c r="C264" s="23">
        <v>200</v>
      </c>
      <c r="D264" s="23">
        <v>27.12</v>
      </c>
    </row>
    <row r="265" spans="1:4">
      <c r="A265" s="23" t="s">
        <v>317</v>
      </c>
      <c r="B265" s="23">
        <v>75</v>
      </c>
      <c r="C265" s="23">
        <v>200</v>
      </c>
      <c r="D265" s="23">
        <v>24.97</v>
      </c>
    </row>
    <row r="266" spans="1:4">
      <c r="A266" s="23" t="s">
        <v>318</v>
      </c>
      <c r="B266" s="23">
        <v>74</v>
      </c>
      <c r="C266" s="23">
        <v>210</v>
      </c>
      <c r="D266" s="23">
        <v>24.34</v>
      </c>
    </row>
    <row r="267" spans="1:4">
      <c r="A267" s="23" t="s">
        <v>319</v>
      </c>
      <c r="B267" s="23">
        <v>74</v>
      </c>
      <c r="C267" s="23">
        <v>215</v>
      </c>
      <c r="D267" s="23">
        <v>29.49</v>
      </c>
    </row>
    <row r="268" spans="1:4">
      <c r="A268" s="23" t="s">
        <v>320</v>
      </c>
      <c r="B268" s="23">
        <v>77</v>
      </c>
      <c r="C268" s="23">
        <v>200</v>
      </c>
      <c r="D268" s="23">
        <v>24.02</v>
      </c>
    </row>
    <row r="269" spans="1:4">
      <c r="A269" s="23" t="s">
        <v>321</v>
      </c>
      <c r="B269" s="23">
        <v>75</v>
      </c>
      <c r="C269" s="23">
        <v>205</v>
      </c>
      <c r="D269" s="23">
        <v>24.73</v>
      </c>
    </row>
    <row r="270" spans="1:4">
      <c r="A270" s="23" t="s">
        <v>322</v>
      </c>
      <c r="B270" s="23">
        <v>73</v>
      </c>
      <c r="C270" s="23">
        <v>211</v>
      </c>
      <c r="D270" s="23">
        <v>42.3</v>
      </c>
    </row>
    <row r="271" spans="1:4">
      <c r="A271" s="23" t="s">
        <v>323</v>
      </c>
      <c r="B271" s="23">
        <v>72</v>
      </c>
      <c r="C271" s="23">
        <v>190</v>
      </c>
      <c r="D271" s="23">
        <v>29.54</v>
      </c>
    </row>
    <row r="272" spans="1:4">
      <c r="A272" s="23" t="s">
        <v>324</v>
      </c>
      <c r="B272" s="23">
        <v>71</v>
      </c>
      <c r="C272" s="23">
        <v>208</v>
      </c>
      <c r="D272" s="23">
        <v>29.95</v>
      </c>
    </row>
    <row r="273" spans="1:4">
      <c r="A273" s="23" t="s">
        <v>325</v>
      </c>
      <c r="B273" s="23">
        <v>74</v>
      </c>
      <c r="C273" s="23">
        <v>200</v>
      </c>
      <c r="D273" s="23">
        <v>29.24</v>
      </c>
    </row>
    <row r="274" spans="1:4">
      <c r="A274" s="23" t="s">
        <v>326</v>
      </c>
      <c r="B274" s="23">
        <v>77</v>
      </c>
      <c r="C274" s="23">
        <v>210</v>
      </c>
      <c r="D274" s="23">
        <v>30.3</v>
      </c>
    </row>
    <row r="275" spans="1:4">
      <c r="A275" s="23" t="s">
        <v>327</v>
      </c>
      <c r="B275" s="23">
        <v>75</v>
      </c>
      <c r="C275" s="23">
        <v>232</v>
      </c>
      <c r="D275" s="23">
        <v>40.77</v>
      </c>
    </row>
    <row r="276" spans="1:4">
      <c r="A276" s="23" t="s">
        <v>328</v>
      </c>
      <c r="B276" s="23">
        <v>75</v>
      </c>
      <c r="C276" s="23">
        <v>230</v>
      </c>
      <c r="D276" s="23">
        <v>38.85</v>
      </c>
    </row>
    <row r="277" spans="1:4">
      <c r="A277" s="23" t="s">
        <v>329</v>
      </c>
      <c r="B277" s="23">
        <v>75</v>
      </c>
      <c r="C277" s="23">
        <v>210</v>
      </c>
      <c r="D277" s="23">
        <v>22.31</v>
      </c>
    </row>
    <row r="278" spans="1:4">
      <c r="A278" s="23" t="s">
        <v>330</v>
      </c>
      <c r="B278" s="23">
        <v>78</v>
      </c>
      <c r="C278" s="23">
        <v>220</v>
      </c>
      <c r="D278" s="23">
        <v>25.44</v>
      </c>
    </row>
    <row r="279" spans="1:4">
      <c r="A279" s="23" t="s">
        <v>331</v>
      </c>
      <c r="B279" s="23">
        <v>78</v>
      </c>
      <c r="C279" s="23">
        <v>210</v>
      </c>
      <c r="D279" s="23">
        <v>21.78</v>
      </c>
    </row>
    <row r="280" spans="1:4">
      <c r="A280" s="23" t="s">
        <v>332</v>
      </c>
      <c r="B280" s="23">
        <v>74</v>
      </c>
      <c r="C280" s="23">
        <v>202</v>
      </c>
      <c r="D280" s="23">
        <v>22.64</v>
      </c>
    </row>
    <row r="281" spans="1:4">
      <c r="A281" s="23" t="s">
        <v>333</v>
      </c>
      <c r="B281" s="23">
        <v>76</v>
      </c>
      <c r="C281" s="23">
        <v>212</v>
      </c>
      <c r="D281" s="23">
        <v>26.11</v>
      </c>
    </row>
    <row r="282" spans="1:4">
      <c r="A282" s="23" t="s">
        <v>334</v>
      </c>
      <c r="B282" s="23">
        <v>78</v>
      </c>
      <c r="C282" s="23">
        <v>225</v>
      </c>
      <c r="D282" s="23">
        <v>27.55</v>
      </c>
    </row>
    <row r="283" spans="1:4">
      <c r="A283" s="23" t="s">
        <v>335</v>
      </c>
      <c r="B283" s="23">
        <v>76</v>
      </c>
      <c r="C283" s="23">
        <v>170</v>
      </c>
      <c r="D283" s="23">
        <v>24.63</v>
      </c>
    </row>
    <row r="284" spans="1:4">
      <c r="A284" s="23" t="s">
        <v>336</v>
      </c>
      <c r="B284" s="23">
        <v>70</v>
      </c>
      <c r="C284" s="23">
        <v>190</v>
      </c>
      <c r="D284" s="23">
        <v>23.58</v>
      </c>
    </row>
    <row r="285" spans="1:4">
      <c r="A285" s="23" t="s">
        <v>337</v>
      </c>
      <c r="B285" s="23">
        <v>72</v>
      </c>
      <c r="C285" s="23">
        <v>200</v>
      </c>
      <c r="D285" s="23">
        <v>30.73</v>
      </c>
    </row>
    <row r="286" spans="1:4">
      <c r="A286" s="23" t="s">
        <v>338</v>
      </c>
      <c r="B286" s="23">
        <v>80</v>
      </c>
      <c r="C286" s="23">
        <v>237</v>
      </c>
      <c r="D286" s="23">
        <v>32.17</v>
      </c>
    </row>
    <row r="287" spans="1:4">
      <c r="A287" s="23" t="s">
        <v>339</v>
      </c>
      <c r="B287" s="23">
        <v>74</v>
      </c>
      <c r="C287" s="23">
        <v>220</v>
      </c>
      <c r="D287" s="23">
        <v>30.43</v>
      </c>
    </row>
    <row r="288" spans="1:4">
      <c r="A288" s="23" t="s">
        <v>340</v>
      </c>
      <c r="B288" s="23">
        <v>74</v>
      </c>
      <c r="C288" s="23">
        <v>170</v>
      </c>
      <c r="D288" s="23">
        <v>23.27</v>
      </c>
    </row>
    <row r="289" spans="1:4">
      <c r="A289" s="23" t="s">
        <v>341</v>
      </c>
      <c r="B289" s="23">
        <v>71</v>
      </c>
      <c r="C289" s="23">
        <v>193</v>
      </c>
      <c r="D289" s="23">
        <v>32.51</v>
      </c>
    </row>
    <row r="290" spans="1:4">
      <c r="A290" s="23" t="s">
        <v>342</v>
      </c>
      <c r="B290" s="23">
        <v>70</v>
      </c>
      <c r="C290" s="23">
        <v>190</v>
      </c>
      <c r="D290" s="23">
        <v>25.08</v>
      </c>
    </row>
    <row r="291" spans="1:4">
      <c r="A291" s="23" t="s">
        <v>343</v>
      </c>
      <c r="B291" s="23">
        <v>72</v>
      </c>
      <c r="C291" s="23">
        <v>150</v>
      </c>
      <c r="D291" s="23">
        <v>22.41</v>
      </c>
    </row>
    <row r="292" spans="1:4">
      <c r="A292" s="23" t="s">
        <v>344</v>
      </c>
      <c r="B292" s="23">
        <v>71</v>
      </c>
      <c r="C292" s="23">
        <v>220</v>
      </c>
      <c r="D292" s="23">
        <v>27.9</v>
      </c>
    </row>
    <row r="293" spans="1:4">
      <c r="A293" s="23" t="s">
        <v>345</v>
      </c>
      <c r="B293" s="23">
        <v>74</v>
      </c>
      <c r="C293" s="23">
        <v>200</v>
      </c>
      <c r="D293" s="23">
        <v>34.74</v>
      </c>
    </row>
    <row r="294" spans="1:4">
      <c r="A294" s="23" t="s">
        <v>346</v>
      </c>
      <c r="B294" s="23">
        <v>71</v>
      </c>
      <c r="C294" s="23">
        <v>190</v>
      </c>
      <c r="D294" s="23">
        <v>30.79</v>
      </c>
    </row>
    <row r="295" spans="1:4">
      <c r="A295" s="23" t="s">
        <v>347</v>
      </c>
      <c r="B295" s="23">
        <v>72</v>
      </c>
      <c r="C295" s="23">
        <v>185</v>
      </c>
      <c r="D295" s="23">
        <v>25.71</v>
      </c>
    </row>
    <row r="296" spans="1:4">
      <c r="A296" s="23" t="s">
        <v>348</v>
      </c>
      <c r="B296" s="23">
        <v>71</v>
      </c>
      <c r="C296" s="23">
        <v>185</v>
      </c>
      <c r="D296" s="23">
        <v>29.26</v>
      </c>
    </row>
    <row r="297" spans="1:4">
      <c r="A297" s="23" t="s">
        <v>349</v>
      </c>
      <c r="B297" s="23">
        <v>74</v>
      </c>
      <c r="C297" s="23">
        <v>200</v>
      </c>
      <c r="D297" s="23">
        <v>21.58</v>
      </c>
    </row>
    <row r="298" spans="1:4">
      <c r="A298" s="23" t="s">
        <v>350</v>
      </c>
      <c r="B298" s="23">
        <v>69</v>
      </c>
      <c r="C298" s="23">
        <v>172</v>
      </c>
      <c r="D298" s="23">
        <v>33.36</v>
      </c>
    </row>
    <row r="299" spans="1:4">
      <c r="A299" s="23" t="s">
        <v>351</v>
      </c>
      <c r="B299" s="23">
        <v>76</v>
      </c>
      <c r="C299" s="23">
        <v>220</v>
      </c>
      <c r="D299" s="23">
        <v>24.94</v>
      </c>
    </row>
    <row r="300" spans="1:4">
      <c r="A300" s="23" t="s">
        <v>352</v>
      </c>
      <c r="B300" s="23">
        <v>75</v>
      </c>
      <c r="C300" s="23">
        <v>225</v>
      </c>
      <c r="D300" s="23">
        <v>20.9</v>
      </c>
    </row>
    <row r="301" spans="1:4">
      <c r="A301" s="23" t="s">
        <v>353</v>
      </c>
      <c r="B301" s="23">
        <v>75</v>
      </c>
      <c r="C301" s="23">
        <v>190</v>
      </c>
      <c r="D301" s="23">
        <v>21.52</v>
      </c>
    </row>
    <row r="302" spans="1:4">
      <c r="A302" s="23" t="s">
        <v>354</v>
      </c>
      <c r="B302" s="23">
        <v>76</v>
      </c>
      <c r="C302" s="23">
        <v>195</v>
      </c>
      <c r="D302" s="23">
        <v>25.85</v>
      </c>
    </row>
    <row r="303" spans="1:4">
      <c r="A303" s="23" t="s">
        <v>355</v>
      </c>
      <c r="B303" s="23">
        <v>73</v>
      </c>
      <c r="C303" s="23">
        <v>219</v>
      </c>
      <c r="D303" s="23">
        <v>27.27</v>
      </c>
    </row>
    <row r="304" spans="1:4">
      <c r="A304" s="23" t="s">
        <v>356</v>
      </c>
      <c r="B304" s="23">
        <v>76</v>
      </c>
      <c r="C304" s="23">
        <v>190</v>
      </c>
      <c r="D304" s="23">
        <v>26.75</v>
      </c>
    </row>
    <row r="305" spans="1:4">
      <c r="A305" s="23" t="s">
        <v>357</v>
      </c>
      <c r="B305" s="23">
        <v>73</v>
      </c>
      <c r="C305" s="23">
        <v>197</v>
      </c>
      <c r="D305" s="23">
        <v>36.03</v>
      </c>
    </row>
    <row r="306" spans="1:4">
      <c r="A306" s="23" t="s">
        <v>358</v>
      </c>
      <c r="B306" s="23">
        <v>77</v>
      </c>
      <c r="C306" s="23">
        <v>200</v>
      </c>
      <c r="D306" s="23">
        <v>30.52</v>
      </c>
    </row>
    <row r="307" spans="1:4">
      <c r="A307" s="23" t="s">
        <v>359</v>
      </c>
      <c r="B307" s="23">
        <v>73</v>
      </c>
      <c r="C307" s="23">
        <v>195</v>
      </c>
      <c r="D307" s="23">
        <v>32.55</v>
      </c>
    </row>
    <row r="308" spans="1:4">
      <c r="A308" s="23" t="s">
        <v>360</v>
      </c>
      <c r="B308" s="23">
        <v>72</v>
      </c>
      <c r="C308" s="23">
        <v>210</v>
      </c>
      <c r="D308" s="23">
        <v>29.86</v>
      </c>
    </row>
    <row r="309" spans="1:4">
      <c r="A309" s="23" t="s">
        <v>361</v>
      </c>
      <c r="B309" s="23">
        <v>72</v>
      </c>
      <c r="C309" s="23">
        <v>177</v>
      </c>
      <c r="D309" s="23">
        <v>29.58</v>
      </c>
    </row>
    <row r="310" spans="1:4">
      <c r="A310" s="23" t="s">
        <v>362</v>
      </c>
      <c r="B310" s="23">
        <v>77</v>
      </c>
      <c r="C310" s="23">
        <v>220</v>
      </c>
      <c r="D310" s="23">
        <v>30.02</v>
      </c>
    </row>
    <row r="311" spans="1:4">
      <c r="A311" s="23" t="s">
        <v>363</v>
      </c>
      <c r="B311" s="23">
        <v>77</v>
      </c>
      <c r="C311" s="23">
        <v>235</v>
      </c>
      <c r="D311" s="23">
        <v>29.16</v>
      </c>
    </row>
    <row r="312" spans="1:4">
      <c r="A312" s="23" t="s">
        <v>364</v>
      </c>
      <c r="B312" s="23">
        <v>71</v>
      </c>
      <c r="C312" s="23">
        <v>180</v>
      </c>
      <c r="D312" s="23">
        <v>22.3</v>
      </c>
    </row>
    <row r="313" spans="1:4">
      <c r="A313" s="23" t="s">
        <v>365</v>
      </c>
      <c r="B313" s="23">
        <v>74</v>
      </c>
      <c r="C313" s="23">
        <v>195</v>
      </c>
      <c r="D313" s="23">
        <v>22.06</v>
      </c>
    </row>
    <row r="314" spans="1:4">
      <c r="A314" s="23" t="s">
        <v>366</v>
      </c>
      <c r="B314" s="23">
        <v>74</v>
      </c>
      <c r="C314" s="23">
        <v>195</v>
      </c>
      <c r="D314" s="23">
        <v>25.65</v>
      </c>
    </row>
    <row r="315" spans="1:4">
      <c r="A315" s="23" t="s">
        <v>367</v>
      </c>
      <c r="B315" s="23">
        <v>73</v>
      </c>
      <c r="C315" s="23">
        <v>190</v>
      </c>
      <c r="D315" s="23">
        <v>25.49</v>
      </c>
    </row>
    <row r="316" spans="1:4">
      <c r="A316" s="23" t="s">
        <v>368</v>
      </c>
      <c r="B316" s="23">
        <v>78</v>
      </c>
      <c r="C316" s="23">
        <v>230</v>
      </c>
      <c r="D316" s="23">
        <v>27.86</v>
      </c>
    </row>
    <row r="317" spans="1:4">
      <c r="A317" s="23" t="s">
        <v>369</v>
      </c>
      <c r="B317" s="23">
        <v>75</v>
      </c>
      <c r="C317" s="23">
        <v>190</v>
      </c>
      <c r="D317" s="23">
        <v>23.73</v>
      </c>
    </row>
    <row r="318" spans="1:4">
      <c r="A318" s="23" t="s">
        <v>370</v>
      </c>
      <c r="B318" s="23">
        <v>73</v>
      </c>
      <c r="C318" s="23">
        <v>200</v>
      </c>
      <c r="D318" s="23">
        <v>31.78</v>
      </c>
    </row>
    <row r="319" spans="1:4">
      <c r="A319" s="23" t="s">
        <v>371</v>
      </c>
      <c r="B319" s="23">
        <v>70</v>
      </c>
      <c r="C319" s="23">
        <v>190</v>
      </c>
      <c r="D319" s="23">
        <v>23.06</v>
      </c>
    </row>
    <row r="320" spans="1:4">
      <c r="A320" s="23" t="s">
        <v>372</v>
      </c>
      <c r="B320" s="23">
        <v>74</v>
      </c>
      <c r="C320" s="23">
        <v>190</v>
      </c>
      <c r="D320" s="23">
        <v>26.6</v>
      </c>
    </row>
    <row r="321" spans="1:4">
      <c r="A321" s="23" t="s">
        <v>373</v>
      </c>
      <c r="B321" s="23">
        <v>72</v>
      </c>
      <c r="C321" s="23">
        <v>200</v>
      </c>
      <c r="D321" s="23">
        <v>29.39</v>
      </c>
    </row>
    <row r="322" spans="1:4">
      <c r="A322" s="23" t="s">
        <v>374</v>
      </c>
      <c r="B322" s="23">
        <v>73</v>
      </c>
      <c r="C322" s="23">
        <v>200</v>
      </c>
      <c r="D322" s="23">
        <v>26.51</v>
      </c>
    </row>
    <row r="323" spans="1:4">
      <c r="A323" s="23" t="s">
        <v>375</v>
      </c>
      <c r="B323" s="23">
        <v>73</v>
      </c>
      <c r="C323" s="23">
        <v>184</v>
      </c>
      <c r="D323" s="23">
        <v>25.08</v>
      </c>
    </row>
    <row r="324" spans="1:4">
      <c r="A324" s="23" t="s">
        <v>376</v>
      </c>
      <c r="B324" s="23">
        <v>75</v>
      </c>
      <c r="C324" s="23">
        <v>200</v>
      </c>
      <c r="D324" s="23">
        <v>25.76</v>
      </c>
    </row>
    <row r="325" spans="1:4">
      <c r="A325" s="23" t="s">
        <v>377</v>
      </c>
      <c r="B325" s="23">
        <v>75</v>
      </c>
      <c r="C325" s="23">
        <v>180</v>
      </c>
      <c r="D325" s="23">
        <v>22.52</v>
      </c>
    </row>
    <row r="326" spans="1:4">
      <c r="A326" s="23" t="s">
        <v>378</v>
      </c>
      <c r="B326" s="23">
        <v>74</v>
      </c>
      <c r="C326" s="23">
        <v>219</v>
      </c>
      <c r="D326" s="23">
        <v>25.57</v>
      </c>
    </row>
    <row r="327" spans="1:4">
      <c r="A327" s="23" t="s">
        <v>379</v>
      </c>
      <c r="B327" s="23">
        <v>76</v>
      </c>
      <c r="C327" s="23">
        <v>187</v>
      </c>
      <c r="D327" s="23">
        <v>25.43</v>
      </c>
    </row>
    <row r="328" spans="1:4">
      <c r="A328" s="23" t="s">
        <v>380</v>
      </c>
      <c r="B328" s="23">
        <v>73</v>
      </c>
      <c r="C328" s="23">
        <v>200</v>
      </c>
      <c r="D328" s="23">
        <v>34.65</v>
      </c>
    </row>
    <row r="329" spans="1:4">
      <c r="A329" s="23" t="s">
        <v>381</v>
      </c>
      <c r="B329" s="23">
        <v>74</v>
      </c>
      <c r="C329" s="23">
        <v>220</v>
      </c>
      <c r="D329" s="23">
        <v>22.68</v>
      </c>
    </row>
    <row r="330" spans="1:4">
      <c r="A330" s="23" t="s">
        <v>382</v>
      </c>
      <c r="B330" s="23">
        <v>75</v>
      </c>
      <c r="C330" s="23">
        <v>205</v>
      </c>
      <c r="D330" s="23">
        <v>21.46</v>
      </c>
    </row>
    <row r="331" spans="1:4">
      <c r="A331" s="23" t="s">
        <v>383</v>
      </c>
      <c r="B331" s="23">
        <v>73</v>
      </c>
      <c r="C331" s="23">
        <v>205</v>
      </c>
      <c r="D331" s="23">
        <v>26.27</v>
      </c>
    </row>
    <row r="332" spans="1:4">
      <c r="A332" s="23" t="s">
        <v>384</v>
      </c>
      <c r="B332" s="23">
        <v>75</v>
      </c>
      <c r="C332" s="23">
        <v>190</v>
      </c>
      <c r="D332" s="23">
        <v>23.47</v>
      </c>
    </row>
    <row r="333" spans="1:4">
      <c r="A333" s="23" t="s">
        <v>385</v>
      </c>
      <c r="B333" s="23">
        <v>72</v>
      </c>
      <c r="C333" s="23">
        <v>170</v>
      </c>
      <c r="D333" s="23">
        <v>23.1</v>
      </c>
    </row>
    <row r="334" spans="1:4">
      <c r="A334" s="23" t="s">
        <v>386</v>
      </c>
      <c r="B334" s="23">
        <v>73</v>
      </c>
      <c r="C334" s="23">
        <v>160</v>
      </c>
      <c r="D334" s="23">
        <v>29.14</v>
      </c>
    </row>
    <row r="335" spans="1:4">
      <c r="A335" s="23" t="s">
        <v>387</v>
      </c>
      <c r="B335" s="23">
        <v>73</v>
      </c>
      <c r="C335" s="23">
        <v>215</v>
      </c>
      <c r="D335" s="23">
        <v>29.77</v>
      </c>
    </row>
    <row r="336" spans="1:4">
      <c r="A336" s="23" t="s">
        <v>388</v>
      </c>
      <c r="B336" s="23">
        <v>72</v>
      </c>
      <c r="C336" s="23">
        <v>175</v>
      </c>
      <c r="D336" s="23">
        <v>23.85</v>
      </c>
    </row>
    <row r="337" spans="1:4">
      <c r="A337" s="23" t="s">
        <v>389</v>
      </c>
      <c r="B337" s="23">
        <v>74</v>
      </c>
      <c r="C337" s="23">
        <v>205</v>
      </c>
      <c r="D337" s="23">
        <v>28.88</v>
      </c>
    </row>
    <row r="338" spans="1:4">
      <c r="A338" s="23" t="s">
        <v>390</v>
      </c>
      <c r="B338" s="23">
        <v>78</v>
      </c>
      <c r="C338" s="23">
        <v>200</v>
      </c>
      <c r="D338" s="23">
        <v>24.49</v>
      </c>
    </row>
    <row r="339" spans="1:4">
      <c r="A339" s="23" t="s">
        <v>391</v>
      </c>
      <c r="B339" s="23">
        <v>76</v>
      </c>
      <c r="C339" s="23">
        <v>214</v>
      </c>
      <c r="D339" s="23">
        <v>25.19</v>
      </c>
    </row>
    <row r="340" spans="1:4">
      <c r="A340" s="23" t="s">
        <v>392</v>
      </c>
      <c r="B340" s="23">
        <v>73</v>
      </c>
      <c r="C340" s="23">
        <v>200</v>
      </c>
      <c r="D340" s="23">
        <v>27.48</v>
      </c>
    </row>
    <row r="341" spans="1:4">
      <c r="A341" s="23" t="s">
        <v>393</v>
      </c>
      <c r="B341" s="23">
        <v>74</v>
      </c>
      <c r="C341" s="23">
        <v>190</v>
      </c>
      <c r="D341" s="23">
        <v>28.31</v>
      </c>
    </row>
    <row r="342" spans="1:4">
      <c r="A342" s="23" t="s">
        <v>394</v>
      </c>
      <c r="B342" s="23">
        <v>75</v>
      </c>
      <c r="C342" s="23">
        <v>180</v>
      </c>
      <c r="D342" s="23">
        <v>26.54</v>
      </c>
    </row>
    <row r="343" spans="1:4">
      <c r="A343" s="23" t="s">
        <v>395</v>
      </c>
      <c r="B343" s="23">
        <v>70</v>
      </c>
      <c r="C343" s="23">
        <v>205</v>
      </c>
      <c r="D343" s="23">
        <v>26.77</v>
      </c>
    </row>
    <row r="344" spans="1:4">
      <c r="A344" s="23" t="s">
        <v>396</v>
      </c>
      <c r="B344" s="23">
        <v>75</v>
      </c>
      <c r="C344" s="23">
        <v>220</v>
      </c>
      <c r="D344" s="23">
        <v>23.75</v>
      </c>
    </row>
    <row r="345" spans="1:4">
      <c r="A345" s="23" t="s">
        <v>397</v>
      </c>
      <c r="B345" s="23">
        <v>71</v>
      </c>
      <c r="C345" s="23">
        <v>190</v>
      </c>
      <c r="D345" s="23">
        <v>26.41</v>
      </c>
    </row>
    <row r="346" spans="1:4">
      <c r="A346" s="23" t="s">
        <v>398</v>
      </c>
      <c r="B346" s="23">
        <v>72</v>
      </c>
      <c r="C346" s="23">
        <v>215</v>
      </c>
      <c r="D346" s="23">
        <v>36.47</v>
      </c>
    </row>
    <row r="347" spans="1:4">
      <c r="A347" s="23" t="s">
        <v>399</v>
      </c>
      <c r="B347" s="23">
        <v>78</v>
      </c>
      <c r="C347" s="23">
        <v>235</v>
      </c>
      <c r="D347" s="23">
        <v>26.06</v>
      </c>
    </row>
    <row r="348" spans="1:4">
      <c r="A348" s="23" t="s">
        <v>400</v>
      </c>
      <c r="B348" s="23">
        <v>75</v>
      </c>
      <c r="C348" s="23">
        <v>191</v>
      </c>
      <c r="D348" s="23">
        <v>27.55</v>
      </c>
    </row>
    <row r="349" spans="1:4">
      <c r="A349" s="23" t="s">
        <v>401</v>
      </c>
      <c r="B349" s="23">
        <v>73</v>
      </c>
      <c r="C349" s="23">
        <v>200</v>
      </c>
      <c r="D349" s="23">
        <v>31.28</v>
      </c>
    </row>
    <row r="350" spans="1:4">
      <c r="A350" s="23" t="s">
        <v>402</v>
      </c>
      <c r="B350" s="23">
        <v>73</v>
      </c>
      <c r="C350" s="23">
        <v>181</v>
      </c>
      <c r="D350" s="23">
        <v>29.04</v>
      </c>
    </row>
    <row r="351" spans="1:4">
      <c r="A351" s="23" t="s">
        <v>403</v>
      </c>
      <c r="B351" s="23">
        <v>71</v>
      </c>
      <c r="C351" s="23">
        <v>200</v>
      </c>
      <c r="D351" s="23">
        <v>32.95</v>
      </c>
    </row>
    <row r="352" spans="1:4">
      <c r="A352" s="23" t="s">
        <v>404</v>
      </c>
      <c r="B352" s="23">
        <v>75</v>
      </c>
      <c r="C352" s="23">
        <v>210</v>
      </c>
      <c r="D352" s="23">
        <v>26.65</v>
      </c>
    </row>
    <row r="353" spans="1:4">
      <c r="A353" s="23" t="s">
        <v>405</v>
      </c>
      <c r="B353" s="23">
        <v>77</v>
      </c>
      <c r="C353" s="23">
        <v>240</v>
      </c>
      <c r="D353" s="23">
        <v>27.5</v>
      </c>
    </row>
    <row r="354" spans="1:4">
      <c r="A354" s="23" t="s">
        <v>406</v>
      </c>
      <c r="B354" s="23">
        <v>72</v>
      </c>
      <c r="C354" s="23">
        <v>185</v>
      </c>
      <c r="D354" s="23">
        <v>30.9</v>
      </c>
    </row>
    <row r="355" spans="1:4">
      <c r="A355" s="23" t="s">
        <v>407</v>
      </c>
      <c r="B355" s="23">
        <v>69</v>
      </c>
      <c r="C355" s="23">
        <v>165</v>
      </c>
      <c r="D355" s="23">
        <v>29.09</v>
      </c>
    </row>
    <row r="356" spans="1:4">
      <c r="A356" s="23" t="s">
        <v>408</v>
      </c>
      <c r="B356" s="23">
        <v>73</v>
      </c>
      <c r="C356" s="23">
        <v>190</v>
      </c>
      <c r="D356" s="23">
        <v>36.67</v>
      </c>
    </row>
    <row r="357" spans="1:4">
      <c r="A357" s="23" t="s">
        <v>409</v>
      </c>
      <c r="B357" s="23">
        <v>74</v>
      </c>
      <c r="C357" s="23">
        <v>185</v>
      </c>
      <c r="D357" s="23">
        <v>23.44</v>
      </c>
    </row>
    <row r="358" spans="1:4">
      <c r="A358" s="23" t="s">
        <v>410</v>
      </c>
      <c r="B358" s="23">
        <v>72</v>
      </c>
      <c r="C358" s="23">
        <v>175</v>
      </c>
      <c r="D358" s="23">
        <v>29.09</v>
      </c>
    </row>
    <row r="359" spans="1:4">
      <c r="A359" s="23" t="s">
        <v>411</v>
      </c>
      <c r="B359" s="23">
        <v>70</v>
      </c>
      <c r="C359" s="23">
        <v>155</v>
      </c>
      <c r="D359" s="23">
        <v>22.89</v>
      </c>
    </row>
    <row r="360" spans="1:4">
      <c r="A360" s="23" t="s">
        <v>412</v>
      </c>
      <c r="B360" s="23">
        <v>75</v>
      </c>
      <c r="C360" s="23">
        <v>210</v>
      </c>
      <c r="D360" s="23">
        <v>25.48</v>
      </c>
    </row>
    <row r="361" spans="1:4">
      <c r="A361" s="23" t="s">
        <v>413</v>
      </c>
      <c r="B361" s="23">
        <v>70</v>
      </c>
      <c r="C361" s="23">
        <v>170</v>
      </c>
      <c r="D361" s="23">
        <v>25.84</v>
      </c>
    </row>
    <row r="362" spans="1:4">
      <c r="A362" s="23" t="s">
        <v>414</v>
      </c>
      <c r="B362" s="23">
        <v>72</v>
      </c>
      <c r="C362" s="23">
        <v>175</v>
      </c>
      <c r="D362" s="23">
        <v>27.2</v>
      </c>
    </row>
    <row r="363" spans="1:4">
      <c r="A363" s="23" t="s">
        <v>415</v>
      </c>
      <c r="B363" s="23">
        <v>72</v>
      </c>
      <c r="C363" s="23">
        <v>220</v>
      </c>
      <c r="D363" s="23">
        <v>25.22</v>
      </c>
    </row>
    <row r="364" spans="1:4">
      <c r="A364" s="23" t="s">
        <v>416</v>
      </c>
      <c r="B364" s="23">
        <v>74</v>
      </c>
      <c r="C364" s="23">
        <v>210</v>
      </c>
      <c r="D364" s="23">
        <v>24.67</v>
      </c>
    </row>
    <row r="365" spans="1:4">
      <c r="A365" s="23" t="s">
        <v>417</v>
      </c>
      <c r="B365" s="23">
        <v>73</v>
      </c>
      <c r="C365" s="23">
        <v>205</v>
      </c>
      <c r="D365" s="23">
        <v>39.25</v>
      </c>
    </row>
    <row r="366" spans="1:4">
      <c r="A366" s="23" t="s">
        <v>418</v>
      </c>
      <c r="B366" s="23">
        <v>74</v>
      </c>
      <c r="C366" s="23">
        <v>200</v>
      </c>
      <c r="D366" s="23">
        <v>32.17</v>
      </c>
    </row>
    <row r="367" spans="1:4">
      <c r="A367" s="23" t="s">
        <v>419</v>
      </c>
      <c r="B367" s="23">
        <v>75</v>
      </c>
      <c r="C367" s="23">
        <v>225</v>
      </c>
      <c r="D367" s="23">
        <v>33.61</v>
      </c>
    </row>
    <row r="368" spans="1:4">
      <c r="A368" s="23" t="s">
        <v>420</v>
      </c>
      <c r="B368" s="23">
        <v>76</v>
      </c>
      <c r="C368" s="23">
        <v>205</v>
      </c>
      <c r="D368" s="23">
        <v>32.77</v>
      </c>
    </row>
    <row r="369" spans="1:4">
      <c r="A369" s="23" t="s">
        <v>421</v>
      </c>
      <c r="B369" s="23">
        <v>75</v>
      </c>
      <c r="C369" s="23">
        <v>195</v>
      </c>
      <c r="D369" s="23">
        <v>29.83</v>
      </c>
    </row>
    <row r="370" spans="1:4">
      <c r="A370" s="23" t="s">
        <v>422</v>
      </c>
      <c r="B370" s="23">
        <v>80</v>
      </c>
      <c r="C370" s="23">
        <v>240</v>
      </c>
      <c r="D370" s="23">
        <v>31.02</v>
      </c>
    </row>
    <row r="371" spans="1:4">
      <c r="A371" s="23" t="s">
        <v>423</v>
      </c>
      <c r="B371" s="23">
        <v>72</v>
      </c>
      <c r="C371" s="23">
        <v>150</v>
      </c>
      <c r="D371" s="23">
        <v>29.73</v>
      </c>
    </row>
    <row r="372" spans="1:4">
      <c r="A372" s="23" t="s">
        <v>424</v>
      </c>
      <c r="B372" s="23">
        <v>75</v>
      </c>
      <c r="C372" s="23">
        <v>200</v>
      </c>
      <c r="D372" s="23">
        <v>28.48</v>
      </c>
    </row>
    <row r="373" spans="1:4">
      <c r="A373" s="23" t="s">
        <v>425</v>
      </c>
      <c r="B373" s="23">
        <v>73</v>
      </c>
      <c r="C373" s="23">
        <v>215</v>
      </c>
      <c r="D373" s="23">
        <v>26.51</v>
      </c>
    </row>
    <row r="374" spans="1:4">
      <c r="A374" s="23" t="s">
        <v>426</v>
      </c>
      <c r="B374" s="23">
        <v>74</v>
      </c>
      <c r="C374" s="23">
        <v>202</v>
      </c>
      <c r="D374" s="23">
        <v>26</v>
      </c>
    </row>
    <row r="375" spans="1:4">
      <c r="A375" s="23" t="s">
        <v>427</v>
      </c>
      <c r="B375" s="23">
        <v>74</v>
      </c>
      <c r="C375" s="23">
        <v>200</v>
      </c>
      <c r="D375" s="23">
        <v>23.36</v>
      </c>
    </row>
    <row r="376" spans="1:4">
      <c r="A376" s="23" t="s">
        <v>428</v>
      </c>
      <c r="B376" s="23">
        <v>73</v>
      </c>
      <c r="C376" s="23">
        <v>190</v>
      </c>
      <c r="D376" s="23">
        <v>25.9</v>
      </c>
    </row>
    <row r="377" spans="1:4">
      <c r="A377" s="23" t="s">
        <v>429</v>
      </c>
      <c r="B377" s="23">
        <v>75</v>
      </c>
      <c r="C377" s="23">
        <v>205</v>
      </c>
      <c r="D377" s="23">
        <v>28.5</v>
      </c>
    </row>
    <row r="378" spans="1:4">
      <c r="A378" s="23" t="s">
        <v>430</v>
      </c>
      <c r="B378" s="23">
        <v>75</v>
      </c>
      <c r="C378" s="23">
        <v>190</v>
      </c>
      <c r="D378" s="23">
        <v>25.62</v>
      </c>
    </row>
    <row r="379" spans="1:4">
      <c r="A379" s="23" t="s">
        <v>431</v>
      </c>
      <c r="B379" s="23">
        <v>71</v>
      </c>
      <c r="C379" s="23">
        <v>160</v>
      </c>
      <c r="D379" s="23">
        <v>30.94</v>
      </c>
    </row>
    <row r="380" spans="1:4">
      <c r="A380" s="23" t="s">
        <v>432</v>
      </c>
      <c r="B380" s="23">
        <v>73</v>
      </c>
      <c r="C380" s="23">
        <v>215</v>
      </c>
      <c r="D380" s="23">
        <v>26.59</v>
      </c>
    </row>
    <row r="381" spans="1:4">
      <c r="A381" s="23" t="s">
        <v>433</v>
      </c>
      <c r="B381" s="23">
        <v>75</v>
      </c>
      <c r="C381" s="23">
        <v>185</v>
      </c>
      <c r="D381" s="23">
        <v>22.78</v>
      </c>
    </row>
    <row r="382" spans="1:4">
      <c r="A382" s="23" t="s">
        <v>434</v>
      </c>
      <c r="B382" s="23">
        <v>74</v>
      </c>
      <c r="C382" s="23">
        <v>200</v>
      </c>
      <c r="D382" s="23">
        <v>32.26</v>
      </c>
    </row>
    <row r="383" spans="1:4">
      <c r="A383" s="23" t="s">
        <v>435</v>
      </c>
      <c r="B383" s="23">
        <v>74</v>
      </c>
      <c r="C383" s="23">
        <v>190</v>
      </c>
      <c r="D383" s="23">
        <v>30.35</v>
      </c>
    </row>
    <row r="384" spans="1:4">
      <c r="A384" s="23" t="s">
        <v>436</v>
      </c>
      <c r="B384" s="23">
        <v>72</v>
      </c>
      <c r="C384" s="23">
        <v>210</v>
      </c>
      <c r="D384" s="23">
        <v>33.26</v>
      </c>
    </row>
    <row r="385" spans="1:4">
      <c r="A385" s="23" t="s">
        <v>437</v>
      </c>
      <c r="B385" s="23">
        <v>74</v>
      </c>
      <c r="C385" s="23">
        <v>185</v>
      </c>
      <c r="D385" s="23">
        <v>32.35</v>
      </c>
    </row>
    <row r="386" spans="1:4">
      <c r="A386" s="23" t="s">
        <v>438</v>
      </c>
      <c r="B386" s="23">
        <v>74</v>
      </c>
      <c r="C386" s="23">
        <v>220</v>
      </c>
      <c r="D386" s="23">
        <v>27.3</v>
      </c>
    </row>
    <row r="387" spans="1:4">
      <c r="A387" s="23" t="s">
        <v>439</v>
      </c>
      <c r="B387" s="23">
        <v>74</v>
      </c>
      <c r="C387" s="23">
        <v>190</v>
      </c>
      <c r="D387" s="23">
        <v>32.08</v>
      </c>
    </row>
    <row r="388" spans="1:4">
      <c r="A388" s="23" t="s">
        <v>440</v>
      </c>
      <c r="B388" s="23">
        <v>73</v>
      </c>
      <c r="C388" s="23">
        <v>202</v>
      </c>
      <c r="D388" s="23">
        <v>25.25</v>
      </c>
    </row>
    <row r="389" spans="1:4">
      <c r="A389" s="23" t="s">
        <v>441</v>
      </c>
      <c r="B389" s="23">
        <v>76</v>
      </c>
      <c r="C389" s="23">
        <v>205</v>
      </c>
      <c r="D389" s="23">
        <v>25.03</v>
      </c>
    </row>
    <row r="390" spans="1:4">
      <c r="A390" s="23" t="s">
        <v>442</v>
      </c>
      <c r="B390" s="23">
        <v>75</v>
      </c>
      <c r="C390" s="23">
        <v>220</v>
      </c>
      <c r="D390" s="23">
        <v>26.89</v>
      </c>
    </row>
    <row r="391" spans="1:4">
      <c r="A391" s="23" t="s">
        <v>443</v>
      </c>
      <c r="B391" s="23">
        <v>72</v>
      </c>
      <c r="C391" s="23">
        <v>175</v>
      </c>
      <c r="D391" s="23">
        <v>24.69</v>
      </c>
    </row>
    <row r="392" spans="1:4">
      <c r="A392" s="23" t="s">
        <v>444</v>
      </c>
      <c r="B392" s="23">
        <v>73</v>
      </c>
      <c r="C392" s="23">
        <v>160</v>
      </c>
      <c r="D392" s="23">
        <v>22.44</v>
      </c>
    </row>
    <row r="393" spans="1:4">
      <c r="A393" s="23" t="s">
        <v>445</v>
      </c>
      <c r="B393" s="23">
        <v>73</v>
      </c>
      <c r="C393" s="23">
        <v>190</v>
      </c>
      <c r="D393" s="23">
        <v>30.36</v>
      </c>
    </row>
    <row r="394" spans="1:4">
      <c r="A394" s="23" t="s">
        <v>446</v>
      </c>
      <c r="B394" s="23">
        <v>73</v>
      </c>
      <c r="C394" s="23">
        <v>200</v>
      </c>
      <c r="D394" s="23">
        <v>26.27</v>
      </c>
    </row>
    <row r="395" spans="1:4">
      <c r="A395" s="23" t="s">
        <v>447</v>
      </c>
      <c r="B395" s="23">
        <v>72</v>
      </c>
      <c r="C395" s="23">
        <v>229</v>
      </c>
      <c r="D395" s="23">
        <v>29.5</v>
      </c>
    </row>
    <row r="396" spans="1:4">
      <c r="A396" s="23" t="s">
        <v>448</v>
      </c>
      <c r="B396" s="23">
        <v>72</v>
      </c>
      <c r="C396" s="23">
        <v>206</v>
      </c>
      <c r="D396" s="23">
        <v>29.75</v>
      </c>
    </row>
    <row r="397" spans="1:4">
      <c r="A397" s="23" t="s">
        <v>449</v>
      </c>
      <c r="B397" s="23">
        <v>72</v>
      </c>
      <c r="C397" s="23">
        <v>220</v>
      </c>
      <c r="D397" s="23">
        <v>38.3</v>
      </c>
    </row>
    <row r="398" spans="1:4">
      <c r="A398" s="23" t="s">
        <v>450</v>
      </c>
      <c r="B398" s="23">
        <v>72</v>
      </c>
      <c r="C398" s="23">
        <v>180</v>
      </c>
      <c r="D398" s="23">
        <v>39.75</v>
      </c>
    </row>
    <row r="399" spans="1:4">
      <c r="A399" s="23" t="s">
        <v>451</v>
      </c>
      <c r="B399" s="23">
        <v>71</v>
      </c>
      <c r="C399" s="23">
        <v>195</v>
      </c>
      <c r="D399" s="23">
        <v>32.84</v>
      </c>
    </row>
    <row r="400" spans="1:4">
      <c r="A400" s="23" t="s">
        <v>452</v>
      </c>
      <c r="B400" s="23">
        <v>75</v>
      </c>
      <c r="C400" s="23">
        <v>175</v>
      </c>
      <c r="D400" s="23">
        <v>26.66</v>
      </c>
    </row>
    <row r="401" spans="1:4">
      <c r="A401" s="23" t="s">
        <v>453</v>
      </c>
      <c r="B401" s="23">
        <v>77</v>
      </c>
      <c r="C401" s="23">
        <v>250</v>
      </c>
      <c r="D401" s="23">
        <v>26.6</v>
      </c>
    </row>
    <row r="402" spans="1:4">
      <c r="A402" s="23" t="s">
        <v>454</v>
      </c>
      <c r="B402" s="23">
        <v>75</v>
      </c>
      <c r="C402" s="23">
        <v>188</v>
      </c>
      <c r="D402" s="23">
        <v>24.94</v>
      </c>
    </row>
    <row r="403" spans="1:4">
      <c r="A403" s="23" t="s">
        <v>455</v>
      </c>
      <c r="B403" s="23">
        <v>74</v>
      </c>
      <c r="C403" s="23">
        <v>230</v>
      </c>
      <c r="D403" s="23">
        <v>27.76</v>
      </c>
    </row>
    <row r="404" spans="1:4">
      <c r="A404" s="23" t="s">
        <v>456</v>
      </c>
      <c r="B404" s="23">
        <v>73</v>
      </c>
      <c r="C404" s="23">
        <v>190</v>
      </c>
      <c r="D404" s="23">
        <v>23.66</v>
      </c>
    </row>
    <row r="405" spans="1:4">
      <c r="A405" s="23" t="s">
        <v>457</v>
      </c>
      <c r="B405" s="23">
        <v>75</v>
      </c>
      <c r="C405" s="23">
        <v>200</v>
      </c>
      <c r="D405" s="23">
        <v>24.96</v>
      </c>
    </row>
    <row r="406" spans="1:4">
      <c r="A406" s="23" t="s">
        <v>458</v>
      </c>
      <c r="B406" s="23">
        <v>79</v>
      </c>
      <c r="C406" s="23">
        <v>190</v>
      </c>
      <c r="D406" s="23">
        <v>23.65</v>
      </c>
    </row>
    <row r="407" spans="1:4">
      <c r="A407" s="23" t="s">
        <v>459</v>
      </c>
      <c r="B407" s="23">
        <v>74</v>
      </c>
      <c r="C407" s="23">
        <v>219</v>
      </c>
      <c r="D407" s="23">
        <v>29.42</v>
      </c>
    </row>
    <row r="408" spans="1:4">
      <c r="A408" s="23" t="s">
        <v>460</v>
      </c>
      <c r="B408" s="23">
        <v>76</v>
      </c>
      <c r="C408" s="23">
        <v>235</v>
      </c>
      <c r="D408" s="23">
        <v>32.18</v>
      </c>
    </row>
    <row r="409" spans="1:4">
      <c r="A409" s="23" t="s">
        <v>461</v>
      </c>
      <c r="B409" s="23">
        <v>73</v>
      </c>
      <c r="C409" s="23">
        <v>180</v>
      </c>
      <c r="D409" s="23">
        <v>26.66</v>
      </c>
    </row>
    <row r="410" spans="1:4">
      <c r="A410" s="23" t="s">
        <v>462</v>
      </c>
      <c r="B410" s="23">
        <v>74</v>
      </c>
      <c r="C410" s="23">
        <v>180</v>
      </c>
      <c r="D410" s="23">
        <v>27.47</v>
      </c>
    </row>
    <row r="411" spans="1:4">
      <c r="A411" s="23" t="s">
        <v>463</v>
      </c>
      <c r="B411" s="23">
        <v>74</v>
      </c>
      <c r="C411" s="23">
        <v>180</v>
      </c>
      <c r="D411" s="23">
        <v>25.66</v>
      </c>
    </row>
    <row r="412" spans="1:4">
      <c r="A412" s="23" t="s">
        <v>464</v>
      </c>
      <c r="B412" s="23">
        <v>72</v>
      </c>
      <c r="C412" s="23">
        <v>200</v>
      </c>
      <c r="D412" s="23">
        <v>35.13</v>
      </c>
    </row>
    <row r="413" spans="1:4">
      <c r="A413" s="23" t="s">
        <v>465</v>
      </c>
      <c r="B413" s="23">
        <v>74</v>
      </c>
      <c r="C413" s="23">
        <v>234</v>
      </c>
      <c r="D413" s="23">
        <v>31.15</v>
      </c>
    </row>
    <row r="414" spans="1:4">
      <c r="A414" s="23" t="s">
        <v>466</v>
      </c>
      <c r="B414" s="23">
        <v>74</v>
      </c>
      <c r="C414" s="23">
        <v>185</v>
      </c>
      <c r="D414" s="23">
        <v>35.67</v>
      </c>
    </row>
    <row r="415" spans="1:4">
      <c r="A415" s="23" t="s">
        <v>467</v>
      </c>
      <c r="B415" s="23">
        <v>75</v>
      </c>
      <c r="C415" s="23">
        <v>220</v>
      </c>
      <c r="D415" s="23">
        <v>29.6</v>
      </c>
    </row>
    <row r="416" spans="1:4">
      <c r="A416" s="23" t="s">
        <v>468</v>
      </c>
      <c r="B416" s="23">
        <v>78</v>
      </c>
      <c r="C416" s="23">
        <v>223</v>
      </c>
      <c r="D416" s="23">
        <v>30.14</v>
      </c>
    </row>
    <row r="417" spans="1:4">
      <c r="A417" s="23" t="s">
        <v>469</v>
      </c>
      <c r="B417" s="23">
        <v>74</v>
      </c>
      <c r="C417" s="23">
        <v>200</v>
      </c>
      <c r="D417" s="23">
        <v>24.53</v>
      </c>
    </row>
    <row r="418" spans="1:4">
      <c r="A418" s="23" t="s">
        <v>470</v>
      </c>
      <c r="B418" s="23">
        <v>74</v>
      </c>
      <c r="C418" s="23">
        <v>210</v>
      </c>
      <c r="D418" s="23">
        <v>24.49</v>
      </c>
    </row>
    <row r="419" spans="1:4">
      <c r="A419" s="23" t="s">
        <v>471</v>
      </c>
      <c r="B419" s="23">
        <v>74</v>
      </c>
      <c r="C419" s="23">
        <v>200</v>
      </c>
      <c r="D419" s="23">
        <v>26.28</v>
      </c>
    </row>
    <row r="420" spans="1:4">
      <c r="A420" s="23" t="s">
        <v>472</v>
      </c>
      <c r="B420" s="23">
        <v>77</v>
      </c>
      <c r="C420" s="23">
        <v>210</v>
      </c>
      <c r="D420" s="23">
        <v>24.06</v>
      </c>
    </row>
    <row r="421" spans="1:4">
      <c r="A421" s="23" t="s">
        <v>473</v>
      </c>
      <c r="B421" s="23">
        <v>70</v>
      </c>
      <c r="C421" s="23">
        <v>190</v>
      </c>
      <c r="D421" s="23">
        <v>35.88</v>
      </c>
    </row>
    <row r="422" spans="1:4">
      <c r="A422" s="23" t="s">
        <v>474</v>
      </c>
      <c r="B422" s="23">
        <v>73</v>
      </c>
      <c r="C422" s="23">
        <v>177</v>
      </c>
      <c r="D422" s="23">
        <v>30.42</v>
      </c>
    </row>
    <row r="423" spans="1:4">
      <c r="A423" s="23" t="s">
        <v>475</v>
      </c>
      <c r="B423" s="23">
        <v>74</v>
      </c>
      <c r="C423" s="23">
        <v>227</v>
      </c>
      <c r="D423" s="23">
        <v>30.09</v>
      </c>
    </row>
    <row r="424" spans="1:4">
      <c r="A424" s="23" t="s">
        <v>476</v>
      </c>
      <c r="B424" s="23">
        <v>73</v>
      </c>
      <c r="C424" s="23">
        <v>180</v>
      </c>
      <c r="D424" s="23">
        <v>26.5</v>
      </c>
    </row>
    <row r="425" spans="1:4">
      <c r="A425" s="23" t="s">
        <v>477</v>
      </c>
      <c r="B425" s="23">
        <v>71</v>
      </c>
      <c r="C425" s="23">
        <v>195</v>
      </c>
      <c r="D425" s="23">
        <v>24.94</v>
      </c>
    </row>
    <row r="426" spans="1:4">
      <c r="A426" s="23" t="s">
        <v>478</v>
      </c>
      <c r="B426" s="23">
        <v>75</v>
      </c>
      <c r="C426" s="23">
        <v>199</v>
      </c>
      <c r="D426" s="23">
        <v>29.6</v>
      </c>
    </row>
    <row r="427" spans="1:4">
      <c r="A427" s="23" t="s">
        <v>479</v>
      </c>
      <c r="B427" s="23">
        <v>71</v>
      </c>
      <c r="C427" s="23">
        <v>175</v>
      </c>
      <c r="D427" s="23">
        <v>32.43</v>
      </c>
    </row>
    <row r="428" spans="1:4">
      <c r="A428" s="23" t="s">
        <v>480</v>
      </c>
      <c r="B428" s="23">
        <v>72</v>
      </c>
      <c r="C428" s="23">
        <v>185</v>
      </c>
      <c r="D428" s="23">
        <v>37.16</v>
      </c>
    </row>
    <row r="429" spans="1:4">
      <c r="A429" s="23" t="s">
        <v>481</v>
      </c>
      <c r="B429" s="23">
        <v>77</v>
      </c>
      <c r="C429" s="23">
        <v>240</v>
      </c>
      <c r="D429" s="23">
        <v>30.57</v>
      </c>
    </row>
    <row r="430" spans="1:4">
      <c r="A430" s="23" t="s">
        <v>482</v>
      </c>
      <c r="B430" s="23">
        <v>74</v>
      </c>
      <c r="C430" s="23">
        <v>210</v>
      </c>
      <c r="D430" s="23">
        <v>27.01</v>
      </c>
    </row>
    <row r="431" spans="1:4">
      <c r="A431" s="23" t="s">
        <v>483</v>
      </c>
      <c r="B431" s="23">
        <v>70</v>
      </c>
      <c r="C431" s="23">
        <v>180</v>
      </c>
      <c r="D431" s="23">
        <v>30.23</v>
      </c>
    </row>
    <row r="432" spans="1:4">
      <c r="A432" s="23" t="s">
        <v>484</v>
      </c>
      <c r="B432" s="23">
        <v>77</v>
      </c>
      <c r="C432" s="23">
        <v>194</v>
      </c>
      <c r="D432" s="23">
        <v>26.03</v>
      </c>
    </row>
    <row r="433" spans="1:4">
      <c r="A433" s="23" t="s">
        <v>485</v>
      </c>
      <c r="B433" s="23">
        <v>73</v>
      </c>
      <c r="C433" s="23">
        <v>225</v>
      </c>
      <c r="D433" s="23">
        <v>28.23</v>
      </c>
    </row>
    <row r="434" spans="1:4">
      <c r="A434" s="23" t="s">
        <v>486</v>
      </c>
      <c r="B434" s="23">
        <v>77</v>
      </c>
      <c r="C434" s="23">
        <v>275</v>
      </c>
      <c r="D434" s="23">
        <v>38.76</v>
      </c>
    </row>
    <row r="435" spans="1:4">
      <c r="A435" s="23" t="s">
        <v>487</v>
      </c>
      <c r="B435" s="23">
        <v>74</v>
      </c>
      <c r="C435" s="23">
        <v>195</v>
      </c>
      <c r="D435" s="23">
        <v>23.62</v>
      </c>
    </row>
    <row r="436" spans="1:4">
      <c r="A436" s="23" t="s">
        <v>488</v>
      </c>
      <c r="B436" s="23">
        <v>72</v>
      </c>
      <c r="C436" s="23">
        <v>180</v>
      </c>
      <c r="D436" s="23">
        <v>25.21</v>
      </c>
    </row>
    <row r="437" spans="1:4">
      <c r="A437" s="23" t="s">
        <v>489</v>
      </c>
      <c r="B437" s="23">
        <v>76</v>
      </c>
      <c r="C437" s="23">
        <v>205</v>
      </c>
      <c r="D437" s="23">
        <v>25.45</v>
      </c>
    </row>
    <row r="438" spans="1:4">
      <c r="A438" s="23" t="s">
        <v>490</v>
      </c>
      <c r="B438" s="23">
        <v>71</v>
      </c>
      <c r="C438" s="23">
        <v>193</v>
      </c>
      <c r="D438" s="23">
        <v>26.24</v>
      </c>
    </row>
    <row r="439" spans="1:4">
      <c r="A439" s="23" t="s">
        <v>491</v>
      </c>
      <c r="B439" s="23">
        <v>76</v>
      </c>
      <c r="C439" s="23">
        <v>230</v>
      </c>
      <c r="D439" s="23">
        <v>30.15</v>
      </c>
    </row>
    <row r="440" spans="1:4">
      <c r="A440" s="23" t="s">
        <v>492</v>
      </c>
      <c r="B440" s="23">
        <v>78</v>
      </c>
      <c r="C440" s="23">
        <v>230</v>
      </c>
      <c r="D440" s="23">
        <v>29.8</v>
      </c>
    </row>
    <row r="441" spans="1:4">
      <c r="A441" s="23" t="s">
        <v>493</v>
      </c>
      <c r="B441" s="23">
        <v>75</v>
      </c>
      <c r="C441" s="23">
        <v>220</v>
      </c>
      <c r="D441" s="23">
        <v>33.41</v>
      </c>
    </row>
    <row r="442" spans="1:4">
      <c r="A442" s="23" t="s">
        <v>494</v>
      </c>
      <c r="B442" s="23">
        <v>73</v>
      </c>
      <c r="C442" s="23">
        <v>200</v>
      </c>
      <c r="D442" s="23">
        <v>30.95</v>
      </c>
    </row>
    <row r="443" spans="1:4">
      <c r="A443" s="23" t="s">
        <v>495</v>
      </c>
      <c r="B443" s="23">
        <v>78</v>
      </c>
      <c r="C443" s="23">
        <v>249</v>
      </c>
      <c r="D443" s="23">
        <v>31.17</v>
      </c>
    </row>
    <row r="444" spans="1:4">
      <c r="A444" s="23" t="s">
        <v>496</v>
      </c>
      <c r="B444" s="23">
        <v>74</v>
      </c>
      <c r="C444" s="23">
        <v>190</v>
      </c>
      <c r="D444" s="23">
        <v>30.95</v>
      </c>
    </row>
    <row r="445" spans="1:4">
      <c r="A445" s="23" t="s">
        <v>497</v>
      </c>
      <c r="B445" s="23">
        <v>79</v>
      </c>
      <c r="C445" s="23">
        <v>208</v>
      </c>
      <c r="D445" s="23">
        <v>29.44</v>
      </c>
    </row>
    <row r="446" spans="1:4">
      <c r="A446" s="23" t="s">
        <v>498</v>
      </c>
      <c r="B446" s="23">
        <v>75</v>
      </c>
      <c r="C446" s="23">
        <v>245</v>
      </c>
      <c r="D446" s="23">
        <v>27.14</v>
      </c>
    </row>
    <row r="447" spans="1:4">
      <c r="A447" s="23" t="s">
        <v>499</v>
      </c>
      <c r="B447" s="23">
        <v>76</v>
      </c>
      <c r="C447" s="23">
        <v>250</v>
      </c>
      <c r="D447" s="23">
        <v>26.21</v>
      </c>
    </row>
    <row r="448" spans="1:4">
      <c r="A448" s="23" t="s">
        <v>500</v>
      </c>
      <c r="B448" s="23">
        <v>72</v>
      </c>
      <c r="C448" s="23">
        <v>160</v>
      </c>
      <c r="D448" s="23">
        <v>24.08</v>
      </c>
    </row>
    <row r="449" spans="1:4">
      <c r="A449" s="23" t="s">
        <v>501</v>
      </c>
      <c r="B449" s="23">
        <v>75</v>
      </c>
      <c r="C449" s="23">
        <v>192</v>
      </c>
      <c r="D449" s="23">
        <v>23.96</v>
      </c>
    </row>
    <row r="450" spans="1:4">
      <c r="A450" s="23" t="s">
        <v>502</v>
      </c>
      <c r="B450" s="23">
        <v>75</v>
      </c>
      <c r="C450" s="23">
        <v>220</v>
      </c>
      <c r="D450" s="23">
        <v>24.94</v>
      </c>
    </row>
    <row r="451" spans="1:4">
      <c r="A451" s="23" t="s">
        <v>503</v>
      </c>
      <c r="B451" s="23">
        <v>70</v>
      </c>
      <c r="C451" s="23">
        <v>170</v>
      </c>
      <c r="D451" s="23">
        <v>29.56</v>
      </c>
    </row>
    <row r="452" spans="1:4">
      <c r="A452" s="23" t="s">
        <v>504</v>
      </c>
      <c r="B452" s="23">
        <v>72</v>
      </c>
      <c r="C452" s="23">
        <v>197</v>
      </c>
      <c r="D452" s="23">
        <v>26.42</v>
      </c>
    </row>
    <row r="453" spans="1:4">
      <c r="A453" s="23" t="s">
        <v>505</v>
      </c>
      <c r="B453" s="23">
        <v>70</v>
      </c>
      <c r="C453" s="23">
        <v>155</v>
      </c>
      <c r="D453" s="23">
        <v>23.92</v>
      </c>
    </row>
    <row r="454" spans="1:4">
      <c r="A454" s="23" t="s">
        <v>506</v>
      </c>
      <c r="B454" s="23">
        <v>74</v>
      </c>
      <c r="C454" s="23">
        <v>190</v>
      </c>
      <c r="D454" s="23">
        <v>25.23</v>
      </c>
    </row>
    <row r="455" spans="1:4">
      <c r="A455" s="23" t="s">
        <v>507</v>
      </c>
      <c r="B455" s="23">
        <v>71</v>
      </c>
      <c r="C455" s="23">
        <v>200</v>
      </c>
      <c r="D455" s="23">
        <v>35.82</v>
      </c>
    </row>
    <row r="456" spans="1:4">
      <c r="A456" s="23" t="s">
        <v>508</v>
      </c>
      <c r="B456" s="23">
        <v>76</v>
      </c>
      <c r="C456" s="23">
        <v>220</v>
      </c>
      <c r="D456" s="23">
        <v>23.87</v>
      </c>
    </row>
    <row r="457" spans="1:4">
      <c r="A457" s="23" t="s">
        <v>509</v>
      </c>
      <c r="B457" s="23">
        <v>73</v>
      </c>
      <c r="C457" s="23">
        <v>210</v>
      </c>
      <c r="D457" s="23">
        <v>32.57</v>
      </c>
    </row>
    <row r="458" spans="1:4">
      <c r="A458" s="23" t="s">
        <v>510</v>
      </c>
      <c r="B458" s="23">
        <v>76</v>
      </c>
      <c r="C458" s="23">
        <v>228</v>
      </c>
      <c r="D458" s="23">
        <v>25.79</v>
      </c>
    </row>
    <row r="459" spans="1:4">
      <c r="A459" s="23" t="s">
        <v>511</v>
      </c>
      <c r="B459" s="23">
        <v>71</v>
      </c>
      <c r="C459" s="23">
        <v>190</v>
      </c>
      <c r="D459" s="23">
        <v>31.47</v>
      </c>
    </row>
    <row r="460" spans="1:4">
      <c r="A460" s="23" t="s">
        <v>512</v>
      </c>
      <c r="B460" s="23">
        <v>69</v>
      </c>
      <c r="C460" s="23">
        <v>160</v>
      </c>
      <c r="D460" s="23">
        <v>22.61</v>
      </c>
    </row>
    <row r="461" spans="1:4">
      <c r="A461" s="23" t="s">
        <v>513</v>
      </c>
      <c r="B461" s="23">
        <v>72</v>
      </c>
      <c r="C461" s="23">
        <v>184</v>
      </c>
      <c r="D461" s="23">
        <v>24.85</v>
      </c>
    </row>
    <row r="462" spans="1:4">
      <c r="A462" s="23" t="s">
        <v>514</v>
      </c>
      <c r="B462" s="23">
        <v>72</v>
      </c>
      <c r="C462" s="23">
        <v>180</v>
      </c>
      <c r="D462" s="23">
        <v>27.33</v>
      </c>
    </row>
    <row r="463" spans="1:4">
      <c r="A463" s="23" t="s">
        <v>515</v>
      </c>
      <c r="B463" s="23">
        <v>69</v>
      </c>
      <c r="C463" s="23">
        <v>180</v>
      </c>
      <c r="D463" s="23">
        <v>26.67</v>
      </c>
    </row>
    <row r="464" spans="1:4">
      <c r="A464" s="23" t="s">
        <v>516</v>
      </c>
      <c r="B464" s="23">
        <v>73</v>
      </c>
      <c r="C464" s="23">
        <v>200</v>
      </c>
      <c r="D464" s="23">
        <v>37.43</v>
      </c>
    </row>
    <row r="465" spans="1:4">
      <c r="A465" s="23" t="s">
        <v>517</v>
      </c>
      <c r="B465" s="23">
        <v>69</v>
      </c>
      <c r="C465" s="23">
        <v>176</v>
      </c>
      <c r="D465" s="23">
        <v>29.31</v>
      </c>
    </row>
    <row r="466" spans="1:4">
      <c r="A466" s="23" t="s">
        <v>518</v>
      </c>
      <c r="B466" s="23">
        <v>73</v>
      </c>
      <c r="C466" s="23">
        <v>160</v>
      </c>
      <c r="D466" s="23">
        <v>29.85</v>
      </c>
    </row>
    <row r="467" spans="1:4">
      <c r="A467" s="23" t="s">
        <v>519</v>
      </c>
      <c r="B467" s="23">
        <v>74</v>
      </c>
      <c r="C467" s="23">
        <v>222</v>
      </c>
      <c r="D467" s="23">
        <v>27.93</v>
      </c>
    </row>
    <row r="468" spans="1:4">
      <c r="A468" s="23" t="s">
        <v>520</v>
      </c>
      <c r="B468" s="23">
        <v>74</v>
      </c>
      <c r="C468" s="23">
        <v>211</v>
      </c>
      <c r="D468" s="23">
        <v>31.62</v>
      </c>
    </row>
    <row r="469" spans="1:4">
      <c r="A469" s="23" t="s">
        <v>521</v>
      </c>
      <c r="B469" s="23">
        <v>72</v>
      </c>
      <c r="C469" s="23">
        <v>195</v>
      </c>
      <c r="D469" s="23">
        <v>30.55</v>
      </c>
    </row>
    <row r="470" spans="1:4">
      <c r="A470" s="23" t="s">
        <v>522</v>
      </c>
      <c r="B470" s="23">
        <v>71</v>
      </c>
      <c r="C470" s="23">
        <v>200</v>
      </c>
      <c r="D470" s="23">
        <v>24.77</v>
      </c>
    </row>
    <row r="471" spans="1:4">
      <c r="A471" s="23" t="s">
        <v>523</v>
      </c>
      <c r="B471" s="23">
        <v>74</v>
      </c>
      <c r="C471" s="23">
        <v>210</v>
      </c>
      <c r="D471" s="23">
        <v>28.38</v>
      </c>
    </row>
    <row r="472" spans="1:4">
      <c r="A472" s="23" t="s">
        <v>524</v>
      </c>
      <c r="B472" s="23">
        <v>73</v>
      </c>
      <c r="C472" s="23">
        <v>225</v>
      </c>
      <c r="D472" s="23">
        <v>35.02</v>
      </c>
    </row>
    <row r="473" spans="1:4">
      <c r="A473" s="23" t="s">
        <v>525</v>
      </c>
      <c r="B473" s="23">
        <v>72</v>
      </c>
      <c r="C473" s="23">
        <v>175</v>
      </c>
      <c r="D473" s="23">
        <v>33.77</v>
      </c>
    </row>
    <row r="474" spans="1:4">
      <c r="A474" s="23" t="s">
        <v>526</v>
      </c>
      <c r="B474" s="23">
        <v>72</v>
      </c>
      <c r="C474" s="23">
        <v>206</v>
      </c>
      <c r="D474" s="23">
        <v>27.97</v>
      </c>
    </row>
    <row r="475" spans="1:4">
      <c r="A475" s="23" t="s">
        <v>527</v>
      </c>
      <c r="B475" s="23">
        <v>76</v>
      </c>
      <c r="C475" s="23">
        <v>240</v>
      </c>
      <c r="D475" s="23">
        <v>27.85</v>
      </c>
    </row>
    <row r="476" spans="1:4">
      <c r="A476" s="23" t="s">
        <v>528</v>
      </c>
      <c r="B476" s="23">
        <v>76</v>
      </c>
      <c r="C476" s="23">
        <v>185</v>
      </c>
      <c r="D476" s="23">
        <v>23.26</v>
      </c>
    </row>
    <row r="477" spans="1:4">
      <c r="A477" s="23" t="s">
        <v>529</v>
      </c>
      <c r="B477" s="23">
        <v>76</v>
      </c>
      <c r="C477" s="23">
        <v>260</v>
      </c>
      <c r="D477" s="23">
        <v>25.38</v>
      </c>
    </row>
    <row r="478" spans="1:4">
      <c r="A478" s="23" t="s">
        <v>530</v>
      </c>
      <c r="B478" s="23">
        <v>74</v>
      </c>
      <c r="C478" s="23">
        <v>185</v>
      </c>
      <c r="D478" s="23">
        <v>23.35</v>
      </c>
    </row>
    <row r="479" spans="1:4">
      <c r="A479" s="23" t="s">
        <v>531</v>
      </c>
      <c r="B479" s="23">
        <v>76</v>
      </c>
      <c r="C479" s="23">
        <v>221</v>
      </c>
      <c r="D479" s="23">
        <v>25.45</v>
      </c>
    </row>
    <row r="480" spans="1:4">
      <c r="A480" s="23" t="s">
        <v>532</v>
      </c>
      <c r="B480" s="23">
        <v>75</v>
      </c>
      <c r="C480" s="23">
        <v>205</v>
      </c>
      <c r="D480" s="23">
        <v>26.49</v>
      </c>
    </row>
    <row r="481" spans="1:4">
      <c r="A481" s="23" t="s">
        <v>533</v>
      </c>
      <c r="B481" s="23">
        <v>71</v>
      </c>
      <c r="C481" s="23">
        <v>200</v>
      </c>
      <c r="D481" s="23">
        <v>24</v>
      </c>
    </row>
    <row r="482" spans="1:4">
      <c r="A482" s="23" t="s">
        <v>534</v>
      </c>
      <c r="B482" s="23">
        <v>72</v>
      </c>
      <c r="C482" s="23">
        <v>170</v>
      </c>
      <c r="D482" s="23">
        <v>24.16</v>
      </c>
    </row>
    <row r="483" spans="1:4">
      <c r="A483" s="23" t="s">
        <v>535</v>
      </c>
      <c r="B483" s="23">
        <v>71</v>
      </c>
      <c r="C483" s="23">
        <v>201</v>
      </c>
      <c r="D483" s="23">
        <v>28.1</v>
      </c>
    </row>
    <row r="484" spans="1:4">
      <c r="A484" s="23" t="s">
        <v>536</v>
      </c>
      <c r="B484" s="23">
        <v>73</v>
      </c>
      <c r="C484" s="23">
        <v>205</v>
      </c>
      <c r="D484" s="23">
        <v>25.65</v>
      </c>
    </row>
    <row r="485" spans="1:4">
      <c r="A485" s="23" t="s">
        <v>537</v>
      </c>
      <c r="B485" s="23">
        <v>75</v>
      </c>
      <c r="C485" s="23">
        <v>185</v>
      </c>
      <c r="D485" s="23">
        <v>28.58</v>
      </c>
    </row>
    <row r="486" spans="1:4">
      <c r="A486" s="23" t="s">
        <v>538</v>
      </c>
      <c r="B486" s="23">
        <v>76</v>
      </c>
      <c r="C486" s="23">
        <v>205</v>
      </c>
      <c r="D486" s="23">
        <v>32.27</v>
      </c>
    </row>
    <row r="487" spans="1:4">
      <c r="A487" s="23" t="s">
        <v>539</v>
      </c>
      <c r="B487" s="23">
        <v>75</v>
      </c>
      <c r="C487" s="23">
        <v>245</v>
      </c>
      <c r="D487" s="23">
        <v>29.86</v>
      </c>
    </row>
    <row r="488" spans="1:4">
      <c r="A488" s="23" t="s">
        <v>540</v>
      </c>
      <c r="B488" s="23">
        <v>71</v>
      </c>
      <c r="C488" s="23">
        <v>220</v>
      </c>
      <c r="D488" s="23">
        <v>25.14</v>
      </c>
    </row>
    <row r="489" spans="1:4">
      <c r="A489" s="23" t="s">
        <v>541</v>
      </c>
      <c r="B489" s="23">
        <v>75</v>
      </c>
      <c r="C489" s="23">
        <v>210</v>
      </c>
      <c r="D489" s="23">
        <v>23.03</v>
      </c>
    </row>
    <row r="490" spans="1:4">
      <c r="A490" s="23" t="s">
        <v>542</v>
      </c>
      <c r="B490" s="23">
        <v>74</v>
      </c>
      <c r="C490" s="23">
        <v>220</v>
      </c>
      <c r="D490" s="23">
        <v>30.25</v>
      </c>
    </row>
    <row r="491" spans="1:4">
      <c r="A491" s="23" t="s">
        <v>543</v>
      </c>
      <c r="B491" s="23">
        <v>72</v>
      </c>
      <c r="C491" s="23">
        <v>185</v>
      </c>
      <c r="D491" s="23">
        <v>30.67</v>
      </c>
    </row>
    <row r="492" spans="1:4">
      <c r="A492" s="23" t="s">
        <v>544</v>
      </c>
      <c r="B492" s="23">
        <v>73</v>
      </c>
      <c r="C492" s="23">
        <v>175</v>
      </c>
      <c r="D492" s="23">
        <v>27.73</v>
      </c>
    </row>
    <row r="493" spans="1:4">
      <c r="A493" s="23" t="s">
        <v>545</v>
      </c>
      <c r="B493" s="23">
        <v>73</v>
      </c>
      <c r="C493" s="23">
        <v>170</v>
      </c>
      <c r="D493" s="23">
        <v>23.34</v>
      </c>
    </row>
    <row r="494" spans="1:4">
      <c r="A494" s="23" t="s">
        <v>546</v>
      </c>
      <c r="B494" s="23">
        <v>73</v>
      </c>
      <c r="C494" s="23">
        <v>180</v>
      </c>
      <c r="D494" s="23">
        <v>25.94</v>
      </c>
    </row>
    <row r="495" spans="1:4">
      <c r="A495" s="23" t="s">
        <v>547</v>
      </c>
      <c r="B495" s="23">
        <v>73</v>
      </c>
      <c r="C495" s="23">
        <v>200</v>
      </c>
      <c r="D495" s="23">
        <v>31.56</v>
      </c>
    </row>
    <row r="496" spans="1:4">
      <c r="A496" s="23" t="s">
        <v>548</v>
      </c>
      <c r="B496" s="23">
        <v>76</v>
      </c>
      <c r="C496" s="23">
        <v>210</v>
      </c>
      <c r="D496" s="23">
        <v>34.85</v>
      </c>
    </row>
    <row r="497" spans="1:4">
      <c r="A497" s="23" t="s">
        <v>549</v>
      </c>
      <c r="B497" s="23">
        <v>72</v>
      </c>
      <c r="C497" s="23">
        <v>175</v>
      </c>
      <c r="D497" s="23">
        <v>23.98</v>
      </c>
    </row>
    <row r="498" spans="1:4">
      <c r="A498" s="23" t="s">
        <v>550</v>
      </c>
      <c r="B498" s="23">
        <v>76</v>
      </c>
      <c r="C498" s="23">
        <v>220</v>
      </c>
      <c r="D498" s="23">
        <v>23.14</v>
      </c>
    </row>
    <row r="499" spans="1:4">
      <c r="A499" s="23" t="s">
        <v>551</v>
      </c>
      <c r="B499" s="23">
        <v>73</v>
      </c>
      <c r="C499" s="23">
        <v>206</v>
      </c>
      <c r="D499" s="23">
        <v>28.99</v>
      </c>
    </row>
    <row r="500" spans="1:4">
      <c r="A500" s="23" t="s">
        <v>552</v>
      </c>
      <c r="B500" s="23">
        <v>73</v>
      </c>
      <c r="C500" s="23">
        <v>180</v>
      </c>
      <c r="D500" s="23">
        <v>25.02</v>
      </c>
    </row>
    <row r="501" spans="1:4">
      <c r="A501" s="23" t="s">
        <v>553</v>
      </c>
      <c r="B501" s="23">
        <v>73</v>
      </c>
      <c r="C501" s="23">
        <v>210</v>
      </c>
      <c r="D501" s="23">
        <v>29.85</v>
      </c>
    </row>
    <row r="502" spans="1:4">
      <c r="A502" s="23" t="s">
        <v>554</v>
      </c>
      <c r="B502" s="23">
        <v>75</v>
      </c>
      <c r="C502" s="23">
        <v>195</v>
      </c>
      <c r="D502" s="23">
        <v>27.03</v>
      </c>
    </row>
    <row r="503" spans="1:4">
      <c r="A503" s="23" t="s">
        <v>555</v>
      </c>
      <c r="B503" s="23">
        <v>75</v>
      </c>
      <c r="C503" s="23">
        <v>200</v>
      </c>
      <c r="D503" s="23">
        <v>25.15</v>
      </c>
    </row>
    <row r="504" spans="1:4">
      <c r="A504" s="23" t="s">
        <v>556</v>
      </c>
      <c r="B504" s="23">
        <v>77</v>
      </c>
      <c r="C504" s="23">
        <v>200</v>
      </c>
      <c r="D504" s="23">
        <v>27.12</v>
      </c>
    </row>
    <row r="505" spans="1:4">
      <c r="A505" s="23" t="s">
        <v>557</v>
      </c>
      <c r="B505" s="23">
        <v>73</v>
      </c>
      <c r="C505" s="23">
        <v>164</v>
      </c>
      <c r="D505" s="23">
        <v>31.63</v>
      </c>
    </row>
    <row r="506" spans="1:4">
      <c r="A506" s="23" t="s">
        <v>558</v>
      </c>
      <c r="B506" s="23">
        <v>72</v>
      </c>
      <c r="C506" s="23">
        <v>180</v>
      </c>
      <c r="D506" s="23">
        <v>32.62</v>
      </c>
    </row>
    <row r="507" spans="1:4">
      <c r="A507" s="23" t="s">
        <v>559</v>
      </c>
      <c r="B507" s="23">
        <v>75</v>
      </c>
      <c r="C507" s="23">
        <v>220</v>
      </c>
      <c r="D507" s="23">
        <v>39.79</v>
      </c>
    </row>
    <row r="508" spans="1:4">
      <c r="A508" s="23" t="s">
        <v>560</v>
      </c>
      <c r="B508" s="23">
        <v>70</v>
      </c>
      <c r="C508" s="23">
        <v>195</v>
      </c>
      <c r="D508" s="23">
        <v>34.47</v>
      </c>
    </row>
    <row r="509" spans="1:4">
      <c r="A509" s="23" t="s">
        <v>561</v>
      </c>
      <c r="B509" s="23">
        <v>74</v>
      </c>
      <c r="C509" s="23">
        <v>205</v>
      </c>
      <c r="D509" s="23">
        <v>23.47</v>
      </c>
    </row>
    <row r="510" spans="1:4">
      <c r="A510" s="23" t="s">
        <v>562</v>
      </c>
      <c r="B510" s="23">
        <v>72</v>
      </c>
      <c r="C510" s="23">
        <v>170</v>
      </c>
      <c r="D510" s="23">
        <v>25.31</v>
      </c>
    </row>
    <row r="511" spans="1:4">
      <c r="A511" s="23" t="s">
        <v>563</v>
      </c>
      <c r="B511" s="23">
        <v>80</v>
      </c>
      <c r="C511" s="23">
        <v>240</v>
      </c>
      <c r="D511" s="23">
        <v>27.1</v>
      </c>
    </row>
    <row r="512" spans="1:4">
      <c r="A512" s="23" t="s">
        <v>564</v>
      </c>
      <c r="B512" s="23">
        <v>71</v>
      </c>
      <c r="C512" s="23">
        <v>210</v>
      </c>
      <c r="D512" s="23">
        <v>24.35</v>
      </c>
    </row>
    <row r="513" spans="1:4">
      <c r="A513" s="23" t="s">
        <v>565</v>
      </c>
      <c r="B513" s="23">
        <v>71</v>
      </c>
      <c r="C513" s="23">
        <v>195</v>
      </c>
      <c r="D513" s="23">
        <v>23.45</v>
      </c>
    </row>
    <row r="514" spans="1:4">
      <c r="A514" s="23" t="s">
        <v>566</v>
      </c>
      <c r="B514" s="23">
        <v>74</v>
      </c>
      <c r="C514" s="23">
        <v>200</v>
      </c>
      <c r="D514" s="23">
        <v>28.24</v>
      </c>
    </row>
    <row r="515" spans="1:4">
      <c r="A515" s="23" t="s">
        <v>567</v>
      </c>
      <c r="B515" s="23">
        <v>74</v>
      </c>
      <c r="C515" s="23">
        <v>205</v>
      </c>
      <c r="D515" s="23">
        <v>28.77</v>
      </c>
    </row>
    <row r="516" spans="1:4">
      <c r="A516" s="23" t="s">
        <v>568</v>
      </c>
      <c r="B516" s="23">
        <v>73</v>
      </c>
      <c r="C516" s="23">
        <v>192</v>
      </c>
      <c r="D516" s="23">
        <v>26.53</v>
      </c>
    </row>
    <row r="517" spans="1:4">
      <c r="A517" s="23" t="s">
        <v>569</v>
      </c>
      <c r="B517" s="23">
        <v>75</v>
      </c>
      <c r="C517" s="23">
        <v>190</v>
      </c>
      <c r="D517" s="23">
        <v>25.64</v>
      </c>
    </row>
    <row r="518" spans="1:4">
      <c r="A518" s="23" t="s">
        <v>570</v>
      </c>
      <c r="B518" s="23">
        <v>76</v>
      </c>
      <c r="C518" s="23">
        <v>170</v>
      </c>
      <c r="D518" s="23">
        <v>25.83</v>
      </c>
    </row>
    <row r="519" spans="1:4">
      <c r="A519" s="23" t="s">
        <v>571</v>
      </c>
      <c r="B519" s="23">
        <v>73</v>
      </c>
      <c r="C519" s="23">
        <v>240</v>
      </c>
      <c r="D519" s="23">
        <v>38.06</v>
      </c>
    </row>
    <row r="520" spans="1:4">
      <c r="A520" s="23" t="s">
        <v>572</v>
      </c>
      <c r="B520" s="23">
        <v>77</v>
      </c>
      <c r="C520" s="23">
        <v>200</v>
      </c>
      <c r="D520" s="23">
        <v>36.38</v>
      </c>
    </row>
    <row r="521" spans="1:4">
      <c r="A521" s="23" t="s">
        <v>573</v>
      </c>
      <c r="B521" s="23">
        <v>72</v>
      </c>
      <c r="C521" s="23">
        <v>205</v>
      </c>
      <c r="D521" s="23">
        <v>25.27</v>
      </c>
    </row>
    <row r="522" spans="1:4">
      <c r="A522" s="23" t="s">
        <v>574</v>
      </c>
      <c r="B522" s="23">
        <v>73</v>
      </c>
      <c r="C522" s="23">
        <v>175</v>
      </c>
      <c r="D522" s="23">
        <v>27.2</v>
      </c>
    </row>
    <row r="523" spans="1:4">
      <c r="A523" s="23" t="s">
        <v>575</v>
      </c>
      <c r="B523" s="23">
        <v>77</v>
      </c>
      <c r="C523" s="23">
        <v>250</v>
      </c>
      <c r="D523" s="23">
        <v>31.59</v>
      </c>
    </row>
    <row r="524" spans="1:4">
      <c r="A524" s="23" t="s">
        <v>576</v>
      </c>
      <c r="B524" s="23">
        <v>76</v>
      </c>
      <c r="C524" s="23">
        <v>220</v>
      </c>
      <c r="D524" s="23">
        <v>29.56</v>
      </c>
    </row>
    <row r="525" spans="1:4">
      <c r="A525" s="23" t="s">
        <v>577</v>
      </c>
      <c r="B525" s="23">
        <v>71</v>
      </c>
      <c r="C525" s="23">
        <v>224</v>
      </c>
      <c r="D525" s="23">
        <v>35.5</v>
      </c>
    </row>
    <row r="526" spans="1:4">
      <c r="A526" s="23" t="s">
        <v>578</v>
      </c>
      <c r="B526" s="23">
        <v>75</v>
      </c>
      <c r="C526" s="23">
        <v>210</v>
      </c>
      <c r="D526" s="23">
        <v>30.35</v>
      </c>
    </row>
    <row r="527" spans="1:4">
      <c r="A527" s="23" t="s">
        <v>579</v>
      </c>
      <c r="B527" s="23">
        <v>73</v>
      </c>
      <c r="C527" s="23">
        <v>195</v>
      </c>
      <c r="D527" s="23">
        <v>24.11</v>
      </c>
    </row>
    <row r="528" spans="1:4">
      <c r="A528" s="23" t="s">
        <v>580</v>
      </c>
      <c r="B528" s="23">
        <v>74</v>
      </c>
      <c r="C528" s="23">
        <v>180</v>
      </c>
      <c r="D528" s="23">
        <v>23.29</v>
      </c>
    </row>
    <row r="529" spans="1:4">
      <c r="A529" s="23" t="s">
        <v>581</v>
      </c>
      <c r="B529" s="23">
        <v>77</v>
      </c>
      <c r="C529" s="23">
        <v>245</v>
      </c>
      <c r="D529" s="23">
        <v>31.48</v>
      </c>
    </row>
    <row r="530" spans="1:4">
      <c r="A530" s="23" t="s">
        <v>582</v>
      </c>
      <c r="B530" s="23">
        <v>71</v>
      </c>
      <c r="C530" s="23">
        <v>175</v>
      </c>
      <c r="D530" s="23">
        <v>27.23</v>
      </c>
    </row>
    <row r="531" spans="1:4">
      <c r="A531" s="23" t="s">
        <v>583</v>
      </c>
      <c r="B531" s="23">
        <v>72</v>
      </c>
      <c r="C531" s="23">
        <v>180</v>
      </c>
      <c r="D531" s="23">
        <v>24.07</v>
      </c>
    </row>
    <row r="532" spans="1:4">
      <c r="A532" s="23" t="s">
        <v>584</v>
      </c>
      <c r="B532" s="23">
        <v>73</v>
      </c>
      <c r="C532" s="23">
        <v>215</v>
      </c>
      <c r="D532" s="23">
        <v>28.68</v>
      </c>
    </row>
    <row r="533" spans="1:4">
      <c r="A533" s="23" t="s">
        <v>585</v>
      </c>
      <c r="B533" s="23">
        <v>69</v>
      </c>
      <c r="C533" s="23">
        <v>175</v>
      </c>
      <c r="D533" s="23">
        <v>27.05</v>
      </c>
    </row>
    <row r="534" spans="1:4">
      <c r="A534" s="23" t="s">
        <v>586</v>
      </c>
      <c r="B534" s="23">
        <v>73</v>
      </c>
      <c r="C534" s="23">
        <v>180</v>
      </c>
      <c r="D534" s="23">
        <v>31.15</v>
      </c>
    </row>
    <row r="535" spans="1:4">
      <c r="A535" s="23" t="s">
        <v>587</v>
      </c>
      <c r="B535" s="23">
        <v>70</v>
      </c>
      <c r="C535" s="23">
        <v>195</v>
      </c>
      <c r="D535" s="23">
        <v>31.85</v>
      </c>
    </row>
    <row r="536" spans="1:4">
      <c r="A536" s="23" t="s">
        <v>588</v>
      </c>
      <c r="B536" s="23">
        <v>74</v>
      </c>
      <c r="C536" s="23">
        <v>230</v>
      </c>
      <c r="D536" s="23">
        <v>31.68</v>
      </c>
    </row>
    <row r="537" spans="1:4">
      <c r="A537" s="23" t="s">
        <v>589</v>
      </c>
      <c r="B537" s="23">
        <v>76</v>
      </c>
      <c r="C537" s="23">
        <v>230</v>
      </c>
      <c r="D537" s="23">
        <v>34.23</v>
      </c>
    </row>
    <row r="538" spans="1:4">
      <c r="A538" s="23" t="s">
        <v>590</v>
      </c>
      <c r="B538" s="23">
        <v>73</v>
      </c>
      <c r="C538" s="23">
        <v>205</v>
      </c>
      <c r="D538" s="23">
        <v>32.01</v>
      </c>
    </row>
    <row r="539" spans="1:4">
      <c r="A539" s="23" t="s">
        <v>591</v>
      </c>
      <c r="B539" s="23">
        <v>73</v>
      </c>
      <c r="C539" s="23">
        <v>215</v>
      </c>
      <c r="D539" s="23">
        <v>25.41</v>
      </c>
    </row>
    <row r="540" spans="1:4">
      <c r="A540" s="23" t="s">
        <v>592</v>
      </c>
      <c r="B540" s="23">
        <v>75</v>
      </c>
      <c r="C540" s="23">
        <v>195</v>
      </c>
      <c r="D540" s="23">
        <v>24.73</v>
      </c>
    </row>
    <row r="541" spans="1:4">
      <c r="A541" s="23" t="s">
        <v>593</v>
      </c>
      <c r="B541" s="23">
        <v>73</v>
      </c>
      <c r="C541" s="23">
        <v>180</v>
      </c>
      <c r="D541" s="23">
        <v>25.66</v>
      </c>
    </row>
    <row r="542" spans="1:4">
      <c r="A542" s="23" t="s">
        <v>594</v>
      </c>
      <c r="B542" s="23">
        <v>79</v>
      </c>
      <c r="C542" s="23">
        <v>205</v>
      </c>
      <c r="D542" s="23">
        <v>24.5</v>
      </c>
    </row>
    <row r="543" spans="1:4">
      <c r="A543" s="23" t="s">
        <v>595</v>
      </c>
      <c r="B543" s="23">
        <v>74</v>
      </c>
      <c r="C543" s="23">
        <v>180</v>
      </c>
      <c r="D543" s="23">
        <v>24.38</v>
      </c>
    </row>
    <row r="544" spans="1:4">
      <c r="A544" s="23" t="s">
        <v>596</v>
      </c>
      <c r="B544" s="23">
        <v>73</v>
      </c>
      <c r="C544" s="23">
        <v>190</v>
      </c>
      <c r="D544" s="23">
        <v>26.89</v>
      </c>
    </row>
    <row r="545" spans="1:4">
      <c r="A545" s="23" t="s">
        <v>597</v>
      </c>
      <c r="B545" s="23">
        <v>74</v>
      </c>
      <c r="C545" s="23">
        <v>180</v>
      </c>
      <c r="D545" s="23">
        <v>24.2</v>
      </c>
    </row>
    <row r="546" spans="1:4">
      <c r="A546" s="23" t="s">
        <v>598</v>
      </c>
      <c r="B546" s="23">
        <v>77</v>
      </c>
      <c r="C546" s="23">
        <v>190</v>
      </c>
      <c r="D546" s="23">
        <v>26.97</v>
      </c>
    </row>
    <row r="547" spans="1:4">
      <c r="A547" s="23" t="s">
        <v>599</v>
      </c>
      <c r="B547" s="23">
        <v>75</v>
      </c>
      <c r="C547" s="23">
        <v>190</v>
      </c>
      <c r="D547" s="23">
        <v>25.21</v>
      </c>
    </row>
    <row r="548" spans="1:4">
      <c r="A548" s="23" t="s">
        <v>600</v>
      </c>
      <c r="B548" s="23">
        <v>74</v>
      </c>
      <c r="C548" s="23">
        <v>220</v>
      </c>
      <c r="D548" s="23">
        <v>30.46</v>
      </c>
    </row>
    <row r="549" spans="1:4">
      <c r="A549" s="23" t="s">
        <v>601</v>
      </c>
      <c r="B549" s="23">
        <v>73</v>
      </c>
      <c r="C549" s="23">
        <v>210</v>
      </c>
      <c r="D549" s="23">
        <v>28.53</v>
      </c>
    </row>
    <row r="550" spans="1:4">
      <c r="A550" s="23" t="s">
        <v>602</v>
      </c>
      <c r="B550" s="23">
        <v>77</v>
      </c>
      <c r="C550" s="23">
        <v>255</v>
      </c>
      <c r="D550" s="23">
        <v>25.75</v>
      </c>
    </row>
    <row r="551" spans="1:4">
      <c r="A551" s="23" t="s">
        <v>603</v>
      </c>
      <c r="B551" s="23">
        <v>73</v>
      </c>
      <c r="C551" s="23">
        <v>190</v>
      </c>
      <c r="D551" s="23">
        <v>31.15</v>
      </c>
    </row>
    <row r="552" spans="1:4">
      <c r="A552" s="23" t="s">
        <v>604</v>
      </c>
      <c r="B552" s="23">
        <v>77</v>
      </c>
      <c r="C552" s="23">
        <v>230</v>
      </c>
      <c r="D552" s="23">
        <v>26.48</v>
      </c>
    </row>
    <row r="553" spans="1:4">
      <c r="A553" s="23" t="s">
        <v>605</v>
      </c>
      <c r="B553" s="23">
        <v>74</v>
      </c>
      <c r="C553" s="23">
        <v>200</v>
      </c>
      <c r="D553" s="23">
        <v>26.93</v>
      </c>
    </row>
    <row r="554" spans="1:4">
      <c r="A554" s="23" t="s">
        <v>606</v>
      </c>
      <c r="B554" s="23">
        <v>74</v>
      </c>
      <c r="C554" s="23">
        <v>205</v>
      </c>
      <c r="D554" s="23">
        <v>29.55</v>
      </c>
    </row>
    <row r="555" spans="1:4">
      <c r="A555" s="23" t="s">
        <v>607</v>
      </c>
      <c r="B555" s="23">
        <v>73</v>
      </c>
      <c r="C555" s="23">
        <v>210</v>
      </c>
      <c r="D555" s="23">
        <v>34.75</v>
      </c>
    </row>
    <row r="556" spans="1:4">
      <c r="A556" s="23" t="s">
        <v>608</v>
      </c>
      <c r="B556" s="23">
        <v>77</v>
      </c>
      <c r="C556" s="23">
        <v>225</v>
      </c>
      <c r="D556" s="23">
        <v>29.71</v>
      </c>
    </row>
    <row r="557" spans="1:4">
      <c r="A557" s="23" t="s">
        <v>609</v>
      </c>
      <c r="B557" s="23">
        <v>74</v>
      </c>
      <c r="C557" s="23">
        <v>215</v>
      </c>
      <c r="D557" s="23">
        <v>29.83</v>
      </c>
    </row>
    <row r="558" spans="1:4">
      <c r="A558" s="23" t="s">
        <v>610</v>
      </c>
      <c r="B558" s="23">
        <v>77</v>
      </c>
      <c r="C558" s="23">
        <v>220</v>
      </c>
      <c r="D558" s="23">
        <v>33.57</v>
      </c>
    </row>
    <row r="559" spans="1:4">
      <c r="A559" s="23" t="s">
        <v>611</v>
      </c>
      <c r="B559" s="23">
        <v>75</v>
      </c>
      <c r="C559" s="23">
        <v>205</v>
      </c>
      <c r="D559" s="23">
        <v>28.21</v>
      </c>
    </row>
    <row r="560" spans="1:4">
      <c r="A560" s="23" t="s">
        <v>612</v>
      </c>
      <c r="B560" s="23">
        <v>77</v>
      </c>
      <c r="C560" s="23">
        <v>200</v>
      </c>
      <c r="D560" s="23">
        <v>27.54</v>
      </c>
    </row>
    <row r="561" spans="1:4">
      <c r="A561" s="23" t="s">
        <v>613</v>
      </c>
      <c r="B561" s="23">
        <v>75</v>
      </c>
      <c r="C561" s="23">
        <v>220</v>
      </c>
      <c r="D561" s="23">
        <v>26.05</v>
      </c>
    </row>
    <row r="562" spans="1:4">
      <c r="A562" s="23" t="s">
        <v>614</v>
      </c>
      <c r="B562" s="23">
        <v>71</v>
      </c>
      <c r="C562" s="23">
        <v>197</v>
      </c>
      <c r="D562" s="23">
        <v>23.64</v>
      </c>
    </row>
    <row r="563" spans="1:4">
      <c r="A563" s="23" t="s">
        <v>615</v>
      </c>
      <c r="B563" s="23">
        <v>74</v>
      </c>
      <c r="C563" s="23">
        <v>225</v>
      </c>
      <c r="D563" s="23">
        <v>24.82</v>
      </c>
    </row>
    <row r="564" spans="1:4">
      <c r="A564" s="23" t="s">
        <v>616</v>
      </c>
      <c r="B564" s="23">
        <v>70</v>
      </c>
      <c r="C564" s="23">
        <v>187</v>
      </c>
      <c r="D564" s="23">
        <v>29.8</v>
      </c>
    </row>
    <row r="565" spans="1:4">
      <c r="A565" s="23" t="s">
        <v>617</v>
      </c>
      <c r="B565" s="23">
        <v>79</v>
      </c>
      <c r="C565" s="23">
        <v>245</v>
      </c>
      <c r="D565" s="23">
        <v>34.71</v>
      </c>
    </row>
    <row r="566" spans="1:4">
      <c r="A566" s="23" t="s">
        <v>618</v>
      </c>
      <c r="B566" s="23">
        <v>72</v>
      </c>
      <c r="C566" s="23">
        <v>185</v>
      </c>
      <c r="D566" s="23">
        <v>29.22</v>
      </c>
    </row>
    <row r="567" spans="1:4">
      <c r="A567" s="23" t="s">
        <v>619</v>
      </c>
      <c r="B567" s="23">
        <v>72</v>
      </c>
      <c r="C567" s="23">
        <v>185</v>
      </c>
      <c r="D567" s="23">
        <v>23.96</v>
      </c>
    </row>
    <row r="568" spans="1:4">
      <c r="A568" s="23" t="s">
        <v>620</v>
      </c>
      <c r="B568" s="23">
        <v>70</v>
      </c>
      <c r="C568" s="23">
        <v>175</v>
      </c>
      <c r="D568" s="23">
        <v>23.87</v>
      </c>
    </row>
    <row r="569" spans="1:4">
      <c r="A569" s="23" t="s">
        <v>621</v>
      </c>
      <c r="B569" s="23">
        <v>74</v>
      </c>
      <c r="C569" s="23">
        <v>200</v>
      </c>
      <c r="D569" s="23">
        <v>26.77</v>
      </c>
    </row>
    <row r="570" spans="1:4">
      <c r="A570" s="23" t="s">
        <v>622</v>
      </c>
      <c r="B570" s="23">
        <v>74</v>
      </c>
      <c r="C570" s="23">
        <v>180</v>
      </c>
      <c r="D570" s="23">
        <v>23.49</v>
      </c>
    </row>
    <row r="571" spans="1:4">
      <c r="A571" s="23" t="s">
        <v>623</v>
      </c>
      <c r="B571" s="23">
        <v>72</v>
      </c>
      <c r="C571" s="23">
        <v>188</v>
      </c>
      <c r="D571" s="23">
        <v>26.77</v>
      </c>
    </row>
    <row r="572" spans="1:4">
      <c r="A572" s="23" t="s">
        <v>624</v>
      </c>
      <c r="B572" s="23">
        <v>73</v>
      </c>
      <c r="C572" s="23">
        <v>225</v>
      </c>
      <c r="D572" s="23">
        <v>24.51</v>
      </c>
    </row>
    <row r="573" spans="1:4">
      <c r="A573" s="23" t="s">
        <v>625</v>
      </c>
      <c r="B573" s="23">
        <v>72</v>
      </c>
      <c r="C573" s="23">
        <v>200</v>
      </c>
      <c r="D573" s="23">
        <v>33.23</v>
      </c>
    </row>
    <row r="574" spans="1:4">
      <c r="A574" s="23" t="s">
        <v>626</v>
      </c>
      <c r="B574" s="23">
        <v>74</v>
      </c>
      <c r="C574" s="23">
        <v>210</v>
      </c>
      <c r="D574" s="23">
        <v>31.04</v>
      </c>
    </row>
    <row r="575" spans="1:4">
      <c r="A575" s="23" t="s">
        <v>627</v>
      </c>
      <c r="B575" s="23">
        <v>74</v>
      </c>
      <c r="C575" s="23">
        <v>245</v>
      </c>
      <c r="D575" s="23">
        <v>32.02</v>
      </c>
    </row>
    <row r="576" spans="1:4">
      <c r="A576" s="23" t="s">
        <v>628</v>
      </c>
      <c r="B576" s="23">
        <v>76</v>
      </c>
      <c r="C576" s="23">
        <v>213</v>
      </c>
      <c r="D576" s="23">
        <v>31.44</v>
      </c>
    </row>
    <row r="577" spans="1:4">
      <c r="A577" s="23" t="s">
        <v>629</v>
      </c>
      <c r="B577" s="23">
        <v>82</v>
      </c>
      <c r="C577" s="23">
        <v>231</v>
      </c>
      <c r="D577" s="23">
        <v>43.47</v>
      </c>
    </row>
    <row r="578" spans="1:4">
      <c r="A578" s="23" t="s">
        <v>630</v>
      </c>
      <c r="B578" s="23">
        <v>74</v>
      </c>
      <c r="C578" s="23">
        <v>165</v>
      </c>
      <c r="D578" s="23">
        <v>28.38</v>
      </c>
    </row>
    <row r="579" spans="1:4">
      <c r="A579" s="23" t="s">
        <v>631</v>
      </c>
      <c r="B579" s="23">
        <v>74</v>
      </c>
      <c r="C579" s="23">
        <v>228</v>
      </c>
      <c r="D579" s="23">
        <v>27.81</v>
      </c>
    </row>
    <row r="580" spans="1:4">
      <c r="A580" s="23" t="s">
        <v>632</v>
      </c>
      <c r="B580" s="23">
        <v>70</v>
      </c>
      <c r="C580" s="23">
        <v>210</v>
      </c>
      <c r="D580" s="23">
        <v>24.57</v>
      </c>
    </row>
    <row r="581" spans="1:4">
      <c r="A581" s="23" t="s">
        <v>633</v>
      </c>
      <c r="B581" s="23">
        <v>73</v>
      </c>
      <c r="C581" s="23">
        <v>250</v>
      </c>
      <c r="D581" s="23">
        <v>23.34</v>
      </c>
    </row>
    <row r="582" spans="1:4">
      <c r="A582" s="23" t="s">
        <v>634</v>
      </c>
      <c r="B582" s="23">
        <v>73</v>
      </c>
      <c r="C582" s="23">
        <v>191</v>
      </c>
      <c r="D582" s="23">
        <v>27.09</v>
      </c>
    </row>
    <row r="583" spans="1:4">
      <c r="A583" s="23" t="s">
        <v>546</v>
      </c>
      <c r="B583" s="23">
        <v>74</v>
      </c>
      <c r="C583" s="23">
        <v>190</v>
      </c>
      <c r="D583" s="23">
        <v>25.14</v>
      </c>
    </row>
    <row r="584" spans="1:4">
      <c r="A584" s="23" t="s">
        <v>635</v>
      </c>
      <c r="B584" s="23">
        <v>77</v>
      </c>
      <c r="C584" s="23">
        <v>200</v>
      </c>
      <c r="D584" s="23">
        <v>27.07</v>
      </c>
    </row>
    <row r="585" spans="1:4">
      <c r="A585" s="23" t="s">
        <v>636</v>
      </c>
      <c r="B585" s="23">
        <v>72</v>
      </c>
      <c r="C585" s="23">
        <v>215</v>
      </c>
      <c r="D585" s="23">
        <v>24.02</v>
      </c>
    </row>
    <row r="586" spans="1:4">
      <c r="A586" s="23" t="s">
        <v>637</v>
      </c>
      <c r="B586" s="23">
        <v>76</v>
      </c>
      <c r="C586" s="23">
        <v>254</v>
      </c>
      <c r="D586" s="23">
        <v>27.6</v>
      </c>
    </row>
    <row r="587" spans="1:4">
      <c r="A587" s="23" t="s">
        <v>638</v>
      </c>
      <c r="B587" s="23">
        <v>73</v>
      </c>
      <c r="C587" s="23">
        <v>232</v>
      </c>
      <c r="D587" s="23">
        <v>27.99</v>
      </c>
    </row>
    <row r="588" spans="1:4">
      <c r="A588" s="23" t="s">
        <v>639</v>
      </c>
      <c r="B588" s="23">
        <v>73</v>
      </c>
      <c r="C588" s="23">
        <v>180</v>
      </c>
      <c r="D588" s="23">
        <v>27.56</v>
      </c>
    </row>
    <row r="589" spans="1:4">
      <c r="A589" s="23" t="s">
        <v>640</v>
      </c>
      <c r="B589" s="23">
        <v>72</v>
      </c>
      <c r="C589" s="23">
        <v>215</v>
      </c>
      <c r="D589" s="23">
        <v>28.63</v>
      </c>
    </row>
    <row r="590" spans="1:4">
      <c r="A590" s="23" t="s">
        <v>641</v>
      </c>
      <c r="B590" s="23">
        <v>74</v>
      </c>
      <c r="C590" s="23">
        <v>220</v>
      </c>
      <c r="D590" s="23">
        <v>30.99</v>
      </c>
    </row>
    <row r="591" spans="1:4">
      <c r="A591" s="23" t="s">
        <v>642</v>
      </c>
      <c r="B591" s="23">
        <v>74</v>
      </c>
      <c r="C591" s="23">
        <v>180</v>
      </c>
      <c r="D591" s="23">
        <v>26.33</v>
      </c>
    </row>
    <row r="592" spans="1:4">
      <c r="A592" s="23" t="s">
        <v>643</v>
      </c>
      <c r="B592" s="23">
        <v>71</v>
      </c>
      <c r="C592" s="23">
        <v>200</v>
      </c>
      <c r="D592" s="23">
        <v>26.97</v>
      </c>
    </row>
    <row r="593" spans="1:4">
      <c r="A593" s="23" t="s">
        <v>644</v>
      </c>
      <c r="B593" s="23">
        <v>72</v>
      </c>
      <c r="C593" s="23">
        <v>170</v>
      </c>
      <c r="D593" s="23">
        <v>22.85</v>
      </c>
    </row>
    <row r="594" spans="1:4">
      <c r="A594" s="23" t="s">
        <v>645</v>
      </c>
      <c r="B594" s="23">
        <v>75</v>
      </c>
      <c r="C594" s="23">
        <v>195</v>
      </c>
      <c r="D594" s="23">
        <v>23.19</v>
      </c>
    </row>
    <row r="595" spans="1:4">
      <c r="A595" s="23" t="s">
        <v>646</v>
      </c>
      <c r="B595" s="23">
        <v>74</v>
      </c>
      <c r="C595" s="23">
        <v>210</v>
      </c>
      <c r="D595" s="23">
        <v>23.87</v>
      </c>
    </row>
    <row r="596" spans="1:4">
      <c r="A596" s="23" t="s">
        <v>647</v>
      </c>
      <c r="B596" s="23">
        <v>74</v>
      </c>
      <c r="C596" s="23">
        <v>200</v>
      </c>
      <c r="D596" s="23">
        <v>33.98</v>
      </c>
    </row>
    <row r="597" spans="1:4">
      <c r="A597" s="23" t="s">
        <v>648</v>
      </c>
      <c r="B597" s="23">
        <v>77</v>
      </c>
      <c r="C597" s="23">
        <v>220</v>
      </c>
      <c r="D597" s="23">
        <v>28.26</v>
      </c>
    </row>
    <row r="598" spans="1:4">
      <c r="A598" s="23" t="s">
        <v>649</v>
      </c>
      <c r="B598" s="23">
        <v>70</v>
      </c>
      <c r="C598" s="23">
        <v>165</v>
      </c>
      <c r="D598" s="23">
        <v>29.12</v>
      </c>
    </row>
    <row r="599" spans="1:4">
      <c r="A599" s="23" t="s">
        <v>650</v>
      </c>
      <c r="B599" s="23">
        <v>71</v>
      </c>
      <c r="C599" s="23">
        <v>180</v>
      </c>
      <c r="D599" s="23">
        <v>26.18</v>
      </c>
    </row>
    <row r="600" spans="1:4">
      <c r="A600" s="23" t="s">
        <v>651</v>
      </c>
      <c r="B600" s="23">
        <v>73</v>
      </c>
      <c r="C600" s="23">
        <v>200</v>
      </c>
      <c r="D600" s="23">
        <v>28.03</v>
      </c>
    </row>
    <row r="601" spans="1:4">
      <c r="A601" s="23" t="s">
        <v>652</v>
      </c>
      <c r="B601" s="23">
        <v>76</v>
      </c>
      <c r="C601" s="23">
        <v>200</v>
      </c>
      <c r="D601" s="23">
        <v>23.08</v>
      </c>
    </row>
    <row r="602" spans="1:4">
      <c r="A602" s="23" t="s">
        <v>653</v>
      </c>
      <c r="B602" s="23">
        <v>71</v>
      </c>
      <c r="C602" s="23">
        <v>170</v>
      </c>
      <c r="D602" s="23">
        <v>26.24</v>
      </c>
    </row>
    <row r="603" spans="1:4">
      <c r="A603" s="23" t="s">
        <v>654</v>
      </c>
      <c r="B603" s="23">
        <v>75</v>
      </c>
      <c r="C603" s="23">
        <v>224</v>
      </c>
      <c r="D603" s="23">
        <v>26.63</v>
      </c>
    </row>
    <row r="604" spans="1:4">
      <c r="A604" s="23" t="s">
        <v>655</v>
      </c>
      <c r="B604" s="23">
        <v>74</v>
      </c>
      <c r="C604" s="23">
        <v>220</v>
      </c>
      <c r="D604" s="23">
        <v>24.21</v>
      </c>
    </row>
    <row r="605" spans="1:4">
      <c r="A605" s="23" t="s">
        <v>656</v>
      </c>
      <c r="B605" s="23">
        <v>72</v>
      </c>
      <c r="C605" s="23">
        <v>180</v>
      </c>
      <c r="D605" s="23">
        <v>23.01</v>
      </c>
    </row>
    <row r="606" spans="1:4">
      <c r="A606" s="23" t="s">
        <v>657</v>
      </c>
      <c r="B606" s="23">
        <v>76</v>
      </c>
      <c r="C606" s="23">
        <v>198</v>
      </c>
      <c r="D606" s="23">
        <v>23.13</v>
      </c>
    </row>
    <row r="607" spans="1:4">
      <c r="A607" s="23" t="s">
        <v>658</v>
      </c>
      <c r="B607" s="23">
        <v>79</v>
      </c>
      <c r="C607" s="23">
        <v>240</v>
      </c>
      <c r="D607" s="23">
        <v>23.08</v>
      </c>
    </row>
    <row r="608" spans="1:4">
      <c r="A608" s="23" t="s">
        <v>659</v>
      </c>
      <c r="B608" s="23">
        <v>76</v>
      </c>
      <c r="C608" s="23">
        <v>239</v>
      </c>
      <c r="D608" s="23">
        <v>25.13</v>
      </c>
    </row>
    <row r="609" spans="1:4">
      <c r="A609" s="23" t="s">
        <v>660</v>
      </c>
      <c r="B609" s="23">
        <v>73</v>
      </c>
      <c r="C609" s="23">
        <v>185</v>
      </c>
      <c r="D609" s="23">
        <v>24.66</v>
      </c>
    </row>
    <row r="610" spans="1:4">
      <c r="A610" s="23" t="s">
        <v>661</v>
      </c>
      <c r="B610" s="23">
        <v>76</v>
      </c>
      <c r="C610" s="23">
        <v>210</v>
      </c>
      <c r="D610" s="23">
        <v>26.03</v>
      </c>
    </row>
    <row r="611" spans="1:4">
      <c r="A611" s="23" t="s">
        <v>662</v>
      </c>
      <c r="B611" s="23">
        <v>78</v>
      </c>
      <c r="C611" s="23">
        <v>220</v>
      </c>
      <c r="D611" s="23">
        <v>28.7</v>
      </c>
    </row>
    <row r="612" spans="1:4">
      <c r="A612" s="23" t="s">
        <v>663</v>
      </c>
      <c r="B612" s="23">
        <v>75</v>
      </c>
      <c r="C612" s="23">
        <v>200</v>
      </c>
      <c r="D612" s="23">
        <v>25.57</v>
      </c>
    </row>
    <row r="613" spans="1:4">
      <c r="A613" s="23" t="s">
        <v>664</v>
      </c>
      <c r="B613" s="23">
        <v>76</v>
      </c>
      <c r="C613" s="23">
        <v>195</v>
      </c>
      <c r="D613" s="23">
        <v>24.65</v>
      </c>
    </row>
    <row r="614" spans="1:4">
      <c r="A614" s="23" t="s">
        <v>665</v>
      </c>
      <c r="B614" s="23">
        <v>72</v>
      </c>
      <c r="C614" s="23">
        <v>220</v>
      </c>
      <c r="D614" s="23">
        <v>25.55</v>
      </c>
    </row>
    <row r="615" spans="1:4">
      <c r="A615" s="23" t="s">
        <v>666</v>
      </c>
      <c r="B615" s="23">
        <v>72</v>
      </c>
      <c r="C615" s="23">
        <v>230</v>
      </c>
      <c r="D615" s="23">
        <v>22.27</v>
      </c>
    </row>
    <row r="616" spans="1:4">
      <c r="A616" s="23" t="s">
        <v>667</v>
      </c>
      <c r="B616" s="23">
        <v>73</v>
      </c>
      <c r="C616" s="23">
        <v>170</v>
      </c>
      <c r="D616" s="23">
        <v>24.76</v>
      </c>
    </row>
    <row r="617" spans="1:4">
      <c r="A617" s="23" t="s">
        <v>668</v>
      </c>
      <c r="B617" s="23">
        <v>73</v>
      </c>
      <c r="C617" s="23">
        <v>220</v>
      </c>
      <c r="D617" s="23">
        <v>23.98</v>
      </c>
    </row>
    <row r="618" spans="1:4">
      <c r="A618" s="23" t="s">
        <v>669</v>
      </c>
      <c r="B618" s="23">
        <v>75</v>
      </c>
      <c r="C618" s="23">
        <v>230</v>
      </c>
      <c r="D618" s="23">
        <v>27.85</v>
      </c>
    </row>
    <row r="619" spans="1:4">
      <c r="A619" s="23" t="s">
        <v>670</v>
      </c>
      <c r="B619" s="23">
        <v>71</v>
      </c>
      <c r="C619" s="23">
        <v>165</v>
      </c>
      <c r="D619" s="23">
        <v>22.14</v>
      </c>
    </row>
    <row r="620" spans="1:4">
      <c r="A620" s="23" t="s">
        <v>671</v>
      </c>
      <c r="B620" s="23">
        <v>76</v>
      </c>
      <c r="C620" s="23">
        <v>205</v>
      </c>
      <c r="D620" s="23">
        <v>27.05</v>
      </c>
    </row>
    <row r="621" spans="1:4">
      <c r="A621" s="23" t="s">
        <v>672</v>
      </c>
      <c r="B621" s="23">
        <v>70</v>
      </c>
      <c r="C621" s="23">
        <v>192</v>
      </c>
      <c r="D621" s="23">
        <v>31.45</v>
      </c>
    </row>
    <row r="622" spans="1:4">
      <c r="A622" s="23" t="s">
        <v>673</v>
      </c>
      <c r="B622" s="23">
        <v>75</v>
      </c>
      <c r="C622" s="23">
        <v>210</v>
      </c>
      <c r="D622" s="23">
        <v>32.03</v>
      </c>
    </row>
    <row r="623" spans="1:4">
      <c r="A623" s="23" t="s">
        <v>674</v>
      </c>
      <c r="B623" s="23">
        <v>74</v>
      </c>
      <c r="C623" s="23">
        <v>205</v>
      </c>
      <c r="D623" s="23">
        <v>29.95</v>
      </c>
    </row>
    <row r="624" spans="1:4">
      <c r="A624" s="23" t="s">
        <v>675</v>
      </c>
      <c r="B624" s="23">
        <v>75</v>
      </c>
      <c r="C624" s="23">
        <v>200</v>
      </c>
      <c r="D624" s="23">
        <v>23.47</v>
      </c>
    </row>
    <row r="625" spans="1:4">
      <c r="A625" s="23" t="s">
        <v>676</v>
      </c>
      <c r="B625" s="23">
        <v>73</v>
      </c>
      <c r="C625" s="23">
        <v>210</v>
      </c>
      <c r="D625" s="23">
        <v>37.21</v>
      </c>
    </row>
    <row r="626" spans="1:4">
      <c r="A626" s="23" t="s">
        <v>677</v>
      </c>
      <c r="B626" s="23">
        <v>71</v>
      </c>
      <c r="C626" s="23">
        <v>185</v>
      </c>
      <c r="D626" s="23">
        <v>25.67</v>
      </c>
    </row>
    <row r="627" spans="1:4">
      <c r="A627" s="23" t="s">
        <v>678</v>
      </c>
      <c r="B627" s="23">
        <v>71</v>
      </c>
      <c r="C627" s="23">
        <v>195</v>
      </c>
      <c r="D627" s="23">
        <v>34.69</v>
      </c>
    </row>
    <row r="628" spans="1:4">
      <c r="A628" s="23" t="s">
        <v>679</v>
      </c>
      <c r="B628" s="23">
        <v>72</v>
      </c>
      <c r="C628" s="23">
        <v>202</v>
      </c>
      <c r="D628" s="23">
        <v>30.04</v>
      </c>
    </row>
    <row r="629" spans="1:4">
      <c r="A629" s="23" t="s">
        <v>680</v>
      </c>
      <c r="B629" s="23">
        <v>73</v>
      </c>
      <c r="C629" s="23">
        <v>205</v>
      </c>
      <c r="D629" s="23">
        <v>32.52</v>
      </c>
    </row>
    <row r="630" spans="1:4">
      <c r="A630" s="23" t="s">
        <v>681</v>
      </c>
      <c r="B630" s="23">
        <v>73</v>
      </c>
      <c r="C630" s="23">
        <v>195</v>
      </c>
      <c r="D630" s="23">
        <v>24.15</v>
      </c>
    </row>
    <row r="631" spans="1:4">
      <c r="A631" s="23" t="s">
        <v>682</v>
      </c>
      <c r="B631" s="23">
        <v>72</v>
      </c>
      <c r="C631" s="23">
        <v>180</v>
      </c>
      <c r="D631" s="23">
        <v>26.86</v>
      </c>
    </row>
    <row r="632" spans="1:4">
      <c r="A632" s="23" t="s">
        <v>683</v>
      </c>
      <c r="B632" s="23">
        <v>69</v>
      </c>
      <c r="C632" s="23">
        <v>200</v>
      </c>
      <c r="D632" s="23">
        <v>27.94</v>
      </c>
    </row>
    <row r="633" spans="1:4">
      <c r="A633" s="23" t="s">
        <v>684</v>
      </c>
      <c r="B633" s="23">
        <v>73</v>
      </c>
      <c r="C633" s="23">
        <v>185</v>
      </c>
      <c r="D633" s="23">
        <v>26.63</v>
      </c>
    </row>
    <row r="634" spans="1:4">
      <c r="A634" s="23" t="s">
        <v>685</v>
      </c>
      <c r="B634" s="23">
        <v>78</v>
      </c>
      <c r="C634" s="23">
        <v>240</v>
      </c>
      <c r="D634" s="23">
        <v>27.31</v>
      </c>
    </row>
    <row r="635" spans="1:4">
      <c r="A635" s="23" t="s">
        <v>686</v>
      </c>
      <c r="B635" s="23">
        <v>71</v>
      </c>
      <c r="C635" s="23">
        <v>185</v>
      </c>
      <c r="D635" s="23">
        <v>30.55</v>
      </c>
    </row>
    <row r="636" spans="1:4">
      <c r="A636" s="23" t="s">
        <v>687</v>
      </c>
      <c r="B636" s="23">
        <v>73</v>
      </c>
      <c r="C636" s="23">
        <v>220</v>
      </c>
      <c r="D636" s="23">
        <v>40.68</v>
      </c>
    </row>
    <row r="637" spans="1:4">
      <c r="A637" s="23" t="s">
        <v>688</v>
      </c>
      <c r="B637" s="23">
        <v>75</v>
      </c>
      <c r="C637" s="23">
        <v>205</v>
      </c>
      <c r="D637" s="23">
        <v>37.27</v>
      </c>
    </row>
    <row r="638" spans="1:4">
      <c r="A638" s="23" t="s">
        <v>689</v>
      </c>
      <c r="B638" s="23">
        <v>76</v>
      </c>
      <c r="C638" s="23">
        <v>205</v>
      </c>
      <c r="D638" s="23">
        <v>25.78</v>
      </c>
    </row>
    <row r="639" spans="1:4">
      <c r="A639" s="23" t="s">
        <v>690</v>
      </c>
      <c r="B639" s="23">
        <v>70</v>
      </c>
      <c r="C639" s="23">
        <v>180</v>
      </c>
      <c r="D639" s="23">
        <v>30.98</v>
      </c>
    </row>
    <row r="640" spans="1:4">
      <c r="A640" s="23" t="s">
        <v>691</v>
      </c>
      <c r="B640" s="23">
        <v>74</v>
      </c>
      <c r="C640" s="23">
        <v>201</v>
      </c>
      <c r="D640" s="23">
        <v>28.41</v>
      </c>
    </row>
    <row r="641" spans="1:4">
      <c r="A641" s="23" t="s">
        <v>692</v>
      </c>
      <c r="B641" s="23">
        <v>77</v>
      </c>
      <c r="C641" s="23">
        <v>190</v>
      </c>
      <c r="D641" s="23">
        <v>30.01</v>
      </c>
    </row>
    <row r="642" spans="1:4">
      <c r="A642" s="23" t="s">
        <v>693</v>
      </c>
      <c r="B642" s="23">
        <v>75</v>
      </c>
      <c r="C642" s="23">
        <v>208</v>
      </c>
      <c r="D642" s="23">
        <v>31.57</v>
      </c>
    </row>
    <row r="643" spans="1:4">
      <c r="A643" s="23" t="s">
        <v>694</v>
      </c>
      <c r="B643" s="23">
        <v>79</v>
      </c>
      <c r="C643" s="23">
        <v>240</v>
      </c>
      <c r="D643" s="23">
        <v>28.81</v>
      </c>
    </row>
    <row r="644" spans="1:4">
      <c r="A644" s="23" t="s">
        <v>695</v>
      </c>
      <c r="B644" s="23">
        <v>72</v>
      </c>
      <c r="D644" s="23">
        <v>27.77</v>
      </c>
    </row>
    <row r="645" spans="1:4">
      <c r="A645" s="23" t="s">
        <v>696</v>
      </c>
      <c r="B645" s="23">
        <v>72</v>
      </c>
      <c r="C645" s="23">
        <v>180</v>
      </c>
      <c r="D645" s="23">
        <v>24.09</v>
      </c>
    </row>
    <row r="646" spans="1:4">
      <c r="A646" s="23" t="s">
        <v>697</v>
      </c>
      <c r="B646" s="23">
        <v>77</v>
      </c>
      <c r="C646" s="23">
        <v>230</v>
      </c>
      <c r="D646" s="23">
        <v>26.47</v>
      </c>
    </row>
    <row r="647" spans="1:4">
      <c r="A647" s="23" t="s">
        <v>698</v>
      </c>
      <c r="B647" s="23">
        <v>73</v>
      </c>
      <c r="C647" s="23">
        <v>195</v>
      </c>
      <c r="D647" s="23">
        <v>30.5</v>
      </c>
    </row>
    <row r="648" spans="1:4">
      <c r="A648" s="23" t="s">
        <v>699</v>
      </c>
      <c r="B648" s="23">
        <v>75</v>
      </c>
      <c r="C648" s="23">
        <v>215</v>
      </c>
      <c r="D648" s="23">
        <v>23.74</v>
      </c>
    </row>
    <row r="649" spans="1:4">
      <c r="A649" s="23" t="s">
        <v>700</v>
      </c>
      <c r="B649" s="23">
        <v>75</v>
      </c>
      <c r="C649" s="23">
        <v>190</v>
      </c>
      <c r="D649" s="23">
        <v>24.49</v>
      </c>
    </row>
    <row r="650" spans="1:4">
      <c r="A650" s="23" t="s">
        <v>701</v>
      </c>
      <c r="B650" s="23">
        <v>75</v>
      </c>
      <c r="C650" s="23">
        <v>195</v>
      </c>
      <c r="D650" s="23">
        <v>26.73</v>
      </c>
    </row>
    <row r="651" spans="1:4">
      <c r="A651" s="23" t="s">
        <v>702</v>
      </c>
      <c r="B651" s="23">
        <v>73</v>
      </c>
      <c r="C651" s="23">
        <v>215</v>
      </c>
      <c r="D651" s="23">
        <v>27.01</v>
      </c>
    </row>
    <row r="652" spans="1:4">
      <c r="A652" s="23" t="s">
        <v>703</v>
      </c>
      <c r="B652" s="23">
        <v>73</v>
      </c>
      <c r="C652" s="23">
        <v>215</v>
      </c>
      <c r="D652" s="23">
        <v>39.75</v>
      </c>
    </row>
    <row r="653" spans="1:4">
      <c r="A653" s="23" t="s">
        <v>704</v>
      </c>
      <c r="B653" s="23">
        <v>76</v>
      </c>
      <c r="C653" s="23">
        <v>220</v>
      </c>
      <c r="D653" s="23">
        <v>27.16</v>
      </c>
    </row>
    <row r="654" spans="1:4">
      <c r="A654" s="23" t="s">
        <v>705</v>
      </c>
      <c r="B654" s="23">
        <v>77</v>
      </c>
      <c r="C654" s="23">
        <v>220</v>
      </c>
      <c r="D654" s="23">
        <v>25.74</v>
      </c>
    </row>
    <row r="655" spans="1:4">
      <c r="A655" s="23" t="s">
        <v>706</v>
      </c>
      <c r="B655" s="23">
        <v>75</v>
      </c>
      <c r="C655" s="23">
        <v>230</v>
      </c>
      <c r="D655" s="23">
        <v>37.43</v>
      </c>
    </row>
    <row r="656" spans="1:4">
      <c r="A656" s="23" t="s">
        <v>707</v>
      </c>
      <c r="B656" s="23">
        <v>70</v>
      </c>
      <c r="C656" s="23">
        <v>195</v>
      </c>
      <c r="D656" s="23">
        <v>39.85</v>
      </c>
    </row>
    <row r="657" spans="1:4">
      <c r="A657" s="23" t="s">
        <v>708</v>
      </c>
      <c r="B657" s="23">
        <v>71</v>
      </c>
      <c r="C657" s="23">
        <v>190</v>
      </c>
      <c r="D657" s="23">
        <v>28.62</v>
      </c>
    </row>
    <row r="658" spans="1:4">
      <c r="A658" s="23" t="s">
        <v>709</v>
      </c>
      <c r="B658" s="23">
        <v>71</v>
      </c>
      <c r="C658" s="23">
        <v>195</v>
      </c>
      <c r="D658" s="23">
        <v>23.9</v>
      </c>
    </row>
    <row r="659" spans="1:4">
      <c r="A659" s="23" t="s">
        <v>710</v>
      </c>
      <c r="B659" s="23">
        <v>75</v>
      </c>
      <c r="C659" s="23">
        <v>209</v>
      </c>
      <c r="D659" s="23">
        <v>25.18</v>
      </c>
    </row>
    <row r="660" spans="1:4">
      <c r="A660" s="23" t="s">
        <v>711</v>
      </c>
      <c r="B660" s="23">
        <v>74</v>
      </c>
      <c r="C660" s="23">
        <v>204</v>
      </c>
      <c r="D660" s="23">
        <v>33.53</v>
      </c>
    </row>
    <row r="661" spans="1:4">
      <c r="A661" s="23" t="s">
        <v>712</v>
      </c>
      <c r="B661" s="23">
        <v>69</v>
      </c>
      <c r="C661" s="23">
        <v>170</v>
      </c>
      <c r="D661" s="23">
        <v>33.03</v>
      </c>
    </row>
    <row r="662" spans="1:4">
      <c r="A662" s="23" t="s">
        <v>713</v>
      </c>
      <c r="B662" s="23">
        <v>70</v>
      </c>
      <c r="C662" s="23">
        <v>185</v>
      </c>
      <c r="D662" s="23">
        <v>31.35</v>
      </c>
    </row>
    <row r="663" spans="1:4">
      <c r="A663" s="23" t="s">
        <v>714</v>
      </c>
      <c r="B663" s="23">
        <v>75</v>
      </c>
      <c r="C663" s="23">
        <v>205</v>
      </c>
      <c r="D663" s="23">
        <v>22.39</v>
      </c>
    </row>
    <row r="664" spans="1:4">
      <c r="A664" s="23" t="s">
        <v>715</v>
      </c>
      <c r="B664" s="23">
        <v>72</v>
      </c>
      <c r="C664" s="23">
        <v>175</v>
      </c>
      <c r="D664" s="23">
        <v>27.99</v>
      </c>
    </row>
    <row r="665" spans="1:4">
      <c r="A665" s="23" t="s">
        <v>716</v>
      </c>
      <c r="B665" s="23">
        <v>75</v>
      </c>
      <c r="C665" s="23">
        <v>210</v>
      </c>
      <c r="D665" s="23">
        <v>27.22</v>
      </c>
    </row>
    <row r="666" spans="1:4">
      <c r="A666" s="23" t="s">
        <v>717</v>
      </c>
      <c r="B666" s="23">
        <v>73</v>
      </c>
      <c r="C666" s="23">
        <v>190</v>
      </c>
      <c r="D666" s="23">
        <v>27.49</v>
      </c>
    </row>
    <row r="667" spans="1:4">
      <c r="A667" s="23" t="s">
        <v>718</v>
      </c>
      <c r="B667" s="23">
        <v>72</v>
      </c>
      <c r="C667" s="23">
        <v>180</v>
      </c>
      <c r="D667" s="23">
        <v>27.53</v>
      </c>
    </row>
    <row r="668" spans="1:4">
      <c r="A668" s="23" t="s">
        <v>719</v>
      </c>
      <c r="B668" s="23">
        <v>72</v>
      </c>
      <c r="C668" s="23">
        <v>180</v>
      </c>
      <c r="D668" s="23">
        <v>26.26</v>
      </c>
    </row>
    <row r="669" spans="1:4">
      <c r="A669" s="23" t="s">
        <v>720</v>
      </c>
      <c r="B669" s="23">
        <v>72</v>
      </c>
      <c r="C669" s="23">
        <v>160</v>
      </c>
      <c r="D669" s="23">
        <v>25.18</v>
      </c>
    </row>
    <row r="670" spans="1:4">
      <c r="A670" s="23" t="s">
        <v>721</v>
      </c>
      <c r="B670" s="23">
        <v>76</v>
      </c>
      <c r="C670" s="23">
        <v>235</v>
      </c>
      <c r="D670" s="23">
        <v>27.12</v>
      </c>
    </row>
    <row r="671" spans="1:4">
      <c r="A671" s="23" t="s">
        <v>722</v>
      </c>
      <c r="B671" s="23">
        <v>75</v>
      </c>
      <c r="C671" s="23">
        <v>200</v>
      </c>
      <c r="D671" s="23">
        <v>27.69</v>
      </c>
    </row>
    <row r="672" spans="1:4">
      <c r="A672" s="23" t="s">
        <v>723</v>
      </c>
      <c r="B672" s="23">
        <v>74</v>
      </c>
      <c r="C672" s="23">
        <v>210</v>
      </c>
      <c r="D672" s="23">
        <v>25.69</v>
      </c>
    </row>
    <row r="673" spans="1:4">
      <c r="A673" s="23" t="s">
        <v>724</v>
      </c>
      <c r="B673" s="23">
        <v>75</v>
      </c>
      <c r="C673" s="23">
        <v>224</v>
      </c>
      <c r="D673" s="23">
        <v>36.32</v>
      </c>
    </row>
    <row r="674" spans="1:4">
      <c r="A674" s="23" t="s">
        <v>725</v>
      </c>
      <c r="B674" s="23">
        <v>69</v>
      </c>
      <c r="C674" s="23">
        <v>180</v>
      </c>
      <c r="D674" s="23">
        <v>28.11</v>
      </c>
    </row>
    <row r="675" spans="1:4">
      <c r="A675" s="23" t="s">
        <v>726</v>
      </c>
      <c r="B675" s="23">
        <v>73</v>
      </c>
      <c r="C675" s="23">
        <v>190</v>
      </c>
      <c r="D675" s="23">
        <v>31.21</v>
      </c>
    </row>
    <row r="676" spans="1:4">
      <c r="A676" s="23" t="s">
        <v>727</v>
      </c>
      <c r="B676" s="23">
        <v>72</v>
      </c>
      <c r="C676" s="23">
        <v>197</v>
      </c>
      <c r="D676" s="23">
        <v>30.8</v>
      </c>
    </row>
    <row r="677" spans="1:4">
      <c r="A677" s="23" t="s">
        <v>728</v>
      </c>
      <c r="B677" s="23">
        <v>72</v>
      </c>
      <c r="C677" s="23">
        <v>203</v>
      </c>
      <c r="D677" s="23">
        <v>30.21</v>
      </c>
    </row>
    <row r="678" spans="1:4">
      <c r="A678" s="23" t="s">
        <v>729</v>
      </c>
      <c r="B678" s="23">
        <v>75</v>
      </c>
      <c r="C678" s="23">
        <v>205</v>
      </c>
      <c r="D678" s="23">
        <v>28.06</v>
      </c>
    </row>
    <row r="679" spans="1:4">
      <c r="A679" s="23" t="s">
        <v>730</v>
      </c>
      <c r="B679" s="23">
        <v>77</v>
      </c>
      <c r="C679" s="23">
        <v>170</v>
      </c>
      <c r="D679" s="23">
        <v>26.52</v>
      </c>
    </row>
    <row r="680" spans="1:4">
      <c r="A680" s="23" t="s">
        <v>731</v>
      </c>
      <c r="B680" s="23">
        <v>76</v>
      </c>
      <c r="C680" s="23">
        <v>200</v>
      </c>
      <c r="D680" s="23">
        <v>23.1</v>
      </c>
    </row>
    <row r="681" spans="1:4">
      <c r="A681" s="23" t="s">
        <v>732</v>
      </c>
      <c r="B681" s="23">
        <v>80</v>
      </c>
      <c r="C681" s="23">
        <v>250</v>
      </c>
      <c r="D681" s="23">
        <v>25.02</v>
      </c>
    </row>
    <row r="682" spans="1:4">
      <c r="A682" s="23" t="s">
        <v>733</v>
      </c>
      <c r="B682" s="23">
        <v>77</v>
      </c>
      <c r="C682" s="23">
        <v>200</v>
      </c>
      <c r="D682" s="23">
        <v>26.14</v>
      </c>
    </row>
    <row r="683" spans="1:4">
      <c r="A683" s="23" t="s">
        <v>734</v>
      </c>
      <c r="B683" s="23">
        <v>76</v>
      </c>
      <c r="C683" s="23">
        <v>220</v>
      </c>
      <c r="D683" s="23">
        <v>25.38</v>
      </c>
    </row>
    <row r="684" spans="1:4">
      <c r="A684" s="23" t="s">
        <v>735</v>
      </c>
      <c r="B684" s="23">
        <v>79</v>
      </c>
      <c r="C684" s="23">
        <v>200</v>
      </c>
      <c r="D684" s="23">
        <v>27.6</v>
      </c>
    </row>
    <row r="685" spans="1:4">
      <c r="A685" s="23" t="s">
        <v>736</v>
      </c>
      <c r="B685" s="23">
        <v>71</v>
      </c>
      <c r="C685" s="23">
        <v>190</v>
      </c>
      <c r="D685" s="23">
        <v>25.5</v>
      </c>
    </row>
    <row r="686" spans="1:4">
      <c r="A686" s="23" t="s">
        <v>737</v>
      </c>
      <c r="B686" s="23">
        <v>75</v>
      </c>
      <c r="C686" s="23">
        <v>170</v>
      </c>
      <c r="D686" s="23">
        <v>24.24</v>
      </c>
    </row>
    <row r="687" spans="1:4">
      <c r="A687" s="23" t="s">
        <v>738</v>
      </c>
      <c r="B687" s="23">
        <v>73</v>
      </c>
      <c r="C687" s="23">
        <v>190</v>
      </c>
      <c r="D687" s="23">
        <v>23.32</v>
      </c>
    </row>
    <row r="688" spans="1:4">
      <c r="A688" s="23" t="s">
        <v>739</v>
      </c>
      <c r="B688" s="23">
        <v>76</v>
      </c>
      <c r="C688" s="23">
        <v>220</v>
      </c>
      <c r="D688" s="23">
        <v>31.56</v>
      </c>
    </row>
    <row r="689" spans="1:4">
      <c r="A689" s="23" t="s">
        <v>740</v>
      </c>
      <c r="B689" s="23">
        <v>77</v>
      </c>
      <c r="C689" s="23">
        <v>215</v>
      </c>
      <c r="D689" s="23">
        <v>34.19</v>
      </c>
    </row>
    <row r="690" spans="1:4">
      <c r="A690" s="23" t="s">
        <v>741</v>
      </c>
      <c r="B690" s="23">
        <v>73</v>
      </c>
      <c r="C690" s="23">
        <v>206</v>
      </c>
      <c r="D690" s="23">
        <v>36.78</v>
      </c>
    </row>
    <row r="691" spans="1:4">
      <c r="A691" s="23" t="s">
        <v>742</v>
      </c>
      <c r="B691" s="23">
        <v>76</v>
      </c>
      <c r="C691" s="23">
        <v>215</v>
      </c>
      <c r="D691" s="23">
        <v>27.73</v>
      </c>
    </row>
    <row r="692" spans="1:4">
      <c r="A692" s="23" t="s">
        <v>743</v>
      </c>
      <c r="B692" s="23">
        <v>70</v>
      </c>
      <c r="C692" s="23">
        <v>185</v>
      </c>
      <c r="D692" s="23">
        <v>34.88</v>
      </c>
    </row>
    <row r="693" spans="1:4">
      <c r="A693" s="23" t="s">
        <v>744</v>
      </c>
      <c r="B693" s="23">
        <v>75</v>
      </c>
      <c r="C693" s="23">
        <v>235</v>
      </c>
      <c r="D693" s="23">
        <v>31</v>
      </c>
    </row>
    <row r="694" spans="1:4">
      <c r="A694" s="23" t="s">
        <v>745</v>
      </c>
      <c r="B694" s="23">
        <v>73</v>
      </c>
      <c r="C694" s="23">
        <v>188</v>
      </c>
      <c r="D694" s="23">
        <v>48.52</v>
      </c>
    </row>
    <row r="695" spans="1:4">
      <c r="A695" s="23" t="s">
        <v>746</v>
      </c>
      <c r="B695" s="23">
        <v>75</v>
      </c>
      <c r="C695" s="23">
        <v>230</v>
      </c>
      <c r="D695" s="23">
        <v>34.68</v>
      </c>
    </row>
    <row r="696" spans="1:4">
      <c r="A696" s="23" t="s">
        <v>747</v>
      </c>
      <c r="B696" s="23">
        <v>70</v>
      </c>
      <c r="C696" s="23">
        <v>195</v>
      </c>
      <c r="D696" s="23">
        <v>37.38</v>
      </c>
    </row>
    <row r="697" spans="1:4">
      <c r="A697" s="23" t="s">
        <v>748</v>
      </c>
      <c r="B697" s="23">
        <v>69</v>
      </c>
      <c r="C697" s="23">
        <v>168</v>
      </c>
      <c r="D697" s="23">
        <v>24.33</v>
      </c>
    </row>
    <row r="698" spans="1:4">
      <c r="A698" s="23" t="s">
        <v>749</v>
      </c>
      <c r="B698" s="23">
        <v>71</v>
      </c>
      <c r="C698" s="23">
        <v>190</v>
      </c>
      <c r="D698" s="23">
        <v>37.3</v>
      </c>
    </row>
    <row r="699" spans="1:4">
      <c r="A699" s="23" t="s">
        <v>750</v>
      </c>
      <c r="B699" s="23">
        <v>72</v>
      </c>
      <c r="C699" s="23">
        <v>160</v>
      </c>
      <c r="D699" s="23">
        <v>23.72</v>
      </c>
    </row>
    <row r="700" spans="1:4">
      <c r="A700" s="23" t="s">
        <v>751</v>
      </c>
      <c r="B700" s="23">
        <v>72</v>
      </c>
      <c r="C700" s="23">
        <v>200</v>
      </c>
      <c r="D700" s="23">
        <v>24.19</v>
      </c>
    </row>
    <row r="701" spans="1:4">
      <c r="A701" s="23" t="s">
        <v>752</v>
      </c>
      <c r="B701" s="23">
        <v>73</v>
      </c>
      <c r="C701" s="23">
        <v>200</v>
      </c>
      <c r="D701" s="23">
        <v>25.7</v>
      </c>
    </row>
    <row r="702" spans="1:4">
      <c r="A702" s="23" t="s">
        <v>753</v>
      </c>
      <c r="B702" s="23">
        <v>70</v>
      </c>
      <c r="C702" s="23">
        <v>189</v>
      </c>
      <c r="D702" s="23">
        <v>29.06</v>
      </c>
    </row>
    <row r="703" spans="1:4">
      <c r="A703" s="23" t="s">
        <v>754</v>
      </c>
      <c r="B703" s="23">
        <v>70</v>
      </c>
      <c r="C703" s="23">
        <v>180</v>
      </c>
      <c r="D703" s="23">
        <v>33.48</v>
      </c>
    </row>
    <row r="704" spans="1:4">
      <c r="A704" s="23" t="s">
        <v>755</v>
      </c>
      <c r="B704" s="23">
        <v>73</v>
      </c>
      <c r="C704" s="23">
        <v>190</v>
      </c>
      <c r="D704" s="23">
        <v>29.85</v>
      </c>
    </row>
    <row r="705" spans="1:4">
      <c r="A705" s="23" t="s">
        <v>756</v>
      </c>
      <c r="B705" s="23">
        <v>76</v>
      </c>
      <c r="C705" s="23">
        <v>200</v>
      </c>
      <c r="D705" s="23">
        <v>34.3</v>
      </c>
    </row>
    <row r="706" spans="1:4">
      <c r="A706" s="23" t="s">
        <v>757</v>
      </c>
      <c r="B706" s="23">
        <v>75</v>
      </c>
      <c r="C706" s="23">
        <v>220</v>
      </c>
      <c r="D706" s="23">
        <v>40.66</v>
      </c>
    </row>
    <row r="707" spans="1:4">
      <c r="A707" s="23" t="s">
        <v>758</v>
      </c>
      <c r="B707" s="23">
        <v>72</v>
      </c>
      <c r="C707" s="23">
        <v>187</v>
      </c>
      <c r="D707" s="23">
        <v>21.9</v>
      </c>
    </row>
    <row r="708" spans="1:4">
      <c r="A708" s="23" t="s">
        <v>759</v>
      </c>
      <c r="B708" s="23">
        <v>73</v>
      </c>
      <c r="C708" s="23">
        <v>240</v>
      </c>
      <c r="D708" s="23">
        <v>27.39</v>
      </c>
    </row>
    <row r="709" spans="1:4">
      <c r="A709" s="23" t="s">
        <v>760</v>
      </c>
      <c r="B709" s="23">
        <v>79</v>
      </c>
      <c r="C709" s="23">
        <v>190</v>
      </c>
      <c r="D709" s="23">
        <v>23.13</v>
      </c>
    </row>
    <row r="710" spans="1:4">
      <c r="A710" s="23" t="s">
        <v>761</v>
      </c>
      <c r="B710" s="23">
        <v>71</v>
      </c>
      <c r="C710" s="23">
        <v>180</v>
      </c>
      <c r="D710" s="23">
        <v>35.35</v>
      </c>
    </row>
    <row r="711" spans="1:4">
      <c r="A711" s="23" t="s">
        <v>762</v>
      </c>
      <c r="B711" s="23">
        <v>72</v>
      </c>
      <c r="C711" s="23">
        <v>185</v>
      </c>
      <c r="D711" s="23">
        <v>40.93</v>
      </c>
    </row>
    <row r="712" spans="1:4">
      <c r="A712" s="23" t="s">
        <v>763</v>
      </c>
      <c r="B712" s="23">
        <v>74</v>
      </c>
      <c r="C712" s="23">
        <v>210</v>
      </c>
      <c r="D712" s="23">
        <v>33.67</v>
      </c>
    </row>
    <row r="713" spans="1:4">
      <c r="A713" s="23" t="s">
        <v>764</v>
      </c>
      <c r="B713" s="23">
        <v>74</v>
      </c>
      <c r="C713" s="23">
        <v>220</v>
      </c>
      <c r="D713" s="23">
        <v>37.39</v>
      </c>
    </row>
    <row r="714" spans="1:4">
      <c r="A714" s="23" t="s">
        <v>765</v>
      </c>
      <c r="B714" s="23">
        <v>74</v>
      </c>
      <c r="C714" s="23">
        <v>219</v>
      </c>
      <c r="D714" s="23">
        <v>27.97</v>
      </c>
    </row>
    <row r="715" spans="1:4">
      <c r="A715" s="23" t="s">
        <v>766</v>
      </c>
      <c r="B715" s="23">
        <v>72</v>
      </c>
      <c r="C715" s="23">
        <v>190</v>
      </c>
      <c r="D715" s="23">
        <v>25.54</v>
      </c>
    </row>
    <row r="716" spans="1:4">
      <c r="A716" s="23" t="s">
        <v>767</v>
      </c>
      <c r="B716" s="23">
        <v>76</v>
      </c>
      <c r="C716" s="23">
        <v>193</v>
      </c>
      <c r="D716" s="23">
        <v>25.81</v>
      </c>
    </row>
    <row r="717" spans="1:4">
      <c r="A717" s="23" t="s">
        <v>768</v>
      </c>
      <c r="B717" s="23">
        <v>76</v>
      </c>
      <c r="C717" s="23">
        <v>175</v>
      </c>
      <c r="D717" s="23">
        <v>22.53</v>
      </c>
    </row>
    <row r="718" spans="1:4">
      <c r="A718" s="23" t="s">
        <v>769</v>
      </c>
      <c r="B718" s="23">
        <v>72</v>
      </c>
      <c r="C718" s="23">
        <v>180</v>
      </c>
      <c r="D718" s="23">
        <v>22.86</v>
      </c>
    </row>
    <row r="719" spans="1:4">
      <c r="A719" s="23" t="s">
        <v>770</v>
      </c>
      <c r="B719" s="23">
        <v>72</v>
      </c>
      <c r="C719" s="23">
        <v>215</v>
      </c>
      <c r="D719" s="23">
        <v>24.07</v>
      </c>
    </row>
    <row r="720" spans="1:4">
      <c r="A720" s="23" t="s">
        <v>771</v>
      </c>
      <c r="B720" s="23">
        <v>71</v>
      </c>
      <c r="C720" s="23">
        <v>210</v>
      </c>
      <c r="D720" s="23">
        <v>29.5</v>
      </c>
    </row>
    <row r="721" spans="1:4">
      <c r="A721" s="23" t="s">
        <v>772</v>
      </c>
      <c r="B721" s="23">
        <v>72</v>
      </c>
      <c r="C721" s="23">
        <v>200</v>
      </c>
      <c r="D721" s="23">
        <v>30.03</v>
      </c>
    </row>
    <row r="722" spans="1:4">
      <c r="A722" s="23" t="s">
        <v>773</v>
      </c>
      <c r="B722" s="23">
        <v>72</v>
      </c>
      <c r="C722" s="23">
        <v>190</v>
      </c>
      <c r="D722" s="23">
        <v>27.38</v>
      </c>
    </row>
    <row r="723" spans="1:4">
      <c r="A723" s="23" t="s">
        <v>774</v>
      </c>
      <c r="B723" s="23">
        <v>70</v>
      </c>
      <c r="C723" s="23">
        <v>185</v>
      </c>
      <c r="D723" s="23">
        <v>30.51</v>
      </c>
    </row>
    <row r="724" spans="1:4">
      <c r="A724" s="23" t="s">
        <v>775</v>
      </c>
      <c r="B724" s="23">
        <v>77</v>
      </c>
      <c r="C724" s="23">
        <v>220</v>
      </c>
      <c r="D724" s="23">
        <v>28.3</v>
      </c>
    </row>
    <row r="725" spans="1:4">
      <c r="A725" s="23" t="s">
        <v>776</v>
      </c>
      <c r="B725" s="23">
        <v>74</v>
      </c>
      <c r="C725" s="23">
        <v>170</v>
      </c>
      <c r="D725" s="23">
        <v>29.84</v>
      </c>
    </row>
    <row r="726" spans="1:4">
      <c r="A726" s="23" t="s">
        <v>777</v>
      </c>
      <c r="B726" s="23">
        <v>72</v>
      </c>
      <c r="C726" s="23">
        <v>195</v>
      </c>
      <c r="D726" s="23">
        <v>33.41</v>
      </c>
    </row>
    <row r="727" spans="1:4">
      <c r="A727" s="23" t="s">
        <v>778</v>
      </c>
      <c r="B727" s="23">
        <v>76</v>
      </c>
      <c r="C727" s="23">
        <v>205</v>
      </c>
      <c r="D727" s="23">
        <v>33.6</v>
      </c>
    </row>
    <row r="728" spans="1:4">
      <c r="A728" s="23" t="s">
        <v>779</v>
      </c>
      <c r="B728" s="23">
        <v>71</v>
      </c>
      <c r="C728" s="23">
        <v>195</v>
      </c>
      <c r="D728" s="23">
        <v>35.6</v>
      </c>
    </row>
    <row r="729" spans="1:4">
      <c r="A729" s="23" t="s">
        <v>780</v>
      </c>
      <c r="B729" s="23">
        <v>76</v>
      </c>
      <c r="C729" s="23">
        <v>210</v>
      </c>
      <c r="D729" s="23">
        <v>24.19</v>
      </c>
    </row>
    <row r="730" spans="1:4">
      <c r="A730" s="23" t="s">
        <v>781</v>
      </c>
      <c r="B730" s="23">
        <v>71</v>
      </c>
      <c r="C730" s="23">
        <v>190</v>
      </c>
      <c r="D730" s="23">
        <v>37.88</v>
      </c>
    </row>
    <row r="731" spans="1:4">
      <c r="A731" s="23" t="s">
        <v>782</v>
      </c>
      <c r="B731" s="23">
        <v>73</v>
      </c>
      <c r="C731" s="23">
        <v>190</v>
      </c>
      <c r="D731" s="23">
        <v>27.56</v>
      </c>
    </row>
    <row r="732" spans="1:4">
      <c r="A732" s="23" t="s">
        <v>783</v>
      </c>
      <c r="B732" s="23">
        <v>70</v>
      </c>
      <c r="C732" s="23">
        <v>180</v>
      </c>
      <c r="D732" s="23">
        <v>24.42</v>
      </c>
    </row>
    <row r="733" spans="1:4">
      <c r="A733" s="23" t="s">
        <v>784</v>
      </c>
      <c r="B733" s="23">
        <v>73</v>
      </c>
      <c r="C733" s="23">
        <v>220</v>
      </c>
      <c r="D733" s="23">
        <v>31.05</v>
      </c>
    </row>
    <row r="734" spans="1:4">
      <c r="A734" s="23" t="s">
        <v>785</v>
      </c>
      <c r="B734" s="23">
        <v>73</v>
      </c>
      <c r="C734" s="23">
        <v>190</v>
      </c>
      <c r="D734" s="23">
        <v>31.56</v>
      </c>
    </row>
    <row r="735" spans="1:4">
      <c r="A735" s="23" t="s">
        <v>786</v>
      </c>
      <c r="B735" s="23">
        <v>72</v>
      </c>
      <c r="C735" s="23">
        <v>186</v>
      </c>
      <c r="D735" s="23">
        <v>35.55</v>
      </c>
    </row>
    <row r="736" spans="1:4">
      <c r="A736" s="23" t="s">
        <v>787</v>
      </c>
      <c r="B736" s="23">
        <v>71</v>
      </c>
      <c r="C736" s="23">
        <v>185</v>
      </c>
      <c r="D736" s="23">
        <v>41.21</v>
      </c>
    </row>
    <row r="737" spans="1:4">
      <c r="A737" s="23" t="s">
        <v>788</v>
      </c>
      <c r="B737" s="23">
        <v>71</v>
      </c>
      <c r="C737" s="23">
        <v>190</v>
      </c>
      <c r="D737" s="23">
        <v>27.12</v>
      </c>
    </row>
    <row r="738" spans="1:4">
      <c r="A738" s="23" t="s">
        <v>789</v>
      </c>
      <c r="B738" s="23">
        <v>71</v>
      </c>
      <c r="C738" s="23">
        <v>180</v>
      </c>
      <c r="D738" s="23">
        <v>26.97</v>
      </c>
    </row>
    <row r="739" spans="1:4">
      <c r="A739" s="23" t="s">
        <v>790</v>
      </c>
      <c r="B739" s="23">
        <v>72</v>
      </c>
      <c r="C739" s="23">
        <v>190</v>
      </c>
      <c r="D739" s="23">
        <v>28.92</v>
      </c>
    </row>
    <row r="740" spans="1:4">
      <c r="A740" s="23" t="s">
        <v>791</v>
      </c>
      <c r="B740" s="23">
        <v>72</v>
      </c>
      <c r="C740" s="23">
        <v>170</v>
      </c>
      <c r="D740" s="23">
        <v>30.06</v>
      </c>
    </row>
    <row r="741" spans="1:4">
      <c r="A741" s="23" t="s">
        <v>792</v>
      </c>
      <c r="B741" s="23">
        <v>74</v>
      </c>
      <c r="C741" s="23">
        <v>210</v>
      </c>
      <c r="D741" s="23">
        <v>31.51</v>
      </c>
    </row>
    <row r="742" spans="1:4">
      <c r="A742" s="23" t="s">
        <v>793</v>
      </c>
      <c r="B742" s="23">
        <v>74</v>
      </c>
      <c r="C742" s="23">
        <v>240</v>
      </c>
      <c r="D742" s="23">
        <v>30.69</v>
      </c>
    </row>
    <row r="743" spans="1:4">
      <c r="A743" s="23" t="s">
        <v>794</v>
      </c>
      <c r="B743" s="23">
        <v>74</v>
      </c>
      <c r="C743" s="23">
        <v>220</v>
      </c>
      <c r="D743" s="23">
        <v>30.19</v>
      </c>
    </row>
    <row r="744" spans="1:4">
      <c r="A744" s="23" t="s">
        <v>795</v>
      </c>
      <c r="B744" s="23">
        <v>71</v>
      </c>
      <c r="C744" s="23">
        <v>180</v>
      </c>
      <c r="D744" s="23">
        <v>38.11</v>
      </c>
    </row>
    <row r="745" spans="1:4">
      <c r="A745" s="23" t="s">
        <v>796</v>
      </c>
      <c r="B745" s="23">
        <v>72</v>
      </c>
      <c r="C745" s="23">
        <v>210</v>
      </c>
      <c r="D745" s="23">
        <v>28.68</v>
      </c>
    </row>
    <row r="746" spans="1:4">
      <c r="A746" s="23" t="s">
        <v>797</v>
      </c>
      <c r="B746" s="23">
        <v>75</v>
      </c>
      <c r="C746" s="23">
        <v>210</v>
      </c>
      <c r="D746" s="23">
        <v>27.44</v>
      </c>
    </row>
    <row r="747" spans="1:4">
      <c r="A747" s="23" t="s">
        <v>798</v>
      </c>
      <c r="B747" s="23">
        <v>72</v>
      </c>
      <c r="C747" s="23">
        <v>195</v>
      </c>
      <c r="D747" s="23">
        <v>24.63</v>
      </c>
    </row>
    <row r="748" spans="1:4">
      <c r="A748" s="23" t="s">
        <v>799</v>
      </c>
      <c r="B748" s="23">
        <v>71</v>
      </c>
      <c r="C748" s="23">
        <v>160</v>
      </c>
      <c r="D748" s="23">
        <v>28.11</v>
      </c>
    </row>
    <row r="749" spans="1:4">
      <c r="A749" s="23" t="s">
        <v>800</v>
      </c>
      <c r="B749" s="23">
        <v>72</v>
      </c>
      <c r="C749" s="23">
        <v>180</v>
      </c>
      <c r="D749" s="23">
        <v>28.9</v>
      </c>
    </row>
    <row r="750" spans="1:4">
      <c r="A750" s="23" t="s">
        <v>801</v>
      </c>
      <c r="B750" s="23">
        <v>72</v>
      </c>
      <c r="C750" s="23">
        <v>205</v>
      </c>
      <c r="D750" s="23">
        <v>24.11</v>
      </c>
    </row>
    <row r="751" spans="1:4">
      <c r="A751" s="23" t="s">
        <v>802</v>
      </c>
      <c r="B751" s="23">
        <v>72</v>
      </c>
      <c r="C751" s="23">
        <v>200</v>
      </c>
      <c r="D751" s="23">
        <v>40.53</v>
      </c>
    </row>
    <row r="752" spans="1:4">
      <c r="A752" s="23" t="s">
        <v>803</v>
      </c>
      <c r="B752" s="23">
        <v>72</v>
      </c>
      <c r="C752" s="23">
        <v>185</v>
      </c>
      <c r="D752" s="23">
        <v>29.5</v>
      </c>
    </row>
    <row r="753" spans="1:4">
      <c r="A753" s="23" t="s">
        <v>804</v>
      </c>
      <c r="B753" s="23">
        <v>74</v>
      </c>
      <c r="C753" s="23">
        <v>245</v>
      </c>
      <c r="D753" s="23">
        <v>28.62</v>
      </c>
    </row>
    <row r="754" spans="1:4">
      <c r="A754" s="23" t="s">
        <v>805</v>
      </c>
      <c r="B754" s="23">
        <v>74</v>
      </c>
      <c r="C754" s="23">
        <v>190</v>
      </c>
      <c r="D754" s="23">
        <v>26.42</v>
      </c>
    </row>
    <row r="755" spans="1:4">
      <c r="A755" s="23" t="s">
        <v>806</v>
      </c>
      <c r="B755" s="23">
        <v>77</v>
      </c>
      <c r="C755" s="23">
        <v>210</v>
      </c>
      <c r="D755" s="23">
        <v>30.18</v>
      </c>
    </row>
    <row r="756" spans="1:4">
      <c r="A756" s="23" t="s">
        <v>807</v>
      </c>
      <c r="B756" s="23">
        <v>75</v>
      </c>
      <c r="C756" s="23">
        <v>200</v>
      </c>
      <c r="D756" s="23">
        <v>33.75</v>
      </c>
    </row>
    <row r="757" spans="1:4">
      <c r="A757" s="23" t="s">
        <v>808</v>
      </c>
      <c r="B757" s="23">
        <v>73</v>
      </c>
      <c r="C757" s="23">
        <v>200</v>
      </c>
      <c r="D757" s="23">
        <v>30.06</v>
      </c>
    </row>
    <row r="758" spans="1:4">
      <c r="A758" s="23" t="s">
        <v>809</v>
      </c>
      <c r="B758" s="23">
        <v>75</v>
      </c>
      <c r="C758" s="23">
        <v>222</v>
      </c>
      <c r="D758" s="23">
        <v>29.22</v>
      </c>
    </row>
    <row r="759" spans="1:4">
      <c r="A759" s="23" t="s">
        <v>810</v>
      </c>
      <c r="B759" s="23">
        <v>73</v>
      </c>
      <c r="C759" s="23">
        <v>215</v>
      </c>
      <c r="D759" s="23">
        <v>24.47</v>
      </c>
    </row>
    <row r="760" spans="1:4">
      <c r="A760" s="23" t="s">
        <v>811</v>
      </c>
      <c r="B760" s="23">
        <v>76</v>
      </c>
      <c r="C760" s="23">
        <v>240</v>
      </c>
      <c r="D760" s="23">
        <v>24.94</v>
      </c>
    </row>
    <row r="761" spans="1:4">
      <c r="A761" s="23" t="s">
        <v>812</v>
      </c>
      <c r="B761" s="23">
        <v>72</v>
      </c>
      <c r="C761" s="23">
        <v>170</v>
      </c>
      <c r="D761" s="23">
        <v>28.77</v>
      </c>
    </row>
    <row r="762" spans="1:4">
      <c r="A762" s="23" t="s">
        <v>813</v>
      </c>
      <c r="B762" s="23">
        <v>77</v>
      </c>
      <c r="C762" s="23">
        <v>220</v>
      </c>
      <c r="D762" s="23">
        <v>28.54</v>
      </c>
    </row>
    <row r="763" spans="1:4">
      <c r="A763" s="23" t="s">
        <v>814</v>
      </c>
      <c r="B763" s="23">
        <v>75</v>
      </c>
      <c r="C763" s="23">
        <v>156</v>
      </c>
      <c r="D763" s="23">
        <v>27.32</v>
      </c>
    </row>
    <row r="764" spans="1:4">
      <c r="A764" s="23" t="s">
        <v>815</v>
      </c>
      <c r="B764" s="23">
        <v>72</v>
      </c>
      <c r="C764" s="23">
        <v>190</v>
      </c>
      <c r="D764" s="23">
        <v>35.12</v>
      </c>
    </row>
    <row r="765" spans="1:4">
      <c r="A765" s="23" t="s">
        <v>816</v>
      </c>
      <c r="B765" s="23">
        <v>71</v>
      </c>
      <c r="C765" s="23">
        <v>202</v>
      </c>
      <c r="D765" s="23">
        <v>24.04</v>
      </c>
    </row>
    <row r="766" spans="1:4">
      <c r="A766" s="23" t="s">
        <v>817</v>
      </c>
      <c r="B766" s="23">
        <v>71</v>
      </c>
      <c r="C766" s="23">
        <v>221</v>
      </c>
      <c r="D766" s="23">
        <v>36.39</v>
      </c>
    </row>
    <row r="767" spans="1:4">
      <c r="A767" s="23" t="s">
        <v>818</v>
      </c>
      <c r="B767" s="23">
        <v>75</v>
      </c>
      <c r="C767" s="23">
        <v>200</v>
      </c>
      <c r="D767" s="23">
        <v>22.81</v>
      </c>
    </row>
    <row r="768" spans="1:4">
      <c r="A768" s="23" t="s">
        <v>819</v>
      </c>
      <c r="B768" s="23">
        <v>72</v>
      </c>
      <c r="C768" s="23">
        <v>190</v>
      </c>
      <c r="D768" s="23">
        <v>33.6</v>
      </c>
    </row>
    <row r="769" spans="1:4">
      <c r="A769" s="23" t="s">
        <v>820</v>
      </c>
      <c r="B769" s="23">
        <v>73</v>
      </c>
      <c r="C769" s="23">
        <v>210</v>
      </c>
      <c r="D769" s="23">
        <v>38.98</v>
      </c>
    </row>
    <row r="770" spans="1:4">
      <c r="A770" s="23" t="s">
        <v>821</v>
      </c>
      <c r="B770" s="23">
        <v>73</v>
      </c>
      <c r="C770" s="23">
        <v>190</v>
      </c>
      <c r="D770" s="23">
        <v>34.39</v>
      </c>
    </row>
    <row r="771" spans="1:4">
      <c r="A771" s="23" t="s">
        <v>822</v>
      </c>
      <c r="B771" s="23">
        <v>71</v>
      </c>
      <c r="C771" s="23">
        <v>200</v>
      </c>
      <c r="D771" s="23">
        <v>33.15</v>
      </c>
    </row>
    <row r="772" spans="1:4">
      <c r="A772" s="23" t="s">
        <v>823</v>
      </c>
      <c r="B772" s="23">
        <v>70</v>
      </c>
      <c r="C772" s="23">
        <v>165</v>
      </c>
      <c r="D772" s="23">
        <v>29.35</v>
      </c>
    </row>
    <row r="773" spans="1:4">
      <c r="A773" s="23" t="s">
        <v>824</v>
      </c>
      <c r="B773" s="23">
        <v>75</v>
      </c>
      <c r="C773" s="23">
        <v>190</v>
      </c>
      <c r="D773" s="23">
        <v>26.59</v>
      </c>
    </row>
    <row r="774" spans="1:4">
      <c r="A774" s="23" t="s">
        <v>825</v>
      </c>
      <c r="B774" s="23">
        <v>71</v>
      </c>
      <c r="C774" s="23">
        <v>185</v>
      </c>
      <c r="D774" s="23">
        <v>23.46</v>
      </c>
    </row>
    <row r="775" spans="1:4">
      <c r="A775" s="23" t="s">
        <v>826</v>
      </c>
      <c r="B775" s="23">
        <v>76</v>
      </c>
      <c r="C775" s="23">
        <v>230</v>
      </c>
      <c r="D775" s="23">
        <v>22.43</v>
      </c>
    </row>
    <row r="776" spans="1:4">
      <c r="A776" s="23" t="s">
        <v>827</v>
      </c>
      <c r="B776" s="23">
        <v>73</v>
      </c>
      <c r="C776" s="23">
        <v>208</v>
      </c>
      <c r="D776" s="23">
        <v>24.89</v>
      </c>
    </row>
    <row r="777" spans="1:4">
      <c r="A777" s="23" t="s">
        <v>828</v>
      </c>
      <c r="B777" s="23">
        <v>68</v>
      </c>
      <c r="C777" s="23">
        <v>209</v>
      </c>
      <c r="D777" s="23">
        <v>24.67</v>
      </c>
    </row>
    <row r="778" spans="1:4">
      <c r="A778" s="23" t="s">
        <v>829</v>
      </c>
      <c r="B778" s="23">
        <v>71</v>
      </c>
      <c r="C778" s="23">
        <v>175</v>
      </c>
      <c r="D778" s="23">
        <v>26.17</v>
      </c>
    </row>
    <row r="779" spans="1:4">
      <c r="A779" s="23" t="s">
        <v>830</v>
      </c>
      <c r="B779" s="23">
        <v>72</v>
      </c>
      <c r="C779" s="23">
        <v>180</v>
      </c>
      <c r="D779" s="23">
        <v>29.54</v>
      </c>
    </row>
    <row r="780" spans="1:4">
      <c r="A780" s="23" t="s">
        <v>831</v>
      </c>
      <c r="B780" s="23">
        <v>74</v>
      </c>
      <c r="C780" s="23">
        <v>200</v>
      </c>
      <c r="D780" s="23">
        <v>39.49</v>
      </c>
    </row>
    <row r="781" spans="1:4">
      <c r="A781" s="23" t="s">
        <v>832</v>
      </c>
      <c r="B781" s="23">
        <v>77</v>
      </c>
      <c r="C781" s="23">
        <v>205</v>
      </c>
      <c r="D781" s="23">
        <v>34.08</v>
      </c>
    </row>
    <row r="782" spans="1:4">
      <c r="A782" s="23" t="s">
        <v>833</v>
      </c>
      <c r="B782" s="23">
        <v>72</v>
      </c>
      <c r="C782" s="23">
        <v>200</v>
      </c>
      <c r="D782" s="23">
        <v>30.52</v>
      </c>
    </row>
    <row r="783" spans="1:4">
      <c r="A783" s="23" t="s">
        <v>834</v>
      </c>
      <c r="B783" s="23">
        <v>76</v>
      </c>
      <c r="C783" s="23">
        <v>250</v>
      </c>
      <c r="D783" s="23">
        <v>28.77</v>
      </c>
    </row>
    <row r="784" spans="1:4">
      <c r="A784" s="23" t="s">
        <v>835</v>
      </c>
      <c r="B784" s="23">
        <v>78</v>
      </c>
      <c r="C784" s="23">
        <v>210</v>
      </c>
      <c r="D784" s="23">
        <v>33.75</v>
      </c>
    </row>
    <row r="785" spans="1:4">
      <c r="A785" s="23" t="s">
        <v>836</v>
      </c>
      <c r="B785" s="23">
        <v>81</v>
      </c>
      <c r="C785" s="23">
        <v>230</v>
      </c>
      <c r="D785" s="23">
        <v>32.69</v>
      </c>
    </row>
    <row r="786" spans="1:4">
      <c r="A786" s="23" t="s">
        <v>837</v>
      </c>
      <c r="B786" s="23">
        <v>72</v>
      </c>
      <c r="C786" s="23">
        <v>244</v>
      </c>
      <c r="D786" s="23">
        <v>22.59</v>
      </c>
    </row>
    <row r="787" spans="1:4">
      <c r="A787" s="23" t="s">
        <v>838</v>
      </c>
      <c r="B787" s="23">
        <v>73</v>
      </c>
      <c r="C787" s="23">
        <v>202</v>
      </c>
      <c r="D787" s="23">
        <v>37.04</v>
      </c>
    </row>
    <row r="788" spans="1:4">
      <c r="A788" s="23" t="s">
        <v>839</v>
      </c>
      <c r="B788" s="23">
        <v>76</v>
      </c>
      <c r="C788" s="23">
        <v>240</v>
      </c>
      <c r="D788" s="23">
        <v>22.7</v>
      </c>
    </row>
    <row r="789" spans="1:4">
      <c r="A789" s="23" t="s">
        <v>840</v>
      </c>
      <c r="B789" s="23">
        <v>72</v>
      </c>
      <c r="C789" s="23">
        <v>200</v>
      </c>
      <c r="D789" s="23">
        <v>25.6</v>
      </c>
    </row>
    <row r="790" spans="1:4">
      <c r="A790" s="23" t="s">
        <v>841</v>
      </c>
      <c r="B790" s="23">
        <v>72</v>
      </c>
      <c r="C790" s="23">
        <v>215</v>
      </c>
      <c r="D790" s="23">
        <v>27.23</v>
      </c>
    </row>
    <row r="791" spans="1:4">
      <c r="A791" s="23" t="s">
        <v>842</v>
      </c>
      <c r="B791" s="23">
        <v>74</v>
      </c>
      <c r="C791" s="23">
        <v>177</v>
      </c>
      <c r="D791" s="23">
        <v>25.74</v>
      </c>
    </row>
    <row r="792" spans="1:4">
      <c r="A792" s="23" t="s">
        <v>843</v>
      </c>
      <c r="B792" s="23">
        <v>76</v>
      </c>
      <c r="C792" s="23">
        <v>210</v>
      </c>
      <c r="D792" s="23">
        <v>30.29</v>
      </c>
    </row>
    <row r="793" spans="1:4">
      <c r="A793" s="23" t="s">
        <v>844</v>
      </c>
      <c r="B793" s="23">
        <v>73</v>
      </c>
      <c r="C793" s="23">
        <v>170</v>
      </c>
      <c r="D793" s="23">
        <v>26.72</v>
      </c>
    </row>
    <row r="794" spans="1:4">
      <c r="A794" s="23" t="s">
        <v>845</v>
      </c>
      <c r="B794" s="23">
        <v>76</v>
      </c>
      <c r="C794" s="23">
        <v>215</v>
      </c>
      <c r="D794" s="23">
        <v>33.9</v>
      </c>
    </row>
    <row r="795" spans="1:4">
      <c r="A795" s="23" t="s">
        <v>846</v>
      </c>
      <c r="B795" s="23">
        <v>75</v>
      </c>
      <c r="C795" s="23">
        <v>217</v>
      </c>
      <c r="D795" s="23">
        <v>29.86</v>
      </c>
    </row>
    <row r="796" spans="1:4">
      <c r="A796" s="23" t="s">
        <v>847</v>
      </c>
      <c r="B796" s="23">
        <v>70</v>
      </c>
      <c r="C796" s="23">
        <v>198</v>
      </c>
      <c r="D796" s="23">
        <v>36.13</v>
      </c>
    </row>
    <row r="797" spans="1:4">
      <c r="A797" s="23" t="s">
        <v>848</v>
      </c>
      <c r="B797" s="23">
        <v>71</v>
      </c>
      <c r="C797" s="23">
        <v>200</v>
      </c>
      <c r="D797" s="23">
        <v>27.54</v>
      </c>
    </row>
    <row r="798" spans="1:4">
      <c r="A798" s="23" t="s">
        <v>849</v>
      </c>
      <c r="B798" s="23">
        <v>74</v>
      </c>
      <c r="C798" s="23">
        <v>220</v>
      </c>
      <c r="D798" s="23">
        <v>31.49</v>
      </c>
    </row>
    <row r="799" spans="1:4">
      <c r="A799" s="23" t="s">
        <v>850</v>
      </c>
      <c r="B799" s="23">
        <v>72</v>
      </c>
      <c r="C799" s="23">
        <v>170</v>
      </c>
      <c r="D799" s="23">
        <v>28.1</v>
      </c>
    </row>
    <row r="800" spans="1:4">
      <c r="A800" s="23" t="s">
        <v>851</v>
      </c>
      <c r="B800" s="23">
        <v>73</v>
      </c>
      <c r="C800" s="23">
        <v>200</v>
      </c>
      <c r="D800" s="23">
        <v>34.07</v>
      </c>
    </row>
    <row r="801" spans="1:4">
      <c r="A801" s="23" t="s">
        <v>852</v>
      </c>
      <c r="B801" s="23">
        <v>76</v>
      </c>
      <c r="C801" s="23">
        <v>230</v>
      </c>
      <c r="D801" s="23">
        <v>27.28</v>
      </c>
    </row>
    <row r="802" spans="1:4">
      <c r="A802" s="23" t="s">
        <v>853</v>
      </c>
      <c r="B802" s="23">
        <v>76</v>
      </c>
      <c r="C802" s="23">
        <v>231</v>
      </c>
      <c r="D802" s="23">
        <v>30.8</v>
      </c>
    </row>
    <row r="803" spans="1:4">
      <c r="A803" s="23" t="s">
        <v>854</v>
      </c>
      <c r="B803" s="23">
        <v>73</v>
      </c>
      <c r="C803" s="23">
        <v>183</v>
      </c>
      <c r="D803" s="23">
        <v>28.2</v>
      </c>
    </row>
    <row r="804" spans="1:4">
      <c r="A804" s="23" t="s">
        <v>855</v>
      </c>
      <c r="B804" s="23">
        <v>71</v>
      </c>
      <c r="C804" s="23">
        <v>192</v>
      </c>
      <c r="D804" s="23">
        <v>27.9</v>
      </c>
    </row>
    <row r="805" spans="1:4">
      <c r="A805" s="23" t="s">
        <v>856</v>
      </c>
      <c r="B805" s="23">
        <v>68</v>
      </c>
      <c r="C805" s="23">
        <v>167</v>
      </c>
      <c r="D805" s="23">
        <v>28.26</v>
      </c>
    </row>
    <row r="806" spans="1:4">
      <c r="A806" s="23" t="s">
        <v>857</v>
      </c>
      <c r="B806" s="23">
        <v>71</v>
      </c>
      <c r="C806" s="23">
        <v>190</v>
      </c>
      <c r="D806" s="23">
        <v>30.96</v>
      </c>
    </row>
    <row r="807" spans="1:4">
      <c r="A807" s="23" t="s">
        <v>858</v>
      </c>
      <c r="B807" s="23">
        <v>71</v>
      </c>
      <c r="C807" s="23">
        <v>180</v>
      </c>
      <c r="D807" s="23">
        <v>24.18</v>
      </c>
    </row>
    <row r="808" spans="1:4">
      <c r="A808" s="23" t="s">
        <v>859</v>
      </c>
      <c r="B808" s="23">
        <v>74</v>
      </c>
      <c r="C808" s="23">
        <v>180</v>
      </c>
      <c r="D808" s="23">
        <v>27.52</v>
      </c>
    </row>
    <row r="809" spans="1:4">
      <c r="A809" s="23" t="s">
        <v>860</v>
      </c>
      <c r="B809" s="23">
        <v>77</v>
      </c>
      <c r="C809" s="23">
        <v>215</v>
      </c>
      <c r="D809" s="23">
        <v>27.78</v>
      </c>
    </row>
    <row r="810" spans="1:4">
      <c r="A810" s="23" t="s">
        <v>861</v>
      </c>
      <c r="B810" s="23">
        <v>69</v>
      </c>
      <c r="C810" s="23">
        <v>160</v>
      </c>
      <c r="D810" s="23">
        <v>26.25</v>
      </c>
    </row>
    <row r="811" spans="1:4">
      <c r="A811" s="23" t="s">
        <v>862</v>
      </c>
      <c r="B811" s="23">
        <v>72</v>
      </c>
      <c r="C811" s="23">
        <v>205</v>
      </c>
      <c r="D811" s="23">
        <v>29.5</v>
      </c>
    </row>
    <row r="812" spans="1:4">
      <c r="A812" s="23" t="s">
        <v>863</v>
      </c>
      <c r="B812" s="23">
        <v>76</v>
      </c>
      <c r="C812" s="23">
        <v>223</v>
      </c>
      <c r="D812" s="23">
        <v>30.39</v>
      </c>
    </row>
    <row r="813" spans="1:4">
      <c r="A813" s="23" t="s">
        <v>864</v>
      </c>
      <c r="B813" s="23">
        <v>73</v>
      </c>
      <c r="C813" s="23">
        <v>205</v>
      </c>
      <c r="D813" s="23">
        <v>28.66</v>
      </c>
    </row>
    <row r="814" spans="1:4">
      <c r="A814" s="23" t="s">
        <v>865</v>
      </c>
      <c r="B814" s="23">
        <v>75</v>
      </c>
      <c r="C814" s="23">
        <v>175</v>
      </c>
      <c r="D814" s="23">
        <v>23.18</v>
      </c>
    </row>
    <row r="815" spans="1:4">
      <c r="A815" s="23" t="s">
        <v>866</v>
      </c>
      <c r="B815" s="23">
        <v>76</v>
      </c>
      <c r="C815" s="23">
        <v>170</v>
      </c>
      <c r="D815" s="23">
        <v>25.81</v>
      </c>
    </row>
    <row r="816" spans="1:4">
      <c r="A816" s="23" t="s">
        <v>867</v>
      </c>
      <c r="B816" s="23">
        <v>75</v>
      </c>
      <c r="C816" s="23">
        <v>190</v>
      </c>
      <c r="D816" s="23">
        <v>23.01</v>
      </c>
    </row>
    <row r="817" spans="1:4">
      <c r="A817" s="23" t="s">
        <v>868</v>
      </c>
      <c r="B817" s="23">
        <v>76</v>
      </c>
      <c r="C817" s="23">
        <v>240</v>
      </c>
      <c r="D817" s="23">
        <v>31.72</v>
      </c>
    </row>
    <row r="818" spans="1:4">
      <c r="A818" s="23" t="s">
        <v>869</v>
      </c>
      <c r="B818" s="23">
        <v>72</v>
      </c>
      <c r="C818" s="23">
        <v>175</v>
      </c>
      <c r="D818" s="23">
        <v>44.28</v>
      </c>
    </row>
    <row r="819" spans="1:4">
      <c r="A819" s="23" t="s">
        <v>870</v>
      </c>
      <c r="B819" s="23">
        <v>74</v>
      </c>
      <c r="C819" s="23">
        <v>230</v>
      </c>
      <c r="D819" s="23">
        <v>36.91</v>
      </c>
    </row>
    <row r="820" spans="1:4">
      <c r="A820" s="23" t="s">
        <v>871</v>
      </c>
      <c r="B820" s="23">
        <v>76</v>
      </c>
      <c r="C820" s="23">
        <v>223</v>
      </c>
      <c r="D820" s="23">
        <v>26.54</v>
      </c>
    </row>
    <row r="821" spans="1:4">
      <c r="A821" s="23" t="s">
        <v>872</v>
      </c>
      <c r="B821" s="23">
        <v>74</v>
      </c>
      <c r="C821" s="23">
        <v>196</v>
      </c>
      <c r="D821" s="23">
        <v>29.27</v>
      </c>
    </row>
    <row r="822" spans="1:4">
      <c r="A822" s="23" t="s">
        <v>873</v>
      </c>
      <c r="B822" s="23">
        <v>72</v>
      </c>
      <c r="C822" s="23">
        <v>167</v>
      </c>
      <c r="D822" s="23">
        <v>30.51</v>
      </c>
    </row>
    <row r="823" spans="1:4">
      <c r="A823" s="23" t="s">
        <v>874</v>
      </c>
      <c r="B823" s="23">
        <v>75</v>
      </c>
      <c r="C823" s="23">
        <v>195</v>
      </c>
      <c r="D823" s="23">
        <v>31.28</v>
      </c>
    </row>
    <row r="824" spans="1:4">
      <c r="A824" s="23" t="s">
        <v>875</v>
      </c>
      <c r="B824" s="23">
        <v>78</v>
      </c>
      <c r="C824" s="23">
        <v>190</v>
      </c>
      <c r="D824" s="23">
        <v>26.51</v>
      </c>
    </row>
    <row r="825" spans="1:4">
      <c r="A825" s="23" t="s">
        <v>876</v>
      </c>
      <c r="B825" s="23">
        <v>77</v>
      </c>
      <c r="C825" s="23">
        <v>250</v>
      </c>
      <c r="D825" s="23">
        <v>34.87</v>
      </c>
    </row>
    <row r="826" spans="1:4">
      <c r="A826" s="23" t="s">
        <v>877</v>
      </c>
      <c r="B826" s="23">
        <v>70</v>
      </c>
      <c r="C826" s="23">
        <v>190</v>
      </c>
      <c r="D826" s="23">
        <v>39.28</v>
      </c>
    </row>
    <row r="827" spans="1:4">
      <c r="A827" s="23" t="s">
        <v>878</v>
      </c>
      <c r="B827" s="23">
        <v>72</v>
      </c>
      <c r="C827" s="23">
        <v>190</v>
      </c>
      <c r="D827" s="23">
        <v>28.56</v>
      </c>
    </row>
    <row r="828" spans="1:4">
      <c r="A828" s="23" t="s">
        <v>879</v>
      </c>
      <c r="B828" s="23">
        <v>79</v>
      </c>
      <c r="C828" s="23">
        <v>190</v>
      </c>
      <c r="D828" s="23">
        <v>27.82</v>
      </c>
    </row>
    <row r="829" spans="1:4">
      <c r="A829" s="23" t="s">
        <v>880</v>
      </c>
      <c r="B829" s="23">
        <v>74</v>
      </c>
      <c r="C829" s="23">
        <v>170</v>
      </c>
      <c r="D829" s="23">
        <v>25.94</v>
      </c>
    </row>
    <row r="830" spans="1:4">
      <c r="A830" s="23" t="s">
        <v>881</v>
      </c>
      <c r="B830" s="23">
        <v>71</v>
      </c>
      <c r="C830" s="23">
        <v>160</v>
      </c>
      <c r="D830" s="23">
        <v>28.53</v>
      </c>
    </row>
    <row r="831" spans="1:4">
      <c r="A831" s="23" t="s">
        <v>882</v>
      </c>
      <c r="B831" s="23">
        <v>68</v>
      </c>
      <c r="C831" s="23">
        <v>150</v>
      </c>
      <c r="D831" s="23">
        <v>22.11</v>
      </c>
    </row>
    <row r="832" spans="1:4">
      <c r="A832" s="23" t="s">
        <v>883</v>
      </c>
      <c r="B832" s="23">
        <v>77</v>
      </c>
      <c r="C832" s="23">
        <v>225</v>
      </c>
      <c r="D832" s="23">
        <v>27.71</v>
      </c>
    </row>
    <row r="833" spans="1:4">
      <c r="A833" s="23" t="s">
        <v>884</v>
      </c>
      <c r="B833" s="23">
        <v>75</v>
      </c>
      <c r="C833" s="23">
        <v>220</v>
      </c>
      <c r="D833" s="23">
        <v>37.38</v>
      </c>
    </row>
    <row r="834" spans="1:4">
      <c r="A834" s="23" t="s">
        <v>885</v>
      </c>
      <c r="B834" s="23">
        <v>71</v>
      </c>
      <c r="C834" s="23">
        <v>209</v>
      </c>
      <c r="D834" s="23">
        <v>30.67</v>
      </c>
    </row>
    <row r="835" spans="1:4">
      <c r="A835" s="23" t="s">
        <v>886</v>
      </c>
      <c r="B835" s="23">
        <v>72</v>
      </c>
      <c r="C835" s="23">
        <v>210</v>
      </c>
      <c r="D835" s="23">
        <v>30.48</v>
      </c>
    </row>
    <row r="836" spans="1:4">
      <c r="A836" s="23" t="s">
        <v>887</v>
      </c>
      <c r="B836" s="23">
        <v>70</v>
      </c>
      <c r="C836" s="23">
        <v>176</v>
      </c>
      <c r="D836" s="23">
        <v>27.12</v>
      </c>
    </row>
    <row r="837" spans="1:4">
      <c r="A837" s="23" t="s">
        <v>888</v>
      </c>
      <c r="B837" s="23">
        <v>72</v>
      </c>
      <c r="C837" s="23">
        <v>260</v>
      </c>
      <c r="D837" s="23">
        <v>22.81</v>
      </c>
    </row>
    <row r="838" spans="1:4">
      <c r="A838" s="23" t="s">
        <v>889</v>
      </c>
      <c r="B838" s="23">
        <v>72</v>
      </c>
      <c r="C838" s="23">
        <v>195</v>
      </c>
      <c r="D838" s="23">
        <v>24.46</v>
      </c>
    </row>
    <row r="839" spans="1:4">
      <c r="A839" s="23" t="s">
        <v>890</v>
      </c>
      <c r="B839" s="23">
        <v>73</v>
      </c>
      <c r="C839" s="23">
        <v>190</v>
      </c>
      <c r="D839" s="23">
        <v>34.73</v>
      </c>
    </row>
    <row r="840" spans="1:4">
      <c r="A840" s="23" t="s">
        <v>891</v>
      </c>
      <c r="B840" s="23">
        <v>72</v>
      </c>
      <c r="C840" s="23">
        <v>184</v>
      </c>
      <c r="D840" s="23">
        <v>36.53</v>
      </c>
    </row>
    <row r="841" spans="1:4">
      <c r="A841" s="23" t="s">
        <v>892</v>
      </c>
      <c r="B841" s="23">
        <v>74</v>
      </c>
      <c r="C841" s="23">
        <v>180</v>
      </c>
      <c r="D841" s="23">
        <v>24.53</v>
      </c>
    </row>
    <row r="842" spans="1:4">
      <c r="A842" s="23" t="s">
        <v>893</v>
      </c>
      <c r="B842" s="23">
        <v>72</v>
      </c>
      <c r="C842" s="23">
        <v>195</v>
      </c>
      <c r="D842" s="23">
        <v>27.17</v>
      </c>
    </row>
    <row r="843" spans="1:4">
      <c r="A843" s="23" t="s">
        <v>894</v>
      </c>
      <c r="B843" s="23">
        <v>72</v>
      </c>
      <c r="C843" s="23">
        <v>195</v>
      </c>
      <c r="D843" s="23">
        <v>26.9</v>
      </c>
    </row>
    <row r="844" spans="1:4">
      <c r="A844" s="23" t="s">
        <v>895</v>
      </c>
      <c r="B844" s="23">
        <v>75</v>
      </c>
      <c r="C844" s="23">
        <v>219</v>
      </c>
      <c r="D844" s="23">
        <v>33.67</v>
      </c>
    </row>
    <row r="845" spans="1:4">
      <c r="A845" s="23" t="s">
        <v>896</v>
      </c>
      <c r="B845" s="23">
        <v>72</v>
      </c>
      <c r="C845" s="23">
        <v>225</v>
      </c>
      <c r="D845" s="23">
        <v>29.14</v>
      </c>
    </row>
    <row r="846" spans="1:4">
      <c r="A846" s="23" t="s">
        <v>897</v>
      </c>
      <c r="B846" s="23">
        <v>73</v>
      </c>
      <c r="C846" s="23">
        <v>212</v>
      </c>
      <c r="D846" s="23">
        <v>32.61</v>
      </c>
    </row>
    <row r="847" spans="1:4">
      <c r="A847" s="23" t="s">
        <v>898</v>
      </c>
      <c r="B847" s="23">
        <v>74</v>
      </c>
      <c r="C847" s="23">
        <v>202</v>
      </c>
      <c r="D847" s="23">
        <v>33.87</v>
      </c>
    </row>
    <row r="848" spans="1:4">
      <c r="A848" s="23" t="s">
        <v>899</v>
      </c>
      <c r="B848" s="23">
        <v>72</v>
      </c>
      <c r="C848" s="23">
        <v>185</v>
      </c>
      <c r="D848" s="23">
        <v>24.41</v>
      </c>
    </row>
    <row r="849" spans="1:4">
      <c r="A849" s="23" t="s">
        <v>900</v>
      </c>
      <c r="B849" s="23">
        <v>78</v>
      </c>
      <c r="C849" s="23">
        <v>200</v>
      </c>
      <c r="D849" s="23">
        <v>24.94</v>
      </c>
    </row>
    <row r="850" spans="1:4">
      <c r="A850" s="23" t="s">
        <v>901</v>
      </c>
      <c r="B850" s="23">
        <v>75</v>
      </c>
      <c r="C850" s="23">
        <v>209</v>
      </c>
      <c r="D850" s="23">
        <v>27.36</v>
      </c>
    </row>
    <row r="851" spans="1:4">
      <c r="A851" s="23" t="s">
        <v>902</v>
      </c>
      <c r="B851" s="23">
        <v>72</v>
      </c>
      <c r="C851" s="23">
        <v>200</v>
      </c>
      <c r="D851" s="23">
        <v>26.33</v>
      </c>
    </row>
    <row r="852" spans="1:4">
      <c r="A852" s="23" t="s">
        <v>903</v>
      </c>
      <c r="B852" s="23">
        <v>74</v>
      </c>
      <c r="C852" s="23">
        <v>195</v>
      </c>
      <c r="D852" s="23">
        <v>25.72</v>
      </c>
    </row>
    <row r="853" spans="1:4">
      <c r="A853" s="23" t="s">
        <v>904</v>
      </c>
      <c r="B853" s="23">
        <v>75</v>
      </c>
      <c r="C853" s="23">
        <v>228</v>
      </c>
      <c r="D853" s="23">
        <v>28.7</v>
      </c>
    </row>
    <row r="854" spans="1:4">
      <c r="A854" s="23" t="s">
        <v>905</v>
      </c>
      <c r="B854" s="23">
        <v>75</v>
      </c>
      <c r="C854" s="23">
        <v>210</v>
      </c>
      <c r="D854" s="23">
        <v>28.53</v>
      </c>
    </row>
    <row r="855" spans="1:4">
      <c r="A855" s="23" t="s">
        <v>906</v>
      </c>
      <c r="B855" s="23">
        <v>76</v>
      </c>
      <c r="C855" s="23">
        <v>190</v>
      </c>
      <c r="D855" s="23">
        <v>26.07</v>
      </c>
    </row>
    <row r="856" spans="1:4">
      <c r="A856" s="23" t="s">
        <v>907</v>
      </c>
      <c r="B856" s="23">
        <v>74</v>
      </c>
      <c r="C856" s="23">
        <v>212</v>
      </c>
      <c r="D856" s="23">
        <v>27.31</v>
      </c>
    </row>
    <row r="857" spans="1:4">
      <c r="A857" s="23" t="s">
        <v>908</v>
      </c>
      <c r="B857" s="23">
        <v>74</v>
      </c>
      <c r="C857" s="23">
        <v>190</v>
      </c>
      <c r="D857" s="23">
        <v>23.26</v>
      </c>
    </row>
    <row r="858" spans="1:4">
      <c r="A858" s="23" t="s">
        <v>909</v>
      </c>
      <c r="B858" s="23">
        <v>73</v>
      </c>
      <c r="C858" s="23">
        <v>218</v>
      </c>
      <c r="D858" s="23">
        <v>28.62</v>
      </c>
    </row>
    <row r="859" spans="1:4">
      <c r="A859" s="23" t="s">
        <v>910</v>
      </c>
      <c r="B859" s="23">
        <v>74</v>
      </c>
      <c r="C859" s="23">
        <v>220</v>
      </c>
      <c r="D859" s="23">
        <v>32.16</v>
      </c>
    </row>
    <row r="860" spans="1:4">
      <c r="A860" s="23" t="s">
        <v>911</v>
      </c>
      <c r="B860" s="23">
        <v>71</v>
      </c>
      <c r="C860" s="23">
        <v>190</v>
      </c>
      <c r="D860" s="23">
        <v>38.43</v>
      </c>
    </row>
    <row r="861" spans="1:4">
      <c r="A861" s="23" t="s">
        <v>912</v>
      </c>
      <c r="B861" s="23">
        <v>74</v>
      </c>
      <c r="C861" s="23">
        <v>235</v>
      </c>
      <c r="D861" s="23">
        <v>31.81</v>
      </c>
    </row>
    <row r="862" spans="1:4">
      <c r="A862" s="23" t="s">
        <v>913</v>
      </c>
      <c r="B862" s="23">
        <v>75</v>
      </c>
      <c r="C862" s="23">
        <v>210</v>
      </c>
      <c r="D862" s="23">
        <v>29.1</v>
      </c>
    </row>
    <row r="863" spans="1:4">
      <c r="A863" s="23" t="s">
        <v>914</v>
      </c>
      <c r="B863" s="23">
        <v>76</v>
      </c>
      <c r="C863" s="23">
        <v>200</v>
      </c>
      <c r="D863" s="23">
        <v>31.28</v>
      </c>
    </row>
    <row r="864" spans="1:4">
      <c r="A864" s="23" t="s">
        <v>915</v>
      </c>
      <c r="B864" s="23">
        <v>74</v>
      </c>
      <c r="C864" s="23">
        <v>188</v>
      </c>
      <c r="D864" s="23">
        <v>29.17</v>
      </c>
    </row>
    <row r="865" spans="1:4">
      <c r="A865" s="23" t="s">
        <v>916</v>
      </c>
      <c r="B865" s="23">
        <v>76</v>
      </c>
      <c r="C865" s="23">
        <v>210</v>
      </c>
      <c r="D865" s="23">
        <v>25.89</v>
      </c>
    </row>
    <row r="866" spans="1:4">
      <c r="A866" s="23" t="s">
        <v>917</v>
      </c>
      <c r="B866" s="23">
        <v>76</v>
      </c>
      <c r="C866" s="23">
        <v>235</v>
      </c>
      <c r="D866" s="23">
        <v>26.13</v>
      </c>
    </row>
    <row r="867" spans="1:4">
      <c r="A867" s="23" t="s">
        <v>918</v>
      </c>
      <c r="B867" s="23">
        <v>73</v>
      </c>
      <c r="C867" s="23">
        <v>188</v>
      </c>
      <c r="D867" s="23">
        <v>29.13</v>
      </c>
    </row>
    <row r="868" spans="1:4">
      <c r="A868" s="23" t="s">
        <v>919</v>
      </c>
      <c r="B868" s="23">
        <v>75</v>
      </c>
      <c r="C868" s="23">
        <v>215</v>
      </c>
      <c r="D868" s="23">
        <v>28.92</v>
      </c>
    </row>
    <row r="869" spans="1:4">
      <c r="A869" s="23" t="s">
        <v>920</v>
      </c>
      <c r="B869" s="23">
        <v>75</v>
      </c>
      <c r="C869" s="23">
        <v>216</v>
      </c>
      <c r="D869" s="23">
        <v>26.01</v>
      </c>
    </row>
    <row r="870" spans="1:4">
      <c r="A870" s="23" t="s">
        <v>921</v>
      </c>
      <c r="B870" s="23">
        <v>74</v>
      </c>
      <c r="C870" s="23">
        <v>220</v>
      </c>
      <c r="D870" s="23">
        <v>24.81</v>
      </c>
    </row>
    <row r="871" spans="1:4">
      <c r="A871" s="23" t="s">
        <v>922</v>
      </c>
      <c r="B871" s="23">
        <v>68</v>
      </c>
      <c r="C871" s="23">
        <v>180</v>
      </c>
      <c r="D871" s="23">
        <v>28.79</v>
      </c>
    </row>
    <row r="872" spans="1:4">
      <c r="A872" s="23" t="s">
        <v>923</v>
      </c>
      <c r="B872" s="23">
        <v>72</v>
      </c>
      <c r="C872" s="23">
        <v>185</v>
      </c>
      <c r="D872" s="23">
        <v>33.77</v>
      </c>
    </row>
    <row r="873" spans="1:4">
      <c r="A873" s="23" t="s">
        <v>924</v>
      </c>
      <c r="B873" s="23">
        <v>75</v>
      </c>
      <c r="C873" s="23">
        <v>200</v>
      </c>
      <c r="D873" s="23">
        <v>33.85</v>
      </c>
    </row>
    <row r="874" spans="1:4">
      <c r="A874" s="23" t="s">
        <v>925</v>
      </c>
      <c r="B874" s="23">
        <v>71</v>
      </c>
      <c r="C874" s="23">
        <v>210</v>
      </c>
      <c r="D874" s="23">
        <v>27.36</v>
      </c>
    </row>
    <row r="875" spans="1:4">
      <c r="A875" s="23" t="s">
        <v>926</v>
      </c>
      <c r="B875" s="23">
        <v>70</v>
      </c>
      <c r="C875" s="23">
        <v>220</v>
      </c>
      <c r="D875" s="23">
        <v>26.01</v>
      </c>
    </row>
    <row r="876" spans="1:4">
      <c r="A876" s="23" t="s">
        <v>927</v>
      </c>
      <c r="B876" s="23">
        <v>72</v>
      </c>
      <c r="C876" s="23">
        <v>185</v>
      </c>
      <c r="D876" s="23">
        <v>29.95</v>
      </c>
    </row>
    <row r="877" spans="1:4">
      <c r="A877" s="23" t="s">
        <v>928</v>
      </c>
      <c r="B877" s="23">
        <v>73</v>
      </c>
      <c r="C877" s="23">
        <v>231</v>
      </c>
      <c r="D877" s="23">
        <v>28.12</v>
      </c>
    </row>
    <row r="878" spans="1:4">
      <c r="A878" s="23" t="s">
        <v>929</v>
      </c>
      <c r="B878" s="23">
        <v>72</v>
      </c>
      <c r="C878" s="23">
        <v>210</v>
      </c>
      <c r="D878" s="23">
        <v>32.87</v>
      </c>
    </row>
    <row r="879" spans="1:4">
      <c r="A879" s="23" t="s">
        <v>930</v>
      </c>
      <c r="B879" s="23">
        <v>75</v>
      </c>
      <c r="C879" s="23">
        <v>195</v>
      </c>
      <c r="D879" s="23">
        <v>31.2</v>
      </c>
    </row>
    <row r="880" spans="1:4">
      <c r="A880" s="23" t="s">
        <v>931</v>
      </c>
      <c r="B880" s="23">
        <v>74</v>
      </c>
      <c r="C880" s="23">
        <v>200</v>
      </c>
      <c r="D880" s="23">
        <v>34.14</v>
      </c>
    </row>
    <row r="881" spans="1:4">
      <c r="A881" s="23" t="s">
        <v>932</v>
      </c>
      <c r="B881" s="23">
        <v>70</v>
      </c>
      <c r="C881" s="23">
        <v>205</v>
      </c>
      <c r="D881" s="23">
        <v>36.11</v>
      </c>
    </row>
    <row r="882" spans="1:4">
      <c r="A882" s="23" t="s">
        <v>933</v>
      </c>
      <c r="B882" s="23">
        <v>73</v>
      </c>
      <c r="C882" s="23">
        <v>200</v>
      </c>
      <c r="D882" s="23">
        <v>25.6</v>
      </c>
    </row>
    <row r="883" spans="1:4">
      <c r="A883" s="23" t="s">
        <v>934</v>
      </c>
      <c r="B883" s="23">
        <v>76</v>
      </c>
      <c r="C883" s="23">
        <v>200</v>
      </c>
      <c r="D883" s="23">
        <v>26.31</v>
      </c>
    </row>
    <row r="884" spans="1:4">
      <c r="A884" s="23" t="s">
        <v>935</v>
      </c>
      <c r="B884" s="23">
        <v>71</v>
      </c>
      <c r="C884" s="23">
        <v>190</v>
      </c>
      <c r="D884" s="23">
        <v>27.5</v>
      </c>
    </row>
    <row r="885" spans="1:4">
      <c r="A885" s="23" t="s">
        <v>622</v>
      </c>
      <c r="B885" s="23">
        <v>82</v>
      </c>
      <c r="C885" s="23">
        <v>250</v>
      </c>
      <c r="D885" s="23">
        <v>27.77</v>
      </c>
    </row>
    <row r="886" spans="1:4">
      <c r="A886" s="23" t="s">
        <v>936</v>
      </c>
      <c r="B886" s="23">
        <v>72</v>
      </c>
      <c r="C886" s="23">
        <v>185</v>
      </c>
      <c r="D886" s="23">
        <v>40.88</v>
      </c>
    </row>
    <row r="887" spans="1:4">
      <c r="A887" s="23" t="s">
        <v>937</v>
      </c>
      <c r="B887" s="23">
        <v>73</v>
      </c>
      <c r="C887" s="23">
        <v>180</v>
      </c>
      <c r="D887" s="23">
        <v>25.75</v>
      </c>
    </row>
    <row r="888" spans="1:4">
      <c r="A888" s="23" t="s">
        <v>938</v>
      </c>
      <c r="B888" s="23">
        <v>74</v>
      </c>
      <c r="C888" s="23">
        <v>170</v>
      </c>
      <c r="D888" s="23">
        <v>31.41</v>
      </c>
    </row>
    <row r="889" spans="1:4">
      <c r="A889" s="23" t="s">
        <v>939</v>
      </c>
      <c r="B889" s="23">
        <v>71</v>
      </c>
      <c r="C889" s="23">
        <v>180</v>
      </c>
      <c r="D889" s="23">
        <v>30.84</v>
      </c>
    </row>
    <row r="890" spans="1:4">
      <c r="A890" s="23" t="s">
        <v>940</v>
      </c>
      <c r="B890" s="23">
        <v>75</v>
      </c>
      <c r="C890" s="23">
        <v>208</v>
      </c>
      <c r="D890" s="23">
        <v>30.57</v>
      </c>
    </row>
    <row r="891" spans="1:4">
      <c r="A891" s="23" t="s">
        <v>941</v>
      </c>
      <c r="B891" s="23">
        <v>77</v>
      </c>
      <c r="C891" s="23">
        <v>235</v>
      </c>
      <c r="D891" s="23">
        <v>39.79</v>
      </c>
    </row>
    <row r="892" spans="1:4">
      <c r="A892" s="23" t="s">
        <v>942</v>
      </c>
      <c r="B892" s="23">
        <v>72</v>
      </c>
      <c r="C892" s="23">
        <v>215</v>
      </c>
      <c r="D892" s="23">
        <v>39.38</v>
      </c>
    </row>
    <row r="893" spans="1:4">
      <c r="A893" s="23" t="s">
        <v>943</v>
      </c>
      <c r="B893" s="23">
        <v>74</v>
      </c>
      <c r="C893" s="23">
        <v>244</v>
      </c>
      <c r="D893" s="23">
        <v>29.42</v>
      </c>
    </row>
    <row r="894" spans="1:4">
      <c r="A894" s="23" t="s">
        <v>944</v>
      </c>
      <c r="B894" s="23">
        <v>72</v>
      </c>
      <c r="C894" s="23">
        <v>220</v>
      </c>
      <c r="D894" s="23">
        <v>26.19</v>
      </c>
    </row>
    <row r="895" spans="1:4">
      <c r="A895" s="23" t="s">
        <v>945</v>
      </c>
      <c r="B895" s="23">
        <v>73</v>
      </c>
      <c r="C895" s="23">
        <v>185</v>
      </c>
      <c r="D895" s="23">
        <v>23.74</v>
      </c>
    </row>
    <row r="896" spans="1:4">
      <c r="A896" s="23" t="s">
        <v>946</v>
      </c>
      <c r="B896" s="23">
        <v>78</v>
      </c>
      <c r="C896" s="23">
        <v>230</v>
      </c>
      <c r="D896" s="23">
        <v>26.03</v>
      </c>
    </row>
    <row r="897" spans="1:4">
      <c r="A897" s="23" t="s">
        <v>947</v>
      </c>
      <c r="B897" s="23">
        <v>77</v>
      </c>
      <c r="C897" s="23">
        <v>190</v>
      </c>
      <c r="D897" s="23">
        <v>28.59</v>
      </c>
    </row>
    <row r="898" spans="1:4">
      <c r="A898" s="23" t="s">
        <v>948</v>
      </c>
      <c r="B898" s="23">
        <v>73</v>
      </c>
      <c r="C898" s="23">
        <v>200</v>
      </c>
      <c r="D898" s="23">
        <v>26.77</v>
      </c>
    </row>
    <row r="899" spans="1:4">
      <c r="A899" s="23" t="s">
        <v>949</v>
      </c>
      <c r="B899" s="23">
        <v>73</v>
      </c>
      <c r="C899" s="23">
        <v>180</v>
      </c>
      <c r="D899" s="23">
        <v>27.21</v>
      </c>
    </row>
    <row r="900" spans="1:4">
      <c r="A900" s="23" t="s">
        <v>950</v>
      </c>
      <c r="B900" s="23">
        <v>73</v>
      </c>
      <c r="C900" s="23">
        <v>190</v>
      </c>
      <c r="D900" s="23">
        <v>24.87</v>
      </c>
    </row>
    <row r="901" spans="1:4">
      <c r="A901" s="23" t="s">
        <v>951</v>
      </c>
      <c r="B901" s="23">
        <v>73</v>
      </c>
      <c r="C901" s="23">
        <v>196</v>
      </c>
      <c r="D901" s="23">
        <v>30.26</v>
      </c>
    </row>
    <row r="902" spans="1:4">
      <c r="A902" s="23" t="s">
        <v>952</v>
      </c>
      <c r="B902" s="23">
        <v>73</v>
      </c>
      <c r="C902" s="23">
        <v>180</v>
      </c>
      <c r="D902" s="23">
        <v>22.34</v>
      </c>
    </row>
    <row r="903" spans="1:4">
      <c r="A903" s="23" t="s">
        <v>953</v>
      </c>
      <c r="B903" s="23">
        <v>76</v>
      </c>
      <c r="C903" s="23">
        <v>230</v>
      </c>
      <c r="D903" s="23">
        <v>26.2</v>
      </c>
    </row>
    <row r="904" spans="1:4">
      <c r="A904" s="23" t="s">
        <v>954</v>
      </c>
      <c r="B904" s="23">
        <v>75</v>
      </c>
      <c r="C904" s="23">
        <v>224</v>
      </c>
      <c r="D904" s="23">
        <v>28.45</v>
      </c>
    </row>
    <row r="905" spans="1:4">
      <c r="A905" s="23" t="s">
        <v>955</v>
      </c>
      <c r="B905" s="23">
        <v>70</v>
      </c>
      <c r="C905" s="23">
        <v>160</v>
      </c>
      <c r="D905" s="23">
        <v>27.63</v>
      </c>
    </row>
    <row r="906" spans="1:4">
      <c r="A906" s="23" t="s">
        <v>956</v>
      </c>
      <c r="B906" s="23">
        <v>73</v>
      </c>
      <c r="C906" s="23">
        <v>178</v>
      </c>
      <c r="D906" s="23">
        <v>25.93</v>
      </c>
    </row>
    <row r="907" spans="1:4">
      <c r="A907" s="23" t="s">
        <v>957</v>
      </c>
      <c r="B907" s="23">
        <v>72</v>
      </c>
      <c r="C907" s="23">
        <v>205</v>
      </c>
      <c r="D907" s="23">
        <v>28.94</v>
      </c>
    </row>
    <row r="908" spans="1:4">
      <c r="A908" s="23" t="s">
        <v>958</v>
      </c>
      <c r="B908" s="23">
        <v>73</v>
      </c>
      <c r="C908" s="23">
        <v>185</v>
      </c>
      <c r="D908" s="23">
        <v>26.8</v>
      </c>
    </row>
    <row r="909" spans="1:4">
      <c r="A909" s="23" t="s">
        <v>959</v>
      </c>
      <c r="B909" s="23">
        <v>75</v>
      </c>
      <c r="C909" s="23">
        <v>210</v>
      </c>
      <c r="D909" s="23">
        <v>22.42</v>
      </c>
    </row>
    <row r="910" spans="1:4">
      <c r="A910" s="23" t="s">
        <v>960</v>
      </c>
      <c r="B910" s="23">
        <v>74</v>
      </c>
      <c r="C910" s="23">
        <v>180</v>
      </c>
      <c r="D910" s="23">
        <v>27.26</v>
      </c>
    </row>
    <row r="911" spans="1:4">
      <c r="A911" s="23" t="s">
        <v>961</v>
      </c>
      <c r="B911" s="23">
        <v>73</v>
      </c>
      <c r="C911" s="23">
        <v>190</v>
      </c>
      <c r="D911" s="23">
        <v>28.38</v>
      </c>
    </row>
    <row r="912" spans="1:4">
      <c r="A912" s="23" t="s">
        <v>962</v>
      </c>
      <c r="B912" s="23">
        <v>73</v>
      </c>
      <c r="C912" s="23">
        <v>200</v>
      </c>
      <c r="D912" s="23">
        <v>25.23</v>
      </c>
    </row>
    <row r="913" spans="1:4">
      <c r="A913" s="23" t="s">
        <v>963</v>
      </c>
      <c r="B913" s="23">
        <v>76</v>
      </c>
      <c r="C913" s="23">
        <v>257</v>
      </c>
      <c r="D913" s="23">
        <v>28.16</v>
      </c>
    </row>
    <row r="914" spans="1:4">
      <c r="A914" s="23" t="s">
        <v>964</v>
      </c>
      <c r="B914" s="23">
        <v>73</v>
      </c>
      <c r="C914" s="23">
        <v>190</v>
      </c>
      <c r="D914" s="23">
        <v>28.48</v>
      </c>
    </row>
    <row r="915" spans="1:4">
      <c r="A915" s="23" t="s">
        <v>965</v>
      </c>
      <c r="B915" s="23">
        <v>75</v>
      </c>
      <c r="C915" s="23">
        <v>220</v>
      </c>
      <c r="D915" s="23">
        <v>26.78</v>
      </c>
    </row>
    <row r="916" spans="1:4">
      <c r="A916" s="23" t="s">
        <v>966</v>
      </c>
      <c r="B916" s="23">
        <v>70</v>
      </c>
      <c r="C916" s="23">
        <v>165</v>
      </c>
      <c r="D916" s="23">
        <v>25.24</v>
      </c>
    </row>
    <row r="917" spans="1:4">
      <c r="A917" s="23" t="s">
        <v>967</v>
      </c>
      <c r="B917" s="23">
        <v>77</v>
      </c>
      <c r="C917" s="23">
        <v>205</v>
      </c>
      <c r="D917" s="23">
        <v>27.45</v>
      </c>
    </row>
    <row r="918" spans="1:4">
      <c r="A918" s="23" t="s">
        <v>968</v>
      </c>
      <c r="B918" s="23">
        <v>72</v>
      </c>
      <c r="C918" s="23">
        <v>200</v>
      </c>
      <c r="D918" s="23">
        <v>29.05</v>
      </c>
    </row>
    <row r="919" spans="1:4">
      <c r="A919" s="23" t="s">
        <v>969</v>
      </c>
      <c r="B919" s="23">
        <v>77</v>
      </c>
      <c r="C919" s="23">
        <v>208</v>
      </c>
      <c r="D919" s="23">
        <v>29.08</v>
      </c>
    </row>
    <row r="920" spans="1:4">
      <c r="A920" s="23" t="s">
        <v>970</v>
      </c>
      <c r="B920" s="23">
        <v>74</v>
      </c>
      <c r="C920" s="23">
        <v>185</v>
      </c>
      <c r="D920" s="23">
        <v>25.84</v>
      </c>
    </row>
    <row r="921" spans="1:4">
      <c r="A921" s="23" t="s">
        <v>971</v>
      </c>
      <c r="B921" s="23">
        <v>75</v>
      </c>
      <c r="C921" s="23">
        <v>215</v>
      </c>
      <c r="D921" s="23">
        <v>25.4</v>
      </c>
    </row>
    <row r="922" spans="1:4">
      <c r="A922" s="23" t="s">
        <v>972</v>
      </c>
      <c r="B922" s="23">
        <v>75</v>
      </c>
      <c r="C922" s="23">
        <v>170</v>
      </c>
      <c r="D922" s="23">
        <v>26.54</v>
      </c>
    </row>
    <row r="923" spans="1:4">
      <c r="A923" s="23" t="s">
        <v>973</v>
      </c>
      <c r="B923" s="23">
        <v>75</v>
      </c>
      <c r="C923" s="23">
        <v>235</v>
      </c>
      <c r="D923" s="23">
        <v>22.73</v>
      </c>
    </row>
    <row r="924" spans="1:4">
      <c r="A924" s="23" t="s">
        <v>974</v>
      </c>
      <c r="B924" s="23">
        <v>75</v>
      </c>
      <c r="C924" s="23">
        <v>210</v>
      </c>
      <c r="D924" s="23">
        <v>28.53</v>
      </c>
    </row>
    <row r="925" spans="1:4">
      <c r="A925" s="23" t="s">
        <v>975</v>
      </c>
      <c r="B925" s="23">
        <v>72</v>
      </c>
      <c r="C925" s="23">
        <v>170</v>
      </c>
      <c r="D925" s="23">
        <v>25.37</v>
      </c>
    </row>
    <row r="926" spans="1:4">
      <c r="A926" s="23" t="s">
        <v>976</v>
      </c>
      <c r="B926" s="23">
        <v>74</v>
      </c>
      <c r="C926" s="23">
        <v>180</v>
      </c>
      <c r="D926" s="23">
        <v>25.35</v>
      </c>
    </row>
    <row r="927" spans="1:4">
      <c r="A927" s="23" t="s">
        <v>977</v>
      </c>
      <c r="B927" s="23">
        <v>71</v>
      </c>
      <c r="C927" s="23">
        <v>170</v>
      </c>
      <c r="D927" s="23">
        <v>26.43</v>
      </c>
    </row>
    <row r="928" spans="1:4">
      <c r="A928" s="23" t="s">
        <v>978</v>
      </c>
      <c r="B928" s="23">
        <v>76</v>
      </c>
      <c r="C928" s="23">
        <v>190</v>
      </c>
      <c r="D928" s="23">
        <v>25.43</v>
      </c>
    </row>
    <row r="929" spans="1:4">
      <c r="A929" s="23" t="s">
        <v>979</v>
      </c>
      <c r="B929" s="23">
        <v>71</v>
      </c>
      <c r="C929" s="23">
        <v>150</v>
      </c>
      <c r="D929" s="23">
        <v>29.23</v>
      </c>
    </row>
    <row r="930" spans="1:4">
      <c r="A930" s="23" t="s">
        <v>980</v>
      </c>
      <c r="B930" s="23">
        <v>75</v>
      </c>
      <c r="C930" s="23">
        <v>230</v>
      </c>
      <c r="D930" s="23">
        <v>30.22</v>
      </c>
    </row>
    <row r="931" spans="1:4">
      <c r="A931" s="23" t="s">
        <v>981</v>
      </c>
      <c r="B931" s="23">
        <v>76</v>
      </c>
      <c r="C931" s="23">
        <v>203</v>
      </c>
      <c r="D931" s="23">
        <v>32.3</v>
      </c>
    </row>
    <row r="932" spans="1:4">
      <c r="A932" s="23" t="s">
        <v>982</v>
      </c>
      <c r="B932" s="23">
        <v>83</v>
      </c>
      <c r="C932" s="23">
        <v>260</v>
      </c>
      <c r="D932" s="23">
        <v>28.42</v>
      </c>
    </row>
    <row r="933" spans="1:4">
      <c r="A933" s="23" t="s">
        <v>983</v>
      </c>
      <c r="B933" s="23">
        <v>75</v>
      </c>
      <c r="C933" s="23">
        <v>246</v>
      </c>
      <c r="D933" s="23">
        <v>25.24</v>
      </c>
    </row>
    <row r="934" spans="1:4">
      <c r="A934" s="23" t="s">
        <v>984</v>
      </c>
      <c r="B934" s="23">
        <v>74</v>
      </c>
      <c r="C934" s="23">
        <v>186</v>
      </c>
      <c r="D934" s="23">
        <v>29.13</v>
      </c>
    </row>
    <row r="935" spans="1:4">
      <c r="A935" s="23" t="s">
        <v>985</v>
      </c>
      <c r="B935" s="23">
        <v>76</v>
      </c>
      <c r="C935" s="23">
        <v>210</v>
      </c>
      <c r="D935" s="23">
        <v>24.63</v>
      </c>
    </row>
    <row r="936" spans="1:4">
      <c r="A936" s="23" t="s">
        <v>986</v>
      </c>
      <c r="B936" s="23">
        <v>72</v>
      </c>
      <c r="C936" s="23">
        <v>198</v>
      </c>
      <c r="D936" s="23">
        <v>24.95</v>
      </c>
    </row>
    <row r="937" spans="1:4">
      <c r="A937" s="23" t="s">
        <v>987</v>
      </c>
      <c r="B937" s="23">
        <v>72</v>
      </c>
      <c r="C937" s="23">
        <v>210</v>
      </c>
      <c r="D937" s="23">
        <v>28.06</v>
      </c>
    </row>
    <row r="938" spans="1:4">
      <c r="A938" s="23" t="s">
        <v>988</v>
      </c>
      <c r="B938" s="23">
        <v>75</v>
      </c>
      <c r="C938" s="23">
        <v>215</v>
      </c>
      <c r="D938" s="23">
        <v>25.86</v>
      </c>
    </row>
    <row r="939" spans="1:4">
      <c r="A939" s="23" t="s">
        <v>989</v>
      </c>
      <c r="B939" s="23">
        <v>75</v>
      </c>
      <c r="C939" s="23">
        <v>180</v>
      </c>
      <c r="D939" s="23">
        <v>27.32</v>
      </c>
    </row>
    <row r="940" spans="1:4">
      <c r="A940" s="23" t="s">
        <v>990</v>
      </c>
      <c r="B940" s="23">
        <v>72</v>
      </c>
      <c r="C940" s="23">
        <v>200</v>
      </c>
      <c r="D940" s="23">
        <v>25.91</v>
      </c>
    </row>
    <row r="941" spans="1:4">
      <c r="A941" s="23" t="s">
        <v>991</v>
      </c>
      <c r="B941" s="23">
        <v>77</v>
      </c>
      <c r="C941" s="23">
        <v>245</v>
      </c>
      <c r="D941" s="23">
        <v>26.63</v>
      </c>
    </row>
    <row r="942" spans="1:4">
      <c r="A942" s="23" t="s">
        <v>992</v>
      </c>
      <c r="B942" s="23">
        <v>73</v>
      </c>
      <c r="C942" s="23">
        <v>200</v>
      </c>
      <c r="D942" s="23">
        <v>25.95</v>
      </c>
    </row>
    <row r="943" spans="1:4">
      <c r="A943" s="23" t="s">
        <v>993</v>
      </c>
      <c r="B943" s="23">
        <v>72</v>
      </c>
      <c r="C943" s="23">
        <v>192</v>
      </c>
      <c r="D943" s="23">
        <v>29.17</v>
      </c>
    </row>
    <row r="944" spans="1:4">
      <c r="A944" s="23" t="s">
        <v>994</v>
      </c>
      <c r="B944" s="23">
        <v>70</v>
      </c>
      <c r="C944" s="23">
        <v>192</v>
      </c>
      <c r="D944" s="23">
        <v>29.19</v>
      </c>
    </row>
    <row r="945" spans="1:4">
      <c r="A945" s="23" t="s">
        <v>995</v>
      </c>
      <c r="B945" s="23">
        <v>74</v>
      </c>
      <c r="C945" s="23">
        <v>200</v>
      </c>
      <c r="D945" s="23">
        <v>28.44</v>
      </c>
    </row>
    <row r="946" spans="1:4">
      <c r="A946" s="23" t="s">
        <v>996</v>
      </c>
      <c r="B946" s="23">
        <v>72</v>
      </c>
      <c r="C946" s="23">
        <v>192</v>
      </c>
      <c r="D946" s="23">
        <v>26.36</v>
      </c>
    </row>
    <row r="947" spans="1:4">
      <c r="A947" s="23" t="s">
        <v>997</v>
      </c>
      <c r="B947" s="23">
        <v>74</v>
      </c>
      <c r="C947" s="23">
        <v>205</v>
      </c>
      <c r="D947" s="23">
        <v>28.29</v>
      </c>
    </row>
    <row r="948" spans="1:4">
      <c r="A948" s="23" t="s">
        <v>998</v>
      </c>
      <c r="B948" s="23">
        <v>72</v>
      </c>
      <c r="C948" s="23">
        <v>190</v>
      </c>
      <c r="D948" s="23">
        <v>29.45</v>
      </c>
    </row>
    <row r="949" spans="1:4">
      <c r="A949" s="23" t="s">
        <v>999</v>
      </c>
      <c r="B949" s="23">
        <v>71</v>
      </c>
      <c r="C949" s="23">
        <v>186</v>
      </c>
      <c r="D949" s="23">
        <v>25.34</v>
      </c>
    </row>
    <row r="950" spans="1:4">
      <c r="A950" s="23" t="s">
        <v>1000</v>
      </c>
      <c r="B950" s="23">
        <v>70</v>
      </c>
      <c r="C950" s="23">
        <v>170</v>
      </c>
      <c r="D950" s="23">
        <v>26.86</v>
      </c>
    </row>
    <row r="951" spans="1:4">
      <c r="A951" s="23" t="s">
        <v>1001</v>
      </c>
      <c r="B951" s="23">
        <v>71</v>
      </c>
      <c r="C951" s="23">
        <v>197</v>
      </c>
      <c r="D951" s="23">
        <v>26.36</v>
      </c>
    </row>
    <row r="952" spans="1:4">
      <c r="A952" s="23" t="s">
        <v>1002</v>
      </c>
      <c r="B952" s="23">
        <v>76</v>
      </c>
      <c r="C952" s="23">
        <v>219</v>
      </c>
      <c r="D952" s="23">
        <v>27.39</v>
      </c>
    </row>
    <row r="953" spans="1:4">
      <c r="A953" s="23" t="s">
        <v>1003</v>
      </c>
      <c r="B953" s="23">
        <v>74</v>
      </c>
      <c r="C953" s="23">
        <v>200</v>
      </c>
      <c r="D953" s="23">
        <v>25.84</v>
      </c>
    </row>
    <row r="954" spans="1:4">
      <c r="A954" s="23" t="s">
        <v>1004</v>
      </c>
      <c r="B954" s="23">
        <v>76</v>
      </c>
      <c r="C954" s="23">
        <v>220</v>
      </c>
      <c r="D954" s="23">
        <v>25.08</v>
      </c>
    </row>
    <row r="955" spans="1:4">
      <c r="A955" s="23" t="s">
        <v>1005</v>
      </c>
      <c r="B955" s="23">
        <v>74</v>
      </c>
      <c r="C955" s="23">
        <v>207</v>
      </c>
      <c r="D955" s="23">
        <v>23.87</v>
      </c>
    </row>
    <row r="956" spans="1:4">
      <c r="A956" s="23" t="s">
        <v>1006</v>
      </c>
      <c r="B956" s="23">
        <v>74</v>
      </c>
      <c r="C956" s="23">
        <v>225</v>
      </c>
      <c r="D956" s="23">
        <v>24.68</v>
      </c>
    </row>
    <row r="957" spans="1:4">
      <c r="A957" s="23" t="s">
        <v>1007</v>
      </c>
      <c r="B957" s="23">
        <v>74</v>
      </c>
      <c r="C957" s="23">
        <v>207</v>
      </c>
      <c r="D957" s="23">
        <v>24.64</v>
      </c>
    </row>
    <row r="958" spans="1:4">
      <c r="A958" s="23" t="s">
        <v>1008</v>
      </c>
      <c r="B958" s="23">
        <v>75</v>
      </c>
      <c r="C958" s="23">
        <v>212</v>
      </c>
      <c r="D958" s="23">
        <v>29.19</v>
      </c>
    </row>
    <row r="959" spans="1:4">
      <c r="A959" s="23" t="s">
        <v>1009</v>
      </c>
      <c r="B959" s="23">
        <v>75</v>
      </c>
      <c r="C959" s="23">
        <v>225</v>
      </c>
      <c r="D959" s="23">
        <v>28.84</v>
      </c>
    </row>
    <row r="960" spans="1:4">
      <c r="A960" s="23" t="s">
        <v>1010</v>
      </c>
      <c r="B960" s="23">
        <v>71</v>
      </c>
      <c r="C960" s="23">
        <v>170</v>
      </c>
      <c r="D960" s="23">
        <v>25.33</v>
      </c>
    </row>
    <row r="961" spans="1:4">
      <c r="A961" s="23" t="s">
        <v>1011</v>
      </c>
      <c r="B961" s="23">
        <v>71</v>
      </c>
      <c r="C961" s="23">
        <v>190</v>
      </c>
      <c r="D961" s="23">
        <v>24.45</v>
      </c>
    </row>
    <row r="962" spans="1:4">
      <c r="A962" s="23" t="s">
        <v>1012</v>
      </c>
      <c r="B962" s="23">
        <v>74</v>
      </c>
      <c r="C962" s="23">
        <v>210</v>
      </c>
      <c r="D962" s="23">
        <v>28.32</v>
      </c>
    </row>
    <row r="963" spans="1:4">
      <c r="A963" s="23" t="s">
        <v>1013</v>
      </c>
      <c r="B963" s="23">
        <v>77</v>
      </c>
      <c r="C963" s="23">
        <v>230</v>
      </c>
      <c r="D963" s="23">
        <v>32.34</v>
      </c>
    </row>
    <row r="964" spans="1:4">
      <c r="A964" s="23" t="s">
        <v>1014</v>
      </c>
      <c r="B964" s="23">
        <v>71</v>
      </c>
      <c r="C964" s="23">
        <v>210</v>
      </c>
      <c r="D964" s="23">
        <v>34.97</v>
      </c>
    </row>
    <row r="965" spans="1:4">
      <c r="A965" s="23" t="s">
        <v>1015</v>
      </c>
      <c r="B965" s="23">
        <v>74</v>
      </c>
      <c r="C965" s="23">
        <v>200</v>
      </c>
      <c r="D965" s="23">
        <v>32.04</v>
      </c>
    </row>
    <row r="966" spans="1:4">
      <c r="A966" s="23" t="s">
        <v>1016</v>
      </c>
      <c r="B966" s="23">
        <v>75</v>
      </c>
      <c r="C966" s="23">
        <v>238</v>
      </c>
      <c r="D966" s="23">
        <v>23.49</v>
      </c>
    </row>
    <row r="967" spans="1:4">
      <c r="A967" s="23" t="s">
        <v>1017</v>
      </c>
      <c r="B967" s="23">
        <v>77</v>
      </c>
      <c r="C967" s="23">
        <v>234</v>
      </c>
      <c r="D967" s="23">
        <v>26.09</v>
      </c>
    </row>
    <row r="968" spans="1:4">
      <c r="A968" s="23" t="s">
        <v>1018</v>
      </c>
      <c r="B968" s="23">
        <v>76</v>
      </c>
      <c r="C968" s="23">
        <v>222</v>
      </c>
      <c r="D968" s="23">
        <v>26.41</v>
      </c>
    </row>
    <row r="969" spans="1:4">
      <c r="A969" s="23" t="s">
        <v>1019</v>
      </c>
      <c r="B969" s="23">
        <v>74</v>
      </c>
      <c r="C969" s="23">
        <v>200</v>
      </c>
      <c r="D969" s="23">
        <v>26.55</v>
      </c>
    </row>
    <row r="970" spans="1:4">
      <c r="A970" s="23" t="s">
        <v>1020</v>
      </c>
      <c r="B970" s="23">
        <v>76</v>
      </c>
      <c r="C970" s="23">
        <v>190</v>
      </c>
      <c r="D970" s="23">
        <v>24.62</v>
      </c>
    </row>
    <row r="971" spans="1:4">
      <c r="A971" s="23" t="s">
        <v>1021</v>
      </c>
      <c r="B971" s="23">
        <v>72</v>
      </c>
      <c r="C971" s="23">
        <v>170</v>
      </c>
      <c r="D971" s="23">
        <v>28.49</v>
      </c>
    </row>
    <row r="972" spans="1:4">
      <c r="A972" s="23" t="s">
        <v>1022</v>
      </c>
      <c r="B972" s="23">
        <v>71</v>
      </c>
      <c r="C972" s="23">
        <v>220</v>
      </c>
      <c r="D972" s="23">
        <v>32.61</v>
      </c>
    </row>
    <row r="973" spans="1:4">
      <c r="A973" s="23" t="s">
        <v>1023</v>
      </c>
      <c r="B973" s="23">
        <v>72</v>
      </c>
      <c r="C973" s="23">
        <v>223</v>
      </c>
      <c r="D973" s="23">
        <v>28.06</v>
      </c>
    </row>
    <row r="974" spans="1:4">
      <c r="A974" s="23" t="s">
        <v>1024</v>
      </c>
      <c r="B974" s="23">
        <v>75</v>
      </c>
      <c r="C974" s="23">
        <v>210</v>
      </c>
      <c r="D974" s="23">
        <v>28.08</v>
      </c>
    </row>
    <row r="975" spans="1:4">
      <c r="A975" s="23" t="s">
        <v>1025</v>
      </c>
      <c r="B975" s="23">
        <v>73</v>
      </c>
      <c r="C975" s="23">
        <v>215</v>
      </c>
      <c r="D975" s="23">
        <v>37.34</v>
      </c>
    </row>
    <row r="976" spans="1:4">
      <c r="A976" s="23" t="s">
        <v>1026</v>
      </c>
      <c r="B976" s="23">
        <v>68</v>
      </c>
      <c r="C976" s="23">
        <v>196</v>
      </c>
      <c r="D976" s="23">
        <v>35.25</v>
      </c>
    </row>
    <row r="977" spans="1:4">
      <c r="A977" s="23" t="s">
        <v>1027</v>
      </c>
      <c r="B977" s="23">
        <v>72</v>
      </c>
      <c r="C977" s="23">
        <v>175</v>
      </c>
      <c r="D977" s="23">
        <v>24.77</v>
      </c>
    </row>
    <row r="978" spans="1:4">
      <c r="A978" s="23" t="s">
        <v>1028</v>
      </c>
      <c r="B978" s="23">
        <v>69</v>
      </c>
      <c r="C978" s="23">
        <v>175</v>
      </c>
      <c r="D978" s="23">
        <v>39.85</v>
      </c>
    </row>
    <row r="979" spans="1:4">
      <c r="A979" s="23" t="s">
        <v>1029</v>
      </c>
      <c r="B979" s="23">
        <v>73</v>
      </c>
      <c r="C979" s="23">
        <v>189</v>
      </c>
      <c r="D979" s="23">
        <v>35.49</v>
      </c>
    </row>
    <row r="980" spans="1:4">
      <c r="A980" s="23" t="s">
        <v>1030</v>
      </c>
      <c r="B980" s="23">
        <v>73</v>
      </c>
      <c r="C980" s="23">
        <v>205</v>
      </c>
      <c r="D980" s="23">
        <v>31.84</v>
      </c>
    </row>
    <row r="981" spans="1:4">
      <c r="A981" s="23" t="s">
        <v>1031</v>
      </c>
      <c r="B981" s="23">
        <v>75</v>
      </c>
      <c r="C981" s="23">
        <v>210</v>
      </c>
      <c r="D981" s="23">
        <v>26.67</v>
      </c>
    </row>
    <row r="982" spans="1:4">
      <c r="A982" s="23" t="s">
        <v>1032</v>
      </c>
      <c r="B982" s="23">
        <v>70</v>
      </c>
      <c r="C982" s="23">
        <v>180</v>
      </c>
      <c r="D982" s="23">
        <v>34.75</v>
      </c>
    </row>
    <row r="983" spans="1:4">
      <c r="A983" s="23" t="s">
        <v>1033</v>
      </c>
      <c r="B983" s="23">
        <v>70</v>
      </c>
      <c r="C983" s="23">
        <v>180</v>
      </c>
      <c r="D983" s="23">
        <v>28.91</v>
      </c>
    </row>
    <row r="984" spans="1:4">
      <c r="A984" s="23" t="s">
        <v>1034</v>
      </c>
      <c r="B984" s="23">
        <v>74</v>
      </c>
      <c r="C984" s="23">
        <v>197</v>
      </c>
      <c r="D984" s="23">
        <v>32.73</v>
      </c>
    </row>
    <row r="985" spans="1:4">
      <c r="A985" s="23" t="s">
        <v>1035</v>
      </c>
      <c r="B985" s="23">
        <v>75</v>
      </c>
      <c r="C985" s="23">
        <v>220</v>
      </c>
      <c r="D985" s="23">
        <v>35.72</v>
      </c>
    </row>
    <row r="986" spans="1:4">
      <c r="A986" s="23" t="s">
        <v>1036</v>
      </c>
      <c r="B986" s="23">
        <v>74</v>
      </c>
      <c r="C986" s="23">
        <v>228</v>
      </c>
      <c r="D986" s="23">
        <v>42.6</v>
      </c>
    </row>
    <row r="987" spans="1:4">
      <c r="A987" s="23" t="s">
        <v>1037</v>
      </c>
      <c r="B987" s="23">
        <v>74</v>
      </c>
      <c r="C987" s="23">
        <v>190</v>
      </c>
      <c r="D987" s="23">
        <v>26.22</v>
      </c>
    </row>
    <row r="988" spans="1:4">
      <c r="A988" s="23" t="s">
        <v>1038</v>
      </c>
      <c r="B988" s="23">
        <v>73</v>
      </c>
      <c r="C988" s="23">
        <v>204</v>
      </c>
      <c r="D988" s="23">
        <v>21.85</v>
      </c>
    </row>
    <row r="989" spans="1:4">
      <c r="A989" s="23" t="s">
        <v>1039</v>
      </c>
      <c r="B989" s="23">
        <v>74</v>
      </c>
      <c r="C989" s="23">
        <v>165</v>
      </c>
      <c r="D989" s="23">
        <v>24.28</v>
      </c>
    </row>
    <row r="990" spans="1:4">
      <c r="A990" s="23" t="s">
        <v>1040</v>
      </c>
      <c r="B990" s="23">
        <v>75</v>
      </c>
      <c r="C990" s="23">
        <v>216</v>
      </c>
      <c r="D990" s="23">
        <v>22.41</v>
      </c>
    </row>
    <row r="991" spans="1:4">
      <c r="A991" s="23" t="s">
        <v>1041</v>
      </c>
      <c r="B991" s="23">
        <v>77</v>
      </c>
      <c r="C991" s="23">
        <v>220</v>
      </c>
      <c r="D991" s="23">
        <v>32.56</v>
      </c>
    </row>
    <row r="992" spans="1:4">
      <c r="A992" s="23" t="s">
        <v>1042</v>
      </c>
      <c r="B992" s="23">
        <v>73</v>
      </c>
      <c r="C992" s="23">
        <v>208</v>
      </c>
      <c r="D992" s="23">
        <v>32.74</v>
      </c>
    </row>
    <row r="993" spans="1:4">
      <c r="A993" s="23" t="s">
        <v>1043</v>
      </c>
      <c r="B993" s="23">
        <v>74</v>
      </c>
      <c r="C993" s="23">
        <v>210</v>
      </c>
      <c r="D993" s="23">
        <v>26.39</v>
      </c>
    </row>
    <row r="994" spans="1:4">
      <c r="A994" s="23" t="s">
        <v>1044</v>
      </c>
      <c r="B994" s="23">
        <v>76</v>
      </c>
      <c r="C994" s="23">
        <v>215</v>
      </c>
      <c r="D994" s="23">
        <v>28.8</v>
      </c>
    </row>
    <row r="995" spans="1:4">
      <c r="A995" s="23" t="s">
        <v>1045</v>
      </c>
      <c r="B995" s="23">
        <v>74</v>
      </c>
      <c r="C995" s="23">
        <v>195</v>
      </c>
      <c r="D995" s="23">
        <v>28.2</v>
      </c>
    </row>
    <row r="996" spans="1:4">
      <c r="A996" s="23" t="s">
        <v>1046</v>
      </c>
      <c r="B996" s="23">
        <v>75</v>
      </c>
      <c r="C996" s="23">
        <v>200</v>
      </c>
      <c r="D996" s="23">
        <v>26.52</v>
      </c>
    </row>
    <row r="997" spans="1:4">
      <c r="A997" s="23" t="s">
        <v>1047</v>
      </c>
      <c r="B997" s="23">
        <v>73</v>
      </c>
      <c r="C997" s="23">
        <v>215</v>
      </c>
      <c r="D997" s="23">
        <v>34.52</v>
      </c>
    </row>
    <row r="998" spans="1:4">
      <c r="A998" s="23" t="s">
        <v>1048</v>
      </c>
      <c r="B998" s="23">
        <v>76</v>
      </c>
      <c r="C998" s="23">
        <v>229</v>
      </c>
      <c r="D998" s="23">
        <v>34.32</v>
      </c>
    </row>
    <row r="999" spans="1:4">
      <c r="A999" s="23" t="s">
        <v>1049</v>
      </c>
      <c r="B999" s="23">
        <v>78</v>
      </c>
      <c r="C999" s="23">
        <v>240</v>
      </c>
      <c r="D999" s="23">
        <v>26.98</v>
      </c>
    </row>
    <row r="1000" spans="1:4">
      <c r="A1000" s="23" t="s">
        <v>1050</v>
      </c>
      <c r="B1000" s="23">
        <v>75</v>
      </c>
      <c r="C1000" s="23">
        <v>207</v>
      </c>
      <c r="D1000" s="23">
        <v>28.86</v>
      </c>
    </row>
    <row r="1001" spans="1:4">
      <c r="A1001" s="23" t="s">
        <v>1051</v>
      </c>
      <c r="B1001" s="23">
        <v>73</v>
      </c>
      <c r="C1001" s="23">
        <v>205</v>
      </c>
      <c r="D1001" s="23">
        <v>24.96</v>
      </c>
    </row>
    <row r="1002" spans="1:4">
      <c r="A1002" s="23" t="s">
        <v>1052</v>
      </c>
      <c r="B1002" s="23">
        <v>77</v>
      </c>
      <c r="C1002" s="23">
        <v>208</v>
      </c>
      <c r="D1002" s="23">
        <v>25.3</v>
      </c>
    </row>
    <row r="1003" spans="1:4">
      <c r="A1003" s="23" t="s">
        <v>1053</v>
      </c>
      <c r="B1003" s="23">
        <v>74</v>
      </c>
      <c r="C1003" s="23">
        <v>185</v>
      </c>
      <c r="D1003" s="23">
        <v>27.06</v>
      </c>
    </row>
    <row r="1004" spans="1:4">
      <c r="A1004" s="23" t="s">
        <v>1054</v>
      </c>
      <c r="B1004" s="23">
        <v>72</v>
      </c>
      <c r="C1004" s="23">
        <v>190</v>
      </c>
      <c r="D1004" s="23">
        <v>25.44</v>
      </c>
    </row>
    <row r="1005" spans="1:4">
      <c r="A1005" s="23" t="s">
        <v>1055</v>
      </c>
      <c r="B1005" s="23">
        <v>74</v>
      </c>
      <c r="C1005" s="23">
        <v>170</v>
      </c>
      <c r="D1005" s="23">
        <v>25.53</v>
      </c>
    </row>
    <row r="1006" spans="1:4">
      <c r="A1006" s="23" t="s">
        <v>1056</v>
      </c>
      <c r="B1006" s="23">
        <v>72</v>
      </c>
      <c r="C1006" s="23">
        <v>208</v>
      </c>
      <c r="D1006" s="23">
        <v>34.87</v>
      </c>
    </row>
    <row r="1007" spans="1:4">
      <c r="A1007" s="23" t="s">
        <v>1057</v>
      </c>
      <c r="B1007" s="23">
        <v>71</v>
      </c>
      <c r="C1007" s="23">
        <v>225</v>
      </c>
      <c r="D1007" s="23">
        <v>24.63</v>
      </c>
    </row>
    <row r="1008" spans="1:4">
      <c r="A1008" s="23" t="s">
        <v>1058</v>
      </c>
      <c r="B1008" s="23">
        <v>73</v>
      </c>
      <c r="C1008" s="23">
        <v>190</v>
      </c>
      <c r="D1008" s="23">
        <v>27.99</v>
      </c>
    </row>
    <row r="1009" spans="1:4">
      <c r="A1009" s="23" t="s">
        <v>1059</v>
      </c>
      <c r="B1009" s="23">
        <v>75</v>
      </c>
      <c r="C1009" s="23">
        <v>225</v>
      </c>
      <c r="D1009" s="23">
        <v>27.12</v>
      </c>
    </row>
    <row r="1010" spans="1:4">
      <c r="A1010" s="23" t="s">
        <v>1060</v>
      </c>
      <c r="B1010" s="23">
        <v>73</v>
      </c>
      <c r="C1010" s="23">
        <v>185</v>
      </c>
      <c r="D1010" s="23">
        <v>31.14</v>
      </c>
    </row>
    <row r="1011" spans="1:4">
      <c r="A1011" s="23" t="s">
        <v>1061</v>
      </c>
      <c r="B1011" s="23">
        <v>67</v>
      </c>
      <c r="C1011" s="23">
        <v>180</v>
      </c>
      <c r="D1011" s="23">
        <v>30.21</v>
      </c>
    </row>
    <row r="1012" spans="1:4">
      <c r="A1012" s="23" t="s">
        <v>1062</v>
      </c>
      <c r="B1012" s="23">
        <v>67</v>
      </c>
      <c r="C1012" s="23">
        <v>165</v>
      </c>
      <c r="D1012" s="23">
        <v>32.11</v>
      </c>
    </row>
    <row r="1013" spans="1:4">
      <c r="A1013" s="23" t="s">
        <v>1063</v>
      </c>
      <c r="B1013" s="23">
        <v>76</v>
      </c>
      <c r="C1013" s="23">
        <v>240</v>
      </c>
      <c r="D1013" s="23">
        <v>31.91</v>
      </c>
    </row>
    <row r="1014" spans="1:4">
      <c r="A1014" s="23" t="s">
        <v>1064</v>
      </c>
      <c r="B1014" s="23">
        <v>74</v>
      </c>
      <c r="C1014" s="23">
        <v>220</v>
      </c>
      <c r="D1014" s="23">
        <v>34.44</v>
      </c>
    </row>
    <row r="1015" spans="1:4">
      <c r="A1015" s="23" t="s">
        <v>1065</v>
      </c>
      <c r="B1015" s="23">
        <v>73</v>
      </c>
      <c r="C1015" s="23">
        <v>212</v>
      </c>
      <c r="D1015" s="23">
        <v>36.68</v>
      </c>
    </row>
    <row r="1016" spans="1:4">
      <c r="A1016" s="23" t="s">
        <v>1066</v>
      </c>
      <c r="B1016" s="23">
        <v>70</v>
      </c>
      <c r="C1016" s="23">
        <v>163</v>
      </c>
      <c r="D1016" s="23">
        <v>37.66</v>
      </c>
    </row>
    <row r="1017" spans="1:4">
      <c r="A1017" s="23" t="s">
        <v>1067</v>
      </c>
      <c r="B1017" s="23">
        <v>75</v>
      </c>
      <c r="C1017" s="23">
        <v>215</v>
      </c>
      <c r="D1017" s="23">
        <v>30.98</v>
      </c>
    </row>
    <row r="1018" spans="1:4">
      <c r="A1018" s="23" t="s">
        <v>1068</v>
      </c>
      <c r="B1018" s="23">
        <v>70</v>
      </c>
      <c r="C1018" s="23">
        <v>175</v>
      </c>
      <c r="D1018" s="23">
        <v>27.07</v>
      </c>
    </row>
    <row r="1019" spans="1:4">
      <c r="A1019" s="23" t="s">
        <v>1069</v>
      </c>
      <c r="B1019" s="23">
        <v>72</v>
      </c>
      <c r="C1019" s="23">
        <v>205</v>
      </c>
      <c r="D1019" s="23">
        <v>29.11</v>
      </c>
    </row>
    <row r="1020" spans="1:4">
      <c r="A1020" s="23" t="s">
        <v>1070</v>
      </c>
      <c r="B1020" s="23">
        <v>77</v>
      </c>
      <c r="C1020" s="23">
        <v>210</v>
      </c>
      <c r="D1020" s="23">
        <v>25.82</v>
      </c>
    </row>
    <row r="1021" spans="1:4">
      <c r="A1021" s="23" t="s">
        <v>1071</v>
      </c>
      <c r="B1021" s="23">
        <v>79</v>
      </c>
      <c r="C1021" s="23">
        <v>205</v>
      </c>
      <c r="D1021" s="23">
        <v>25.5</v>
      </c>
    </row>
    <row r="1022" spans="1:4">
      <c r="A1022" s="23" t="s">
        <v>1072</v>
      </c>
      <c r="B1022" s="23">
        <v>78</v>
      </c>
      <c r="C1022" s="23">
        <v>208</v>
      </c>
      <c r="D1022" s="23">
        <v>29.57</v>
      </c>
    </row>
    <row r="1023" spans="1:4">
      <c r="A1023" s="23" t="s">
        <v>1073</v>
      </c>
      <c r="B1023" s="23">
        <v>74</v>
      </c>
      <c r="C1023" s="23">
        <v>215</v>
      </c>
      <c r="D1023" s="23">
        <v>25.37</v>
      </c>
    </row>
    <row r="1024" spans="1:4">
      <c r="A1024" s="23" t="s">
        <v>1074</v>
      </c>
      <c r="B1024" s="23">
        <v>75</v>
      </c>
      <c r="C1024" s="23">
        <v>180</v>
      </c>
      <c r="D1024" s="23">
        <v>33.99</v>
      </c>
    </row>
    <row r="1025" spans="1:4">
      <c r="A1025" s="23" t="s">
        <v>1075</v>
      </c>
      <c r="B1025" s="23">
        <v>75</v>
      </c>
      <c r="C1025" s="23">
        <v>200</v>
      </c>
      <c r="D1025" s="23">
        <v>29.86</v>
      </c>
    </row>
    <row r="1026" spans="1:4">
      <c r="A1026" s="23" t="s">
        <v>1076</v>
      </c>
      <c r="B1026" s="23">
        <v>78</v>
      </c>
      <c r="C1026" s="23">
        <v>230</v>
      </c>
      <c r="D1026" s="23">
        <v>31.84</v>
      </c>
    </row>
    <row r="1027" spans="1:4">
      <c r="A1027" s="23" t="s">
        <v>1077</v>
      </c>
      <c r="B1027" s="23">
        <v>76</v>
      </c>
      <c r="C1027" s="23">
        <v>211</v>
      </c>
      <c r="D1027" s="23">
        <v>38.31</v>
      </c>
    </row>
    <row r="1028" spans="1:4">
      <c r="A1028" s="23" t="s">
        <v>1078</v>
      </c>
      <c r="B1028" s="23">
        <v>75</v>
      </c>
      <c r="C1028" s="23">
        <v>230</v>
      </c>
      <c r="D1028" s="23">
        <v>34.48</v>
      </c>
    </row>
    <row r="1029" spans="1:4">
      <c r="A1029" s="23" t="s">
        <v>1079</v>
      </c>
      <c r="B1029" s="23">
        <v>69</v>
      </c>
      <c r="C1029" s="23">
        <v>190</v>
      </c>
      <c r="D1029" s="23">
        <v>36.88</v>
      </c>
    </row>
    <row r="1030" spans="1:4">
      <c r="A1030" s="23" t="s">
        <v>1080</v>
      </c>
      <c r="B1030" s="23">
        <v>75</v>
      </c>
      <c r="C1030" s="23">
        <v>220</v>
      </c>
      <c r="D1030" s="23">
        <v>32.34</v>
      </c>
    </row>
    <row r="1031" spans="1:4">
      <c r="A1031" s="23" t="s">
        <v>1081</v>
      </c>
      <c r="B1031" s="23">
        <v>72</v>
      </c>
      <c r="C1031" s="23">
        <v>180</v>
      </c>
      <c r="D1031" s="23">
        <v>31.58</v>
      </c>
    </row>
    <row r="1032" spans="1:4">
      <c r="A1032" s="23" t="s">
        <v>1082</v>
      </c>
      <c r="B1032" s="23">
        <v>75</v>
      </c>
      <c r="C1032" s="23">
        <v>205</v>
      </c>
      <c r="D1032" s="23">
        <v>28.89</v>
      </c>
    </row>
    <row r="1033" spans="1:4">
      <c r="A1033" s="23" t="s">
        <v>1083</v>
      </c>
      <c r="B1033" s="23">
        <v>73</v>
      </c>
      <c r="C1033" s="23">
        <v>190</v>
      </c>
      <c r="D1033" s="23">
        <v>25.08</v>
      </c>
    </row>
    <row r="1034" spans="1:4">
      <c r="A1034" s="23" t="s">
        <v>1084</v>
      </c>
      <c r="B1034" s="23">
        <v>74</v>
      </c>
      <c r="C1034" s="23">
        <v>180</v>
      </c>
      <c r="D1034" s="23">
        <v>25.73</v>
      </c>
    </row>
    <row r="1035" spans="1:4">
      <c r="A1035" s="23" t="s">
        <v>1085</v>
      </c>
      <c r="B1035" s="23">
        <v>75</v>
      </c>
      <c r="C1035" s="23">
        <v>205</v>
      </c>
      <c r="D1035" s="23">
        <v>25.19</v>
      </c>
    </row>
    <row r="1036" spans="1:4">
      <c r="A1036" s="23" t="s">
        <v>1086</v>
      </c>
      <c r="B1036" s="23">
        <v>75</v>
      </c>
      <c r="C1036" s="23">
        <v>190</v>
      </c>
      <c r="D1036" s="23">
        <v>31.01</v>
      </c>
    </row>
    <row r="1037" spans="1:4">
      <c r="A1037" s="23" t="s">
        <v>1087</v>
      </c>
      <c r="B1037" s="23">
        <v>73</v>
      </c>
      <c r="C1037" s="23">
        <v>195</v>
      </c>
      <c r="D1037" s="23">
        <v>27.92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tabColor theme="5" tint="0.599993896298105"/>
  </sheetPr>
  <dimension ref="A3:M483"/>
  <sheetViews>
    <sheetView showGridLines="0" workbookViewId="0">
      <pane xSplit="1" ySplit="3" topLeftCell="B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4"/>
  <cols>
    <col min="1" max="1" width="10.5555555555556" style="23" customWidth="1"/>
    <col min="2" max="2" width="21.4444444444444" style="23" customWidth="1"/>
    <col min="3" max="3" width="10.8888888888889" style="23" customWidth="1"/>
    <col min="4" max="4" width="10" style="23" customWidth="1"/>
    <col min="5" max="6" width="8.88888888888889" style="23"/>
    <col min="7" max="7" width="12.8888888888889" style="23" customWidth="1"/>
    <col min="8" max="12" width="8.88888888888889" style="23"/>
    <col min="13" max="13" width="15.4444444444444" style="34" customWidth="1"/>
  </cols>
  <sheetData>
    <row r="3" spans="1:13">
      <c r="A3" s="44" t="s">
        <v>1088</v>
      </c>
      <c r="B3" s="44" t="s">
        <v>1089</v>
      </c>
      <c r="C3" s="44" t="s">
        <v>1090</v>
      </c>
      <c r="D3" s="44" t="s">
        <v>1091</v>
      </c>
      <c r="E3" s="44" t="s">
        <v>1092</v>
      </c>
      <c r="F3" s="44" t="s">
        <v>1093</v>
      </c>
      <c r="G3" s="44" t="s">
        <v>1094</v>
      </c>
      <c r="H3" s="44" t="s">
        <v>1095</v>
      </c>
      <c r="I3" s="44" t="s">
        <v>1096</v>
      </c>
      <c r="J3" s="44" t="s">
        <v>1097</v>
      </c>
      <c r="K3" s="44" t="s">
        <v>1098</v>
      </c>
      <c r="L3" s="44" t="s">
        <v>1099</v>
      </c>
      <c r="M3" s="32" t="s">
        <v>1100</v>
      </c>
    </row>
    <row r="4" spans="1:13">
      <c r="A4" s="23">
        <v>2000</v>
      </c>
      <c r="B4" s="23" t="s">
        <v>1101</v>
      </c>
      <c r="C4" s="23" t="s">
        <v>1102</v>
      </c>
      <c r="D4" s="23" t="s">
        <v>1103</v>
      </c>
      <c r="E4" s="23" t="s">
        <v>1104</v>
      </c>
      <c r="F4" s="23">
        <v>116</v>
      </c>
      <c r="G4" s="23">
        <v>748</v>
      </c>
      <c r="H4" s="23">
        <v>880</v>
      </c>
      <c r="I4" s="23">
        <v>-132</v>
      </c>
      <c r="J4" s="23">
        <v>5</v>
      </c>
      <c r="K4" s="23">
        <v>69</v>
      </c>
      <c r="L4" s="23">
        <v>93</v>
      </c>
      <c r="M4" s="34">
        <v>16519500</v>
      </c>
    </row>
    <row r="5" spans="1:13">
      <c r="A5" s="23">
        <v>2000</v>
      </c>
      <c r="B5" s="23" t="s">
        <v>1105</v>
      </c>
      <c r="C5" s="23" t="s">
        <v>1106</v>
      </c>
      <c r="D5" s="23" t="s">
        <v>1107</v>
      </c>
      <c r="E5" s="23" t="s">
        <v>1108</v>
      </c>
      <c r="F5" s="23">
        <v>160</v>
      </c>
      <c r="G5" s="23">
        <v>731</v>
      </c>
      <c r="H5" s="23">
        <v>797</v>
      </c>
      <c r="I5" s="23">
        <v>-66</v>
      </c>
      <c r="J5" s="23">
        <v>3</v>
      </c>
      <c r="K5" s="23">
        <v>79</v>
      </c>
      <c r="L5" s="23">
        <v>82</v>
      </c>
      <c r="M5" s="34">
        <v>19872000</v>
      </c>
    </row>
    <row r="6" spans="1:13">
      <c r="A6" s="23">
        <v>2000</v>
      </c>
      <c r="B6" s="23" t="s">
        <v>1109</v>
      </c>
      <c r="C6" s="23" t="s">
        <v>1110</v>
      </c>
      <c r="D6" s="23" t="s">
        <v>1103</v>
      </c>
      <c r="E6" s="23" t="s">
        <v>1104</v>
      </c>
      <c r="F6" s="23">
        <v>150</v>
      </c>
      <c r="G6" s="23">
        <v>879</v>
      </c>
      <c r="H6" s="23">
        <v>930</v>
      </c>
      <c r="I6" s="23">
        <v>-51</v>
      </c>
      <c r="J6" s="23">
        <v>4</v>
      </c>
      <c r="K6" s="23">
        <v>77</v>
      </c>
      <c r="L6" s="23">
        <v>85</v>
      </c>
      <c r="M6" s="34">
        <v>23433000</v>
      </c>
    </row>
    <row r="7" spans="1:13">
      <c r="A7" s="23">
        <v>2000</v>
      </c>
      <c r="B7" s="23" t="s">
        <v>1111</v>
      </c>
      <c r="C7" s="23" t="s">
        <v>1112</v>
      </c>
      <c r="D7" s="23" t="s">
        <v>1107</v>
      </c>
      <c r="E7" s="23" t="s">
        <v>1104</v>
      </c>
      <c r="F7" s="23">
        <v>168</v>
      </c>
      <c r="G7" s="23">
        <v>793</v>
      </c>
      <c r="H7" s="23">
        <v>888</v>
      </c>
      <c r="I7" s="23">
        <v>-95</v>
      </c>
      <c r="J7" s="23">
        <v>5</v>
      </c>
      <c r="K7" s="23">
        <v>69</v>
      </c>
      <c r="L7" s="23">
        <v>93</v>
      </c>
      <c r="M7" s="34">
        <v>28928334</v>
      </c>
    </row>
    <row r="8" spans="1:13">
      <c r="A8" s="23">
        <v>2000</v>
      </c>
      <c r="B8" s="23" t="s">
        <v>1113</v>
      </c>
      <c r="C8" s="23" t="s">
        <v>1114</v>
      </c>
      <c r="D8" s="23" t="s">
        <v>1103</v>
      </c>
      <c r="E8" s="23" t="s">
        <v>1104</v>
      </c>
      <c r="F8" s="23">
        <v>216</v>
      </c>
      <c r="G8" s="23">
        <v>978</v>
      </c>
      <c r="H8" s="23">
        <v>839</v>
      </c>
      <c r="I8" s="23">
        <v>139</v>
      </c>
      <c r="J8" s="23">
        <v>1</v>
      </c>
      <c r="K8" s="23">
        <v>95</v>
      </c>
      <c r="L8" s="23">
        <v>67</v>
      </c>
      <c r="M8" s="34">
        <v>31133500</v>
      </c>
    </row>
    <row r="9" spans="1:13">
      <c r="A9" s="23">
        <v>2000</v>
      </c>
      <c r="B9" s="23" t="s">
        <v>1115</v>
      </c>
      <c r="C9" s="23" t="s">
        <v>1116</v>
      </c>
      <c r="D9" s="23" t="s">
        <v>1103</v>
      </c>
      <c r="E9" s="23" t="s">
        <v>1098</v>
      </c>
      <c r="F9" s="23">
        <v>239</v>
      </c>
      <c r="G9" s="23">
        <v>947</v>
      </c>
      <c r="H9" s="23">
        <v>813</v>
      </c>
      <c r="I9" s="23">
        <v>134</v>
      </c>
      <c r="J9" s="23">
        <v>1</v>
      </c>
      <c r="K9" s="23">
        <v>91</v>
      </c>
      <c r="L9" s="23">
        <v>70</v>
      </c>
      <c r="M9" s="34">
        <v>31971333</v>
      </c>
    </row>
    <row r="10" spans="1:13">
      <c r="A10" s="23">
        <v>2000</v>
      </c>
      <c r="B10" s="23" t="s">
        <v>1117</v>
      </c>
      <c r="C10" s="23" t="s">
        <v>1118</v>
      </c>
      <c r="D10" s="23" t="s">
        <v>1107</v>
      </c>
      <c r="E10" s="23" t="s">
        <v>1108</v>
      </c>
      <c r="F10" s="23">
        <v>178</v>
      </c>
      <c r="G10" s="23">
        <v>738</v>
      </c>
      <c r="H10" s="23">
        <v>902</v>
      </c>
      <c r="I10" s="23">
        <v>-164</v>
      </c>
      <c r="J10" s="23">
        <v>4</v>
      </c>
      <c r="K10" s="23">
        <v>67</v>
      </c>
      <c r="L10" s="23">
        <v>95</v>
      </c>
      <c r="M10" s="34">
        <v>32994333</v>
      </c>
    </row>
    <row r="11" spans="1:13">
      <c r="A11" s="23">
        <v>2000</v>
      </c>
      <c r="B11" s="23" t="s">
        <v>1119</v>
      </c>
      <c r="C11" s="23" t="s">
        <v>1120</v>
      </c>
      <c r="D11" s="23" t="s">
        <v>1107</v>
      </c>
      <c r="E11" s="23" t="s">
        <v>1104</v>
      </c>
      <c r="F11" s="23">
        <v>177</v>
      </c>
      <c r="G11" s="23">
        <v>740</v>
      </c>
      <c r="H11" s="23">
        <v>826</v>
      </c>
      <c r="I11" s="23">
        <v>-86</v>
      </c>
      <c r="J11" s="23">
        <v>3</v>
      </c>
      <c r="K11" s="23">
        <v>73</v>
      </c>
      <c r="L11" s="23">
        <v>89</v>
      </c>
      <c r="M11" s="34">
        <v>36505333</v>
      </c>
    </row>
    <row r="12" spans="1:13">
      <c r="A12" s="23">
        <v>2000</v>
      </c>
      <c r="B12" s="23" t="s">
        <v>1121</v>
      </c>
      <c r="C12" s="23" t="s">
        <v>1122</v>
      </c>
      <c r="D12" s="23" t="s">
        <v>1103</v>
      </c>
      <c r="E12" s="23" t="s">
        <v>1108</v>
      </c>
      <c r="F12" s="23">
        <v>244</v>
      </c>
      <c r="G12" s="23">
        <v>861</v>
      </c>
      <c r="H12" s="23">
        <v>908</v>
      </c>
      <c r="I12" s="23">
        <v>-47</v>
      </c>
      <c r="J12" s="23">
        <v>3</v>
      </c>
      <c r="K12" s="23">
        <v>83</v>
      </c>
      <c r="L12" s="23">
        <v>79</v>
      </c>
      <c r="M12" s="34">
        <v>44838332</v>
      </c>
    </row>
    <row r="13" spans="1:13">
      <c r="A13" s="23">
        <v>2000</v>
      </c>
      <c r="B13" s="23" t="s">
        <v>1123</v>
      </c>
      <c r="C13" s="23" t="s">
        <v>1124</v>
      </c>
      <c r="D13" s="23" t="s">
        <v>1107</v>
      </c>
      <c r="E13" s="23" t="s">
        <v>1104</v>
      </c>
      <c r="F13" s="23">
        <v>200</v>
      </c>
      <c r="G13" s="23">
        <v>825</v>
      </c>
      <c r="H13" s="23">
        <v>765</v>
      </c>
      <c r="I13" s="23">
        <v>60</v>
      </c>
      <c r="J13" s="23">
        <v>2</v>
      </c>
      <c r="K13" s="23">
        <v>85</v>
      </c>
      <c r="L13" s="23">
        <v>77</v>
      </c>
      <c r="M13" s="34">
        <v>46867200</v>
      </c>
    </row>
    <row r="14" spans="1:13">
      <c r="A14" s="23">
        <v>2000</v>
      </c>
      <c r="B14" s="23" t="s">
        <v>1125</v>
      </c>
      <c r="C14" s="23" t="s">
        <v>1126</v>
      </c>
      <c r="D14" s="23" t="s">
        <v>1107</v>
      </c>
      <c r="E14" s="23" t="s">
        <v>1108</v>
      </c>
      <c r="F14" s="23">
        <v>144</v>
      </c>
      <c r="G14" s="23">
        <v>708</v>
      </c>
      <c r="H14" s="23">
        <v>830</v>
      </c>
      <c r="I14" s="23">
        <v>-122</v>
      </c>
      <c r="J14" s="23">
        <v>5</v>
      </c>
      <c r="K14" s="23">
        <v>65</v>
      </c>
      <c r="L14" s="23">
        <v>97</v>
      </c>
      <c r="M14" s="34">
        <v>47308000</v>
      </c>
    </row>
    <row r="15" spans="1:13">
      <c r="A15" s="23">
        <v>2000</v>
      </c>
      <c r="B15" s="23" t="s">
        <v>1127</v>
      </c>
      <c r="C15" s="23" t="s">
        <v>1128</v>
      </c>
      <c r="D15" s="23" t="s">
        <v>1107</v>
      </c>
      <c r="E15" s="23" t="s">
        <v>1104</v>
      </c>
      <c r="F15" s="23">
        <v>249</v>
      </c>
      <c r="G15" s="23">
        <v>938</v>
      </c>
      <c r="H15" s="23">
        <v>944</v>
      </c>
      <c r="I15" s="23">
        <v>-6</v>
      </c>
      <c r="J15" s="23">
        <v>4</v>
      </c>
      <c r="K15" s="23">
        <v>72</v>
      </c>
      <c r="L15" s="23">
        <v>90</v>
      </c>
      <c r="M15" s="34">
        <v>51289111</v>
      </c>
    </row>
    <row r="16" spans="1:13">
      <c r="A16" s="23">
        <v>2000</v>
      </c>
      <c r="B16" s="23" t="s">
        <v>1129</v>
      </c>
      <c r="C16" s="23" t="s">
        <v>1130</v>
      </c>
      <c r="D16" s="23" t="s">
        <v>1103</v>
      </c>
      <c r="E16" s="23" t="s">
        <v>1098</v>
      </c>
      <c r="F16" s="23">
        <v>236</v>
      </c>
      <c r="G16" s="23">
        <v>864</v>
      </c>
      <c r="H16" s="23">
        <v>869</v>
      </c>
      <c r="I16" s="23">
        <v>-5</v>
      </c>
      <c r="J16" s="23">
        <v>3</v>
      </c>
      <c r="K16" s="23">
        <v>82</v>
      </c>
      <c r="L16" s="23">
        <v>80</v>
      </c>
      <c r="M16" s="34">
        <v>51464167</v>
      </c>
    </row>
    <row r="17" spans="1:13">
      <c r="A17" s="23">
        <v>2000</v>
      </c>
      <c r="B17" s="23" t="s">
        <v>1131</v>
      </c>
      <c r="C17" s="23" t="s">
        <v>1132</v>
      </c>
      <c r="D17" s="23" t="s">
        <v>1107</v>
      </c>
      <c r="E17" s="23" t="s">
        <v>1098</v>
      </c>
      <c r="F17" s="23">
        <v>226</v>
      </c>
      <c r="G17" s="23">
        <v>925</v>
      </c>
      <c r="H17" s="23">
        <v>747</v>
      </c>
      <c r="I17" s="23">
        <v>178</v>
      </c>
      <c r="J17" s="23">
        <v>1</v>
      </c>
      <c r="K17" s="23">
        <v>97</v>
      </c>
      <c r="L17" s="23">
        <v>65</v>
      </c>
      <c r="M17" s="34">
        <v>53737826</v>
      </c>
    </row>
    <row r="18" spans="1:13">
      <c r="A18" s="23">
        <v>2000</v>
      </c>
      <c r="B18" s="23" t="s">
        <v>1133</v>
      </c>
      <c r="C18" s="23" t="s">
        <v>1134</v>
      </c>
      <c r="D18" s="23" t="s">
        <v>1107</v>
      </c>
      <c r="E18" s="23" t="s">
        <v>1098</v>
      </c>
      <c r="F18" s="23">
        <v>157</v>
      </c>
      <c r="G18" s="23">
        <v>752</v>
      </c>
      <c r="H18" s="23">
        <v>815</v>
      </c>
      <c r="I18" s="23">
        <v>-63</v>
      </c>
      <c r="J18" s="23">
        <v>5</v>
      </c>
      <c r="K18" s="23">
        <v>76</v>
      </c>
      <c r="L18" s="23">
        <v>86</v>
      </c>
      <c r="M18" s="34">
        <v>54821000</v>
      </c>
    </row>
    <row r="19" spans="1:13">
      <c r="A19" s="23">
        <v>2000</v>
      </c>
      <c r="B19" s="23" t="s">
        <v>1135</v>
      </c>
      <c r="C19" s="23" t="s">
        <v>1136</v>
      </c>
      <c r="D19" s="23" t="s">
        <v>1103</v>
      </c>
      <c r="E19" s="23" t="s">
        <v>1104</v>
      </c>
      <c r="F19" s="23">
        <v>177</v>
      </c>
      <c r="G19" s="23">
        <v>823</v>
      </c>
      <c r="H19" s="23">
        <v>827</v>
      </c>
      <c r="I19" s="23">
        <v>-4</v>
      </c>
      <c r="J19" s="23">
        <v>3</v>
      </c>
      <c r="K19" s="23">
        <v>79</v>
      </c>
      <c r="L19" s="23">
        <v>83</v>
      </c>
      <c r="M19" s="34">
        <v>58265167</v>
      </c>
    </row>
    <row r="20" spans="1:13">
      <c r="A20" s="23">
        <v>2000</v>
      </c>
      <c r="B20" s="23" t="s">
        <v>1137</v>
      </c>
      <c r="C20" s="23" t="s">
        <v>1138</v>
      </c>
      <c r="D20" s="23" t="s">
        <v>1103</v>
      </c>
      <c r="E20" s="23" t="s">
        <v>1098</v>
      </c>
      <c r="F20" s="23">
        <v>198</v>
      </c>
      <c r="G20" s="23">
        <v>907</v>
      </c>
      <c r="H20" s="23">
        <v>780</v>
      </c>
      <c r="I20" s="23">
        <v>127</v>
      </c>
      <c r="J20" s="23">
        <v>2</v>
      </c>
      <c r="K20" s="23">
        <v>91</v>
      </c>
      <c r="L20" s="23">
        <v>71</v>
      </c>
      <c r="M20" s="34">
        <v>58915000</v>
      </c>
    </row>
    <row r="21" spans="1:13">
      <c r="A21" s="23">
        <v>2000</v>
      </c>
      <c r="B21" s="23" t="s">
        <v>1139</v>
      </c>
      <c r="C21" s="23" t="s">
        <v>1140</v>
      </c>
      <c r="D21" s="23" t="s">
        <v>1107</v>
      </c>
      <c r="E21" s="23" t="s">
        <v>1104</v>
      </c>
      <c r="F21" s="23">
        <v>183</v>
      </c>
      <c r="G21" s="23">
        <v>764</v>
      </c>
      <c r="H21" s="23">
        <v>904</v>
      </c>
      <c r="I21" s="23">
        <v>-140</v>
      </c>
      <c r="J21" s="23">
        <v>6</v>
      </c>
      <c r="K21" s="23">
        <v>65</v>
      </c>
      <c r="L21" s="23">
        <v>97</v>
      </c>
      <c r="M21" s="34">
        <v>60539333</v>
      </c>
    </row>
    <row r="22" spans="1:13">
      <c r="A22" s="23">
        <v>2000</v>
      </c>
      <c r="B22" s="23" t="s">
        <v>1141</v>
      </c>
      <c r="C22" s="23" t="s">
        <v>1142</v>
      </c>
      <c r="D22" s="23" t="s">
        <v>1107</v>
      </c>
      <c r="E22" s="23" t="s">
        <v>1098</v>
      </c>
      <c r="F22" s="23">
        <v>161</v>
      </c>
      <c r="G22" s="23">
        <v>968</v>
      </c>
      <c r="H22" s="23">
        <v>897</v>
      </c>
      <c r="I22" s="23">
        <v>71</v>
      </c>
      <c r="J22" s="23">
        <v>4</v>
      </c>
      <c r="K22" s="23">
        <v>82</v>
      </c>
      <c r="L22" s="23">
        <v>80</v>
      </c>
      <c r="M22" s="34">
        <v>61111190</v>
      </c>
    </row>
    <row r="23" spans="1:13">
      <c r="A23" s="23">
        <v>2000</v>
      </c>
      <c r="B23" s="23" t="s">
        <v>1143</v>
      </c>
      <c r="C23" s="23" t="s">
        <v>1144</v>
      </c>
      <c r="D23" s="23" t="s">
        <v>1107</v>
      </c>
      <c r="E23" s="23" t="s">
        <v>1104</v>
      </c>
      <c r="F23" s="23">
        <v>235</v>
      </c>
      <c r="G23" s="23">
        <v>887</v>
      </c>
      <c r="H23" s="23">
        <v>771</v>
      </c>
      <c r="I23" s="23">
        <v>116</v>
      </c>
      <c r="J23" s="23">
        <v>1</v>
      </c>
      <c r="K23" s="23">
        <v>95</v>
      </c>
      <c r="L23" s="23">
        <v>67</v>
      </c>
      <c r="M23" s="34">
        <v>61453863</v>
      </c>
    </row>
    <row r="24" spans="1:13">
      <c r="A24" s="23">
        <v>2000</v>
      </c>
      <c r="B24" s="23" t="s">
        <v>1145</v>
      </c>
      <c r="C24" s="23" t="s">
        <v>1146</v>
      </c>
      <c r="D24" s="23" t="s">
        <v>1103</v>
      </c>
      <c r="E24" s="23" t="s">
        <v>1108</v>
      </c>
      <c r="F24" s="23">
        <v>162</v>
      </c>
      <c r="G24" s="23">
        <v>733</v>
      </c>
      <c r="H24" s="23">
        <v>842</v>
      </c>
      <c r="I24" s="23">
        <v>-109</v>
      </c>
      <c r="J24" s="23">
        <v>5</v>
      </c>
      <c r="K24" s="23">
        <v>69</v>
      </c>
      <c r="L24" s="23">
        <v>92</v>
      </c>
      <c r="M24" s="34">
        <v>62765129</v>
      </c>
    </row>
    <row r="25" spans="1:13">
      <c r="A25" s="23">
        <v>2000</v>
      </c>
      <c r="B25" s="23" t="s">
        <v>1147</v>
      </c>
      <c r="C25" s="23" t="s">
        <v>1148</v>
      </c>
      <c r="D25" s="23" t="s">
        <v>1103</v>
      </c>
      <c r="E25" s="23" t="s">
        <v>1098</v>
      </c>
      <c r="F25" s="23">
        <v>173</v>
      </c>
      <c r="G25" s="23">
        <v>848</v>
      </c>
      <c r="H25" s="23">
        <v>974</v>
      </c>
      <c r="I25" s="23">
        <v>-126</v>
      </c>
      <c r="J25" s="23">
        <v>4</v>
      </c>
      <c r="K25" s="23">
        <v>71</v>
      </c>
      <c r="L25" s="23">
        <v>91</v>
      </c>
      <c r="M25" s="34">
        <v>70795921</v>
      </c>
    </row>
    <row r="26" spans="1:13">
      <c r="A26" s="23">
        <v>2000</v>
      </c>
      <c r="B26" s="23" t="s">
        <v>1149</v>
      </c>
      <c r="C26" s="23" t="s">
        <v>1150</v>
      </c>
      <c r="D26" s="23" t="s">
        <v>1103</v>
      </c>
      <c r="E26" s="23" t="s">
        <v>1104</v>
      </c>
      <c r="F26" s="23">
        <v>221</v>
      </c>
      <c r="G26" s="23">
        <v>950</v>
      </c>
      <c r="H26" s="23">
        <v>816</v>
      </c>
      <c r="I26" s="23">
        <v>134</v>
      </c>
      <c r="J26" s="23">
        <v>2</v>
      </c>
      <c r="K26" s="23">
        <v>90</v>
      </c>
      <c r="L26" s="23">
        <v>72</v>
      </c>
      <c r="M26" s="34">
        <v>75880771</v>
      </c>
    </row>
    <row r="27" spans="1:13">
      <c r="A27" s="23">
        <v>2000</v>
      </c>
      <c r="B27" s="23" t="s">
        <v>1151</v>
      </c>
      <c r="C27" s="23" t="s">
        <v>1152</v>
      </c>
      <c r="D27" s="23" t="s">
        <v>1103</v>
      </c>
      <c r="E27" s="23" t="s">
        <v>1108</v>
      </c>
      <c r="F27" s="23">
        <v>167</v>
      </c>
      <c r="G27" s="23">
        <v>792</v>
      </c>
      <c r="H27" s="23">
        <v>745</v>
      </c>
      <c r="I27" s="23">
        <v>47</v>
      </c>
      <c r="J27" s="23">
        <v>2</v>
      </c>
      <c r="K27" s="23">
        <v>85</v>
      </c>
      <c r="L27" s="23">
        <v>77</v>
      </c>
      <c r="M27" s="34">
        <v>77940333</v>
      </c>
    </row>
    <row r="28" spans="1:13">
      <c r="A28" s="23">
        <v>2000</v>
      </c>
      <c r="B28" s="23" t="s">
        <v>1153</v>
      </c>
      <c r="C28" s="23" t="s">
        <v>1154</v>
      </c>
      <c r="D28" s="23" t="s">
        <v>1107</v>
      </c>
      <c r="E28" s="23" t="s">
        <v>1108</v>
      </c>
      <c r="F28" s="23">
        <v>198</v>
      </c>
      <c r="G28" s="23">
        <v>807</v>
      </c>
      <c r="H28" s="23">
        <v>738</v>
      </c>
      <c r="I28" s="23">
        <v>69</v>
      </c>
      <c r="J28" s="23">
        <v>2</v>
      </c>
      <c r="K28" s="23">
        <v>94</v>
      </c>
      <c r="L28" s="23">
        <v>68</v>
      </c>
      <c r="M28" s="34">
        <v>79509776</v>
      </c>
    </row>
    <row r="29" spans="1:13">
      <c r="A29" s="23">
        <v>2000</v>
      </c>
      <c r="B29" s="23" t="s">
        <v>1155</v>
      </c>
      <c r="C29" s="23" t="s">
        <v>1156</v>
      </c>
      <c r="D29" s="23" t="s">
        <v>1107</v>
      </c>
      <c r="E29" s="23" t="s">
        <v>1098</v>
      </c>
      <c r="F29" s="23">
        <v>179</v>
      </c>
      <c r="G29" s="23">
        <v>792</v>
      </c>
      <c r="H29" s="23">
        <v>754</v>
      </c>
      <c r="I29" s="23">
        <v>38</v>
      </c>
      <c r="J29" s="23">
        <v>3</v>
      </c>
      <c r="K29" s="23">
        <v>85</v>
      </c>
      <c r="L29" s="23">
        <v>77</v>
      </c>
      <c r="M29" s="34">
        <v>81027833</v>
      </c>
    </row>
    <row r="30" spans="1:13">
      <c r="A30" s="23">
        <v>2000</v>
      </c>
      <c r="B30" s="23" t="s">
        <v>1157</v>
      </c>
      <c r="C30" s="23" t="s">
        <v>1158</v>
      </c>
      <c r="D30" s="23" t="s">
        <v>1103</v>
      </c>
      <c r="E30" s="23" t="s">
        <v>1108</v>
      </c>
      <c r="F30" s="23">
        <v>184</v>
      </c>
      <c r="G30" s="23">
        <v>794</v>
      </c>
      <c r="H30" s="23">
        <v>913</v>
      </c>
      <c r="I30" s="23">
        <v>-119</v>
      </c>
      <c r="J30" s="23">
        <v>4</v>
      </c>
      <c r="K30" s="23">
        <v>74</v>
      </c>
      <c r="L30" s="23">
        <v>88</v>
      </c>
      <c r="M30" s="34">
        <v>81447435</v>
      </c>
    </row>
    <row r="31" spans="1:13">
      <c r="A31" s="23">
        <v>2000</v>
      </c>
      <c r="B31" s="23" t="s">
        <v>1159</v>
      </c>
      <c r="C31" s="23" t="s">
        <v>1160</v>
      </c>
      <c r="D31" s="23" t="s">
        <v>1107</v>
      </c>
      <c r="E31" s="23" t="s">
        <v>1108</v>
      </c>
      <c r="F31" s="23">
        <v>179</v>
      </c>
      <c r="G31" s="23">
        <v>810</v>
      </c>
      <c r="H31" s="23">
        <v>714</v>
      </c>
      <c r="I31" s="23">
        <v>96</v>
      </c>
      <c r="J31" s="23">
        <v>1</v>
      </c>
      <c r="K31" s="23">
        <v>95</v>
      </c>
      <c r="L31" s="23">
        <v>67</v>
      </c>
      <c r="M31" s="34">
        <v>84537836</v>
      </c>
    </row>
    <row r="32" spans="1:13">
      <c r="A32" s="23">
        <v>2000</v>
      </c>
      <c r="B32" s="23" t="s">
        <v>1161</v>
      </c>
      <c r="C32" s="23" t="s">
        <v>1162</v>
      </c>
      <c r="D32" s="23" t="s">
        <v>1107</v>
      </c>
      <c r="E32" s="23" t="s">
        <v>1098</v>
      </c>
      <c r="F32" s="23">
        <v>211</v>
      </c>
      <c r="G32" s="23">
        <v>798</v>
      </c>
      <c r="H32" s="23">
        <v>729</v>
      </c>
      <c r="I32" s="23">
        <v>69</v>
      </c>
      <c r="J32" s="23">
        <v>2</v>
      </c>
      <c r="K32" s="23">
        <v>86</v>
      </c>
      <c r="L32" s="23">
        <v>76</v>
      </c>
      <c r="M32" s="34">
        <v>87924286</v>
      </c>
    </row>
    <row r="33" spans="1:13">
      <c r="A33" s="23">
        <v>2000</v>
      </c>
      <c r="B33" s="23" t="s">
        <v>1163</v>
      </c>
      <c r="C33" s="23" t="s">
        <v>1164</v>
      </c>
      <c r="D33" s="23" t="s">
        <v>1103</v>
      </c>
      <c r="E33" s="23" t="s">
        <v>1108</v>
      </c>
      <c r="F33" s="23">
        <v>205</v>
      </c>
      <c r="G33" s="23">
        <v>871</v>
      </c>
      <c r="H33" s="23">
        <v>814</v>
      </c>
      <c r="I33" s="23">
        <v>57</v>
      </c>
      <c r="J33" s="23">
        <v>1</v>
      </c>
      <c r="K33" s="23">
        <v>87</v>
      </c>
      <c r="L33" s="23">
        <v>74</v>
      </c>
      <c r="M33" s="34">
        <v>92338260</v>
      </c>
    </row>
    <row r="34" spans="1:13">
      <c r="A34" s="23">
        <v>2001</v>
      </c>
      <c r="B34" s="23" t="s">
        <v>1101</v>
      </c>
      <c r="C34" s="23" t="s">
        <v>1102</v>
      </c>
      <c r="D34" s="23" t="s">
        <v>1103</v>
      </c>
      <c r="E34" s="23" t="s">
        <v>1104</v>
      </c>
      <c r="F34" s="23">
        <v>164</v>
      </c>
      <c r="G34" s="23">
        <v>771</v>
      </c>
      <c r="H34" s="23">
        <v>766</v>
      </c>
      <c r="I34" s="23">
        <v>5</v>
      </c>
      <c r="J34" s="23">
        <v>2</v>
      </c>
      <c r="K34" s="23">
        <v>85</v>
      </c>
      <c r="L34" s="23">
        <v>77</v>
      </c>
      <c r="M34" s="34">
        <v>24130000</v>
      </c>
    </row>
    <row r="35" spans="1:13">
      <c r="A35" s="23">
        <v>2001</v>
      </c>
      <c r="B35" s="23" t="s">
        <v>1115</v>
      </c>
      <c r="C35" s="23" t="s">
        <v>1116</v>
      </c>
      <c r="D35" s="23" t="s">
        <v>1103</v>
      </c>
      <c r="E35" s="23" t="s">
        <v>1098</v>
      </c>
      <c r="F35" s="23">
        <v>199</v>
      </c>
      <c r="G35" s="23">
        <v>884</v>
      </c>
      <c r="H35" s="23">
        <v>645</v>
      </c>
      <c r="I35" s="23">
        <v>239</v>
      </c>
      <c r="J35" s="23">
        <v>2</v>
      </c>
      <c r="K35" s="23">
        <v>102</v>
      </c>
      <c r="L35" s="23">
        <v>60</v>
      </c>
      <c r="M35" s="34">
        <v>33810750</v>
      </c>
    </row>
    <row r="36" spans="1:13">
      <c r="A36" s="23">
        <v>2001</v>
      </c>
      <c r="B36" s="23" t="s">
        <v>1117</v>
      </c>
      <c r="C36" s="23" t="s">
        <v>1118</v>
      </c>
      <c r="D36" s="23" t="s">
        <v>1107</v>
      </c>
      <c r="E36" s="23" t="s">
        <v>1108</v>
      </c>
      <c r="F36" s="23">
        <v>131</v>
      </c>
      <c r="G36" s="23">
        <v>670</v>
      </c>
      <c r="H36" s="23">
        <v>812</v>
      </c>
      <c r="I36" s="23">
        <v>-142</v>
      </c>
      <c r="J36" s="23">
        <v>5</v>
      </c>
      <c r="K36" s="23">
        <v>68</v>
      </c>
      <c r="L36" s="23">
        <v>94</v>
      </c>
      <c r="M36" s="34">
        <v>35159500</v>
      </c>
    </row>
    <row r="37" spans="1:13">
      <c r="A37" s="23">
        <v>2001</v>
      </c>
      <c r="B37" s="23" t="s">
        <v>1109</v>
      </c>
      <c r="C37" s="23" t="s">
        <v>1110</v>
      </c>
      <c r="D37" s="23" t="s">
        <v>1103</v>
      </c>
      <c r="E37" s="23" t="s">
        <v>1104</v>
      </c>
      <c r="F37" s="23">
        <v>152</v>
      </c>
      <c r="G37" s="23">
        <v>729</v>
      </c>
      <c r="H37" s="23">
        <v>858</v>
      </c>
      <c r="I37" s="23">
        <v>-129</v>
      </c>
      <c r="J37" s="23">
        <v>5</v>
      </c>
      <c r="K37" s="23">
        <v>65</v>
      </c>
      <c r="L37" s="23">
        <v>97</v>
      </c>
      <c r="M37" s="34">
        <v>35422500</v>
      </c>
    </row>
    <row r="38" spans="1:13">
      <c r="A38" s="23">
        <v>2001</v>
      </c>
      <c r="B38" s="23" t="s">
        <v>1105</v>
      </c>
      <c r="C38" s="23" t="s">
        <v>1106</v>
      </c>
      <c r="D38" s="23" t="s">
        <v>1107</v>
      </c>
      <c r="E38" s="23" t="s">
        <v>1108</v>
      </c>
      <c r="F38" s="23">
        <v>166</v>
      </c>
      <c r="G38" s="23">
        <v>742</v>
      </c>
      <c r="H38" s="23">
        <v>744</v>
      </c>
      <c r="I38" s="23">
        <v>-2</v>
      </c>
      <c r="J38" s="23">
        <v>4</v>
      </c>
      <c r="K38" s="23">
        <v>76</v>
      </c>
      <c r="L38" s="23">
        <v>86</v>
      </c>
      <c r="M38" s="34">
        <v>35762500</v>
      </c>
    </row>
    <row r="39" spans="1:13">
      <c r="A39" s="23">
        <v>2001</v>
      </c>
      <c r="B39" s="23" t="s">
        <v>1133</v>
      </c>
      <c r="C39" s="23" t="s">
        <v>1134</v>
      </c>
      <c r="D39" s="23" t="s">
        <v>1107</v>
      </c>
      <c r="E39" s="23" t="s">
        <v>1098</v>
      </c>
      <c r="F39" s="23">
        <v>161</v>
      </c>
      <c r="G39" s="23">
        <v>789</v>
      </c>
      <c r="H39" s="23">
        <v>812</v>
      </c>
      <c r="I39" s="23">
        <v>-23</v>
      </c>
      <c r="J39" s="23">
        <v>4</v>
      </c>
      <c r="K39" s="23">
        <v>79</v>
      </c>
      <c r="L39" s="23">
        <v>83</v>
      </c>
      <c r="M39" s="34">
        <v>39182833</v>
      </c>
    </row>
    <row r="40" spans="1:13">
      <c r="A40" s="23">
        <v>2001</v>
      </c>
      <c r="B40" s="23" t="s">
        <v>1125</v>
      </c>
      <c r="C40" s="23" t="s">
        <v>1126</v>
      </c>
      <c r="D40" s="23" t="s">
        <v>1107</v>
      </c>
      <c r="E40" s="23" t="s">
        <v>1108</v>
      </c>
      <c r="F40" s="23">
        <v>164</v>
      </c>
      <c r="G40" s="23">
        <v>746</v>
      </c>
      <c r="H40" s="23">
        <v>719</v>
      </c>
      <c r="I40" s="23">
        <v>27</v>
      </c>
      <c r="J40" s="23">
        <v>2</v>
      </c>
      <c r="K40" s="23">
        <v>86</v>
      </c>
      <c r="L40" s="23">
        <v>76</v>
      </c>
      <c r="M40" s="34">
        <v>41663833</v>
      </c>
    </row>
    <row r="41" spans="1:13">
      <c r="A41" s="23">
        <v>2001</v>
      </c>
      <c r="B41" s="23" t="s">
        <v>1119</v>
      </c>
      <c r="C41" s="23" t="s">
        <v>1120</v>
      </c>
      <c r="D41" s="23" t="s">
        <v>1107</v>
      </c>
      <c r="E41" s="23" t="s">
        <v>1104</v>
      </c>
      <c r="F41" s="23">
        <v>209</v>
      </c>
      <c r="G41" s="23">
        <v>740</v>
      </c>
      <c r="H41" s="23">
        <v>806</v>
      </c>
      <c r="I41" s="23">
        <v>-66</v>
      </c>
      <c r="J41" s="23">
        <v>4</v>
      </c>
      <c r="K41" s="23">
        <v>68</v>
      </c>
      <c r="L41" s="23">
        <v>94</v>
      </c>
      <c r="M41" s="34">
        <v>43886833</v>
      </c>
    </row>
    <row r="42" spans="1:13">
      <c r="A42" s="23">
        <v>2001</v>
      </c>
      <c r="B42" s="23" t="s">
        <v>1129</v>
      </c>
      <c r="C42" s="23" t="s">
        <v>1130</v>
      </c>
      <c r="D42" s="23" t="s">
        <v>1103</v>
      </c>
      <c r="E42" s="23" t="s">
        <v>1098</v>
      </c>
      <c r="F42" s="23">
        <v>158</v>
      </c>
      <c r="G42" s="23">
        <v>691</v>
      </c>
      <c r="H42" s="23">
        <v>730</v>
      </c>
      <c r="I42" s="23">
        <v>-39</v>
      </c>
      <c r="J42" s="23">
        <v>3</v>
      </c>
      <c r="K42" s="23">
        <v>75</v>
      </c>
      <c r="L42" s="23">
        <v>87</v>
      </c>
      <c r="M42" s="34">
        <v>47535167</v>
      </c>
    </row>
    <row r="43" spans="1:13">
      <c r="A43" s="23">
        <v>2001</v>
      </c>
      <c r="B43" s="23" t="s">
        <v>1123</v>
      </c>
      <c r="C43" s="23" t="s">
        <v>1124</v>
      </c>
      <c r="D43" s="23" t="s">
        <v>1107</v>
      </c>
      <c r="E43" s="23" t="s">
        <v>1104</v>
      </c>
      <c r="F43" s="23">
        <v>176</v>
      </c>
      <c r="G43" s="23">
        <v>735</v>
      </c>
      <c r="H43" s="23">
        <v>850</v>
      </c>
      <c r="I43" s="23">
        <v>-115</v>
      </c>
      <c r="J43" s="23">
        <v>5</v>
      </c>
      <c r="K43" s="23">
        <v>66</v>
      </c>
      <c r="L43" s="23">
        <v>96</v>
      </c>
      <c r="M43" s="34">
        <v>48986000</v>
      </c>
    </row>
    <row r="44" spans="1:13">
      <c r="A44" s="23">
        <v>2001</v>
      </c>
      <c r="B44" s="23" t="s">
        <v>1135</v>
      </c>
      <c r="C44" s="23" t="s">
        <v>1136</v>
      </c>
      <c r="D44" s="23" t="s">
        <v>1103</v>
      </c>
      <c r="E44" s="23" t="s">
        <v>1104</v>
      </c>
      <c r="F44" s="23">
        <v>139</v>
      </c>
      <c r="G44" s="23">
        <v>724</v>
      </c>
      <c r="H44" s="23">
        <v>876</v>
      </c>
      <c r="I44" s="23">
        <v>-152</v>
      </c>
      <c r="J44" s="23">
        <v>4</v>
      </c>
      <c r="K44" s="23">
        <v>66</v>
      </c>
      <c r="L44" s="23">
        <v>96</v>
      </c>
      <c r="M44" s="34">
        <v>53416167</v>
      </c>
    </row>
    <row r="45" spans="1:13">
      <c r="A45" s="23">
        <v>2001</v>
      </c>
      <c r="B45" s="23" t="s">
        <v>1145</v>
      </c>
      <c r="C45" s="23" t="s">
        <v>1146</v>
      </c>
      <c r="D45" s="23" t="s">
        <v>1103</v>
      </c>
      <c r="E45" s="23" t="s">
        <v>1108</v>
      </c>
      <c r="F45" s="23">
        <v>121</v>
      </c>
      <c r="G45" s="23">
        <v>672</v>
      </c>
      <c r="H45" s="23">
        <v>887</v>
      </c>
      <c r="I45" s="23">
        <v>-215</v>
      </c>
      <c r="J45" s="23">
        <v>5</v>
      </c>
      <c r="K45" s="23">
        <v>62</v>
      </c>
      <c r="L45" s="23">
        <v>100</v>
      </c>
      <c r="M45" s="34">
        <v>56980000</v>
      </c>
    </row>
    <row r="46" spans="1:13">
      <c r="A46" s="23">
        <v>2001</v>
      </c>
      <c r="B46" s="23" t="s">
        <v>1111</v>
      </c>
      <c r="C46" s="23" t="s">
        <v>1112</v>
      </c>
      <c r="D46" s="23" t="s">
        <v>1107</v>
      </c>
      <c r="E46" s="23" t="s">
        <v>1104</v>
      </c>
      <c r="F46" s="23">
        <v>161</v>
      </c>
      <c r="G46" s="23">
        <v>657</v>
      </c>
      <c r="H46" s="23">
        <v>858</v>
      </c>
      <c r="I46" s="23">
        <v>-201</v>
      </c>
      <c r="J46" s="23">
        <v>6</v>
      </c>
      <c r="K46" s="23">
        <v>62</v>
      </c>
      <c r="L46" s="23">
        <v>100</v>
      </c>
      <c r="M46" s="34">
        <v>57760833</v>
      </c>
    </row>
    <row r="47" spans="1:13">
      <c r="A47" s="23">
        <v>2001</v>
      </c>
      <c r="B47" s="23" t="s">
        <v>1127</v>
      </c>
      <c r="C47" s="23" t="s">
        <v>1128</v>
      </c>
      <c r="D47" s="23" t="s">
        <v>1107</v>
      </c>
      <c r="E47" s="23" t="s">
        <v>1104</v>
      </c>
      <c r="F47" s="23">
        <v>208</v>
      </c>
      <c r="G47" s="23">
        <v>847</v>
      </c>
      <c r="H47" s="23">
        <v>769</v>
      </c>
      <c r="I47" s="23">
        <v>78</v>
      </c>
      <c r="J47" s="23">
        <v>1</v>
      </c>
      <c r="K47" s="23">
        <v>93</v>
      </c>
      <c r="L47" s="23">
        <v>69</v>
      </c>
      <c r="M47" s="34">
        <v>60612667</v>
      </c>
    </row>
    <row r="48" spans="1:13">
      <c r="A48" s="23">
        <v>2001</v>
      </c>
      <c r="B48" s="23" t="s">
        <v>1131</v>
      </c>
      <c r="C48" s="23" t="s">
        <v>1132</v>
      </c>
      <c r="D48" s="23" t="s">
        <v>1107</v>
      </c>
      <c r="E48" s="23" t="s">
        <v>1098</v>
      </c>
      <c r="F48" s="23">
        <v>235</v>
      </c>
      <c r="G48" s="23">
        <v>799</v>
      </c>
      <c r="H48" s="23">
        <v>748</v>
      </c>
      <c r="I48" s="23">
        <v>51</v>
      </c>
      <c r="J48" s="23">
        <v>2</v>
      </c>
      <c r="K48" s="23">
        <v>90</v>
      </c>
      <c r="L48" s="23">
        <v>72</v>
      </c>
      <c r="M48" s="34">
        <v>63280167</v>
      </c>
    </row>
    <row r="49" spans="1:13">
      <c r="A49" s="23">
        <v>2001</v>
      </c>
      <c r="B49" s="23" t="s">
        <v>1139</v>
      </c>
      <c r="C49" s="23" t="s">
        <v>1140</v>
      </c>
      <c r="D49" s="23" t="s">
        <v>1107</v>
      </c>
      <c r="E49" s="23" t="s">
        <v>1104</v>
      </c>
      <c r="F49" s="23">
        <v>194</v>
      </c>
      <c r="G49" s="23">
        <v>777</v>
      </c>
      <c r="H49" s="23">
        <v>701</v>
      </c>
      <c r="I49" s="23">
        <v>76</v>
      </c>
      <c r="J49" s="23">
        <v>3</v>
      </c>
      <c r="K49" s="23">
        <v>88</v>
      </c>
      <c r="L49" s="23">
        <v>74</v>
      </c>
      <c r="M49" s="34">
        <v>64715833</v>
      </c>
    </row>
    <row r="50" spans="1:13">
      <c r="A50" s="23">
        <v>2001</v>
      </c>
      <c r="B50" s="23" t="s">
        <v>1113</v>
      </c>
      <c r="C50" s="23" t="s">
        <v>1114</v>
      </c>
      <c r="D50" s="23" t="s">
        <v>1103</v>
      </c>
      <c r="E50" s="23" t="s">
        <v>1104</v>
      </c>
      <c r="F50" s="23">
        <v>214</v>
      </c>
      <c r="G50" s="23">
        <v>798</v>
      </c>
      <c r="H50" s="23">
        <v>795</v>
      </c>
      <c r="I50" s="23">
        <v>3</v>
      </c>
      <c r="J50" s="23">
        <v>3</v>
      </c>
      <c r="K50" s="23">
        <v>83</v>
      </c>
      <c r="L50" s="23">
        <v>79</v>
      </c>
      <c r="M50" s="34">
        <v>65653667</v>
      </c>
    </row>
    <row r="51" spans="1:13">
      <c r="A51" s="23">
        <v>2001</v>
      </c>
      <c r="B51" s="23" t="s">
        <v>1157</v>
      </c>
      <c r="C51" s="23" t="s">
        <v>1158</v>
      </c>
      <c r="D51" s="23" t="s">
        <v>1103</v>
      </c>
      <c r="E51" s="23" t="s">
        <v>1108</v>
      </c>
      <c r="F51" s="23">
        <v>136</v>
      </c>
      <c r="G51" s="23">
        <v>687</v>
      </c>
      <c r="H51" s="23">
        <v>829</v>
      </c>
      <c r="I51" s="23">
        <v>-142</v>
      </c>
      <c r="J51" s="23">
        <v>4</v>
      </c>
      <c r="K51" s="23">
        <v>63</v>
      </c>
      <c r="L51" s="23">
        <v>98</v>
      </c>
      <c r="M51" s="34">
        <v>67599540</v>
      </c>
    </row>
    <row r="52" spans="1:13">
      <c r="A52" s="23">
        <v>2001</v>
      </c>
      <c r="B52" s="23" t="s">
        <v>1141</v>
      </c>
      <c r="C52" s="23" t="s">
        <v>1142</v>
      </c>
      <c r="D52" s="23" t="s">
        <v>1107</v>
      </c>
      <c r="E52" s="23" t="s">
        <v>1098</v>
      </c>
      <c r="F52" s="23">
        <v>213</v>
      </c>
      <c r="G52" s="23">
        <v>923</v>
      </c>
      <c r="H52" s="23">
        <v>906</v>
      </c>
      <c r="I52" s="23">
        <v>17</v>
      </c>
      <c r="J52" s="23">
        <v>5</v>
      </c>
      <c r="K52" s="23">
        <v>73</v>
      </c>
      <c r="L52" s="23">
        <v>89</v>
      </c>
      <c r="M52" s="34">
        <v>71541334</v>
      </c>
    </row>
    <row r="53" spans="1:13">
      <c r="A53" s="23">
        <v>2001</v>
      </c>
      <c r="B53" s="23" t="s">
        <v>1137</v>
      </c>
      <c r="C53" s="23" t="s">
        <v>1138</v>
      </c>
      <c r="D53" s="23" t="s">
        <v>1103</v>
      </c>
      <c r="E53" s="23" t="s">
        <v>1098</v>
      </c>
      <c r="F53" s="23">
        <v>169</v>
      </c>
      <c r="G53" s="23">
        <v>927</v>
      </c>
      <c r="H53" s="23">
        <v>627</v>
      </c>
      <c r="I53" s="23">
        <v>300</v>
      </c>
      <c r="J53" s="23">
        <v>1</v>
      </c>
      <c r="K53" s="23">
        <v>116</v>
      </c>
      <c r="L53" s="23">
        <v>46</v>
      </c>
      <c r="M53" s="34">
        <v>74720834</v>
      </c>
    </row>
    <row r="54" spans="1:13">
      <c r="A54" s="23">
        <v>2001</v>
      </c>
      <c r="B54" s="23" t="s">
        <v>1121</v>
      </c>
      <c r="C54" s="23" t="s">
        <v>1122</v>
      </c>
      <c r="D54" s="23" t="s">
        <v>1103</v>
      </c>
      <c r="E54" s="23" t="s">
        <v>1108</v>
      </c>
      <c r="F54" s="23">
        <v>195</v>
      </c>
      <c r="G54" s="23">
        <v>767</v>
      </c>
      <c r="H54" s="23">
        <v>753</v>
      </c>
      <c r="I54" s="23">
        <v>14</v>
      </c>
      <c r="J54" s="23">
        <v>3</v>
      </c>
      <c r="K54" s="23">
        <v>80</v>
      </c>
      <c r="L54" s="23">
        <v>82</v>
      </c>
      <c r="M54" s="34">
        <v>76895999</v>
      </c>
    </row>
    <row r="55" spans="1:13">
      <c r="A55" s="23">
        <v>2001</v>
      </c>
      <c r="B55" s="23" t="s">
        <v>1143</v>
      </c>
      <c r="C55" s="23" t="s">
        <v>1144</v>
      </c>
      <c r="D55" s="23" t="s">
        <v>1107</v>
      </c>
      <c r="E55" s="23" t="s">
        <v>1104</v>
      </c>
      <c r="F55" s="23">
        <v>199</v>
      </c>
      <c r="G55" s="23">
        <v>814</v>
      </c>
      <c r="H55" s="23">
        <v>684</v>
      </c>
      <c r="I55" s="23">
        <v>130</v>
      </c>
      <c r="J55" s="23">
        <v>2</v>
      </c>
      <c r="K55" s="23">
        <v>93</v>
      </c>
      <c r="L55" s="23">
        <v>69</v>
      </c>
      <c r="M55" s="34">
        <v>78538333</v>
      </c>
    </row>
    <row r="56" spans="1:13">
      <c r="A56" s="23">
        <v>2001</v>
      </c>
      <c r="B56" s="23" t="s">
        <v>1155</v>
      </c>
      <c r="C56" s="23" t="s">
        <v>1156</v>
      </c>
      <c r="D56" s="23" t="s">
        <v>1107</v>
      </c>
      <c r="E56" s="23" t="s">
        <v>1098</v>
      </c>
      <c r="F56" s="23">
        <v>208</v>
      </c>
      <c r="G56" s="23">
        <v>818</v>
      </c>
      <c r="H56" s="23">
        <v>677</v>
      </c>
      <c r="I56" s="23">
        <v>141</v>
      </c>
      <c r="J56" s="23">
        <v>1</v>
      </c>
      <c r="K56" s="23">
        <v>92</v>
      </c>
      <c r="L56" s="23">
        <v>70</v>
      </c>
      <c r="M56" s="34">
        <v>85082999</v>
      </c>
    </row>
    <row r="57" spans="1:13">
      <c r="A57" s="23">
        <v>2001</v>
      </c>
      <c r="B57" s="23" t="s">
        <v>1147</v>
      </c>
      <c r="C57" s="23" t="s">
        <v>1148</v>
      </c>
      <c r="D57" s="23" t="s">
        <v>1103</v>
      </c>
      <c r="E57" s="23" t="s">
        <v>1098</v>
      </c>
      <c r="F57" s="23">
        <v>246</v>
      </c>
      <c r="G57" s="23">
        <v>890</v>
      </c>
      <c r="H57" s="23">
        <v>968</v>
      </c>
      <c r="I57" s="23">
        <v>-78</v>
      </c>
      <c r="J57" s="23">
        <v>4</v>
      </c>
      <c r="K57" s="23">
        <v>73</v>
      </c>
      <c r="L57" s="23">
        <v>89</v>
      </c>
      <c r="M57" s="34">
        <v>88633500</v>
      </c>
    </row>
    <row r="58" spans="1:13">
      <c r="A58" s="23">
        <v>2001</v>
      </c>
      <c r="B58" s="23" t="s">
        <v>1159</v>
      </c>
      <c r="C58" s="23" t="s">
        <v>1160</v>
      </c>
      <c r="D58" s="23" t="s">
        <v>1107</v>
      </c>
      <c r="E58" s="23" t="s">
        <v>1108</v>
      </c>
      <c r="F58" s="23">
        <v>174</v>
      </c>
      <c r="G58" s="23">
        <v>729</v>
      </c>
      <c r="H58" s="23">
        <v>643</v>
      </c>
      <c r="I58" s="23">
        <v>86</v>
      </c>
      <c r="J58" s="23">
        <v>1</v>
      </c>
      <c r="K58" s="23">
        <v>88</v>
      </c>
      <c r="L58" s="23">
        <v>74</v>
      </c>
      <c r="M58" s="34">
        <v>91936166</v>
      </c>
    </row>
    <row r="59" spans="1:13">
      <c r="A59" s="23">
        <v>2001</v>
      </c>
      <c r="B59" s="23" t="s">
        <v>1149</v>
      </c>
      <c r="C59" s="23" t="s">
        <v>1150</v>
      </c>
      <c r="D59" s="23" t="s">
        <v>1103</v>
      </c>
      <c r="E59" s="23" t="s">
        <v>1104</v>
      </c>
      <c r="F59" s="23">
        <v>212</v>
      </c>
      <c r="G59" s="23">
        <v>897</v>
      </c>
      <c r="H59" s="23">
        <v>821</v>
      </c>
      <c r="I59" s="23">
        <v>76</v>
      </c>
      <c r="J59" s="23">
        <v>1</v>
      </c>
      <c r="K59" s="23">
        <v>91</v>
      </c>
      <c r="L59" s="23">
        <v>71</v>
      </c>
      <c r="M59" s="34">
        <v>93152001</v>
      </c>
    </row>
    <row r="60" spans="1:13">
      <c r="A60" s="23">
        <v>2001</v>
      </c>
      <c r="B60" s="23" t="s">
        <v>1153</v>
      </c>
      <c r="C60" s="23" t="s">
        <v>1154</v>
      </c>
      <c r="D60" s="23" t="s">
        <v>1107</v>
      </c>
      <c r="E60" s="23" t="s">
        <v>1108</v>
      </c>
      <c r="F60" s="23">
        <v>147</v>
      </c>
      <c r="G60" s="23">
        <v>642</v>
      </c>
      <c r="H60" s="23">
        <v>713</v>
      </c>
      <c r="I60" s="23">
        <v>-71</v>
      </c>
      <c r="J60" s="23">
        <v>3</v>
      </c>
      <c r="K60" s="23">
        <v>82</v>
      </c>
      <c r="L60" s="23">
        <v>80</v>
      </c>
      <c r="M60" s="34">
        <v>93174428</v>
      </c>
    </row>
    <row r="61" spans="1:13">
      <c r="A61" s="23">
        <v>2001</v>
      </c>
      <c r="B61" s="23" t="s">
        <v>1161</v>
      </c>
      <c r="C61" s="23" t="s">
        <v>1162</v>
      </c>
      <c r="D61" s="23" t="s">
        <v>1107</v>
      </c>
      <c r="E61" s="23" t="s">
        <v>1098</v>
      </c>
      <c r="F61" s="23">
        <v>206</v>
      </c>
      <c r="G61" s="23">
        <v>758</v>
      </c>
      <c r="H61" s="23">
        <v>744</v>
      </c>
      <c r="I61" s="23">
        <v>14</v>
      </c>
      <c r="J61" s="23">
        <v>3</v>
      </c>
      <c r="K61" s="23">
        <v>86</v>
      </c>
      <c r="L61" s="23">
        <v>76</v>
      </c>
      <c r="M61" s="34">
        <v>109105953</v>
      </c>
    </row>
    <row r="62" spans="1:13">
      <c r="A62" s="23">
        <v>2001</v>
      </c>
      <c r="B62" s="23" t="s">
        <v>1151</v>
      </c>
      <c r="C62" s="23" t="s">
        <v>1152</v>
      </c>
      <c r="D62" s="23" t="s">
        <v>1103</v>
      </c>
      <c r="E62" s="23" t="s">
        <v>1108</v>
      </c>
      <c r="F62" s="23">
        <v>198</v>
      </c>
      <c r="G62" s="23">
        <v>772</v>
      </c>
      <c r="H62" s="23">
        <v>745</v>
      </c>
      <c r="I62" s="23">
        <v>27</v>
      </c>
      <c r="J62" s="23">
        <v>2</v>
      </c>
      <c r="K62" s="23">
        <v>82</v>
      </c>
      <c r="L62" s="23">
        <v>79</v>
      </c>
      <c r="M62" s="34">
        <v>110035833</v>
      </c>
    </row>
    <row r="63" spans="1:13">
      <c r="A63" s="23">
        <v>2001</v>
      </c>
      <c r="B63" s="23" t="s">
        <v>1163</v>
      </c>
      <c r="C63" s="23" t="s">
        <v>1164</v>
      </c>
      <c r="D63" s="23" t="s">
        <v>1103</v>
      </c>
      <c r="E63" s="23" t="s">
        <v>1108</v>
      </c>
      <c r="F63" s="23">
        <v>203</v>
      </c>
      <c r="G63" s="23">
        <v>804</v>
      </c>
      <c r="H63" s="23">
        <v>713</v>
      </c>
      <c r="I63" s="23">
        <v>91</v>
      </c>
      <c r="J63" s="23">
        <v>1</v>
      </c>
      <c r="K63" s="23">
        <v>95</v>
      </c>
      <c r="L63" s="23">
        <v>65</v>
      </c>
      <c r="M63" s="34">
        <v>112287143</v>
      </c>
    </row>
    <row r="64" spans="1:13">
      <c r="A64" s="23">
        <v>2002</v>
      </c>
      <c r="B64" s="23" t="s">
        <v>1145</v>
      </c>
      <c r="C64" s="23" t="s">
        <v>1146</v>
      </c>
      <c r="D64" s="23" t="s">
        <v>1103</v>
      </c>
      <c r="E64" s="23" t="s">
        <v>1108</v>
      </c>
      <c r="F64" s="23">
        <v>133</v>
      </c>
      <c r="G64" s="23">
        <v>673</v>
      </c>
      <c r="H64" s="23">
        <v>918</v>
      </c>
      <c r="I64" s="23">
        <v>-245</v>
      </c>
      <c r="J64" s="23">
        <v>5</v>
      </c>
      <c r="K64" s="23">
        <v>55</v>
      </c>
      <c r="L64" s="23">
        <v>106</v>
      </c>
      <c r="M64" s="34">
        <v>34380000</v>
      </c>
    </row>
    <row r="65" spans="1:13">
      <c r="A65" s="23">
        <v>2002</v>
      </c>
      <c r="B65" s="23" t="s">
        <v>1117</v>
      </c>
      <c r="C65" s="23" t="s">
        <v>1118</v>
      </c>
      <c r="D65" s="23" t="s">
        <v>1107</v>
      </c>
      <c r="E65" s="23" t="s">
        <v>1108</v>
      </c>
      <c r="F65" s="23">
        <v>162</v>
      </c>
      <c r="G65" s="23">
        <v>735</v>
      </c>
      <c r="H65" s="23">
        <v>718</v>
      </c>
      <c r="I65" s="23">
        <v>17</v>
      </c>
      <c r="J65" s="23">
        <v>2</v>
      </c>
      <c r="K65" s="23">
        <v>83</v>
      </c>
      <c r="L65" s="23">
        <v>79</v>
      </c>
      <c r="M65" s="34">
        <v>38670500</v>
      </c>
    </row>
    <row r="66" spans="1:13">
      <c r="A66" s="23">
        <v>2002</v>
      </c>
      <c r="B66" s="23" t="s">
        <v>1115</v>
      </c>
      <c r="C66" s="23" t="s">
        <v>1116</v>
      </c>
      <c r="D66" s="23" t="s">
        <v>1103</v>
      </c>
      <c r="E66" s="23" t="s">
        <v>1098</v>
      </c>
      <c r="F66" s="23">
        <v>205</v>
      </c>
      <c r="G66" s="23">
        <v>800</v>
      </c>
      <c r="H66" s="23">
        <v>654</v>
      </c>
      <c r="I66" s="23">
        <v>146</v>
      </c>
      <c r="J66" s="23">
        <v>1</v>
      </c>
      <c r="K66" s="23">
        <v>103</v>
      </c>
      <c r="L66" s="23">
        <v>59</v>
      </c>
      <c r="M66" s="34">
        <v>40004167</v>
      </c>
    </row>
    <row r="67" spans="1:13">
      <c r="A67" s="23">
        <v>2002</v>
      </c>
      <c r="B67" s="23" t="s">
        <v>1101</v>
      </c>
      <c r="C67" s="23" t="s">
        <v>1102</v>
      </c>
      <c r="D67" s="23" t="s">
        <v>1103</v>
      </c>
      <c r="E67" s="23" t="s">
        <v>1104</v>
      </c>
      <c r="F67" s="23">
        <v>167</v>
      </c>
      <c r="G67" s="23">
        <v>768</v>
      </c>
      <c r="H67" s="23">
        <v>712</v>
      </c>
      <c r="I67" s="23">
        <v>56</v>
      </c>
      <c r="J67" s="23">
        <v>1</v>
      </c>
      <c r="K67" s="23">
        <v>94</v>
      </c>
      <c r="L67" s="23">
        <v>67</v>
      </c>
      <c r="M67" s="34">
        <v>40425000</v>
      </c>
    </row>
    <row r="68" spans="1:13">
      <c r="A68" s="23">
        <v>2002</v>
      </c>
      <c r="B68" s="23" t="s">
        <v>1133</v>
      </c>
      <c r="C68" s="23" t="s">
        <v>1134</v>
      </c>
      <c r="D68" s="23" t="s">
        <v>1107</v>
      </c>
      <c r="E68" s="23" t="s">
        <v>1098</v>
      </c>
      <c r="F68" s="23">
        <v>136</v>
      </c>
      <c r="G68" s="23">
        <v>662</v>
      </c>
      <c r="H68" s="23">
        <v>815</v>
      </c>
      <c r="I68" s="23">
        <v>-153</v>
      </c>
      <c r="J68" s="23">
        <v>5</v>
      </c>
      <c r="K68" s="23">
        <v>66</v>
      </c>
      <c r="L68" s="23">
        <v>96</v>
      </c>
      <c r="M68" s="34">
        <v>41425000</v>
      </c>
    </row>
    <row r="69" spans="1:13">
      <c r="A69" s="23">
        <v>2002</v>
      </c>
      <c r="B69" s="23" t="s">
        <v>1105</v>
      </c>
      <c r="C69" s="23" t="s">
        <v>1106</v>
      </c>
      <c r="D69" s="23" t="s">
        <v>1107</v>
      </c>
      <c r="E69" s="23" t="s">
        <v>1108</v>
      </c>
      <c r="F69" s="23">
        <v>146</v>
      </c>
      <c r="G69" s="23">
        <v>699</v>
      </c>
      <c r="H69" s="23">
        <v>763</v>
      </c>
      <c r="I69" s="23">
        <v>-64</v>
      </c>
      <c r="J69" s="23">
        <v>4</v>
      </c>
      <c r="K69" s="23">
        <v>79</v>
      </c>
      <c r="L69" s="23">
        <v>83</v>
      </c>
      <c r="M69" s="34">
        <v>41979917</v>
      </c>
    </row>
    <row r="70" spans="1:13">
      <c r="A70" s="23">
        <v>2002</v>
      </c>
      <c r="B70" s="23" t="s">
        <v>1111</v>
      </c>
      <c r="C70" s="23" t="s">
        <v>1112</v>
      </c>
      <c r="D70" s="23" t="s">
        <v>1107</v>
      </c>
      <c r="E70" s="23" t="s">
        <v>1104</v>
      </c>
      <c r="F70" s="23">
        <v>142</v>
      </c>
      <c r="G70" s="23">
        <v>641</v>
      </c>
      <c r="H70" s="23">
        <v>730</v>
      </c>
      <c r="I70" s="23">
        <v>-89</v>
      </c>
      <c r="J70" s="23">
        <v>4</v>
      </c>
      <c r="K70" s="23">
        <v>72</v>
      </c>
      <c r="L70" s="23">
        <v>89</v>
      </c>
      <c r="M70" s="34">
        <v>42323599</v>
      </c>
    </row>
    <row r="71" spans="1:13">
      <c r="A71" s="23">
        <v>2002</v>
      </c>
      <c r="B71" s="23" t="s">
        <v>1123</v>
      </c>
      <c r="C71" s="23" t="s">
        <v>1124</v>
      </c>
      <c r="D71" s="23" t="s">
        <v>1107</v>
      </c>
      <c r="E71" s="23" t="s">
        <v>1104</v>
      </c>
      <c r="F71" s="23">
        <v>169</v>
      </c>
      <c r="G71" s="23">
        <v>709</v>
      </c>
      <c r="H71" s="23">
        <v>774</v>
      </c>
      <c r="I71" s="23">
        <v>-65</v>
      </c>
      <c r="J71" s="23">
        <v>3</v>
      </c>
      <c r="K71" s="23">
        <v>78</v>
      </c>
      <c r="L71" s="23">
        <v>84</v>
      </c>
      <c r="M71" s="34">
        <v>45050390</v>
      </c>
    </row>
    <row r="72" spans="1:13">
      <c r="A72" s="23">
        <v>2002</v>
      </c>
      <c r="B72" s="23" t="s">
        <v>1109</v>
      </c>
      <c r="C72" s="23" t="s">
        <v>1110</v>
      </c>
      <c r="D72" s="23" t="s">
        <v>1103</v>
      </c>
      <c r="E72" s="23" t="s">
        <v>1104</v>
      </c>
      <c r="F72" s="23">
        <v>140</v>
      </c>
      <c r="G72" s="23">
        <v>737</v>
      </c>
      <c r="H72" s="23">
        <v>891</v>
      </c>
      <c r="I72" s="23">
        <v>-154</v>
      </c>
      <c r="J72" s="23">
        <v>4</v>
      </c>
      <c r="K72" s="23">
        <v>62</v>
      </c>
      <c r="L72" s="23">
        <v>100</v>
      </c>
      <c r="M72" s="34">
        <v>47257000</v>
      </c>
    </row>
    <row r="73" spans="1:13">
      <c r="A73" s="23">
        <v>2002</v>
      </c>
      <c r="B73" s="23" t="s">
        <v>1119</v>
      </c>
      <c r="C73" s="23" t="s">
        <v>1120</v>
      </c>
      <c r="D73" s="23" t="s">
        <v>1107</v>
      </c>
      <c r="E73" s="23" t="s">
        <v>1104</v>
      </c>
      <c r="F73" s="23">
        <v>139</v>
      </c>
      <c r="G73" s="23">
        <v>627</v>
      </c>
      <c r="H73" s="23">
        <v>821</v>
      </c>
      <c r="I73" s="23">
        <v>-194</v>
      </c>
      <c r="J73" s="23">
        <v>6</v>
      </c>
      <c r="K73" s="23">
        <v>56</v>
      </c>
      <c r="L73" s="23">
        <v>106</v>
      </c>
      <c r="M73" s="34">
        <v>50287833</v>
      </c>
    </row>
    <row r="74" spans="1:13">
      <c r="A74" s="23">
        <v>2002</v>
      </c>
      <c r="B74" s="23" t="s">
        <v>1135</v>
      </c>
      <c r="C74" s="23" t="s">
        <v>1136</v>
      </c>
      <c r="D74" s="23" t="s">
        <v>1103</v>
      </c>
      <c r="E74" s="23" t="s">
        <v>1104</v>
      </c>
      <c r="F74" s="23">
        <v>124</v>
      </c>
      <c r="G74" s="23">
        <v>575</v>
      </c>
      <c r="H74" s="23">
        <v>864</v>
      </c>
      <c r="I74" s="23">
        <v>-289</v>
      </c>
      <c r="J74" s="23">
        <v>5</v>
      </c>
      <c r="K74" s="23">
        <v>55</v>
      </c>
      <c r="L74" s="23">
        <v>106</v>
      </c>
      <c r="M74" s="34">
        <v>55048000</v>
      </c>
    </row>
    <row r="75" spans="1:13">
      <c r="A75" s="23">
        <v>2002</v>
      </c>
      <c r="B75" s="23" t="s">
        <v>1141</v>
      </c>
      <c r="C75" s="23" t="s">
        <v>1142</v>
      </c>
      <c r="D75" s="23" t="s">
        <v>1107</v>
      </c>
      <c r="E75" s="23" t="s">
        <v>1098</v>
      </c>
      <c r="F75" s="23">
        <v>152</v>
      </c>
      <c r="G75" s="23">
        <v>778</v>
      </c>
      <c r="H75" s="23">
        <v>898</v>
      </c>
      <c r="I75" s="23">
        <v>-120</v>
      </c>
      <c r="J75" s="23">
        <v>4</v>
      </c>
      <c r="K75" s="23">
        <v>73</v>
      </c>
      <c r="L75" s="23">
        <v>89</v>
      </c>
      <c r="M75" s="34">
        <v>56851043</v>
      </c>
    </row>
    <row r="76" spans="1:13">
      <c r="A76" s="23">
        <v>2002</v>
      </c>
      <c r="B76" s="23" t="s">
        <v>1113</v>
      </c>
      <c r="C76" s="23" t="s">
        <v>1114</v>
      </c>
      <c r="D76" s="23" t="s">
        <v>1103</v>
      </c>
      <c r="E76" s="23" t="s">
        <v>1104</v>
      </c>
      <c r="F76" s="23">
        <v>217</v>
      </c>
      <c r="G76" s="23">
        <v>856</v>
      </c>
      <c r="H76" s="23">
        <v>798</v>
      </c>
      <c r="I76" s="23">
        <v>58</v>
      </c>
      <c r="J76" s="23">
        <v>2</v>
      </c>
      <c r="K76" s="23">
        <v>81</v>
      </c>
      <c r="L76" s="23">
        <v>81</v>
      </c>
      <c r="M76" s="34">
        <v>57052833</v>
      </c>
    </row>
    <row r="77" spans="1:13">
      <c r="A77" s="23">
        <v>2002</v>
      </c>
      <c r="B77" s="23" t="s">
        <v>1125</v>
      </c>
      <c r="C77" s="23" t="s">
        <v>1126</v>
      </c>
      <c r="D77" s="23" t="s">
        <v>1107</v>
      </c>
      <c r="E77" s="23" t="s">
        <v>1108</v>
      </c>
      <c r="F77" s="23">
        <v>165</v>
      </c>
      <c r="G77" s="23">
        <v>710</v>
      </c>
      <c r="H77" s="23">
        <v>724</v>
      </c>
      <c r="I77" s="23">
        <v>-14</v>
      </c>
      <c r="J77" s="23">
        <v>3</v>
      </c>
      <c r="K77" s="23">
        <v>80</v>
      </c>
      <c r="L77" s="23">
        <v>81</v>
      </c>
      <c r="M77" s="34">
        <v>57954999</v>
      </c>
    </row>
    <row r="78" spans="1:13">
      <c r="A78" s="23">
        <v>2002</v>
      </c>
      <c r="B78" s="23" t="s">
        <v>1157</v>
      </c>
      <c r="C78" s="23" t="s">
        <v>1158</v>
      </c>
      <c r="D78" s="23" t="s">
        <v>1103</v>
      </c>
      <c r="E78" s="23" t="s">
        <v>1108</v>
      </c>
      <c r="F78" s="23">
        <v>165</v>
      </c>
      <c r="G78" s="23">
        <v>667</v>
      </c>
      <c r="H78" s="23">
        <v>773</v>
      </c>
      <c r="I78" s="23">
        <v>-106</v>
      </c>
      <c r="J78" s="23">
        <v>4</v>
      </c>
      <c r="K78" s="23">
        <v>67</v>
      </c>
      <c r="L78" s="23">
        <v>95</v>
      </c>
      <c r="M78" s="34">
        <v>60493487</v>
      </c>
    </row>
    <row r="79" spans="1:13">
      <c r="A79" s="23">
        <v>2002</v>
      </c>
      <c r="B79" s="23" t="s">
        <v>1129</v>
      </c>
      <c r="C79" s="23" t="s">
        <v>1130</v>
      </c>
      <c r="D79" s="23" t="s">
        <v>1103</v>
      </c>
      <c r="E79" s="23" t="s">
        <v>1098</v>
      </c>
      <c r="F79" s="23">
        <v>152</v>
      </c>
      <c r="G79" s="23">
        <v>851</v>
      </c>
      <c r="H79" s="23">
        <v>644</v>
      </c>
      <c r="I79" s="23">
        <v>207</v>
      </c>
      <c r="J79" s="23">
        <v>2</v>
      </c>
      <c r="K79" s="23">
        <v>99</v>
      </c>
      <c r="L79" s="23">
        <v>63</v>
      </c>
      <c r="M79" s="34">
        <v>61721667</v>
      </c>
    </row>
    <row r="80" spans="1:13">
      <c r="A80" s="23">
        <v>2002</v>
      </c>
      <c r="B80" s="23" t="s">
        <v>1127</v>
      </c>
      <c r="C80" s="23" t="s">
        <v>1128</v>
      </c>
      <c r="D80" s="23" t="s">
        <v>1107</v>
      </c>
      <c r="E80" s="23" t="s">
        <v>1104</v>
      </c>
      <c r="F80" s="23">
        <v>167</v>
      </c>
      <c r="G80" s="23">
        <v>749</v>
      </c>
      <c r="H80" s="23">
        <v>695</v>
      </c>
      <c r="I80" s="23">
        <v>54</v>
      </c>
      <c r="J80" s="23">
        <v>2</v>
      </c>
      <c r="K80" s="23">
        <v>84</v>
      </c>
      <c r="L80" s="23">
        <v>78</v>
      </c>
      <c r="M80" s="34">
        <v>63448417</v>
      </c>
    </row>
    <row r="81" spans="1:13">
      <c r="A81" s="23">
        <v>2002</v>
      </c>
      <c r="B81" s="23" t="s">
        <v>1143</v>
      </c>
      <c r="C81" s="23" t="s">
        <v>1144</v>
      </c>
      <c r="D81" s="23" t="s">
        <v>1107</v>
      </c>
      <c r="E81" s="23" t="s">
        <v>1104</v>
      </c>
      <c r="F81" s="23">
        <v>175</v>
      </c>
      <c r="G81" s="23">
        <v>787</v>
      </c>
      <c r="H81" s="23">
        <v>648</v>
      </c>
      <c r="I81" s="23">
        <v>139</v>
      </c>
      <c r="J81" s="23">
        <v>1</v>
      </c>
      <c r="K81" s="23">
        <v>97</v>
      </c>
      <c r="L81" s="23">
        <v>65</v>
      </c>
      <c r="M81" s="34">
        <v>74660875</v>
      </c>
    </row>
    <row r="82" spans="1:13">
      <c r="A82" s="23">
        <v>2002</v>
      </c>
      <c r="B82" s="23" t="s">
        <v>1139</v>
      </c>
      <c r="C82" s="23" t="s">
        <v>1140</v>
      </c>
      <c r="D82" s="23" t="s">
        <v>1107</v>
      </c>
      <c r="E82" s="23" t="s">
        <v>1104</v>
      </c>
      <c r="F82" s="23">
        <v>200</v>
      </c>
      <c r="G82" s="23">
        <v>706</v>
      </c>
      <c r="H82" s="23">
        <v>759</v>
      </c>
      <c r="I82" s="23">
        <v>-53</v>
      </c>
      <c r="J82" s="23">
        <v>5</v>
      </c>
      <c r="K82" s="23">
        <v>67</v>
      </c>
      <c r="L82" s="23">
        <v>95</v>
      </c>
      <c r="M82" s="34">
        <v>75690833</v>
      </c>
    </row>
    <row r="83" spans="1:13">
      <c r="A83" s="23">
        <v>2002</v>
      </c>
      <c r="B83" s="23" t="s">
        <v>1121</v>
      </c>
      <c r="C83" s="23" t="s">
        <v>1122</v>
      </c>
      <c r="D83" s="23" t="s">
        <v>1103</v>
      </c>
      <c r="E83" s="23" t="s">
        <v>1108</v>
      </c>
      <c r="F83" s="23">
        <v>187</v>
      </c>
      <c r="G83" s="23">
        <v>813</v>
      </c>
      <c r="H83" s="23">
        <v>828</v>
      </c>
      <c r="I83" s="23">
        <v>-15</v>
      </c>
      <c r="J83" s="23">
        <v>3</v>
      </c>
      <c r="K83" s="23">
        <v>78</v>
      </c>
      <c r="L83" s="23">
        <v>84</v>
      </c>
      <c r="M83" s="34">
        <v>76864333</v>
      </c>
    </row>
    <row r="84" spans="1:13">
      <c r="A84" s="23">
        <v>2002</v>
      </c>
      <c r="B84" s="23" t="s">
        <v>1131</v>
      </c>
      <c r="C84" s="23" t="s">
        <v>1132</v>
      </c>
      <c r="D84" s="23" t="s">
        <v>1107</v>
      </c>
      <c r="E84" s="23" t="s">
        <v>1098</v>
      </c>
      <c r="F84" s="23">
        <v>198</v>
      </c>
      <c r="G84" s="23">
        <v>783</v>
      </c>
      <c r="H84" s="23">
        <v>616</v>
      </c>
      <c r="I84" s="23">
        <v>167</v>
      </c>
      <c r="J84" s="23">
        <v>2</v>
      </c>
      <c r="K84" s="23">
        <v>95</v>
      </c>
      <c r="L84" s="23">
        <v>66</v>
      </c>
      <c r="M84" s="34">
        <v>78299835</v>
      </c>
    </row>
    <row r="85" spans="1:13">
      <c r="A85" s="23">
        <v>2002</v>
      </c>
      <c r="B85" s="23" t="s">
        <v>1149</v>
      </c>
      <c r="C85" s="23" t="s">
        <v>1150</v>
      </c>
      <c r="D85" s="23" t="s">
        <v>1103</v>
      </c>
      <c r="E85" s="23" t="s">
        <v>1104</v>
      </c>
      <c r="F85" s="23">
        <v>192</v>
      </c>
      <c r="G85" s="23">
        <v>739</v>
      </c>
      <c r="H85" s="23">
        <v>837</v>
      </c>
      <c r="I85" s="23">
        <v>-98</v>
      </c>
      <c r="J85" s="23">
        <v>3</v>
      </c>
      <c r="K85" s="23">
        <v>74</v>
      </c>
      <c r="L85" s="23">
        <v>88</v>
      </c>
      <c r="M85" s="34">
        <v>78909449</v>
      </c>
    </row>
    <row r="86" spans="1:13">
      <c r="A86" s="23">
        <v>2002</v>
      </c>
      <c r="B86" s="23" t="s">
        <v>1137</v>
      </c>
      <c r="C86" s="23" t="s">
        <v>1138</v>
      </c>
      <c r="D86" s="23" t="s">
        <v>1103</v>
      </c>
      <c r="E86" s="23" t="s">
        <v>1098</v>
      </c>
      <c r="F86" s="23">
        <v>152</v>
      </c>
      <c r="G86" s="23">
        <v>814</v>
      </c>
      <c r="H86" s="23">
        <v>699</v>
      </c>
      <c r="I86" s="23">
        <v>115</v>
      </c>
      <c r="J86" s="23">
        <v>3</v>
      </c>
      <c r="K86" s="23">
        <v>93</v>
      </c>
      <c r="L86" s="23">
        <v>69</v>
      </c>
      <c r="M86" s="34">
        <v>80282668</v>
      </c>
    </row>
    <row r="87" spans="1:13">
      <c r="A87" s="23">
        <v>2002</v>
      </c>
      <c r="B87" s="23" t="s">
        <v>1159</v>
      </c>
      <c r="C87" s="23" t="s">
        <v>1160</v>
      </c>
      <c r="D87" s="23" t="s">
        <v>1107</v>
      </c>
      <c r="E87" s="23" t="s">
        <v>1108</v>
      </c>
      <c r="F87" s="23">
        <v>164</v>
      </c>
      <c r="G87" s="23">
        <v>708</v>
      </c>
      <c r="H87" s="23">
        <v>565</v>
      </c>
      <c r="I87" s="23">
        <v>143</v>
      </c>
      <c r="J87" s="23">
        <v>1</v>
      </c>
      <c r="K87" s="23">
        <v>101</v>
      </c>
      <c r="L87" s="23">
        <v>59</v>
      </c>
      <c r="M87" s="34">
        <v>92870367</v>
      </c>
    </row>
    <row r="88" spans="1:13">
      <c r="A88" s="23">
        <v>2002</v>
      </c>
      <c r="B88" s="23" t="s">
        <v>1153</v>
      </c>
      <c r="C88" s="23" t="s">
        <v>1154</v>
      </c>
      <c r="D88" s="23" t="s">
        <v>1107</v>
      </c>
      <c r="E88" s="23" t="s">
        <v>1108</v>
      </c>
      <c r="F88" s="23">
        <v>160</v>
      </c>
      <c r="G88" s="23">
        <v>690</v>
      </c>
      <c r="H88" s="23">
        <v>703</v>
      </c>
      <c r="I88" s="23">
        <v>-13</v>
      </c>
      <c r="J88" s="23">
        <v>5</v>
      </c>
      <c r="K88" s="23">
        <v>75</v>
      </c>
      <c r="L88" s="23">
        <v>86</v>
      </c>
      <c r="M88" s="34">
        <v>94633593</v>
      </c>
    </row>
    <row r="89" spans="1:13">
      <c r="A89" s="23">
        <v>2002</v>
      </c>
      <c r="B89" s="23" t="s">
        <v>1161</v>
      </c>
      <c r="C89" s="23" t="s">
        <v>1162</v>
      </c>
      <c r="D89" s="23" t="s">
        <v>1107</v>
      </c>
      <c r="E89" s="23" t="s">
        <v>1098</v>
      </c>
      <c r="F89" s="23">
        <v>155</v>
      </c>
      <c r="G89" s="23">
        <v>713</v>
      </c>
      <c r="H89" s="23">
        <v>643</v>
      </c>
      <c r="I89" s="23">
        <v>70</v>
      </c>
      <c r="J89" s="23">
        <v>3</v>
      </c>
      <c r="K89" s="23">
        <v>92</v>
      </c>
      <c r="L89" s="23">
        <v>70</v>
      </c>
      <c r="M89" s="34">
        <v>94850953</v>
      </c>
    </row>
    <row r="90" spans="1:13">
      <c r="A90" s="23">
        <v>2002</v>
      </c>
      <c r="B90" s="23" t="s">
        <v>1155</v>
      </c>
      <c r="C90" s="23" t="s">
        <v>1156</v>
      </c>
      <c r="D90" s="23" t="s">
        <v>1107</v>
      </c>
      <c r="E90" s="23" t="s">
        <v>1098</v>
      </c>
      <c r="F90" s="23">
        <v>165</v>
      </c>
      <c r="G90" s="23">
        <v>819</v>
      </c>
      <c r="H90" s="23">
        <v>674</v>
      </c>
      <c r="I90" s="23">
        <v>145</v>
      </c>
      <c r="J90" s="23">
        <v>1</v>
      </c>
      <c r="K90" s="23">
        <v>98</v>
      </c>
      <c r="L90" s="23">
        <v>64</v>
      </c>
      <c r="M90" s="34">
        <v>102819999</v>
      </c>
    </row>
    <row r="91" spans="1:13">
      <c r="A91" s="23">
        <v>2002</v>
      </c>
      <c r="B91" s="23" t="s">
        <v>1147</v>
      </c>
      <c r="C91" s="23" t="s">
        <v>1148</v>
      </c>
      <c r="D91" s="23" t="s">
        <v>1103</v>
      </c>
      <c r="E91" s="23" t="s">
        <v>1098</v>
      </c>
      <c r="F91" s="23">
        <v>230</v>
      </c>
      <c r="G91" s="23">
        <v>843</v>
      </c>
      <c r="H91" s="23">
        <v>882</v>
      </c>
      <c r="I91" s="23">
        <v>-39</v>
      </c>
      <c r="J91" s="23">
        <v>4</v>
      </c>
      <c r="K91" s="23">
        <v>72</v>
      </c>
      <c r="L91" s="23">
        <v>90</v>
      </c>
      <c r="M91" s="34">
        <v>105526122</v>
      </c>
    </row>
    <row r="92" spans="1:13">
      <c r="A92" s="23">
        <v>2002</v>
      </c>
      <c r="B92" s="23" t="s">
        <v>1151</v>
      </c>
      <c r="C92" s="23" t="s">
        <v>1152</v>
      </c>
      <c r="D92" s="23" t="s">
        <v>1103</v>
      </c>
      <c r="E92" s="23" t="s">
        <v>1108</v>
      </c>
      <c r="F92" s="23">
        <v>177</v>
      </c>
      <c r="G92" s="23">
        <v>859</v>
      </c>
      <c r="H92" s="23">
        <v>665</v>
      </c>
      <c r="I92" s="23">
        <v>194</v>
      </c>
      <c r="J92" s="23">
        <v>2</v>
      </c>
      <c r="K92" s="23">
        <v>93</v>
      </c>
      <c r="L92" s="23">
        <v>69</v>
      </c>
      <c r="M92" s="34">
        <v>108366060</v>
      </c>
    </row>
    <row r="93" spans="1:13">
      <c r="A93" s="23">
        <v>2002</v>
      </c>
      <c r="B93" s="23" t="s">
        <v>1163</v>
      </c>
      <c r="C93" s="23" t="s">
        <v>1164</v>
      </c>
      <c r="D93" s="23" t="s">
        <v>1103</v>
      </c>
      <c r="E93" s="23" t="s">
        <v>1108</v>
      </c>
      <c r="F93" s="23">
        <v>223</v>
      </c>
      <c r="G93" s="23">
        <v>897</v>
      </c>
      <c r="H93" s="23">
        <v>697</v>
      </c>
      <c r="I93" s="23">
        <v>200</v>
      </c>
      <c r="J93" s="23">
        <v>1</v>
      </c>
      <c r="K93" s="23">
        <v>103</v>
      </c>
      <c r="L93" s="23">
        <v>58</v>
      </c>
      <c r="M93" s="34">
        <v>125928583</v>
      </c>
    </row>
    <row r="94" spans="1:13">
      <c r="A94" s="23">
        <v>2003</v>
      </c>
      <c r="B94" s="23" t="s">
        <v>1145</v>
      </c>
      <c r="C94" s="23" t="s">
        <v>1146</v>
      </c>
      <c r="D94" s="23" t="s">
        <v>1103</v>
      </c>
      <c r="E94" s="23" t="s">
        <v>1108</v>
      </c>
      <c r="F94" s="23">
        <v>137</v>
      </c>
      <c r="G94" s="23">
        <v>715</v>
      </c>
      <c r="H94" s="23">
        <v>852</v>
      </c>
      <c r="I94" s="23">
        <v>-137</v>
      </c>
      <c r="J94" s="23">
        <v>5</v>
      </c>
      <c r="K94" s="23">
        <v>63</v>
      </c>
      <c r="L94" s="23">
        <v>99</v>
      </c>
      <c r="M94" s="34">
        <v>19630000</v>
      </c>
    </row>
    <row r="95" spans="1:13">
      <c r="A95" s="23">
        <v>2003</v>
      </c>
      <c r="B95" s="23" t="s">
        <v>1109</v>
      </c>
      <c r="C95" s="23" t="s">
        <v>1110</v>
      </c>
      <c r="D95" s="23" t="s">
        <v>1103</v>
      </c>
      <c r="E95" s="23" t="s">
        <v>1104</v>
      </c>
      <c r="F95" s="23">
        <v>162</v>
      </c>
      <c r="G95" s="23">
        <v>836</v>
      </c>
      <c r="H95" s="23">
        <v>867</v>
      </c>
      <c r="I95" s="23">
        <v>-31</v>
      </c>
      <c r="J95" s="23">
        <v>3</v>
      </c>
      <c r="K95" s="23">
        <v>83</v>
      </c>
      <c r="L95" s="23">
        <v>79</v>
      </c>
      <c r="M95" s="34">
        <v>40518000</v>
      </c>
    </row>
    <row r="96" spans="1:13">
      <c r="A96" s="23">
        <v>2003</v>
      </c>
      <c r="B96" s="23" t="s">
        <v>1119</v>
      </c>
      <c r="C96" s="23" t="s">
        <v>1120</v>
      </c>
      <c r="D96" s="23" t="s">
        <v>1107</v>
      </c>
      <c r="E96" s="23" t="s">
        <v>1104</v>
      </c>
      <c r="F96" s="23">
        <v>196</v>
      </c>
      <c r="G96" s="23">
        <v>714</v>
      </c>
      <c r="H96" s="23">
        <v>873</v>
      </c>
      <c r="I96" s="23">
        <v>-159</v>
      </c>
      <c r="J96" s="23">
        <v>6</v>
      </c>
      <c r="K96" s="23">
        <v>68</v>
      </c>
      <c r="L96" s="23">
        <v>94</v>
      </c>
      <c r="M96" s="34">
        <v>40627000</v>
      </c>
    </row>
    <row r="97" spans="1:13">
      <c r="A97" s="23">
        <v>2003</v>
      </c>
      <c r="B97" s="23" t="s">
        <v>1133</v>
      </c>
      <c r="C97" s="23" t="s">
        <v>1134</v>
      </c>
      <c r="D97" s="23" t="s">
        <v>1107</v>
      </c>
      <c r="E97" s="23" t="s">
        <v>1098</v>
      </c>
      <c r="F97" s="23">
        <v>128</v>
      </c>
      <c r="G97" s="23">
        <v>678</v>
      </c>
      <c r="H97" s="23">
        <v>831</v>
      </c>
      <c r="I97" s="23">
        <v>-153</v>
      </c>
      <c r="J97" s="23">
        <v>5</v>
      </c>
      <c r="K97" s="23">
        <v>64</v>
      </c>
      <c r="L97" s="23">
        <v>98</v>
      </c>
      <c r="M97" s="34">
        <v>45210000</v>
      </c>
    </row>
    <row r="98" spans="1:13">
      <c r="A98" s="23">
        <v>2003</v>
      </c>
      <c r="B98" s="23" t="s">
        <v>1149</v>
      </c>
      <c r="C98" s="23" t="s">
        <v>1150</v>
      </c>
      <c r="D98" s="23" t="s">
        <v>1103</v>
      </c>
      <c r="E98" s="23" t="s">
        <v>1104</v>
      </c>
      <c r="F98" s="23">
        <v>158</v>
      </c>
      <c r="G98" s="23">
        <v>699</v>
      </c>
      <c r="H98" s="23">
        <v>778</v>
      </c>
      <c r="I98" s="23">
        <v>-79</v>
      </c>
      <c r="J98" s="23">
        <v>4</v>
      </c>
      <c r="K98" s="23">
        <v>68</v>
      </c>
      <c r="L98" s="23">
        <v>94</v>
      </c>
      <c r="M98" s="34">
        <v>48584834</v>
      </c>
    </row>
    <row r="99" spans="1:13">
      <c r="A99" s="23">
        <v>2003</v>
      </c>
      <c r="B99" s="23" t="s">
        <v>1135</v>
      </c>
      <c r="C99" s="23" t="s">
        <v>1136</v>
      </c>
      <c r="D99" s="23" t="s">
        <v>1103</v>
      </c>
      <c r="E99" s="23" t="s">
        <v>1104</v>
      </c>
      <c r="F99" s="23">
        <v>153</v>
      </c>
      <c r="G99" s="23">
        <v>591</v>
      </c>
      <c r="H99" s="23">
        <v>928</v>
      </c>
      <c r="I99" s="23">
        <v>-337</v>
      </c>
      <c r="J99" s="23">
        <v>5</v>
      </c>
      <c r="K99" s="23">
        <v>43</v>
      </c>
      <c r="L99" s="23">
        <v>119</v>
      </c>
      <c r="M99" s="34">
        <v>49168000</v>
      </c>
    </row>
    <row r="100" spans="1:13">
      <c r="A100" s="23">
        <v>2003</v>
      </c>
      <c r="B100" s="23" t="s">
        <v>1105</v>
      </c>
      <c r="C100" s="23" t="s">
        <v>1106</v>
      </c>
      <c r="D100" s="23" t="s">
        <v>1107</v>
      </c>
      <c r="E100" s="23" t="s">
        <v>1108</v>
      </c>
      <c r="F100" s="23">
        <v>157</v>
      </c>
      <c r="G100" s="23">
        <v>751</v>
      </c>
      <c r="H100" s="23">
        <v>692</v>
      </c>
      <c r="I100" s="23">
        <v>59</v>
      </c>
      <c r="J100" s="23">
        <v>2</v>
      </c>
      <c r="K100" s="23">
        <v>91</v>
      </c>
      <c r="L100" s="23">
        <v>71</v>
      </c>
      <c r="M100" s="34">
        <v>49450000</v>
      </c>
    </row>
    <row r="101" spans="1:13">
      <c r="A101" s="23">
        <v>2003</v>
      </c>
      <c r="B101" s="23" t="s">
        <v>1115</v>
      </c>
      <c r="C101" s="23" t="s">
        <v>1116</v>
      </c>
      <c r="D101" s="23" t="s">
        <v>1103</v>
      </c>
      <c r="E101" s="23" t="s">
        <v>1098</v>
      </c>
      <c r="F101" s="23">
        <v>176</v>
      </c>
      <c r="G101" s="23">
        <v>768</v>
      </c>
      <c r="H101" s="23">
        <v>643</v>
      </c>
      <c r="I101" s="23">
        <v>125</v>
      </c>
      <c r="J101" s="23">
        <v>1</v>
      </c>
      <c r="K101" s="23">
        <v>96</v>
      </c>
      <c r="L101" s="23">
        <v>66</v>
      </c>
      <c r="M101" s="34">
        <v>50260834</v>
      </c>
    </row>
    <row r="102" spans="1:13">
      <c r="A102" s="23">
        <v>2003</v>
      </c>
      <c r="B102" s="23" t="s">
        <v>1113</v>
      </c>
      <c r="C102" s="23" t="s">
        <v>1114</v>
      </c>
      <c r="D102" s="23" t="s">
        <v>1103</v>
      </c>
      <c r="E102" s="23" t="s">
        <v>1104</v>
      </c>
      <c r="F102" s="23">
        <v>220</v>
      </c>
      <c r="G102" s="23">
        <v>791</v>
      </c>
      <c r="H102" s="23">
        <v>715</v>
      </c>
      <c r="I102" s="23">
        <v>76</v>
      </c>
      <c r="J102" s="23">
        <v>2</v>
      </c>
      <c r="K102" s="23">
        <v>86</v>
      </c>
      <c r="L102" s="23">
        <v>76</v>
      </c>
      <c r="M102" s="34">
        <v>51010000</v>
      </c>
    </row>
    <row r="103" spans="1:13">
      <c r="A103" s="23">
        <v>2003</v>
      </c>
      <c r="B103" s="23" t="s">
        <v>1121</v>
      </c>
      <c r="C103" s="23" t="s">
        <v>1122</v>
      </c>
      <c r="D103" s="23" t="s">
        <v>1103</v>
      </c>
      <c r="E103" s="23" t="s">
        <v>1108</v>
      </c>
      <c r="F103" s="23">
        <v>190</v>
      </c>
      <c r="G103" s="23">
        <v>894</v>
      </c>
      <c r="H103" s="23">
        <v>826</v>
      </c>
      <c r="I103" s="23">
        <v>68</v>
      </c>
      <c r="J103" s="23">
        <v>3</v>
      </c>
      <c r="K103" s="23">
        <v>86</v>
      </c>
      <c r="L103" s="23">
        <v>76</v>
      </c>
      <c r="M103" s="34">
        <v>51269000</v>
      </c>
    </row>
    <row r="104" spans="1:13">
      <c r="A104" s="23">
        <v>2003</v>
      </c>
      <c r="B104" s="23" t="s">
        <v>1117</v>
      </c>
      <c r="C104" s="23" t="s">
        <v>1118</v>
      </c>
      <c r="D104" s="23" t="s">
        <v>1107</v>
      </c>
      <c r="E104" s="23" t="s">
        <v>1108</v>
      </c>
      <c r="F104" s="23">
        <v>144</v>
      </c>
      <c r="G104" s="23">
        <v>711</v>
      </c>
      <c r="H104" s="23">
        <v>716</v>
      </c>
      <c r="I104" s="23">
        <v>-5</v>
      </c>
      <c r="J104" s="23">
        <v>4</v>
      </c>
      <c r="K104" s="23">
        <v>83</v>
      </c>
      <c r="L104" s="23">
        <v>79</v>
      </c>
      <c r="M104" s="34">
        <v>51948500</v>
      </c>
    </row>
    <row r="105" spans="1:13">
      <c r="A105" s="23">
        <v>2003</v>
      </c>
      <c r="B105" s="23" t="s">
        <v>1111</v>
      </c>
      <c r="C105" s="23" t="s">
        <v>1112</v>
      </c>
      <c r="D105" s="23" t="s">
        <v>1107</v>
      </c>
      <c r="E105" s="23" t="s">
        <v>1104</v>
      </c>
      <c r="F105" s="23">
        <v>163</v>
      </c>
      <c r="G105" s="23">
        <v>753</v>
      </c>
      <c r="H105" s="23">
        <v>801</v>
      </c>
      <c r="I105" s="23">
        <v>-48</v>
      </c>
      <c r="J105" s="23">
        <v>4</v>
      </c>
      <c r="K105" s="23">
        <v>75</v>
      </c>
      <c r="L105" s="23">
        <v>87</v>
      </c>
      <c r="M105" s="34">
        <v>54812429</v>
      </c>
    </row>
    <row r="106" spans="1:13">
      <c r="A106" s="23">
        <v>2003</v>
      </c>
      <c r="B106" s="23" t="s">
        <v>1101</v>
      </c>
      <c r="C106" s="23" t="s">
        <v>1102</v>
      </c>
      <c r="D106" s="23" t="s">
        <v>1103</v>
      </c>
      <c r="E106" s="23" t="s">
        <v>1104</v>
      </c>
      <c r="F106" s="23">
        <v>155</v>
      </c>
      <c r="G106" s="23">
        <v>801</v>
      </c>
      <c r="H106" s="23">
        <v>758</v>
      </c>
      <c r="I106" s="23">
        <v>43</v>
      </c>
      <c r="J106" s="23">
        <v>1</v>
      </c>
      <c r="K106" s="23">
        <v>90</v>
      </c>
      <c r="L106" s="23">
        <v>72</v>
      </c>
      <c r="M106" s="34">
        <v>55505000</v>
      </c>
    </row>
    <row r="107" spans="1:13">
      <c r="A107" s="23">
        <v>2003</v>
      </c>
      <c r="B107" s="23" t="s">
        <v>1123</v>
      </c>
      <c r="C107" s="23" t="s">
        <v>1124</v>
      </c>
      <c r="D107" s="23" t="s">
        <v>1107</v>
      </c>
      <c r="E107" s="23" t="s">
        <v>1104</v>
      </c>
      <c r="F107" s="23">
        <v>182</v>
      </c>
      <c r="G107" s="23">
        <v>694</v>
      </c>
      <c r="H107" s="23">
        <v>886</v>
      </c>
      <c r="I107" s="23">
        <v>-192</v>
      </c>
      <c r="J107" s="23">
        <v>5</v>
      </c>
      <c r="K107" s="23">
        <v>69</v>
      </c>
      <c r="L107" s="23">
        <v>93</v>
      </c>
      <c r="M107" s="34">
        <v>59355667</v>
      </c>
    </row>
    <row r="108" spans="1:13">
      <c r="A108" s="23">
        <v>2003</v>
      </c>
      <c r="B108" s="23" t="s">
        <v>1141</v>
      </c>
      <c r="C108" s="23" t="s">
        <v>1142</v>
      </c>
      <c r="D108" s="23" t="s">
        <v>1107</v>
      </c>
      <c r="E108" s="23" t="s">
        <v>1098</v>
      </c>
      <c r="F108" s="23">
        <v>198</v>
      </c>
      <c r="G108" s="23">
        <v>853</v>
      </c>
      <c r="H108" s="23">
        <v>892</v>
      </c>
      <c r="I108" s="23">
        <v>-39</v>
      </c>
      <c r="J108" s="23">
        <v>4</v>
      </c>
      <c r="K108" s="23">
        <v>74</v>
      </c>
      <c r="L108" s="23">
        <v>88</v>
      </c>
      <c r="M108" s="34">
        <v>67179667</v>
      </c>
    </row>
    <row r="109" spans="1:13">
      <c r="A109" s="23">
        <v>2003</v>
      </c>
      <c r="B109" s="23" t="s">
        <v>1125</v>
      </c>
      <c r="C109" s="23" t="s">
        <v>1126</v>
      </c>
      <c r="D109" s="23" t="s">
        <v>1107</v>
      </c>
      <c r="E109" s="23" t="s">
        <v>1108</v>
      </c>
      <c r="F109" s="23">
        <v>166</v>
      </c>
      <c r="G109" s="23">
        <v>791</v>
      </c>
      <c r="H109" s="23">
        <v>697</v>
      </c>
      <c r="I109" s="23">
        <v>94</v>
      </c>
      <c r="J109" s="23">
        <v>3</v>
      </c>
      <c r="K109" s="23">
        <v>86</v>
      </c>
      <c r="L109" s="23">
        <v>76</v>
      </c>
      <c r="M109" s="34">
        <v>70780000</v>
      </c>
    </row>
    <row r="110" spans="1:13">
      <c r="A110" s="23">
        <v>2003</v>
      </c>
      <c r="B110" s="23" t="s">
        <v>1127</v>
      </c>
      <c r="C110" s="23" t="s">
        <v>1128</v>
      </c>
      <c r="D110" s="23" t="s">
        <v>1107</v>
      </c>
      <c r="E110" s="23" t="s">
        <v>1104</v>
      </c>
      <c r="F110" s="23">
        <v>191</v>
      </c>
      <c r="G110" s="23">
        <v>805</v>
      </c>
      <c r="H110" s="23">
        <v>677</v>
      </c>
      <c r="I110" s="23">
        <v>128</v>
      </c>
      <c r="J110" s="23">
        <v>2</v>
      </c>
      <c r="K110" s="23">
        <v>87</v>
      </c>
      <c r="L110" s="23">
        <v>75</v>
      </c>
      <c r="M110" s="34">
        <v>71040000</v>
      </c>
    </row>
    <row r="111" spans="1:13">
      <c r="A111" s="23">
        <v>2003</v>
      </c>
      <c r="B111" s="23" t="s">
        <v>1157</v>
      </c>
      <c r="C111" s="23" t="s">
        <v>1158</v>
      </c>
      <c r="D111" s="23" t="s">
        <v>1103</v>
      </c>
      <c r="E111" s="23" t="s">
        <v>1108</v>
      </c>
      <c r="F111" s="23">
        <v>152</v>
      </c>
      <c r="G111" s="23">
        <v>743</v>
      </c>
      <c r="H111" s="23">
        <v>820</v>
      </c>
      <c r="I111" s="23">
        <v>-77</v>
      </c>
      <c r="J111" s="23">
        <v>4</v>
      </c>
      <c r="K111" s="23">
        <v>71</v>
      </c>
      <c r="L111" s="23">
        <v>91</v>
      </c>
      <c r="M111" s="34">
        <v>73877500</v>
      </c>
    </row>
    <row r="112" spans="1:13">
      <c r="A112" s="23">
        <v>2003</v>
      </c>
      <c r="B112" s="23" t="s">
        <v>1129</v>
      </c>
      <c r="C112" s="23" t="s">
        <v>1130</v>
      </c>
      <c r="D112" s="23" t="s">
        <v>1103</v>
      </c>
      <c r="E112" s="23" t="s">
        <v>1098</v>
      </c>
      <c r="F112" s="23">
        <v>150</v>
      </c>
      <c r="G112" s="23">
        <v>736</v>
      </c>
      <c r="H112" s="23">
        <v>743</v>
      </c>
      <c r="I112" s="23">
        <v>-7</v>
      </c>
      <c r="J112" s="23">
        <v>3</v>
      </c>
      <c r="K112" s="23">
        <v>77</v>
      </c>
      <c r="L112" s="23">
        <v>85</v>
      </c>
      <c r="M112" s="34">
        <v>79031667</v>
      </c>
    </row>
    <row r="113" spans="1:13">
      <c r="A113" s="23">
        <v>2003</v>
      </c>
      <c r="B113" s="23" t="s">
        <v>1139</v>
      </c>
      <c r="C113" s="23" t="s">
        <v>1140</v>
      </c>
      <c r="D113" s="23" t="s">
        <v>1107</v>
      </c>
      <c r="E113" s="23" t="s">
        <v>1104</v>
      </c>
      <c r="F113" s="23">
        <v>172</v>
      </c>
      <c r="G113" s="23">
        <v>724</v>
      </c>
      <c r="H113" s="23">
        <v>683</v>
      </c>
      <c r="I113" s="23">
        <v>41</v>
      </c>
      <c r="J113" s="23">
        <v>1</v>
      </c>
      <c r="K113" s="23">
        <v>88</v>
      </c>
      <c r="L113" s="23">
        <v>74</v>
      </c>
      <c r="M113" s="34">
        <v>79868333</v>
      </c>
    </row>
    <row r="114" spans="1:13">
      <c r="A114" s="23">
        <v>2003</v>
      </c>
      <c r="B114" s="23" t="s">
        <v>1155</v>
      </c>
      <c r="C114" s="23" t="s">
        <v>1156</v>
      </c>
      <c r="D114" s="23" t="s">
        <v>1107</v>
      </c>
      <c r="E114" s="23" t="s">
        <v>1098</v>
      </c>
      <c r="F114" s="23">
        <v>152</v>
      </c>
      <c r="G114" s="23">
        <v>717</v>
      </c>
      <c r="H114" s="23">
        <v>685</v>
      </c>
      <c r="I114" s="23">
        <v>32</v>
      </c>
      <c r="J114" s="23">
        <v>3</v>
      </c>
      <c r="K114" s="23">
        <v>84</v>
      </c>
      <c r="L114" s="23">
        <v>78</v>
      </c>
      <c r="M114" s="34">
        <v>80657000</v>
      </c>
    </row>
    <row r="115" spans="1:13">
      <c r="A115" s="23">
        <v>2003</v>
      </c>
      <c r="B115" s="23" t="s">
        <v>1131</v>
      </c>
      <c r="C115" s="23" t="s">
        <v>1132</v>
      </c>
      <c r="D115" s="23" t="s">
        <v>1107</v>
      </c>
      <c r="E115" s="23" t="s">
        <v>1098</v>
      </c>
      <c r="F115" s="23">
        <v>180</v>
      </c>
      <c r="G115" s="23">
        <v>755</v>
      </c>
      <c r="H115" s="23">
        <v>638</v>
      </c>
      <c r="I115" s="23">
        <v>117</v>
      </c>
      <c r="J115" s="23">
        <v>1</v>
      </c>
      <c r="K115" s="23">
        <v>100</v>
      </c>
      <c r="L115" s="23">
        <v>61</v>
      </c>
      <c r="M115" s="34">
        <v>82852167</v>
      </c>
    </row>
    <row r="116" spans="1:13">
      <c r="A116" s="23">
        <v>2003</v>
      </c>
      <c r="B116" s="23" t="s">
        <v>1143</v>
      </c>
      <c r="C116" s="23" t="s">
        <v>1144</v>
      </c>
      <c r="D116" s="23" t="s">
        <v>1107</v>
      </c>
      <c r="E116" s="23" t="s">
        <v>1104</v>
      </c>
      <c r="F116" s="23">
        <v>196</v>
      </c>
      <c r="G116" s="23">
        <v>876</v>
      </c>
      <c r="H116" s="23">
        <v>796</v>
      </c>
      <c r="I116" s="23">
        <v>80</v>
      </c>
      <c r="J116" s="23">
        <v>3</v>
      </c>
      <c r="K116" s="23">
        <v>85</v>
      </c>
      <c r="L116" s="23">
        <v>77</v>
      </c>
      <c r="M116" s="34">
        <v>83786666</v>
      </c>
    </row>
    <row r="117" spans="1:13">
      <c r="A117" s="23">
        <v>2003</v>
      </c>
      <c r="B117" s="23" t="s">
        <v>1137</v>
      </c>
      <c r="C117" s="23" t="s">
        <v>1138</v>
      </c>
      <c r="D117" s="23" t="s">
        <v>1103</v>
      </c>
      <c r="E117" s="23" t="s">
        <v>1098</v>
      </c>
      <c r="F117" s="23">
        <v>139</v>
      </c>
      <c r="G117" s="23">
        <v>795</v>
      </c>
      <c r="H117" s="23">
        <v>637</v>
      </c>
      <c r="I117" s="23">
        <v>158</v>
      </c>
      <c r="J117" s="23">
        <v>2</v>
      </c>
      <c r="K117" s="23">
        <v>93</v>
      </c>
      <c r="L117" s="23">
        <v>69</v>
      </c>
      <c r="M117" s="34">
        <v>86959167</v>
      </c>
    </row>
    <row r="118" spans="1:13">
      <c r="A118" s="23">
        <v>2003</v>
      </c>
      <c r="B118" s="23" t="s">
        <v>1151</v>
      </c>
      <c r="C118" s="23" t="s">
        <v>1152</v>
      </c>
      <c r="D118" s="23" t="s">
        <v>1103</v>
      </c>
      <c r="E118" s="23" t="s">
        <v>1108</v>
      </c>
      <c r="F118" s="23">
        <v>238</v>
      </c>
      <c r="G118" s="23">
        <v>961</v>
      </c>
      <c r="H118" s="23">
        <v>809</v>
      </c>
      <c r="I118" s="23">
        <v>152</v>
      </c>
      <c r="J118" s="23">
        <v>2</v>
      </c>
      <c r="K118" s="23">
        <v>95</v>
      </c>
      <c r="L118" s="23">
        <v>67</v>
      </c>
      <c r="M118" s="34">
        <v>99946500</v>
      </c>
    </row>
    <row r="119" spans="1:13">
      <c r="A119" s="23">
        <v>2003</v>
      </c>
      <c r="B119" s="23" t="s">
        <v>1147</v>
      </c>
      <c r="C119" s="23" t="s">
        <v>1148</v>
      </c>
      <c r="D119" s="23" t="s">
        <v>1103</v>
      </c>
      <c r="E119" s="23" t="s">
        <v>1098</v>
      </c>
      <c r="F119" s="23">
        <v>239</v>
      </c>
      <c r="G119" s="23">
        <v>826</v>
      </c>
      <c r="H119" s="23">
        <v>969</v>
      </c>
      <c r="I119" s="23">
        <v>-143</v>
      </c>
      <c r="J119" s="23">
        <v>4</v>
      </c>
      <c r="K119" s="23">
        <v>71</v>
      </c>
      <c r="L119" s="23">
        <v>91</v>
      </c>
      <c r="M119" s="34">
        <v>103491667</v>
      </c>
    </row>
    <row r="120" spans="1:13">
      <c r="A120" s="23">
        <v>2003</v>
      </c>
      <c r="B120" s="23" t="s">
        <v>1161</v>
      </c>
      <c r="C120" s="23" t="s">
        <v>1162</v>
      </c>
      <c r="D120" s="23" t="s">
        <v>1107</v>
      </c>
      <c r="E120" s="23" t="s">
        <v>1098</v>
      </c>
      <c r="F120" s="23">
        <v>124</v>
      </c>
      <c r="G120" s="23">
        <v>574</v>
      </c>
      <c r="H120" s="23">
        <v>556</v>
      </c>
      <c r="I120" s="23">
        <v>18</v>
      </c>
      <c r="J120" s="23">
        <v>2</v>
      </c>
      <c r="K120" s="23">
        <v>85</v>
      </c>
      <c r="L120" s="23">
        <v>77</v>
      </c>
      <c r="M120" s="34">
        <v>105572620</v>
      </c>
    </row>
    <row r="121" spans="1:13">
      <c r="A121" s="23">
        <v>2003</v>
      </c>
      <c r="B121" s="23" t="s">
        <v>1159</v>
      </c>
      <c r="C121" s="23" t="s">
        <v>1160</v>
      </c>
      <c r="D121" s="23" t="s">
        <v>1107</v>
      </c>
      <c r="E121" s="23" t="s">
        <v>1108</v>
      </c>
      <c r="F121" s="23">
        <v>235</v>
      </c>
      <c r="G121" s="23">
        <v>907</v>
      </c>
      <c r="H121" s="23">
        <v>740</v>
      </c>
      <c r="I121" s="23">
        <v>167</v>
      </c>
      <c r="J121" s="23">
        <v>1</v>
      </c>
      <c r="K121" s="23">
        <v>101</v>
      </c>
      <c r="L121" s="23">
        <v>61</v>
      </c>
      <c r="M121" s="34">
        <v>106243667</v>
      </c>
    </row>
    <row r="122" spans="1:13">
      <c r="A122" s="23">
        <v>2003</v>
      </c>
      <c r="B122" s="23" t="s">
        <v>1153</v>
      </c>
      <c r="C122" s="23" t="s">
        <v>1154</v>
      </c>
      <c r="D122" s="23" t="s">
        <v>1107</v>
      </c>
      <c r="E122" s="23" t="s">
        <v>1108</v>
      </c>
      <c r="F122" s="23">
        <v>124</v>
      </c>
      <c r="G122" s="23">
        <v>642</v>
      </c>
      <c r="H122" s="23">
        <v>754</v>
      </c>
      <c r="I122" s="23">
        <v>-112</v>
      </c>
      <c r="J122" s="23">
        <v>5</v>
      </c>
      <c r="K122" s="23">
        <v>66</v>
      </c>
      <c r="L122" s="23">
        <v>95</v>
      </c>
      <c r="M122" s="34">
        <v>116876429</v>
      </c>
    </row>
    <row r="123" spans="1:13">
      <c r="A123" s="23">
        <v>2003</v>
      </c>
      <c r="B123" s="23" t="s">
        <v>1163</v>
      </c>
      <c r="C123" s="23" t="s">
        <v>1164</v>
      </c>
      <c r="D123" s="23" t="s">
        <v>1103</v>
      </c>
      <c r="E123" s="23" t="s">
        <v>1108</v>
      </c>
      <c r="F123" s="23">
        <v>230</v>
      </c>
      <c r="G123" s="23">
        <v>877</v>
      </c>
      <c r="H123" s="23">
        <v>716</v>
      </c>
      <c r="I123" s="23">
        <v>161</v>
      </c>
      <c r="J123" s="23">
        <v>1</v>
      </c>
      <c r="K123" s="23">
        <v>101</v>
      </c>
      <c r="L123" s="23">
        <v>61</v>
      </c>
      <c r="M123" s="34">
        <v>152749814</v>
      </c>
    </row>
    <row r="124" spans="1:13">
      <c r="A124" s="23">
        <v>2004</v>
      </c>
      <c r="B124" s="23" t="s">
        <v>1119</v>
      </c>
      <c r="C124" s="23" t="s">
        <v>1120</v>
      </c>
      <c r="D124" s="23" t="s">
        <v>1107</v>
      </c>
      <c r="E124" s="23" t="s">
        <v>1104</v>
      </c>
      <c r="F124" s="23">
        <v>135</v>
      </c>
      <c r="G124" s="23">
        <v>634</v>
      </c>
      <c r="H124" s="23">
        <v>757</v>
      </c>
      <c r="I124" s="23">
        <v>-123</v>
      </c>
      <c r="J124" s="23">
        <v>6</v>
      </c>
      <c r="K124" s="23">
        <v>67</v>
      </c>
      <c r="L124" s="23">
        <v>94</v>
      </c>
      <c r="M124" s="34">
        <v>27528500</v>
      </c>
    </row>
    <row r="125" spans="1:13">
      <c r="A125" s="23">
        <v>2004</v>
      </c>
      <c r="B125" s="23" t="s">
        <v>1145</v>
      </c>
      <c r="C125" s="23" t="s">
        <v>1146</v>
      </c>
      <c r="D125" s="23" t="s">
        <v>1103</v>
      </c>
      <c r="E125" s="23" t="s">
        <v>1108</v>
      </c>
      <c r="F125" s="23">
        <v>145</v>
      </c>
      <c r="G125" s="23">
        <v>714</v>
      </c>
      <c r="H125" s="23">
        <v>842</v>
      </c>
      <c r="I125" s="23">
        <v>-128</v>
      </c>
      <c r="J125" s="23">
        <v>4</v>
      </c>
      <c r="K125" s="23">
        <v>70</v>
      </c>
      <c r="L125" s="23">
        <v>91</v>
      </c>
      <c r="M125" s="34">
        <v>29556667</v>
      </c>
    </row>
    <row r="126" spans="1:13">
      <c r="A126" s="23">
        <v>2004</v>
      </c>
      <c r="B126" s="23" t="s">
        <v>1111</v>
      </c>
      <c r="C126" s="23" t="s">
        <v>1112</v>
      </c>
      <c r="D126" s="23" t="s">
        <v>1107</v>
      </c>
      <c r="E126" s="23" t="s">
        <v>1104</v>
      </c>
      <c r="F126" s="23">
        <v>142</v>
      </c>
      <c r="G126" s="23">
        <v>680</v>
      </c>
      <c r="H126" s="23">
        <v>744</v>
      </c>
      <c r="I126" s="23">
        <v>-64</v>
      </c>
      <c r="J126" s="23">
        <v>5</v>
      </c>
      <c r="K126" s="23">
        <v>72</v>
      </c>
      <c r="L126" s="23">
        <v>89</v>
      </c>
      <c r="M126" s="34">
        <v>32227929</v>
      </c>
    </row>
    <row r="127" spans="1:13">
      <c r="A127" s="23">
        <v>2004</v>
      </c>
      <c r="B127" s="23" t="s">
        <v>1149</v>
      </c>
      <c r="C127" s="23" t="s">
        <v>1150</v>
      </c>
      <c r="D127" s="23" t="s">
        <v>1103</v>
      </c>
      <c r="E127" s="23" t="s">
        <v>1104</v>
      </c>
      <c r="F127" s="23">
        <v>184</v>
      </c>
      <c r="G127" s="23">
        <v>858</v>
      </c>
      <c r="H127" s="23">
        <v>857</v>
      </c>
      <c r="I127" s="23">
        <v>1</v>
      </c>
      <c r="J127" s="23">
        <v>3</v>
      </c>
      <c r="K127" s="23">
        <v>80</v>
      </c>
      <c r="L127" s="23">
        <v>82</v>
      </c>
      <c r="M127" s="34">
        <v>34319300</v>
      </c>
    </row>
    <row r="128" spans="1:13">
      <c r="A128" s="23">
        <v>2004</v>
      </c>
      <c r="B128" s="23" t="s">
        <v>1117</v>
      </c>
      <c r="C128" s="23" t="s">
        <v>1118</v>
      </c>
      <c r="D128" s="23" t="s">
        <v>1107</v>
      </c>
      <c r="E128" s="23" t="s">
        <v>1108</v>
      </c>
      <c r="F128" s="23">
        <v>151</v>
      </c>
      <c r="G128" s="23">
        <v>635</v>
      </c>
      <c r="H128" s="23">
        <v>769</v>
      </c>
      <c r="I128" s="23">
        <v>-134</v>
      </c>
      <c r="J128" s="23">
        <v>5</v>
      </c>
      <c r="K128" s="23">
        <v>67</v>
      </c>
      <c r="L128" s="23">
        <v>95</v>
      </c>
      <c r="M128" s="34">
        <v>40897500</v>
      </c>
    </row>
    <row r="129" spans="1:13">
      <c r="A129" s="23">
        <v>2004</v>
      </c>
      <c r="B129" s="23" t="s">
        <v>1105</v>
      </c>
      <c r="C129" s="23" t="s">
        <v>1106</v>
      </c>
      <c r="D129" s="23" t="s">
        <v>1107</v>
      </c>
      <c r="E129" s="23" t="s">
        <v>1108</v>
      </c>
      <c r="F129" s="23">
        <v>148</v>
      </c>
      <c r="G129" s="23">
        <v>718</v>
      </c>
      <c r="H129" s="23">
        <v>700</v>
      </c>
      <c r="I129" s="23">
        <v>18</v>
      </c>
      <c r="J129" s="23">
        <v>3</v>
      </c>
      <c r="K129" s="23">
        <v>83</v>
      </c>
      <c r="L129" s="23">
        <v>79</v>
      </c>
      <c r="M129" s="34">
        <v>42143042</v>
      </c>
    </row>
    <row r="130" spans="1:13">
      <c r="A130" s="23">
        <v>2004</v>
      </c>
      <c r="B130" s="23" t="s">
        <v>1123</v>
      </c>
      <c r="C130" s="23" t="s">
        <v>1124</v>
      </c>
      <c r="D130" s="23" t="s">
        <v>1107</v>
      </c>
      <c r="E130" s="23" t="s">
        <v>1104</v>
      </c>
      <c r="F130" s="23">
        <v>194</v>
      </c>
      <c r="G130" s="23">
        <v>750</v>
      </c>
      <c r="H130" s="23">
        <v>907</v>
      </c>
      <c r="I130" s="23">
        <v>-157</v>
      </c>
      <c r="J130" s="23">
        <v>4</v>
      </c>
      <c r="K130" s="23">
        <v>76</v>
      </c>
      <c r="L130" s="23">
        <v>86</v>
      </c>
      <c r="M130" s="34">
        <v>46615250</v>
      </c>
    </row>
    <row r="131" spans="1:13">
      <c r="A131" s="23">
        <v>2004</v>
      </c>
      <c r="B131" s="23" t="s">
        <v>1135</v>
      </c>
      <c r="C131" s="23" t="s">
        <v>1136</v>
      </c>
      <c r="D131" s="23" t="s">
        <v>1103</v>
      </c>
      <c r="E131" s="23" t="s">
        <v>1104</v>
      </c>
      <c r="F131" s="23">
        <v>201</v>
      </c>
      <c r="G131" s="23">
        <v>827</v>
      </c>
      <c r="H131" s="23">
        <v>844</v>
      </c>
      <c r="I131" s="23">
        <v>-17</v>
      </c>
      <c r="J131" s="23">
        <v>4</v>
      </c>
      <c r="K131" s="23">
        <v>72</v>
      </c>
      <c r="L131" s="23">
        <v>90</v>
      </c>
      <c r="M131" s="34">
        <v>46832000</v>
      </c>
    </row>
    <row r="132" spans="1:13">
      <c r="A132" s="23">
        <v>2004</v>
      </c>
      <c r="B132" s="23" t="s">
        <v>1109</v>
      </c>
      <c r="C132" s="23" t="s">
        <v>1110</v>
      </c>
      <c r="D132" s="23" t="s">
        <v>1103</v>
      </c>
      <c r="E132" s="23" t="s">
        <v>1104</v>
      </c>
      <c r="F132" s="23">
        <v>150</v>
      </c>
      <c r="G132" s="23">
        <v>720</v>
      </c>
      <c r="H132" s="23">
        <v>905</v>
      </c>
      <c r="I132" s="23">
        <v>-185</v>
      </c>
      <c r="J132" s="23">
        <v>5</v>
      </c>
      <c r="K132" s="23">
        <v>58</v>
      </c>
      <c r="L132" s="23">
        <v>104</v>
      </c>
      <c r="M132" s="34">
        <v>47609000</v>
      </c>
    </row>
    <row r="133" spans="1:13">
      <c r="A133" s="23">
        <v>2004</v>
      </c>
      <c r="B133" s="23" t="s">
        <v>1121</v>
      </c>
      <c r="C133" s="23" t="s">
        <v>1122</v>
      </c>
      <c r="D133" s="23" t="s">
        <v>1103</v>
      </c>
      <c r="E133" s="23" t="s">
        <v>1108</v>
      </c>
      <c r="F133" s="23">
        <v>145</v>
      </c>
      <c r="G133" s="23">
        <v>719</v>
      </c>
      <c r="H133" s="23">
        <v>823</v>
      </c>
      <c r="I133" s="23">
        <v>-104</v>
      </c>
      <c r="J133" s="23">
        <v>5</v>
      </c>
      <c r="K133" s="23">
        <v>67</v>
      </c>
      <c r="L133" s="23">
        <v>94</v>
      </c>
      <c r="M133" s="34">
        <v>50017000</v>
      </c>
    </row>
    <row r="134" spans="1:13">
      <c r="A134" s="23">
        <v>2004</v>
      </c>
      <c r="B134" s="23" t="s">
        <v>1157</v>
      </c>
      <c r="C134" s="23" t="s">
        <v>1158</v>
      </c>
      <c r="D134" s="23" t="s">
        <v>1103</v>
      </c>
      <c r="E134" s="23" t="s">
        <v>1108</v>
      </c>
      <c r="F134" s="23">
        <v>169</v>
      </c>
      <c r="G134" s="23">
        <v>842</v>
      </c>
      <c r="H134" s="23">
        <v>830</v>
      </c>
      <c r="I134" s="23">
        <v>12</v>
      </c>
      <c r="J134" s="23">
        <v>3</v>
      </c>
      <c r="K134" s="23">
        <v>78</v>
      </c>
      <c r="L134" s="23">
        <v>84</v>
      </c>
      <c r="M134" s="34">
        <v>51623333</v>
      </c>
    </row>
    <row r="135" spans="1:13">
      <c r="A135" s="23">
        <v>2004</v>
      </c>
      <c r="B135" s="23" t="s">
        <v>1101</v>
      </c>
      <c r="C135" s="23" t="s">
        <v>1102</v>
      </c>
      <c r="D135" s="23" t="s">
        <v>1103</v>
      </c>
      <c r="E135" s="23" t="s">
        <v>1104</v>
      </c>
      <c r="F135" s="23">
        <v>191</v>
      </c>
      <c r="G135" s="23">
        <v>780</v>
      </c>
      <c r="H135" s="23">
        <v>715</v>
      </c>
      <c r="I135" s="23">
        <v>65</v>
      </c>
      <c r="J135" s="23">
        <v>1</v>
      </c>
      <c r="K135" s="23">
        <v>92</v>
      </c>
      <c r="L135" s="23">
        <v>70</v>
      </c>
      <c r="M135" s="34">
        <v>53585000</v>
      </c>
    </row>
    <row r="136" spans="1:13">
      <c r="A136" s="23">
        <v>2004</v>
      </c>
      <c r="B136" s="23" t="s">
        <v>1147</v>
      </c>
      <c r="C136" s="23" t="s">
        <v>1148</v>
      </c>
      <c r="D136" s="23" t="s">
        <v>1103</v>
      </c>
      <c r="E136" s="23" t="s">
        <v>1098</v>
      </c>
      <c r="F136" s="23">
        <v>227</v>
      </c>
      <c r="G136" s="23">
        <v>860</v>
      </c>
      <c r="H136" s="23">
        <v>794</v>
      </c>
      <c r="I136" s="23">
        <v>66</v>
      </c>
      <c r="J136" s="23">
        <v>3</v>
      </c>
      <c r="K136" s="23">
        <v>89</v>
      </c>
      <c r="L136" s="23">
        <v>73</v>
      </c>
      <c r="M136" s="34">
        <v>55050417</v>
      </c>
    </row>
    <row r="137" spans="1:13">
      <c r="A137" s="23">
        <v>2004</v>
      </c>
      <c r="B137" s="23" t="s">
        <v>1133</v>
      </c>
      <c r="C137" s="23" t="s">
        <v>1134</v>
      </c>
      <c r="D137" s="23" t="s">
        <v>1107</v>
      </c>
      <c r="E137" s="23" t="s">
        <v>1098</v>
      </c>
      <c r="F137" s="23">
        <v>139</v>
      </c>
      <c r="G137" s="23">
        <v>768</v>
      </c>
      <c r="H137" s="23">
        <v>705</v>
      </c>
      <c r="I137" s="23">
        <v>63</v>
      </c>
      <c r="J137" s="23">
        <v>3</v>
      </c>
      <c r="K137" s="23">
        <v>87</v>
      </c>
      <c r="L137" s="23">
        <v>75</v>
      </c>
      <c r="M137" s="34">
        <v>55384833</v>
      </c>
    </row>
    <row r="138" spans="1:13">
      <c r="A138" s="23">
        <v>2004</v>
      </c>
      <c r="B138" s="23" t="s">
        <v>1115</v>
      </c>
      <c r="C138" s="23" t="s">
        <v>1116</v>
      </c>
      <c r="D138" s="23" t="s">
        <v>1103</v>
      </c>
      <c r="E138" s="23" t="s">
        <v>1098</v>
      </c>
      <c r="F138" s="23">
        <v>189</v>
      </c>
      <c r="G138" s="23">
        <v>793</v>
      </c>
      <c r="H138" s="23">
        <v>742</v>
      </c>
      <c r="I138" s="23">
        <v>51</v>
      </c>
      <c r="J138" s="23">
        <v>2</v>
      </c>
      <c r="K138" s="23">
        <v>91</v>
      </c>
      <c r="L138" s="23">
        <v>71</v>
      </c>
      <c r="M138" s="34">
        <v>59425667</v>
      </c>
    </row>
    <row r="139" spans="1:13">
      <c r="A139" s="23">
        <v>2004</v>
      </c>
      <c r="B139" s="23" t="s">
        <v>1113</v>
      </c>
      <c r="C139" s="23" t="s">
        <v>1114</v>
      </c>
      <c r="D139" s="23" t="s">
        <v>1103</v>
      </c>
      <c r="E139" s="23" t="s">
        <v>1104</v>
      </c>
      <c r="F139" s="23">
        <v>242</v>
      </c>
      <c r="G139" s="23">
        <v>865</v>
      </c>
      <c r="H139" s="23">
        <v>831</v>
      </c>
      <c r="I139" s="23">
        <v>34</v>
      </c>
      <c r="J139" s="23">
        <v>2</v>
      </c>
      <c r="K139" s="23">
        <v>83</v>
      </c>
      <c r="L139" s="23">
        <v>79</v>
      </c>
      <c r="M139" s="34">
        <v>65212500</v>
      </c>
    </row>
    <row r="140" spans="1:13">
      <c r="A140" s="23">
        <v>2004</v>
      </c>
      <c r="B140" s="23" t="s">
        <v>1141</v>
      </c>
      <c r="C140" s="23" t="s">
        <v>1142</v>
      </c>
      <c r="D140" s="23" t="s">
        <v>1107</v>
      </c>
      <c r="E140" s="23" t="s">
        <v>1098</v>
      </c>
      <c r="F140" s="23">
        <v>202</v>
      </c>
      <c r="G140" s="23">
        <v>833</v>
      </c>
      <c r="H140" s="23">
        <v>923</v>
      </c>
      <c r="I140" s="23">
        <v>-90</v>
      </c>
      <c r="J140" s="23">
        <v>4</v>
      </c>
      <c r="K140" s="23">
        <v>68</v>
      </c>
      <c r="L140" s="23">
        <v>94</v>
      </c>
      <c r="M140" s="34">
        <v>65445167</v>
      </c>
    </row>
    <row r="141" spans="1:13">
      <c r="A141" s="23">
        <v>2004</v>
      </c>
      <c r="B141" s="23" t="s">
        <v>1155</v>
      </c>
      <c r="C141" s="23" t="s">
        <v>1156</v>
      </c>
      <c r="D141" s="23" t="s">
        <v>1107</v>
      </c>
      <c r="E141" s="23" t="s">
        <v>1098</v>
      </c>
      <c r="F141" s="23">
        <v>135</v>
      </c>
      <c r="G141" s="23">
        <v>615</v>
      </c>
      <c r="H141" s="23">
        <v>899</v>
      </c>
      <c r="I141" s="23">
        <v>-284</v>
      </c>
      <c r="J141" s="23">
        <v>5</v>
      </c>
      <c r="K141" s="23">
        <v>51</v>
      </c>
      <c r="L141" s="23">
        <v>111</v>
      </c>
      <c r="M141" s="34">
        <v>69780750</v>
      </c>
    </row>
    <row r="142" spans="1:13">
      <c r="A142" s="23">
        <v>2004</v>
      </c>
      <c r="B142" s="23" t="s">
        <v>1127</v>
      </c>
      <c r="C142" s="23" t="s">
        <v>1128</v>
      </c>
      <c r="D142" s="23" t="s">
        <v>1107</v>
      </c>
      <c r="E142" s="23" t="s">
        <v>1104</v>
      </c>
      <c r="F142" s="23">
        <v>187</v>
      </c>
      <c r="G142" s="23">
        <v>803</v>
      </c>
      <c r="H142" s="23">
        <v>698</v>
      </c>
      <c r="I142" s="23">
        <v>105</v>
      </c>
      <c r="J142" s="23">
        <v>2</v>
      </c>
      <c r="K142" s="23">
        <v>92</v>
      </c>
      <c r="L142" s="23">
        <v>70</v>
      </c>
      <c r="M142" s="34">
        <v>75397000</v>
      </c>
    </row>
    <row r="143" spans="1:13">
      <c r="A143" s="23">
        <v>2004</v>
      </c>
      <c r="B143" s="23" t="s">
        <v>1137</v>
      </c>
      <c r="C143" s="23" t="s">
        <v>1138</v>
      </c>
      <c r="D143" s="23" t="s">
        <v>1103</v>
      </c>
      <c r="E143" s="23" t="s">
        <v>1098</v>
      </c>
      <c r="F143" s="23">
        <v>136</v>
      </c>
      <c r="G143" s="23">
        <v>698</v>
      </c>
      <c r="H143" s="23">
        <v>823</v>
      </c>
      <c r="I143" s="23">
        <v>-125</v>
      </c>
      <c r="J143" s="23">
        <v>4</v>
      </c>
      <c r="K143" s="23">
        <v>63</v>
      </c>
      <c r="L143" s="23">
        <v>99</v>
      </c>
      <c r="M143" s="34">
        <v>81515834</v>
      </c>
    </row>
    <row r="144" spans="1:13">
      <c r="A144" s="23">
        <v>2004</v>
      </c>
      <c r="B144" s="23" t="s">
        <v>1131</v>
      </c>
      <c r="C144" s="23" t="s">
        <v>1132</v>
      </c>
      <c r="D144" s="23" t="s">
        <v>1107</v>
      </c>
      <c r="E144" s="23" t="s">
        <v>1098</v>
      </c>
      <c r="F144" s="23">
        <v>183</v>
      </c>
      <c r="G144" s="23">
        <v>850</v>
      </c>
      <c r="H144" s="23">
        <v>770</v>
      </c>
      <c r="I144" s="23">
        <v>80</v>
      </c>
      <c r="J144" s="23">
        <v>2</v>
      </c>
      <c r="K144" s="23">
        <v>91</v>
      </c>
      <c r="L144" s="23">
        <v>71</v>
      </c>
      <c r="M144" s="34">
        <v>82019166</v>
      </c>
    </row>
    <row r="145" spans="1:13">
      <c r="A145" s="23">
        <v>2004</v>
      </c>
      <c r="B145" s="23" t="s">
        <v>1143</v>
      </c>
      <c r="C145" s="23" t="s">
        <v>1144</v>
      </c>
      <c r="D145" s="23" t="s">
        <v>1107</v>
      </c>
      <c r="E145" s="23" t="s">
        <v>1104</v>
      </c>
      <c r="F145" s="23">
        <v>214</v>
      </c>
      <c r="G145" s="23">
        <v>855</v>
      </c>
      <c r="H145" s="23">
        <v>659</v>
      </c>
      <c r="I145" s="23">
        <v>196</v>
      </c>
      <c r="J145" s="23">
        <v>1</v>
      </c>
      <c r="K145" s="23">
        <v>105</v>
      </c>
      <c r="L145" s="23">
        <v>57</v>
      </c>
      <c r="M145" s="34">
        <v>83228333</v>
      </c>
    </row>
    <row r="146" spans="1:13">
      <c r="A146" s="23">
        <v>2004</v>
      </c>
      <c r="B146" s="23" t="s">
        <v>1159</v>
      </c>
      <c r="C146" s="23" t="s">
        <v>1160</v>
      </c>
      <c r="D146" s="23" t="s">
        <v>1107</v>
      </c>
      <c r="E146" s="23" t="s">
        <v>1108</v>
      </c>
      <c r="F146" s="23">
        <v>178</v>
      </c>
      <c r="G146" s="23">
        <v>803</v>
      </c>
      <c r="H146" s="23">
        <v>668</v>
      </c>
      <c r="I146" s="23">
        <v>135</v>
      </c>
      <c r="J146" s="23">
        <v>1</v>
      </c>
      <c r="K146" s="23">
        <v>96</v>
      </c>
      <c r="L146" s="23">
        <v>66</v>
      </c>
      <c r="M146" s="34">
        <v>90182500</v>
      </c>
    </row>
    <row r="147" spans="1:13">
      <c r="A147" s="23">
        <v>2004</v>
      </c>
      <c r="B147" s="23" t="s">
        <v>1139</v>
      </c>
      <c r="C147" s="23" t="s">
        <v>1140</v>
      </c>
      <c r="D147" s="23" t="s">
        <v>1107</v>
      </c>
      <c r="E147" s="23" t="s">
        <v>1104</v>
      </c>
      <c r="F147" s="23">
        <v>235</v>
      </c>
      <c r="G147" s="23">
        <v>789</v>
      </c>
      <c r="H147" s="23">
        <v>665</v>
      </c>
      <c r="I147" s="23">
        <v>124</v>
      </c>
      <c r="J147" s="23">
        <v>3</v>
      </c>
      <c r="K147" s="23">
        <v>89</v>
      </c>
      <c r="L147" s="23">
        <v>73</v>
      </c>
      <c r="M147" s="34">
        <v>90560000</v>
      </c>
    </row>
    <row r="148" spans="1:13">
      <c r="A148" s="23">
        <v>2004</v>
      </c>
      <c r="B148" s="23" t="s">
        <v>1161</v>
      </c>
      <c r="C148" s="23" t="s">
        <v>1162</v>
      </c>
      <c r="D148" s="23" t="s">
        <v>1107</v>
      </c>
      <c r="E148" s="23" t="s">
        <v>1098</v>
      </c>
      <c r="F148" s="23">
        <v>203</v>
      </c>
      <c r="G148" s="23">
        <v>761</v>
      </c>
      <c r="H148" s="23">
        <v>684</v>
      </c>
      <c r="I148" s="23">
        <v>77</v>
      </c>
      <c r="J148" s="23">
        <v>1</v>
      </c>
      <c r="K148" s="23">
        <v>93</v>
      </c>
      <c r="L148" s="23">
        <v>69</v>
      </c>
      <c r="M148" s="34">
        <v>92902001</v>
      </c>
    </row>
    <row r="149" spans="1:13">
      <c r="A149" s="23">
        <v>2004</v>
      </c>
      <c r="B149" s="23" t="s">
        <v>1125</v>
      </c>
      <c r="C149" s="23" t="s">
        <v>1126</v>
      </c>
      <c r="D149" s="23" t="s">
        <v>1107</v>
      </c>
      <c r="E149" s="23" t="s">
        <v>1108</v>
      </c>
      <c r="F149" s="23">
        <v>215</v>
      </c>
      <c r="G149" s="23">
        <v>840</v>
      </c>
      <c r="H149" s="23">
        <v>781</v>
      </c>
      <c r="I149" s="23">
        <v>59</v>
      </c>
      <c r="J149" s="23">
        <v>2</v>
      </c>
      <c r="K149" s="23">
        <v>86</v>
      </c>
      <c r="L149" s="23">
        <v>76</v>
      </c>
      <c r="M149" s="34">
        <v>92919167</v>
      </c>
    </row>
    <row r="150" spans="1:13">
      <c r="A150" s="23">
        <v>2004</v>
      </c>
      <c r="B150" s="23" t="s">
        <v>1153</v>
      </c>
      <c r="C150" s="23" t="s">
        <v>1154</v>
      </c>
      <c r="D150" s="23" t="s">
        <v>1107</v>
      </c>
      <c r="E150" s="23" t="s">
        <v>1108</v>
      </c>
      <c r="F150" s="23">
        <v>185</v>
      </c>
      <c r="G150" s="23">
        <v>684</v>
      </c>
      <c r="H150" s="23">
        <v>731</v>
      </c>
      <c r="I150" s="23">
        <v>-47</v>
      </c>
      <c r="J150" s="23">
        <v>4</v>
      </c>
      <c r="K150" s="23">
        <v>71</v>
      </c>
      <c r="L150" s="23">
        <v>91</v>
      </c>
      <c r="M150" s="34">
        <v>96660970</v>
      </c>
    </row>
    <row r="151" spans="1:13">
      <c r="A151" s="23">
        <v>2004</v>
      </c>
      <c r="B151" s="23" t="s">
        <v>1129</v>
      </c>
      <c r="C151" s="23" t="s">
        <v>1130</v>
      </c>
      <c r="D151" s="23" t="s">
        <v>1103</v>
      </c>
      <c r="E151" s="23" t="s">
        <v>1098</v>
      </c>
      <c r="F151" s="23">
        <v>162</v>
      </c>
      <c r="G151" s="23">
        <v>836</v>
      </c>
      <c r="H151" s="23">
        <v>734</v>
      </c>
      <c r="I151" s="23">
        <v>102</v>
      </c>
      <c r="J151" s="23">
        <v>1</v>
      </c>
      <c r="K151" s="23">
        <v>92</v>
      </c>
      <c r="L151" s="23">
        <v>70</v>
      </c>
      <c r="M151" s="34">
        <v>100534667</v>
      </c>
    </row>
    <row r="152" spans="1:13">
      <c r="A152" s="23">
        <v>2004</v>
      </c>
      <c r="B152" s="23" t="s">
        <v>1151</v>
      </c>
      <c r="C152" s="23" t="s">
        <v>1152</v>
      </c>
      <c r="D152" s="23" t="s">
        <v>1103</v>
      </c>
      <c r="E152" s="23" t="s">
        <v>1108</v>
      </c>
      <c r="F152" s="23">
        <v>222</v>
      </c>
      <c r="G152" s="23">
        <v>949</v>
      </c>
      <c r="H152" s="23">
        <v>768</v>
      </c>
      <c r="I152" s="23">
        <v>181</v>
      </c>
      <c r="J152" s="23">
        <v>2</v>
      </c>
      <c r="K152" s="23">
        <v>98</v>
      </c>
      <c r="L152" s="23">
        <v>64</v>
      </c>
      <c r="M152" s="34">
        <v>127298500</v>
      </c>
    </row>
    <row r="153" spans="1:13">
      <c r="A153" s="23">
        <v>2004</v>
      </c>
      <c r="B153" s="23" t="s">
        <v>1163</v>
      </c>
      <c r="C153" s="23" t="s">
        <v>1164</v>
      </c>
      <c r="D153" s="23" t="s">
        <v>1103</v>
      </c>
      <c r="E153" s="23" t="s">
        <v>1108</v>
      </c>
      <c r="F153" s="23">
        <v>242</v>
      </c>
      <c r="G153" s="23">
        <v>897</v>
      </c>
      <c r="H153" s="23">
        <v>808</v>
      </c>
      <c r="I153" s="23">
        <v>89</v>
      </c>
      <c r="J153" s="23">
        <v>1</v>
      </c>
      <c r="K153" s="23">
        <v>101</v>
      </c>
      <c r="L153" s="23">
        <v>61</v>
      </c>
      <c r="M153" s="34">
        <v>184193950</v>
      </c>
    </row>
    <row r="154" spans="1:13">
      <c r="A154" s="23">
        <v>2005</v>
      </c>
      <c r="B154" s="23" t="s">
        <v>1145</v>
      </c>
      <c r="C154" s="23" t="s">
        <v>1146</v>
      </c>
      <c r="D154" s="23" t="s">
        <v>1103</v>
      </c>
      <c r="E154" s="23" t="s">
        <v>1108</v>
      </c>
      <c r="F154" s="23">
        <v>157</v>
      </c>
      <c r="G154" s="23">
        <v>750</v>
      </c>
      <c r="H154" s="23">
        <v>936</v>
      </c>
      <c r="I154" s="23">
        <v>-186</v>
      </c>
      <c r="J154" s="23">
        <v>5</v>
      </c>
      <c r="K154" s="23">
        <v>67</v>
      </c>
      <c r="L154" s="23">
        <v>95</v>
      </c>
      <c r="M154" s="34">
        <v>29679067</v>
      </c>
    </row>
    <row r="155" spans="1:13">
      <c r="A155" s="23">
        <v>2005</v>
      </c>
      <c r="B155" s="23" t="s">
        <v>1109</v>
      </c>
      <c r="C155" s="23" t="s">
        <v>1110</v>
      </c>
      <c r="D155" s="23" t="s">
        <v>1103</v>
      </c>
      <c r="E155" s="23" t="s">
        <v>1104</v>
      </c>
      <c r="F155" s="23">
        <v>126</v>
      </c>
      <c r="G155" s="23">
        <v>701</v>
      </c>
      <c r="H155" s="23">
        <v>935</v>
      </c>
      <c r="I155" s="23">
        <v>-234</v>
      </c>
      <c r="J155" s="23">
        <v>5</v>
      </c>
      <c r="K155" s="23">
        <v>56</v>
      </c>
      <c r="L155" s="23">
        <v>106</v>
      </c>
      <c r="M155" s="34">
        <v>36881000</v>
      </c>
    </row>
    <row r="156" spans="1:13">
      <c r="A156" s="23">
        <v>2005</v>
      </c>
      <c r="B156" s="23" t="s">
        <v>1111</v>
      </c>
      <c r="C156" s="23" t="s">
        <v>1112</v>
      </c>
      <c r="D156" s="23" t="s">
        <v>1107</v>
      </c>
      <c r="E156" s="23" t="s">
        <v>1104</v>
      </c>
      <c r="F156" s="23">
        <v>139</v>
      </c>
      <c r="G156" s="23">
        <v>680</v>
      </c>
      <c r="H156" s="23">
        <v>769</v>
      </c>
      <c r="I156" s="23">
        <v>-89</v>
      </c>
      <c r="J156" s="23">
        <v>6</v>
      </c>
      <c r="K156" s="23">
        <v>67</v>
      </c>
      <c r="L156" s="23">
        <v>95</v>
      </c>
      <c r="M156" s="34">
        <v>38133000</v>
      </c>
    </row>
    <row r="157" spans="1:13">
      <c r="A157" s="23">
        <v>2005</v>
      </c>
      <c r="B157" s="23" t="s">
        <v>1119</v>
      </c>
      <c r="C157" s="23" t="s">
        <v>1120</v>
      </c>
      <c r="D157" s="23" t="s">
        <v>1107</v>
      </c>
      <c r="E157" s="23" t="s">
        <v>1104</v>
      </c>
      <c r="F157" s="23">
        <v>175</v>
      </c>
      <c r="G157" s="23">
        <v>726</v>
      </c>
      <c r="H157" s="23">
        <v>697</v>
      </c>
      <c r="I157" s="23">
        <v>29</v>
      </c>
      <c r="J157" s="23">
        <v>3</v>
      </c>
      <c r="K157" s="23">
        <v>81</v>
      </c>
      <c r="L157" s="23">
        <v>81</v>
      </c>
      <c r="M157" s="34">
        <v>39934833</v>
      </c>
    </row>
    <row r="158" spans="1:13">
      <c r="A158" s="23">
        <v>2005</v>
      </c>
      <c r="B158" s="23" t="s">
        <v>1149</v>
      </c>
      <c r="C158" s="23" t="s">
        <v>1150</v>
      </c>
      <c r="D158" s="23" t="s">
        <v>1103</v>
      </c>
      <c r="E158" s="23" t="s">
        <v>1104</v>
      </c>
      <c r="F158" s="23">
        <v>207</v>
      </c>
      <c r="G158" s="23">
        <v>790</v>
      </c>
      <c r="H158" s="23">
        <v>642</v>
      </c>
      <c r="I158" s="23">
        <v>148</v>
      </c>
      <c r="J158" s="23">
        <v>2</v>
      </c>
      <c r="K158" s="23">
        <v>93</v>
      </c>
      <c r="L158" s="23">
        <v>69</v>
      </c>
      <c r="M158" s="34">
        <v>41502500</v>
      </c>
    </row>
    <row r="159" spans="1:13">
      <c r="A159" s="23">
        <v>2005</v>
      </c>
      <c r="B159" s="23" t="s">
        <v>1121</v>
      </c>
      <c r="C159" s="23" t="s">
        <v>1122</v>
      </c>
      <c r="D159" s="23" t="s">
        <v>1103</v>
      </c>
      <c r="E159" s="23" t="s">
        <v>1108</v>
      </c>
      <c r="F159" s="23">
        <v>136</v>
      </c>
      <c r="G159" s="23">
        <v>775</v>
      </c>
      <c r="H159" s="23">
        <v>705</v>
      </c>
      <c r="I159" s="23">
        <v>70</v>
      </c>
      <c r="J159" s="23">
        <v>3</v>
      </c>
      <c r="K159" s="23">
        <v>80</v>
      </c>
      <c r="L159" s="23">
        <v>82</v>
      </c>
      <c r="M159" s="34">
        <v>45719500</v>
      </c>
    </row>
    <row r="160" spans="1:13">
      <c r="A160" s="23">
        <v>2005</v>
      </c>
      <c r="B160" s="23" t="s">
        <v>1141</v>
      </c>
      <c r="C160" s="23" t="s">
        <v>1142</v>
      </c>
      <c r="D160" s="23" t="s">
        <v>1107</v>
      </c>
      <c r="E160" s="23" t="s">
        <v>1098</v>
      </c>
      <c r="F160" s="23">
        <v>150</v>
      </c>
      <c r="G160" s="23">
        <v>740</v>
      </c>
      <c r="H160" s="23">
        <v>862</v>
      </c>
      <c r="I160" s="23">
        <v>-122</v>
      </c>
      <c r="J160" s="23">
        <v>5</v>
      </c>
      <c r="K160" s="23">
        <v>67</v>
      </c>
      <c r="L160" s="23">
        <v>95</v>
      </c>
      <c r="M160" s="34">
        <v>47839000</v>
      </c>
    </row>
    <row r="161" spans="1:13">
      <c r="A161" s="23">
        <v>2005</v>
      </c>
      <c r="B161" s="23" t="s">
        <v>1165</v>
      </c>
      <c r="C161" s="23" t="s">
        <v>1166</v>
      </c>
      <c r="D161" s="23" t="s">
        <v>1107</v>
      </c>
      <c r="E161" s="23" t="s">
        <v>1108</v>
      </c>
      <c r="F161" s="23">
        <v>117</v>
      </c>
      <c r="G161" s="23">
        <v>639</v>
      </c>
      <c r="H161" s="23">
        <v>673</v>
      </c>
      <c r="I161" s="23">
        <v>-34</v>
      </c>
      <c r="J161" s="23">
        <v>5</v>
      </c>
      <c r="K161" s="23">
        <v>81</v>
      </c>
      <c r="L161" s="23">
        <v>81</v>
      </c>
      <c r="M161" s="34">
        <v>48581500</v>
      </c>
    </row>
    <row r="162" spans="1:13">
      <c r="A162" s="23">
        <v>2005</v>
      </c>
      <c r="B162" s="23" t="s">
        <v>1115</v>
      </c>
      <c r="C162" s="23" t="s">
        <v>1116</v>
      </c>
      <c r="D162" s="23" t="s">
        <v>1103</v>
      </c>
      <c r="E162" s="23" t="s">
        <v>1098</v>
      </c>
      <c r="F162" s="23">
        <v>155</v>
      </c>
      <c r="G162" s="23">
        <v>772</v>
      </c>
      <c r="H162" s="23">
        <v>658</v>
      </c>
      <c r="I162" s="23">
        <v>114</v>
      </c>
      <c r="J162" s="23">
        <v>2</v>
      </c>
      <c r="K162" s="23">
        <v>88</v>
      </c>
      <c r="L162" s="23">
        <v>74</v>
      </c>
      <c r="M162" s="34">
        <v>55425762</v>
      </c>
    </row>
    <row r="163" spans="1:13">
      <c r="A163" s="23">
        <v>2005</v>
      </c>
      <c r="B163" s="23" t="s">
        <v>1147</v>
      </c>
      <c r="C163" s="23" t="s">
        <v>1148</v>
      </c>
      <c r="D163" s="23" t="s">
        <v>1103</v>
      </c>
      <c r="E163" s="23" t="s">
        <v>1098</v>
      </c>
      <c r="F163" s="23">
        <v>260</v>
      </c>
      <c r="G163" s="23">
        <v>865</v>
      </c>
      <c r="H163" s="23">
        <v>858</v>
      </c>
      <c r="I163" s="23">
        <v>7</v>
      </c>
      <c r="J163" s="23">
        <v>3</v>
      </c>
      <c r="K163" s="23">
        <v>79</v>
      </c>
      <c r="L163" s="23">
        <v>83</v>
      </c>
      <c r="M163" s="34">
        <v>55849000</v>
      </c>
    </row>
    <row r="164" spans="1:13">
      <c r="A164" s="23">
        <v>2005</v>
      </c>
      <c r="B164" s="23" t="s">
        <v>1101</v>
      </c>
      <c r="C164" s="23" t="s">
        <v>1102</v>
      </c>
      <c r="D164" s="23" t="s">
        <v>1103</v>
      </c>
      <c r="E164" s="23" t="s">
        <v>1104</v>
      </c>
      <c r="F164" s="23">
        <v>134</v>
      </c>
      <c r="G164" s="23">
        <v>688</v>
      </c>
      <c r="H164" s="23">
        <v>662</v>
      </c>
      <c r="I164" s="23">
        <v>26</v>
      </c>
      <c r="J164" s="23">
        <v>3</v>
      </c>
      <c r="K164" s="23">
        <v>83</v>
      </c>
      <c r="L164" s="23">
        <v>79</v>
      </c>
      <c r="M164" s="34">
        <v>56186000</v>
      </c>
    </row>
    <row r="165" spans="1:13">
      <c r="A165" s="23">
        <v>2005</v>
      </c>
      <c r="B165" s="23" t="s">
        <v>1105</v>
      </c>
      <c r="C165" s="23" t="s">
        <v>1106</v>
      </c>
      <c r="D165" s="23" t="s">
        <v>1107</v>
      </c>
      <c r="E165" s="23" t="s">
        <v>1108</v>
      </c>
      <c r="F165" s="23">
        <v>128</v>
      </c>
      <c r="G165" s="23">
        <v>717</v>
      </c>
      <c r="H165" s="23">
        <v>732</v>
      </c>
      <c r="I165" s="23">
        <v>-15</v>
      </c>
      <c r="J165" s="23">
        <v>3</v>
      </c>
      <c r="K165" s="23">
        <v>83</v>
      </c>
      <c r="L165" s="23">
        <v>79</v>
      </c>
      <c r="M165" s="34">
        <v>60408834</v>
      </c>
    </row>
    <row r="166" spans="1:13">
      <c r="A166" s="23">
        <v>2005</v>
      </c>
      <c r="B166" s="23" t="s">
        <v>1123</v>
      </c>
      <c r="C166" s="23" t="s">
        <v>1124</v>
      </c>
      <c r="D166" s="23" t="s">
        <v>1107</v>
      </c>
      <c r="E166" s="23" t="s">
        <v>1104</v>
      </c>
      <c r="F166" s="23">
        <v>222</v>
      </c>
      <c r="G166" s="23">
        <v>820</v>
      </c>
      <c r="H166" s="23">
        <v>889</v>
      </c>
      <c r="I166" s="23">
        <v>-69</v>
      </c>
      <c r="J166" s="23">
        <v>5</v>
      </c>
      <c r="K166" s="23">
        <v>73</v>
      </c>
      <c r="L166" s="23">
        <v>89</v>
      </c>
      <c r="M166" s="34">
        <v>61892583</v>
      </c>
    </row>
    <row r="167" spans="1:13">
      <c r="A167" s="23">
        <v>2005</v>
      </c>
      <c r="B167" s="23" t="s">
        <v>1155</v>
      </c>
      <c r="C167" s="23" t="s">
        <v>1156</v>
      </c>
      <c r="D167" s="23" t="s">
        <v>1107</v>
      </c>
      <c r="E167" s="23" t="s">
        <v>1098</v>
      </c>
      <c r="F167" s="23">
        <v>191</v>
      </c>
      <c r="G167" s="23">
        <v>696</v>
      </c>
      <c r="H167" s="23">
        <v>856</v>
      </c>
      <c r="I167" s="23">
        <v>-160</v>
      </c>
      <c r="J167" s="23">
        <v>2</v>
      </c>
      <c r="K167" s="23">
        <v>77</v>
      </c>
      <c r="L167" s="23">
        <v>85</v>
      </c>
      <c r="M167" s="34">
        <v>62329166</v>
      </c>
    </row>
    <row r="168" spans="1:13">
      <c r="A168" s="23">
        <v>2005</v>
      </c>
      <c r="B168" s="23" t="s">
        <v>1133</v>
      </c>
      <c r="C168" s="23" t="s">
        <v>1134</v>
      </c>
      <c r="D168" s="23" t="s">
        <v>1107</v>
      </c>
      <c r="E168" s="23" t="s">
        <v>1098</v>
      </c>
      <c r="F168" s="23">
        <v>130</v>
      </c>
      <c r="G168" s="23">
        <v>684</v>
      </c>
      <c r="H168" s="23">
        <v>726</v>
      </c>
      <c r="I168" s="23">
        <v>-42</v>
      </c>
      <c r="J168" s="23">
        <v>1</v>
      </c>
      <c r="K168" s="23">
        <v>82</v>
      </c>
      <c r="L168" s="23">
        <v>80</v>
      </c>
      <c r="M168" s="34">
        <v>63290833</v>
      </c>
    </row>
    <row r="169" spans="1:13">
      <c r="A169" s="23">
        <v>2005</v>
      </c>
      <c r="B169" s="23" t="s">
        <v>1135</v>
      </c>
      <c r="C169" s="23" t="s">
        <v>1136</v>
      </c>
      <c r="D169" s="23" t="s">
        <v>1103</v>
      </c>
      <c r="E169" s="23" t="s">
        <v>1104</v>
      </c>
      <c r="F169" s="23">
        <v>168</v>
      </c>
      <c r="G169" s="23">
        <v>723</v>
      </c>
      <c r="H169" s="23">
        <v>787</v>
      </c>
      <c r="I169" s="23">
        <v>-64</v>
      </c>
      <c r="J169" s="23">
        <v>4</v>
      </c>
      <c r="K169" s="23">
        <v>71</v>
      </c>
      <c r="L169" s="23">
        <v>91</v>
      </c>
      <c r="M169" s="34">
        <v>69092000</v>
      </c>
    </row>
    <row r="170" spans="1:13">
      <c r="A170" s="23">
        <v>2005</v>
      </c>
      <c r="B170" s="23" t="s">
        <v>1157</v>
      </c>
      <c r="C170" s="23" t="s">
        <v>1158</v>
      </c>
      <c r="D170" s="23" t="s">
        <v>1103</v>
      </c>
      <c r="E170" s="23" t="s">
        <v>1108</v>
      </c>
      <c r="F170" s="23">
        <v>189</v>
      </c>
      <c r="G170" s="23">
        <v>729</v>
      </c>
      <c r="H170" s="23">
        <v>800</v>
      </c>
      <c r="I170" s="23">
        <v>-71</v>
      </c>
      <c r="J170" s="23">
        <v>4</v>
      </c>
      <c r="K170" s="23">
        <v>74</v>
      </c>
      <c r="L170" s="23">
        <v>88</v>
      </c>
      <c r="M170" s="34">
        <v>73914333</v>
      </c>
    </row>
    <row r="171" spans="1:13">
      <c r="A171" s="23">
        <v>2005</v>
      </c>
      <c r="B171" s="23" t="s">
        <v>1113</v>
      </c>
      <c r="C171" s="23" t="s">
        <v>1114</v>
      </c>
      <c r="D171" s="23" t="s">
        <v>1103</v>
      </c>
      <c r="E171" s="23" t="s">
        <v>1104</v>
      </c>
      <c r="F171" s="23">
        <v>200</v>
      </c>
      <c r="G171" s="23">
        <v>741</v>
      </c>
      <c r="H171" s="23">
        <v>645</v>
      </c>
      <c r="I171" s="23">
        <v>96</v>
      </c>
      <c r="J171" s="23">
        <v>1</v>
      </c>
      <c r="K171" s="23">
        <v>99</v>
      </c>
      <c r="L171" s="23">
        <v>63</v>
      </c>
      <c r="M171" s="34">
        <v>75178000</v>
      </c>
    </row>
    <row r="172" spans="1:13">
      <c r="A172" s="23">
        <v>2005</v>
      </c>
      <c r="B172" s="23" t="s">
        <v>1127</v>
      </c>
      <c r="C172" s="23" t="s">
        <v>1128</v>
      </c>
      <c r="D172" s="23" t="s">
        <v>1107</v>
      </c>
      <c r="E172" s="23" t="s">
        <v>1104</v>
      </c>
      <c r="F172" s="23">
        <v>161</v>
      </c>
      <c r="G172" s="23">
        <v>693</v>
      </c>
      <c r="H172" s="23">
        <v>609</v>
      </c>
      <c r="I172" s="23">
        <v>84</v>
      </c>
      <c r="J172" s="23">
        <v>2</v>
      </c>
      <c r="K172" s="23">
        <v>89</v>
      </c>
      <c r="L172" s="23">
        <v>73</v>
      </c>
      <c r="M172" s="34">
        <v>76779000</v>
      </c>
    </row>
    <row r="173" spans="1:13">
      <c r="A173" s="23">
        <v>2005</v>
      </c>
      <c r="B173" s="23" t="s">
        <v>1161</v>
      </c>
      <c r="C173" s="23" t="s">
        <v>1162</v>
      </c>
      <c r="D173" s="23" t="s">
        <v>1107</v>
      </c>
      <c r="E173" s="23" t="s">
        <v>1098</v>
      </c>
      <c r="F173" s="23">
        <v>149</v>
      </c>
      <c r="G173" s="23">
        <v>685</v>
      </c>
      <c r="H173" s="23">
        <v>755</v>
      </c>
      <c r="I173" s="23">
        <v>-70</v>
      </c>
      <c r="J173" s="23">
        <v>4</v>
      </c>
      <c r="K173" s="23">
        <v>71</v>
      </c>
      <c r="L173" s="23">
        <v>91</v>
      </c>
      <c r="M173" s="34">
        <v>83039000</v>
      </c>
    </row>
    <row r="174" spans="1:13">
      <c r="A174" s="23">
        <v>2005</v>
      </c>
      <c r="B174" s="23" t="s">
        <v>1159</v>
      </c>
      <c r="C174" s="23" t="s">
        <v>1160</v>
      </c>
      <c r="D174" s="23" t="s">
        <v>1107</v>
      </c>
      <c r="E174" s="23" t="s">
        <v>1108</v>
      </c>
      <c r="F174" s="23">
        <v>184</v>
      </c>
      <c r="G174" s="23">
        <v>769</v>
      </c>
      <c r="H174" s="23">
        <v>674</v>
      </c>
      <c r="I174" s="23">
        <v>95</v>
      </c>
      <c r="J174" s="23">
        <v>1</v>
      </c>
      <c r="K174" s="23">
        <v>90</v>
      </c>
      <c r="L174" s="23">
        <v>72</v>
      </c>
      <c r="M174" s="34">
        <v>86457302</v>
      </c>
    </row>
    <row r="175" spans="1:13">
      <c r="A175" s="23">
        <v>2005</v>
      </c>
      <c r="B175" s="23" t="s">
        <v>1139</v>
      </c>
      <c r="C175" s="23" t="s">
        <v>1140</v>
      </c>
      <c r="D175" s="23" t="s">
        <v>1107</v>
      </c>
      <c r="E175" s="23" t="s">
        <v>1104</v>
      </c>
      <c r="F175" s="23">
        <v>194</v>
      </c>
      <c r="G175" s="23">
        <v>703</v>
      </c>
      <c r="H175" s="23">
        <v>714</v>
      </c>
      <c r="I175" s="23">
        <v>-11</v>
      </c>
      <c r="J175" s="23">
        <v>4</v>
      </c>
      <c r="K175" s="23">
        <v>79</v>
      </c>
      <c r="L175" s="23">
        <v>83</v>
      </c>
      <c r="M175" s="34">
        <v>87032933</v>
      </c>
    </row>
    <row r="176" spans="1:13">
      <c r="A176" s="23">
        <v>2005</v>
      </c>
      <c r="B176" s="23" t="s">
        <v>1137</v>
      </c>
      <c r="C176" s="23" t="s">
        <v>1138</v>
      </c>
      <c r="D176" s="23" t="s">
        <v>1103</v>
      </c>
      <c r="E176" s="23" t="s">
        <v>1098</v>
      </c>
      <c r="F176" s="23">
        <v>130</v>
      </c>
      <c r="G176" s="23">
        <v>699</v>
      </c>
      <c r="H176" s="23">
        <v>751</v>
      </c>
      <c r="I176" s="23">
        <v>-52</v>
      </c>
      <c r="J176" s="23">
        <v>4</v>
      </c>
      <c r="K176" s="23">
        <v>69</v>
      </c>
      <c r="L176" s="23">
        <v>93</v>
      </c>
      <c r="M176" s="34">
        <v>87754334</v>
      </c>
    </row>
    <row r="177" spans="1:13">
      <c r="A177" s="23">
        <v>2005</v>
      </c>
      <c r="B177" s="23" t="s">
        <v>1131</v>
      </c>
      <c r="C177" s="23" t="s">
        <v>1132</v>
      </c>
      <c r="D177" s="23" t="s">
        <v>1107</v>
      </c>
      <c r="E177" s="23" t="s">
        <v>1098</v>
      </c>
      <c r="F177" s="23">
        <v>128</v>
      </c>
      <c r="G177" s="23">
        <v>649</v>
      </c>
      <c r="H177" s="23">
        <v>745</v>
      </c>
      <c r="I177" s="23">
        <v>-96</v>
      </c>
      <c r="J177" s="23">
        <v>3</v>
      </c>
      <c r="K177" s="23">
        <v>75</v>
      </c>
      <c r="L177" s="23">
        <v>87</v>
      </c>
      <c r="M177" s="34">
        <v>90199500</v>
      </c>
    </row>
    <row r="178" spans="1:13">
      <c r="A178" s="23">
        <v>2005</v>
      </c>
      <c r="B178" s="23" t="s">
        <v>1143</v>
      </c>
      <c r="C178" s="23" t="s">
        <v>1144</v>
      </c>
      <c r="D178" s="23" t="s">
        <v>1107</v>
      </c>
      <c r="E178" s="23" t="s">
        <v>1104</v>
      </c>
      <c r="F178" s="23">
        <v>170</v>
      </c>
      <c r="G178" s="23">
        <v>805</v>
      </c>
      <c r="H178" s="23">
        <v>634</v>
      </c>
      <c r="I178" s="23">
        <v>171</v>
      </c>
      <c r="J178" s="23">
        <v>1</v>
      </c>
      <c r="K178" s="23">
        <v>100</v>
      </c>
      <c r="L178" s="23">
        <v>62</v>
      </c>
      <c r="M178" s="34">
        <v>92106833</v>
      </c>
    </row>
    <row r="179" spans="1:13">
      <c r="A179" s="23">
        <v>2005</v>
      </c>
      <c r="B179" s="23" t="s">
        <v>1167</v>
      </c>
      <c r="C179" s="23" t="s">
        <v>1168</v>
      </c>
      <c r="D179" s="23" t="s">
        <v>1103</v>
      </c>
      <c r="E179" s="23" t="s">
        <v>1098</v>
      </c>
      <c r="F179" s="23">
        <v>147</v>
      </c>
      <c r="G179" s="23">
        <v>761</v>
      </c>
      <c r="H179" s="23">
        <v>643</v>
      </c>
      <c r="I179" s="23">
        <v>118</v>
      </c>
      <c r="J179" s="23">
        <v>1</v>
      </c>
      <c r="K179" s="23">
        <v>95</v>
      </c>
      <c r="L179" s="23">
        <v>67</v>
      </c>
      <c r="M179" s="34">
        <v>94867822</v>
      </c>
    </row>
    <row r="180" spans="1:13">
      <c r="A180" s="23">
        <v>2005</v>
      </c>
      <c r="B180" s="23" t="s">
        <v>1125</v>
      </c>
      <c r="C180" s="23" t="s">
        <v>1126</v>
      </c>
      <c r="D180" s="23" t="s">
        <v>1107</v>
      </c>
      <c r="E180" s="23" t="s">
        <v>1108</v>
      </c>
      <c r="F180" s="23">
        <v>167</v>
      </c>
      <c r="G180" s="23">
        <v>807</v>
      </c>
      <c r="H180" s="23">
        <v>726</v>
      </c>
      <c r="I180" s="23">
        <v>81</v>
      </c>
      <c r="J180" s="23">
        <v>2</v>
      </c>
      <c r="K180" s="23">
        <v>88</v>
      </c>
      <c r="L180" s="23">
        <v>74</v>
      </c>
      <c r="M180" s="34">
        <v>95522000</v>
      </c>
    </row>
    <row r="181" spans="1:13">
      <c r="A181" s="23">
        <v>2005</v>
      </c>
      <c r="B181" s="23" t="s">
        <v>1153</v>
      </c>
      <c r="C181" s="23" t="s">
        <v>1154</v>
      </c>
      <c r="D181" s="23" t="s">
        <v>1107</v>
      </c>
      <c r="E181" s="23" t="s">
        <v>1108</v>
      </c>
      <c r="F181" s="23">
        <v>175</v>
      </c>
      <c r="G181" s="23">
        <v>722</v>
      </c>
      <c r="H181" s="23">
        <v>648</v>
      </c>
      <c r="I181" s="23">
        <v>74</v>
      </c>
      <c r="J181" s="23">
        <v>3</v>
      </c>
      <c r="K181" s="23">
        <v>83</v>
      </c>
      <c r="L181" s="23">
        <v>79</v>
      </c>
      <c r="M181" s="34">
        <v>101305821</v>
      </c>
    </row>
    <row r="182" spans="1:13">
      <c r="A182" s="23">
        <v>2005</v>
      </c>
      <c r="B182" s="23" t="s">
        <v>1151</v>
      </c>
      <c r="C182" s="23" t="s">
        <v>1152</v>
      </c>
      <c r="D182" s="23" t="s">
        <v>1103</v>
      </c>
      <c r="E182" s="23" t="s">
        <v>1108</v>
      </c>
      <c r="F182" s="23">
        <v>199</v>
      </c>
      <c r="G182" s="23">
        <v>910</v>
      </c>
      <c r="H182" s="23">
        <v>805</v>
      </c>
      <c r="I182" s="23">
        <v>105</v>
      </c>
      <c r="J182" s="23">
        <v>2</v>
      </c>
      <c r="K182" s="23">
        <v>95</v>
      </c>
      <c r="L182" s="23">
        <v>67</v>
      </c>
      <c r="M182" s="34">
        <v>123505125</v>
      </c>
    </row>
    <row r="183" spans="1:13">
      <c r="A183" s="23">
        <v>2005</v>
      </c>
      <c r="B183" s="23" t="s">
        <v>1163</v>
      </c>
      <c r="C183" s="23" t="s">
        <v>1164</v>
      </c>
      <c r="D183" s="23" t="s">
        <v>1103</v>
      </c>
      <c r="E183" s="23" t="s">
        <v>1108</v>
      </c>
      <c r="F183" s="23">
        <v>229</v>
      </c>
      <c r="G183" s="23">
        <v>886</v>
      </c>
      <c r="H183" s="23">
        <v>789</v>
      </c>
      <c r="I183" s="23">
        <v>97</v>
      </c>
      <c r="J183" s="23">
        <v>1</v>
      </c>
      <c r="K183" s="23">
        <v>95</v>
      </c>
      <c r="L183" s="23">
        <v>67</v>
      </c>
      <c r="M183" s="34">
        <v>208306817</v>
      </c>
    </row>
    <row r="184" spans="1:13">
      <c r="A184" s="23">
        <v>2006</v>
      </c>
      <c r="B184" s="23" t="s">
        <v>1105</v>
      </c>
      <c r="C184" s="23" t="s">
        <v>1106</v>
      </c>
      <c r="D184" s="23" t="s">
        <v>1107</v>
      </c>
      <c r="E184" s="23" t="s">
        <v>1108</v>
      </c>
      <c r="F184" s="23">
        <v>182</v>
      </c>
      <c r="G184" s="23">
        <v>758</v>
      </c>
      <c r="H184" s="23">
        <v>772</v>
      </c>
      <c r="I184" s="23">
        <v>-14</v>
      </c>
      <c r="J184" s="23">
        <v>4</v>
      </c>
      <c r="K184" s="23">
        <v>78</v>
      </c>
      <c r="L184" s="23">
        <v>84</v>
      </c>
      <c r="M184" s="34">
        <v>14671500</v>
      </c>
    </row>
    <row r="185" spans="1:13">
      <c r="A185" s="23">
        <v>2006</v>
      </c>
      <c r="B185" s="23" t="s">
        <v>1145</v>
      </c>
      <c r="C185" s="23" t="s">
        <v>1146</v>
      </c>
      <c r="D185" s="23" t="s">
        <v>1103</v>
      </c>
      <c r="E185" s="23" t="s">
        <v>1108</v>
      </c>
      <c r="F185" s="23">
        <v>190</v>
      </c>
      <c r="G185" s="23">
        <v>689</v>
      </c>
      <c r="H185" s="23">
        <v>856</v>
      </c>
      <c r="I185" s="23">
        <v>-167</v>
      </c>
      <c r="J185" s="23">
        <v>5</v>
      </c>
      <c r="K185" s="23">
        <v>61</v>
      </c>
      <c r="L185" s="23">
        <v>101</v>
      </c>
      <c r="M185" s="34">
        <v>34917967</v>
      </c>
    </row>
    <row r="186" spans="1:13">
      <c r="A186" s="23">
        <v>2006</v>
      </c>
      <c r="B186" s="23" t="s">
        <v>1141</v>
      </c>
      <c r="C186" s="23" t="s">
        <v>1142</v>
      </c>
      <c r="D186" s="23" t="s">
        <v>1107</v>
      </c>
      <c r="E186" s="23" t="s">
        <v>1098</v>
      </c>
      <c r="F186" s="23">
        <v>157</v>
      </c>
      <c r="G186" s="23">
        <v>813</v>
      </c>
      <c r="H186" s="23">
        <v>812</v>
      </c>
      <c r="I186" s="23">
        <v>1</v>
      </c>
      <c r="J186" s="23">
        <v>4</v>
      </c>
      <c r="K186" s="23">
        <v>76</v>
      </c>
      <c r="L186" s="23">
        <v>86</v>
      </c>
      <c r="M186" s="34">
        <v>41233000</v>
      </c>
    </row>
    <row r="187" spans="1:13">
      <c r="A187" s="23">
        <v>2006</v>
      </c>
      <c r="B187" s="23" t="s">
        <v>1111</v>
      </c>
      <c r="C187" s="23" t="s">
        <v>1112</v>
      </c>
      <c r="D187" s="23" t="s">
        <v>1107</v>
      </c>
      <c r="E187" s="23" t="s">
        <v>1104</v>
      </c>
      <c r="F187" s="23">
        <v>141</v>
      </c>
      <c r="G187" s="23">
        <v>691</v>
      </c>
      <c r="H187" s="23">
        <v>797</v>
      </c>
      <c r="I187" s="23">
        <v>-106</v>
      </c>
      <c r="J187" s="23">
        <v>5</v>
      </c>
      <c r="K187" s="23">
        <v>67</v>
      </c>
      <c r="L187" s="23">
        <v>95</v>
      </c>
      <c r="M187" s="34">
        <v>46717750</v>
      </c>
    </row>
    <row r="188" spans="1:13">
      <c r="A188" s="23">
        <v>2006</v>
      </c>
      <c r="B188" s="23" t="s">
        <v>1109</v>
      </c>
      <c r="C188" s="23" t="s">
        <v>1110</v>
      </c>
      <c r="D188" s="23" t="s">
        <v>1103</v>
      </c>
      <c r="E188" s="23" t="s">
        <v>1104</v>
      </c>
      <c r="F188" s="23">
        <v>124</v>
      </c>
      <c r="G188" s="23">
        <v>757</v>
      </c>
      <c r="H188" s="23">
        <v>971</v>
      </c>
      <c r="I188" s="23">
        <v>-214</v>
      </c>
      <c r="J188" s="23">
        <v>5</v>
      </c>
      <c r="K188" s="23">
        <v>62</v>
      </c>
      <c r="L188" s="23">
        <v>100</v>
      </c>
      <c r="M188" s="34">
        <v>47294000</v>
      </c>
    </row>
    <row r="189" spans="1:13">
      <c r="A189" s="23">
        <v>2006</v>
      </c>
      <c r="B189" s="23" t="s">
        <v>1149</v>
      </c>
      <c r="C189" s="23" t="s">
        <v>1150</v>
      </c>
      <c r="D189" s="23" t="s">
        <v>1103</v>
      </c>
      <c r="E189" s="23" t="s">
        <v>1104</v>
      </c>
      <c r="F189" s="23">
        <v>196</v>
      </c>
      <c r="G189" s="23">
        <v>870</v>
      </c>
      <c r="H189" s="23">
        <v>782</v>
      </c>
      <c r="I189" s="23">
        <v>88</v>
      </c>
      <c r="J189" s="23">
        <v>4</v>
      </c>
      <c r="K189" s="23">
        <v>78</v>
      </c>
      <c r="L189" s="23">
        <v>84</v>
      </c>
      <c r="M189" s="34">
        <v>56031500</v>
      </c>
    </row>
    <row r="190" spans="1:13">
      <c r="A190" s="23">
        <v>2006</v>
      </c>
      <c r="B190" s="23" t="s">
        <v>1119</v>
      </c>
      <c r="C190" s="23" t="s">
        <v>1120</v>
      </c>
      <c r="D190" s="23" t="s">
        <v>1107</v>
      </c>
      <c r="E190" s="23" t="s">
        <v>1104</v>
      </c>
      <c r="F190" s="23">
        <v>180</v>
      </c>
      <c r="G190" s="23">
        <v>730</v>
      </c>
      <c r="H190" s="23">
        <v>833</v>
      </c>
      <c r="I190" s="23">
        <v>-103</v>
      </c>
      <c r="J190" s="23">
        <v>4</v>
      </c>
      <c r="K190" s="23">
        <v>75</v>
      </c>
      <c r="L190" s="23">
        <v>87</v>
      </c>
      <c r="M190" s="34">
        <v>57568333</v>
      </c>
    </row>
    <row r="191" spans="1:13">
      <c r="A191" s="23">
        <v>2006</v>
      </c>
      <c r="B191" s="23" t="s">
        <v>1155</v>
      </c>
      <c r="C191" s="23" t="s">
        <v>1156</v>
      </c>
      <c r="D191" s="23" t="s">
        <v>1107</v>
      </c>
      <c r="E191" s="23" t="s">
        <v>1098</v>
      </c>
      <c r="F191" s="23">
        <v>160</v>
      </c>
      <c r="G191" s="23">
        <v>773</v>
      </c>
      <c r="H191" s="23">
        <v>788</v>
      </c>
      <c r="I191" s="23">
        <v>-15</v>
      </c>
      <c r="J191" s="23">
        <v>4</v>
      </c>
      <c r="K191" s="23">
        <v>76</v>
      </c>
      <c r="L191" s="23">
        <v>86</v>
      </c>
      <c r="M191" s="34">
        <v>59684226</v>
      </c>
    </row>
    <row r="192" spans="1:13">
      <c r="A192" s="23">
        <v>2006</v>
      </c>
      <c r="B192" s="23" t="s">
        <v>1123</v>
      </c>
      <c r="C192" s="23" t="s">
        <v>1124</v>
      </c>
      <c r="D192" s="23" t="s">
        <v>1107</v>
      </c>
      <c r="E192" s="23" t="s">
        <v>1104</v>
      </c>
      <c r="F192" s="23">
        <v>217</v>
      </c>
      <c r="G192" s="23">
        <v>749</v>
      </c>
      <c r="H192" s="23">
        <v>801</v>
      </c>
      <c r="I192" s="23">
        <v>-52</v>
      </c>
      <c r="J192" s="23">
        <v>3</v>
      </c>
      <c r="K192" s="23">
        <v>80</v>
      </c>
      <c r="L192" s="23">
        <v>82</v>
      </c>
      <c r="M192" s="34">
        <v>60909519</v>
      </c>
    </row>
    <row r="193" spans="1:13">
      <c r="A193" s="23">
        <v>2006</v>
      </c>
      <c r="B193" s="23" t="s">
        <v>1115</v>
      </c>
      <c r="C193" s="23" t="s">
        <v>1116</v>
      </c>
      <c r="D193" s="23" t="s">
        <v>1103</v>
      </c>
      <c r="E193" s="23" t="s">
        <v>1098</v>
      </c>
      <c r="F193" s="23">
        <v>175</v>
      </c>
      <c r="G193" s="23">
        <v>771</v>
      </c>
      <c r="H193" s="23">
        <v>727</v>
      </c>
      <c r="I193" s="23">
        <v>44</v>
      </c>
      <c r="J193" s="23">
        <v>1</v>
      </c>
      <c r="K193" s="23">
        <v>93</v>
      </c>
      <c r="L193" s="23">
        <v>69</v>
      </c>
      <c r="M193" s="34">
        <v>62243079</v>
      </c>
    </row>
    <row r="194" spans="1:13">
      <c r="A194" s="23">
        <v>2006</v>
      </c>
      <c r="B194" s="23" t="s">
        <v>1165</v>
      </c>
      <c r="C194" s="23" t="s">
        <v>1166</v>
      </c>
      <c r="D194" s="23" t="s">
        <v>1107</v>
      </c>
      <c r="E194" s="23" t="s">
        <v>1108</v>
      </c>
      <c r="F194" s="23">
        <v>164</v>
      </c>
      <c r="G194" s="23">
        <v>746</v>
      </c>
      <c r="H194" s="23">
        <v>872</v>
      </c>
      <c r="I194" s="23">
        <v>-126</v>
      </c>
      <c r="J194" s="23">
        <v>5</v>
      </c>
      <c r="K194" s="23">
        <v>71</v>
      </c>
      <c r="L194" s="23">
        <v>91</v>
      </c>
      <c r="M194" s="34">
        <v>63143000</v>
      </c>
    </row>
    <row r="195" spans="1:13">
      <c r="A195" s="23">
        <v>2006</v>
      </c>
      <c r="B195" s="23" t="s">
        <v>1101</v>
      </c>
      <c r="C195" s="23" t="s">
        <v>1102</v>
      </c>
      <c r="D195" s="23" t="s">
        <v>1103</v>
      </c>
      <c r="E195" s="23" t="s">
        <v>1104</v>
      </c>
      <c r="F195" s="23">
        <v>143</v>
      </c>
      <c r="G195" s="23">
        <v>801</v>
      </c>
      <c r="H195" s="23">
        <v>683</v>
      </c>
      <c r="I195" s="23">
        <v>118</v>
      </c>
      <c r="J195" s="23">
        <v>1</v>
      </c>
      <c r="K195" s="23">
        <v>96</v>
      </c>
      <c r="L195" s="23">
        <v>66</v>
      </c>
      <c r="M195" s="34">
        <v>63396006</v>
      </c>
    </row>
    <row r="196" spans="1:13">
      <c r="A196" s="23">
        <v>2006</v>
      </c>
      <c r="B196" s="23" t="s">
        <v>1147</v>
      </c>
      <c r="C196" s="23" t="s">
        <v>1148</v>
      </c>
      <c r="D196" s="23" t="s">
        <v>1103</v>
      </c>
      <c r="E196" s="23" t="s">
        <v>1098</v>
      </c>
      <c r="F196" s="23">
        <v>183</v>
      </c>
      <c r="G196" s="23">
        <v>835</v>
      </c>
      <c r="H196" s="23">
        <v>784</v>
      </c>
      <c r="I196" s="23">
        <v>51</v>
      </c>
      <c r="J196" s="23">
        <v>3</v>
      </c>
      <c r="K196" s="23">
        <v>80</v>
      </c>
      <c r="L196" s="23">
        <v>82</v>
      </c>
      <c r="M196" s="34">
        <v>68228662</v>
      </c>
    </row>
    <row r="197" spans="1:13">
      <c r="A197" s="23">
        <v>2006</v>
      </c>
      <c r="B197" s="23" t="s">
        <v>1133</v>
      </c>
      <c r="C197" s="23" t="s">
        <v>1134</v>
      </c>
      <c r="D197" s="23" t="s">
        <v>1107</v>
      </c>
      <c r="E197" s="23" t="s">
        <v>1098</v>
      </c>
      <c r="F197" s="23">
        <v>161</v>
      </c>
      <c r="G197" s="23">
        <v>731</v>
      </c>
      <c r="H197" s="23">
        <v>679</v>
      </c>
      <c r="I197" s="23">
        <v>52</v>
      </c>
      <c r="J197" s="23">
        <v>1</v>
      </c>
      <c r="K197" s="23">
        <v>88</v>
      </c>
      <c r="L197" s="23">
        <v>74</v>
      </c>
      <c r="M197" s="34">
        <v>69896141</v>
      </c>
    </row>
    <row r="198" spans="1:13">
      <c r="A198" s="23">
        <v>2006</v>
      </c>
      <c r="B198" s="23" t="s">
        <v>1121</v>
      </c>
      <c r="C198" s="23" t="s">
        <v>1122</v>
      </c>
      <c r="D198" s="23" t="s">
        <v>1103</v>
      </c>
      <c r="E198" s="23" t="s">
        <v>1108</v>
      </c>
      <c r="F198" s="23">
        <v>199</v>
      </c>
      <c r="G198" s="23">
        <v>809</v>
      </c>
      <c r="H198" s="23">
        <v>754</v>
      </c>
      <c r="I198" s="23">
        <v>55</v>
      </c>
      <c r="J198" s="23">
        <v>2</v>
      </c>
      <c r="K198" s="23">
        <v>87</v>
      </c>
      <c r="L198" s="23">
        <v>75</v>
      </c>
      <c r="M198" s="34">
        <v>71365000</v>
      </c>
    </row>
    <row r="199" spans="1:13">
      <c r="A199" s="23">
        <v>2006</v>
      </c>
      <c r="B199" s="23" t="s">
        <v>1157</v>
      </c>
      <c r="C199" s="23" t="s">
        <v>1158</v>
      </c>
      <c r="D199" s="23" t="s">
        <v>1103</v>
      </c>
      <c r="E199" s="23" t="s">
        <v>1108</v>
      </c>
      <c r="F199" s="23">
        <v>164</v>
      </c>
      <c r="G199" s="23">
        <v>768</v>
      </c>
      <c r="H199" s="23">
        <v>899</v>
      </c>
      <c r="I199" s="23">
        <v>-131</v>
      </c>
      <c r="J199" s="23">
        <v>4</v>
      </c>
      <c r="K199" s="23">
        <v>70</v>
      </c>
      <c r="L199" s="23">
        <v>92</v>
      </c>
      <c r="M199" s="34">
        <v>72585582</v>
      </c>
    </row>
    <row r="200" spans="1:13">
      <c r="A200" s="23">
        <v>2006</v>
      </c>
      <c r="B200" s="23" t="s">
        <v>1135</v>
      </c>
      <c r="C200" s="23" t="s">
        <v>1136</v>
      </c>
      <c r="D200" s="23" t="s">
        <v>1103</v>
      </c>
      <c r="E200" s="23" t="s">
        <v>1104</v>
      </c>
      <c r="F200" s="23">
        <v>203</v>
      </c>
      <c r="G200" s="23">
        <v>822</v>
      </c>
      <c r="H200" s="23">
        <v>675</v>
      </c>
      <c r="I200" s="23">
        <v>147</v>
      </c>
      <c r="J200" s="23">
        <v>2</v>
      </c>
      <c r="K200" s="23">
        <v>95</v>
      </c>
      <c r="L200" s="23">
        <v>67</v>
      </c>
      <c r="M200" s="34">
        <v>82612866</v>
      </c>
    </row>
    <row r="201" spans="1:13">
      <c r="A201" s="23">
        <v>2006</v>
      </c>
      <c r="B201" s="23" t="s">
        <v>1137</v>
      </c>
      <c r="C201" s="23" t="s">
        <v>1138</v>
      </c>
      <c r="D201" s="23" t="s">
        <v>1103</v>
      </c>
      <c r="E201" s="23" t="s">
        <v>1098</v>
      </c>
      <c r="F201" s="23">
        <v>172</v>
      </c>
      <c r="G201" s="23">
        <v>756</v>
      </c>
      <c r="H201" s="23">
        <v>792</v>
      </c>
      <c r="I201" s="23">
        <v>-36</v>
      </c>
      <c r="J201" s="23">
        <v>4</v>
      </c>
      <c r="K201" s="23">
        <v>78</v>
      </c>
      <c r="L201" s="23">
        <v>84</v>
      </c>
      <c r="M201" s="34">
        <v>87959833</v>
      </c>
    </row>
    <row r="202" spans="1:13">
      <c r="A202" s="23">
        <v>2006</v>
      </c>
      <c r="B202" s="23" t="s">
        <v>1125</v>
      </c>
      <c r="C202" s="23" t="s">
        <v>1126</v>
      </c>
      <c r="D202" s="23" t="s">
        <v>1107</v>
      </c>
      <c r="E202" s="23" t="s">
        <v>1108</v>
      </c>
      <c r="F202" s="23">
        <v>216</v>
      </c>
      <c r="G202" s="23">
        <v>865</v>
      </c>
      <c r="H202" s="23">
        <v>812</v>
      </c>
      <c r="I202" s="23">
        <v>53</v>
      </c>
      <c r="J202" s="23">
        <v>2</v>
      </c>
      <c r="K202" s="23">
        <v>85</v>
      </c>
      <c r="L202" s="23">
        <v>77</v>
      </c>
      <c r="M202" s="34">
        <v>88273333</v>
      </c>
    </row>
    <row r="203" spans="1:13">
      <c r="A203" s="23">
        <v>2006</v>
      </c>
      <c r="B203" s="23" t="s">
        <v>1127</v>
      </c>
      <c r="C203" s="23" t="s">
        <v>1128</v>
      </c>
      <c r="D203" s="23" t="s">
        <v>1107</v>
      </c>
      <c r="E203" s="23" t="s">
        <v>1104</v>
      </c>
      <c r="F203" s="23">
        <v>174</v>
      </c>
      <c r="G203" s="23">
        <v>735</v>
      </c>
      <c r="H203" s="23">
        <v>719</v>
      </c>
      <c r="I203" s="23">
        <v>16</v>
      </c>
      <c r="J203" s="23">
        <v>2</v>
      </c>
      <c r="K203" s="23">
        <v>82</v>
      </c>
      <c r="L203" s="23">
        <v>80</v>
      </c>
      <c r="M203" s="34">
        <v>88694435</v>
      </c>
    </row>
    <row r="204" spans="1:13">
      <c r="A204" s="23">
        <v>2006</v>
      </c>
      <c r="B204" s="23" t="s">
        <v>1143</v>
      </c>
      <c r="C204" s="23" t="s">
        <v>1144</v>
      </c>
      <c r="D204" s="23" t="s">
        <v>1107</v>
      </c>
      <c r="E204" s="23" t="s">
        <v>1104</v>
      </c>
      <c r="F204" s="23">
        <v>184</v>
      </c>
      <c r="G204" s="23">
        <v>781</v>
      </c>
      <c r="H204" s="23">
        <v>762</v>
      </c>
      <c r="I204" s="23">
        <v>19</v>
      </c>
      <c r="J204" s="23">
        <v>1</v>
      </c>
      <c r="K204" s="23">
        <v>83</v>
      </c>
      <c r="L204" s="23">
        <v>78</v>
      </c>
      <c r="M204" s="34">
        <v>88891371</v>
      </c>
    </row>
    <row r="205" spans="1:13">
      <c r="A205" s="23">
        <v>2006</v>
      </c>
      <c r="B205" s="23" t="s">
        <v>1131</v>
      </c>
      <c r="C205" s="23" t="s">
        <v>1132</v>
      </c>
      <c r="D205" s="23" t="s">
        <v>1107</v>
      </c>
      <c r="E205" s="23" t="s">
        <v>1098</v>
      </c>
      <c r="F205" s="23">
        <v>163</v>
      </c>
      <c r="G205" s="23">
        <v>746</v>
      </c>
      <c r="H205" s="23">
        <v>790</v>
      </c>
      <c r="I205" s="23">
        <v>-44</v>
      </c>
      <c r="J205" s="23">
        <v>3</v>
      </c>
      <c r="K205" s="23">
        <v>76</v>
      </c>
      <c r="L205" s="23">
        <v>85</v>
      </c>
      <c r="M205" s="34">
        <v>90056419</v>
      </c>
    </row>
    <row r="206" spans="1:13">
      <c r="A206" s="23">
        <v>2006</v>
      </c>
      <c r="B206" s="23" t="s">
        <v>1159</v>
      </c>
      <c r="C206" s="23" t="s">
        <v>1160</v>
      </c>
      <c r="D206" s="23" t="s">
        <v>1107</v>
      </c>
      <c r="E206" s="23" t="s">
        <v>1108</v>
      </c>
      <c r="F206" s="23">
        <v>222</v>
      </c>
      <c r="G206" s="23">
        <v>849</v>
      </c>
      <c r="H206" s="23">
        <v>805</v>
      </c>
      <c r="I206" s="23">
        <v>44</v>
      </c>
      <c r="J206" s="23">
        <v>3</v>
      </c>
      <c r="K206" s="23">
        <v>79</v>
      </c>
      <c r="L206" s="23">
        <v>83</v>
      </c>
      <c r="M206" s="34">
        <v>90156876</v>
      </c>
    </row>
    <row r="207" spans="1:13">
      <c r="A207" s="23">
        <v>2006</v>
      </c>
      <c r="B207" s="23" t="s">
        <v>1139</v>
      </c>
      <c r="C207" s="23" t="s">
        <v>1140</v>
      </c>
      <c r="D207" s="23" t="s">
        <v>1107</v>
      </c>
      <c r="E207" s="23" t="s">
        <v>1104</v>
      </c>
      <c r="F207" s="23">
        <v>166</v>
      </c>
      <c r="G207" s="23">
        <v>716</v>
      </c>
      <c r="H207" s="23">
        <v>834</v>
      </c>
      <c r="I207" s="23">
        <v>-118</v>
      </c>
      <c r="J207" s="23">
        <v>6</v>
      </c>
      <c r="K207" s="23">
        <v>66</v>
      </c>
      <c r="L207" s="23">
        <v>96</v>
      </c>
      <c r="M207" s="34">
        <v>94424499</v>
      </c>
    </row>
    <row r="208" spans="1:13">
      <c r="A208" s="23">
        <v>2006</v>
      </c>
      <c r="B208" s="23" t="s">
        <v>1161</v>
      </c>
      <c r="C208" s="23" t="s">
        <v>1162</v>
      </c>
      <c r="D208" s="23" t="s">
        <v>1107</v>
      </c>
      <c r="E208" s="23" t="s">
        <v>1098</v>
      </c>
      <c r="F208" s="23">
        <v>153</v>
      </c>
      <c r="G208" s="23">
        <v>820</v>
      </c>
      <c r="H208" s="23">
        <v>751</v>
      </c>
      <c r="I208" s="23">
        <v>69</v>
      </c>
      <c r="J208" s="23">
        <v>2</v>
      </c>
      <c r="K208" s="23">
        <v>88</v>
      </c>
      <c r="L208" s="23">
        <v>74</v>
      </c>
      <c r="M208" s="34">
        <v>98447187</v>
      </c>
    </row>
    <row r="209" spans="1:13">
      <c r="A209" s="23">
        <v>2006</v>
      </c>
      <c r="B209" s="23" t="s">
        <v>1153</v>
      </c>
      <c r="C209" s="23" t="s">
        <v>1154</v>
      </c>
      <c r="D209" s="23" t="s">
        <v>1107</v>
      </c>
      <c r="E209" s="23" t="s">
        <v>1108</v>
      </c>
      <c r="F209" s="23">
        <v>200</v>
      </c>
      <c r="G209" s="23">
        <v>834</v>
      </c>
      <c r="H209" s="23">
        <v>731</v>
      </c>
      <c r="I209" s="23">
        <v>103</v>
      </c>
      <c r="J209" s="23">
        <v>1</v>
      </c>
      <c r="K209" s="23">
        <v>97</v>
      </c>
      <c r="L209" s="23">
        <v>65</v>
      </c>
      <c r="M209" s="34">
        <v>101084963</v>
      </c>
    </row>
    <row r="210" spans="1:13">
      <c r="A210" s="23">
        <v>2006</v>
      </c>
      <c r="B210" s="23" t="s">
        <v>1113</v>
      </c>
      <c r="C210" s="23" t="s">
        <v>1114</v>
      </c>
      <c r="D210" s="23" t="s">
        <v>1103</v>
      </c>
      <c r="E210" s="23" t="s">
        <v>1104</v>
      </c>
      <c r="F210" s="23">
        <v>236</v>
      </c>
      <c r="G210" s="23">
        <v>868</v>
      </c>
      <c r="H210" s="23">
        <v>794</v>
      </c>
      <c r="I210" s="23">
        <v>74</v>
      </c>
      <c r="J210" s="23">
        <v>3</v>
      </c>
      <c r="K210" s="23">
        <v>90</v>
      </c>
      <c r="L210" s="23">
        <v>72</v>
      </c>
      <c r="M210" s="34">
        <v>102750667</v>
      </c>
    </row>
    <row r="211" spans="1:13">
      <c r="A211" s="23">
        <v>2006</v>
      </c>
      <c r="B211" s="23" t="s">
        <v>1167</v>
      </c>
      <c r="C211" s="23" t="s">
        <v>1168</v>
      </c>
      <c r="D211" s="23" t="s">
        <v>1103</v>
      </c>
      <c r="E211" s="23" t="s">
        <v>1098</v>
      </c>
      <c r="F211" s="23">
        <v>159</v>
      </c>
      <c r="G211" s="23">
        <v>766</v>
      </c>
      <c r="H211" s="23">
        <v>732</v>
      </c>
      <c r="I211" s="23">
        <v>34</v>
      </c>
      <c r="J211" s="23">
        <v>2</v>
      </c>
      <c r="K211" s="23">
        <v>89</v>
      </c>
      <c r="L211" s="23">
        <v>73</v>
      </c>
      <c r="M211" s="34">
        <v>103472000</v>
      </c>
    </row>
    <row r="212" spans="1:13">
      <c r="A212" s="23">
        <v>2006</v>
      </c>
      <c r="B212" s="23" t="s">
        <v>1151</v>
      </c>
      <c r="C212" s="23" t="s">
        <v>1152</v>
      </c>
      <c r="D212" s="23" t="s">
        <v>1103</v>
      </c>
      <c r="E212" s="23" t="s">
        <v>1108</v>
      </c>
      <c r="F212" s="23">
        <v>192</v>
      </c>
      <c r="G212" s="23">
        <v>820</v>
      </c>
      <c r="H212" s="23">
        <v>825</v>
      </c>
      <c r="I212" s="23">
        <v>-5</v>
      </c>
      <c r="J212" s="23">
        <v>3</v>
      </c>
      <c r="K212" s="23">
        <v>86</v>
      </c>
      <c r="L212" s="23">
        <v>76</v>
      </c>
      <c r="M212" s="34">
        <v>120099824</v>
      </c>
    </row>
    <row r="213" spans="1:13">
      <c r="A213" s="23">
        <v>2006</v>
      </c>
      <c r="B213" s="23" t="s">
        <v>1163</v>
      </c>
      <c r="C213" s="23" t="s">
        <v>1164</v>
      </c>
      <c r="D213" s="23" t="s">
        <v>1103</v>
      </c>
      <c r="E213" s="23" t="s">
        <v>1108</v>
      </c>
      <c r="F213" s="23">
        <v>210</v>
      </c>
      <c r="G213" s="23">
        <v>930</v>
      </c>
      <c r="H213" s="23">
        <v>767</v>
      </c>
      <c r="I213" s="23">
        <v>163</v>
      </c>
      <c r="J213" s="23">
        <v>1</v>
      </c>
      <c r="K213" s="23">
        <v>97</v>
      </c>
      <c r="L213" s="23">
        <v>65</v>
      </c>
      <c r="M213" s="34">
        <v>194663079</v>
      </c>
    </row>
    <row r="214" spans="1:13">
      <c r="A214" s="23">
        <v>2007</v>
      </c>
      <c r="B214" s="23" t="s">
        <v>1145</v>
      </c>
      <c r="C214" s="23" t="s">
        <v>1146</v>
      </c>
      <c r="D214" s="23" t="s">
        <v>1103</v>
      </c>
      <c r="E214" s="23" t="s">
        <v>1108</v>
      </c>
      <c r="F214" s="23">
        <v>187</v>
      </c>
      <c r="G214" s="23">
        <v>782</v>
      </c>
      <c r="H214" s="23">
        <v>944</v>
      </c>
      <c r="I214" s="23">
        <v>-162</v>
      </c>
      <c r="J214" s="23">
        <v>5</v>
      </c>
      <c r="K214" s="23">
        <v>66</v>
      </c>
      <c r="L214" s="23">
        <v>96</v>
      </c>
      <c r="M214" s="34">
        <v>24123500</v>
      </c>
    </row>
    <row r="215" spans="1:13">
      <c r="A215" s="23">
        <v>2007</v>
      </c>
      <c r="B215" s="23" t="s">
        <v>1105</v>
      </c>
      <c r="C215" s="23" t="s">
        <v>1106</v>
      </c>
      <c r="D215" s="23" t="s">
        <v>1107</v>
      </c>
      <c r="E215" s="23" t="s">
        <v>1108</v>
      </c>
      <c r="F215" s="23">
        <v>201</v>
      </c>
      <c r="G215" s="23">
        <v>790</v>
      </c>
      <c r="H215" s="23">
        <v>891</v>
      </c>
      <c r="I215" s="23">
        <v>-101</v>
      </c>
      <c r="J215" s="23">
        <v>5</v>
      </c>
      <c r="K215" s="23">
        <v>71</v>
      </c>
      <c r="L215" s="23">
        <v>91</v>
      </c>
      <c r="M215" s="34">
        <v>30507000</v>
      </c>
    </row>
    <row r="216" spans="1:13">
      <c r="A216" s="23">
        <v>2007</v>
      </c>
      <c r="B216" s="23" t="s">
        <v>1165</v>
      </c>
      <c r="C216" s="23" t="s">
        <v>1166</v>
      </c>
      <c r="D216" s="23" t="s">
        <v>1107</v>
      </c>
      <c r="E216" s="23" t="s">
        <v>1108</v>
      </c>
      <c r="F216" s="23">
        <v>123</v>
      </c>
      <c r="G216" s="23">
        <v>673</v>
      </c>
      <c r="H216" s="23">
        <v>783</v>
      </c>
      <c r="I216" s="23">
        <v>-110</v>
      </c>
      <c r="J216" s="23">
        <v>4</v>
      </c>
      <c r="K216" s="23">
        <v>73</v>
      </c>
      <c r="L216" s="23">
        <v>89</v>
      </c>
      <c r="M216" s="34">
        <v>36947500</v>
      </c>
    </row>
    <row r="217" spans="1:13">
      <c r="A217" s="23">
        <v>2007</v>
      </c>
      <c r="B217" s="23" t="s">
        <v>1111</v>
      </c>
      <c r="C217" s="23" t="s">
        <v>1112</v>
      </c>
      <c r="D217" s="23" t="s">
        <v>1107</v>
      </c>
      <c r="E217" s="23" t="s">
        <v>1104</v>
      </c>
      <c r="F217" s="23">
        <v>148</v>
      </c>
      <c r="G217" s="23">
        <v>724</v>
      </c>
      <c r="H217" s="23">
        <v>846</v>
      </c>
      <c r="I217" s="23">
        <v>-122</v>
      </c>
      <c r="J217" s="23">
        <v>6</v>
      </c>
      <c r="K217" s="23">
        <v>68</v>
      </c>
      <c r="L217" s="23">
        <v>94</v>
      </c>
      <c r="M217" s="34">
        <v>38537833</v>
      </c>
    </row>
    <row r="218" spans="1:13">
      <c r="A218" s="23">
        <v>2007</v>
      </c>
      <c r="B218" s="23" t="s">
        <v>1155</v>
      </c>
      <c r="C218" s="23" t="s">
        <v>1156</v>
      </c>
      <c r="D218" s="23" t="s">
        <v>1107</v>
      </c>
      <c r="E218" s="23" t="s">
        <v>1098</v>
      </c>
      <c r="F218" s="23">
        <v>171</v>
      </c>
      <c r="G218" s="23">
        <v>712</v>
      </c>
      <c r="H218" s="23">
        <v>732</v>
      </c>
      <c r="I218" s="23">
        <v>-20</v>
      </c>
      <c r="J218" s="23">
        <v>1</v>
      </c>
      <c r="K218" s="23">
        <v>90</v>
      </c>
      <c r="L218" s="23">
        <v>72</v>
      </c>
      <c r="M218" s="34">
        <v>52067546</v>
      </c>
    </row>
    <row r="219" spans="1:13">
      <c r="A219" s="23">
        <v>2007</v>
      </c>
      <c r="B219" s="23" t="s">
        <v>1141</v>
      </c>
      <c r="C219" s="23" t="s">
        <v>1142</v>
      </c>
      <c r="D219" s="23" t="s">
        <v>1107</v>
      </c>
      <c r="E219" s="23" t="s">
        <v>1098</v>
      </c>
      <c r="F219" s="23">
        <v>171</v>
      </c>
      <c r="G219" s="23">
        <v>860</v>
      </c>
      <c r="H219" s="23">
        <v>758</v>
      </c>
      <c r="I219" s="23">
        <v>102</v>
      </c>
      <c r="J219" s="23">
        <v>2</v>
      </c>
      <c r="K219" s="23">
        <v>90</v>
      </c>
      <c r="L219" s="23">
        <v>73</v>
      </c>
      <c r="M219" s="34">
        <v>54041000</v>
      </c>
    </row>
    <row r="220" spans="1:13">
      <c r="A220" s="23">
        <v>2007</v>
      </c>
      <c r="B220" s="23" t="s">
        <v>1133</v>
      </c>
      <c r="C220" s="23" t="s">
        <v>1134</v>
      </c>
      <c r="D220" s="23" t="s">
        <v>1107</v>
      </c>
      <c r="E220" s="23" t="s">
        <v>1098</v>
      </c>
      <c r="F220" s="23">
        <v>171</v>
      </c>
      <c r="G220" s="23">
        <v>741</v>
      </c>
      <c r="H220" s="23">
        <v>666</v>
      </c>
      <c r="I220" s="23">
        <v>75</v>
      </c>
      <c r="J220" s="23">
        <v>3</v>
      </c>
      <c r="K220" s="23">
        <v>89</v>
      </c>
      <c r="L220" s="23">
        <v>74</v>
      </c>
      <c r="M220" s="34">
        <v>58110567</v>
      </c>
    </row>
    <row r="221" spans="1:13">
      <c r="A221" s="23">
        <v>2007</v>
      </c>
      <c r="B221" s="23" t="s">
        <v>1149</v>
      </c>
      <c r="C221" s="23" t="s">
        <v>1150</v>
      </c>
      <c r="D221" s="23" t="s">
        <v>1103</v>
      </c>
      <c r="E221" s="23" t="s">
        <v>1104</v>
      </c>
      <c r="F221" s="23">
        <v>178</v>
      </c>
      <c r="G221" s="23">
        <v>811</v>
      </c>
      <c r="H221" s="23">
        <v>704</v>
      </c>
      <c r="I221" s="23">
        <v>107</v>
      </c>
      <c r="J221" s="23">
        <v>1</v>
      </c>
      <c r="K221" s="23">
        <v>96</v>
      </c>
      <c r="L221" s="23">
        <v>66</v>
      </c>
      <c r="M221" s="34">
        <v>61673267</v>
      </c>
    </row>
    <row r="222" spans="1:13">
      <c r="A222" s="23">
        <v>2007</v>
      </c>
      <c r="B222" s="23" t="s">
        <v>1109</v>
      </c>
      <c r="C222" s="23" t="s">
        <v>1110</v>
      </c>
      <c r="D222" s="23" t="s">
        <v>1103</v>
      </c>
      <c r="E222" s="23" t="s">
        <v>1104</v>
      </c>
      <c r="F222" s="23">
        <v>102</v>
      </c>
      <c r="G222" s="23">
        <v>706</v>
      </c>
      <c r="H222" s="23">
        <v>778</v>
      </c>
      <c r="I222" s="23">
        <v>-72</v>
      </c>
      <c r="J222" s="23">
        <v>5</v>
      </c>
      <c r="K222" s="23">
        <v>69</v>
      </c>
      <c r="L222" s="23">
        <v>93</v>
      </c>
      <c r="M222" s="34">
        <v>67116500</v>
      </c>
    </row>
    <row r="223" spans="1:13">
      <c r="A223" s="23">
        <v>2007</v>
      </c>
      <c r="B223" s="23" t="s">
        <v>1147</v>
      </c>
      <c r="C223" s="23" t="s">
        <v>1148</v>
      </c>
      <c r="D223" s="23" t="s">
        <v>1103</v>
      </c>
      <c r="E223" s="23" t="s">
        <v>1098</v>
      </c>
      <c r="F223" s="23">
        <v>179</v>
      </c>
      <c r="G223" s="23">
        <v>816</v>
      </c>
      <c r="H223" s="23">
        <v>844</v>
      </c>
      <c r="I223" s="23">
        <v>-28</v>
      </c>
      <c r="J223" s="23">
        <v>4</v>
      </c>
      <c r="K223" s="23">
        <v>75</v>
      </c>
      <c r="L223" s="23">
        <v>87</v>
      </c>
      <c r="M223" s="34">
        <v>68318675</v>
      </c>
    </row>
    <row r="224" spans="1:13">
      <c r="A224" s="23">
        <v>2007</v>
      </c>
      <c r="B224" s="23" t="s">
        <v>1123</v>
      </c>
      <c r="C224" s="23" t="s">
        <v>1124</v>
      </c>
      <c r="D224" s="23" t="s">
        <v>1107</v>
      </c>
      <c r="E224" s="23" t="s">
        <v>1104</v>
      </c>
      <c r="F224" s="23">
        <v>204</v>
      </c>
      <c r="G224" s="23">
        <v>783</v>
      </c>
      <c r="H224" s="23">
        <v>853</v>
      </c>
      <c r="I224" s="23">
        <v>-70</v>
      </c>
      <c r="J224" s="23">
        <v>5</v>
      </c>
      <c r="K224" s="23">
        <v>72</v>
      </c>
      <c r="L224" s="23">
        <v>90</v>
      </c>
      <c r="M224" s="34">
        <v>68524980</v>
      </c>
    </row>
    <row r="225" spans="1:13">
      <c r="A225" s="23">
        <v>2007</v>
      </c>
      <c r="B225" s="23" t="s">
        <v>1119</v>
      </c>
      <c r="C225" s="23" t="s">
        <v>1120</v>
      </c>
      <c r="D225" s="23" t="s">
        <v>1107</v>
      </c>
      <c r="E225" s="23" t="s">
        <v>1104</v>
      </c>
      <c r="F225" s="23">
        <v>231</v>
      </c>
      <c r="G225" s="23">
        <v>801</v>
      </c>
      <c r="H225" s="23">
        <v>776</v>
      </c>
      <c r="I225" s="23">
        <v>25</v>
      </c>
      <c r="J225" s="23">
        <v>2</v>
      </c>
      <c r="K225" s="23">
        <v>83</v>
      </c>
      <c r="L225" s="23">
        <v>79</v>
      </c>
      <c r="M225" s="34">
        <v>70986500</v>
      </c>
    </row>
    <row r="226" spans="1:13">
      <c r="A226" s="23">
        <v>2007</v>
      </c>
      <c r="B226" s="23" t="s">
        <v>1101</v>
      </c>
      <c r="C226" s="23" t="s">
        <v>1102</v>
      </c>
      <c r="D226" s="23" t="s">
        <v>1103</v>
      </c>
      <c r="E226" s="23" t="s">
        <v>1104</v>
      </c>
      <c r="F226" s="23">
        <v>118</v>
      </c>
      <c r="G226" s="23">
        <v>718</v>
      </c>
      <c r="H226" s="23">
        <v>725</v>
      </c>
      <c r="I226" s="23">
        <v>-7</v>
      </c>
      <c r="J226" s="23">
        <v>3</v>
      </c>
      <c r="K226" s="23">
        <v>79</v>
      </c>
      <c r="L226" s="23">
        <v>83</v>
      </c>
      <c r="M226" s="34">
        <v>71439500</v>
      </c>
    </row>
    <row r="227" spans="1:13">
      <c r="A227" s="23">
        <v>2007</v>
      </c>
      <c r="B227" s="23" t="s">
        <v>1115</v>
      </c>
      <c r="C227" s="23" t="s">
        <v>1116</v>
      </c>
      <c r="D227" s="23" t="s">
        <v>1103</v>
      </c>
      <c r="E227" s="23" t="s">
        <v>1098</v>
      </c>
      <c r="F227" s="23">
        <v>171</v>
      </c>
      <c r="G227" s="23">
        <v>741</v>
      </c>
      <c r="H227" s="23">
        <v>758</v>
      </c>
      <c r="I227" s="23">
        <v>-17</v>
      </c>
      <c r="J227" s="23">
        <v>3</v>
      </c>
      <c r="K227" s="23">
        <v>76</v>
      </c>
      <c r="L227" s="23">
        <v>86</v>
      </c>
      <c r="M227" s="34">
        <v>79366940</v>
      </c>
    </row>
    <row r="228" spans="1:13">
      <c r="A228" s="23">
        <v>2007</v>
      </c>
      <c r="B228" s="23" t="s">
        <v>1121</v>
      </c>
      <c r="C228" s="23" t="s">
        <v>1122</v>
      </c>
      <c r="D228" s="23" t="s">
        <v>1103</v>
      </c>
      <c r="E228" s="23" t="s">
        <v>1108</v>
      </c>
      <c r="F228" s="23">
        <v>165</v>
      </c>
      <c r="G228" s="23">
        <v>753</v>
      </c>
      <c r="H228" s="23">
        <v>699</v>
      </c>
      <c r="I228" s="23">
        <v>54</v>
      </c>
      <c r="J228" s="23">
        <v>3</v>
      </c>
      <c r="K228" s="23">
        <v>83</v>
      </c>
      <c r="L228" s="23">
        <v>79</v>
      </c>
      <c r="M228" s="34">
        <v>81942800</v>
      </c>
    </row>
    <row r="229" spans="1:13">
      <c r="A229" s="23">
        <v>2007</v>
      </c>
      <c r="B229" s="23" t="s">
        <v>1159</v>
      </c>
      <c r="C229" s="23" t="s">
        <v>1160</v>
      </c>
      <c r="D229" s="23" t="s">
        <v>1107</v>
      </c>
      <c r="E229" s="23" t="s">
        <v>1108</v>
      </c>
      <c r="F229" s="23">
        <v>176</v>
      </c>
      <c r="G229" s="23">
        <v>810</v>
      </c>
      <c r="H229" s="23">
        <v>733</v>
      </c>
      <c r="I229" s="23">
        <v>77</v>
      </c>
      <c r="J229" s="23">
        <v>3</v>
      </c>
      <c r="K229" s="23">
        <v>84</v>
      </c>
      <c r="L229" s="23">
        <v>78</v>
      </c>
      <c r="M229" s="34">
        <v>87290833</v>
      </c>
    </row>
    <row r="230" spans="1:13">
      <c r="A230" s="23">
        <v>2007</v>
      </c>
      <c r="B230" s="23" t="s">
        <v>1127</v>
      </c>
      <c r="C230" s="23" t="s">
        <v>1128</v>
      </c>
      <c r="D230" s="23" t="s">
        <v>1107</v>
      </c>
      <c r="E230" s="23" t="s">
        <v>1104</v>
      </c>
      <c r="F230" s="23">
        <v>167</v>
      </c>
      <c r="G230" s="23">
        <v>723</v>
      </c>
      <c r="H230" s="23">
        <v>813</v>
      </c>
      <c r="I230" s="23">
        <v>-90</v>
      </c>
      <c r="J230" s="23">
        <v>4</v>
      </c>
      <c r="K230" s="23">
        <v>73</v>
      </c>
      <c r="L230" s="23">
        <v>89</v>
      </c>
      <c r="M230" s="34">
        <v>87759000</v>
      </c>
    </row>
    <row r="231" spans="1:13">
      <c r="A231" s="23">
        <v>2007</v>
      </c>
      <c r="B231" s="23" t="s">
        <v>1125</v>
      </c>
      <c r="C231" s="23" t="s">
        <v>1126</v>
      </c>
      <c r="D231" s="23" t="s">
        <v>1107</v>
      </c>
      <c r="E231" s="23" t="s">
        <v>1108</v>
      </c>
      <c r="F231" s="23">
        <v>213</v>
      </c>
      <c r="G231" s="23">
        <v>892</v>
      </c>
      <c r="H231" s="23">
        <v>821</v>
      </c>
      <c r="I231" s="23">
        <v>71</v>
      </c>
      <c r="J231" s="23">
        <v>1</v>
      </c>
      <c r="K231" s="23">
        <v>89</v>
      </c>
      <c r="L231" s="23">
        <v>73</v>
      </c>
      <c r="M231" s="34">
        <v>89428213</v>
      </c>
    </row>
    <row r="232" spans="1:13">
      <c r="A232" s="23">
        <v>2007</v>
      </c>
      <c r="B232" s="23" t="s">
        <v>1131</v>
      </c>
      <c r="C232" s="23" t="s">
        <v>1132</v>
      </c>
      <c r="D232" s="23" t="s">
        <v>1107</v>
      </c>
      <c r="E232" s="23" t="s">
        <v>1098</v>
      </c>
      <c r="F232" s="23">
        <v>131</v>
      </c>
      <c r="G232" s="23">
        <v>683</v>
      </c>
      <c r="H232" s="23">
        <v>720</v>
      </c>
      <c r="I232" s="23">
        <v>-37</v>
      </c>
      <c r="J232" s="23">
        <v>5</v>
      </c>
      <c r="K232" s="23">
        <v>71</v>
      </c>
      <c r="L232" s="23">
        <v>91</v>
      </c>
      <c r="M232" s="34">
        <v>90219056</v>
      </c>
    </row>
    <row r="233" spans="1:13">
      <c r="A233" s="23">
        <v>2007</v>
      </c>
      <c r="B233" s="23" t="s">
        <v>1143</v>
      </c>
      <c r="C233" s="23" t="s">
        <v>1144</v>
      </c>
      <c r="D233" s="23" t="s">
        <v>1107</v>
      </c>
      <c r="E233" s="23" t="s">
        <v>1104</v>
      </c>
      <c r="F233" s="23">
        <v>141</v>
      </c>
      <c r="G233" s="23">
        <v>725</v>
      </c>
      <c r="H233" s="23">
        <v>829</v>
      </c>
      <c r="I233" s="23">
        <v>-104</v>
      </c>
      <c r="J233" s="23">
        <v>3</v>
      </c>
      <c r="K233" s="23">
        <v>78</v>
      </c>
      <c r="L233" s="23">
        <v>84</v>
      </c>
      <c r="M233" s="34">
        <v>90286823</v>
      </c>
    </row>
    <row r="234" spans="1:13">
      <c r="A234" s="23">
        <v>2007</v>
      </c>
      <c r="B234" s="23" t="s">
        <v>1157</v>
      </c>
      <c r="C234" s="23" t="s">
        <v>1158</v>
      </c>
      <c r="D234" s="23" t="s">
        <v>1103</v>
      </c>
      <c r="E234" s="23" t="s">
        <v>1108</v>
      </c>
      <c r="F234" s="23">
        <v>142</v>
      </c>
      <c r="G234" s="23">
        <v>756</v>
      </c>
      <c r="H234" s="23">
        <v>868</v>
      </c>
      <c r="I234" s="23">
        <v>-112</v>
      </c>
      <c r="J234" s="23">
        <v>4</v>
      </c>
      <c r="K234" s="23">
        <v>69</v>
      </c>
      <c r="L234" s="23">
        <v>93</v>
      </c>
      <c r="M234" s="34">
        <v>93174808</v>
      </c>
    </row>
    <row r="235" spans="1:13">
      <c r="A235" s="23">
        <v>2007</v>
      </c>
      <c r="B235" s="23" t="s">
        <v>1135</v>
      </c>
      <c r="C235" s="23" t="s">
        <v>1136</v>
      </c>
      <c r="D235" s="23" t="s">
        <v>1103</v>
      </c>
      <c r="E235" s="23" t="s">
        <v>1104</v>
      </c>
      <c r="F235" s="23">
        <v>177</v>
      </c>
      <c r="G235" s="23">
        <v>887</v>
      </c>
      <c r="H235" s="23">
        <v>797</v>
      </c>
      <c r="I235" s="23">
        <v>90</v>
      </c>
      <c r="J235" s="23">
        <v>2</v>
      </c>
      <c r="K235" s="23">
        <v>88</v>
      </c>
      <c r="L235" s="23">
        <v>74</v>
      </c>
      <c r="M235" s="34">
        <v>94800369</v>
      </c>
    </row>
    <row r="236" spans="1:13">
      <c r="A236" s="23">
        <v>2007</v>
      </c>
      <c r="B236" s="23" t="s">
        <v>1139</v>
      </c>
      <c r="C236" s="23" t="s">
        <v>1140</v>
      </c>
      <c r="D236" s="23" t="s">
        <v>1107</v>
      </c>
      <c r="E236" s="23" t="s">
        <v>1104</v>
      </c>
      <c r="F236" s="23">
        <v>151</v>
      </c>
      <c r="G236" s="23">
        <v>752</v>
      </c>
      <c r="H236" s="23">
        <v>690</v>
      </c>
      <c r="I236" s="23">
        <v>62</v>
      </c>
      <c r="J236" s="23">
        <v>1</v>
      </c>
      <c r="K236" s="23">
        <v>85</v>
      </c>
      <c r="L236" s="23">
        <v>77</v>
      </c>
      <c r="M236" s="34">
        <v>99670332</v>
      </c>
    </row>
    <row r="237" spans="1:13">
      <c r="A237" s="23">
        <v>2007</v>
      </c>
      <c r="B237" s="23" t="s">
        <v>1137</v>
      </c>
      <c r="C237" s="23" t="s">
        <v>1138</v>
      </c>
      <c r="D237" s="23" t="s">
        <v>1103</v>
      </c>
      <c r="E237" s="23" t="s">
        <v>1098</v>
      </c>
      <c r="F237" s="23">
        <v>153</v>
      </c>
      <c r="G237" s="23">
        <v>794</v>
      </c>
      <c r="H237" s="23">
        <v>813</v>
      </c>
      <c r="I237" s="23">
        <v>-19</v>
      </c>
      <c r="J237" s="23">
        <v>2</v>
      </c>
      <c r="K237" s="23">
        <v>88</v>
      </c>
      <c r="L237" s="23">
        <v>74</v>
      </c>
      <c r="M237" s="34">
        <v>106460833</v>
      </c>
    </row>
    <row r="238" spans="1:13">
      <c r="A238" s="23">
        <v>2007</v>
      </c>
      <c r="B238" s="23" t="s">
        <v>1161</v>
      </c>
      <c r="C238" s="23" t="s">
        <v>1162</v>
      </c>
      <c r="D238" s="23" t="s">
        <v>1107</v>
      </c>
      <c r="E238" s="23" t="s">
        <v>1098</v>
      </c>
      <c r="F238" s="23">
        <v>129</v>
      </c>
      <c r="G238" s="23">
        <v>735</v>
      </c>
      <c r="H238" s="23">
        <v>727</v>
      </c>
      <c r="I238" s="23">
        <v>8</v>
      </c>
      <c r="J238" s="23">
        <v>4</v>
      </c>
      <c r="K238" s="23">
        <v>82</v>
      </c>
      <c r="L238" s="23">
        <v>80</v>
      </c>
      <c r="M238" s="34">
        <v>108454524</v>
      </c>
    </row>
    <row r="239" spans="1:13">
      <c r="A239" s="23">
        <v>2007</v>
      </c>
      <c r="B239" s="23" t="s">
        <v>1113</v>
      </c>
      <c r="C239" s="23" t="s">
        <v>1114</v>
      </c>
      <c r="D239" s="23" t="s">
        <v>1103</v>
      </c>
      <c r="E239" s="23" t="s">
        <v>1104</v>
      </c>
      <c r="F239" s="23">
        <v>190</v>
      </c>
      <c r="G239" s="23">
        <v>693</v>
      </c>
      <c r="H239" s="23">
        <v>839</v>
      </c>
      <c r="I239" s="23">
        <v>-146</v>
      </c>
      <c r="J239" s="23">
        <v>4</v>
      </c>
      <c r="K239" s="23">
        <v>72</v>
      </c>
      <c r="L239" s="23">
        <v>90</v>
      </c>
      <c r="M239" s="34">
        <v>108671833</v>
      </c>
    </row>
    <row r="240" spans="1:13">
      <c r="A240" s="23">
        <v>2007</v>
      </c>
      <c r="B240" s="23" t="s">
        <v>1167</v>
      </c>
      <c r="C240" s="23" t="s">
        <v>1168</v>
      </c>
      <c r="D240" s="23" t="s">
        <v>1103</v>
      </c>
      <c r="E240" s="23" t="s">
        <v>1098</v>
      </c>
      <c r="F240" s="23">
        <v>123</v>
      </c>
      <c r="G240" s="23">
        <v>822</v>
      </c>
      <c r="H240" s="23">
        <v>731</v>
      </c>
      <c r="I240" s="23">
        <v>91</v>
      </c>
      <c r="J240" s="23">
        <v>1</v>
      </c>
      <c r="K240" s="23">
        <v>94</v>
      </c>
      <c r="L240" s="23">
        <v>68</v>
      </c>
      <c r="M240" s="34">
        <v>109251333</v>
      </c>
    </row>
    <row r="241" spans="1:13">
      <c r="A241" s="23">
        <v>2007</v>
      </c>
      <c r="B241" s="23" t="s">
        <v>1153</v>
      </c>
      <c r="C241" s="23" t="s">
        <v>1154</v>
      </c>
      <c r="D241" s="23" t="s">
        <v>1107</v>
      </c>
      <c r="E241" s="23" t="s">
        <v>1108</v>
      </c>
      <c r="F241" s="23">
        <v>177</v>
      </c>
      <c r="G241" s="23">
        <v>804</v>
      </c>
      <c r="H241" s="23">
        <v>750</v>
      </c>
      <c r="I241" s="23">
        <v>54</v>
      </c>
      <c r="J241" s="23">
        <v>2</v>
      </c>
      <c r="K241" s="23">
        <v>88</v>
      </c>
      <c r="L241" s="23">
        <v>74</v>
      </c>
      <c r="M241" s="34">
        <v>115231663</v>
      </c>
    </row>
    <row r="242" spans="1:13">
      <c r="A242" s="23">
        <v>2007</v>
      </c>
      <c r="B242" s="23" t="s">
        <v>1151</v>
      </c>
      <c r="C242" s="23" t="s">
        <v>1152</v>
      </c>
      <c r="D242" s="23" t="s">
        <v>1103</v>
      </c>
      <c r="E242" s="23" t="s">
        <v>1108</v>
      </c>
      <c r="F242" s="23">
        <v>166</v>
      </c>
      <c r="G242" s="23">
        <v>867</v>
      </c>
      <c r="H242" s="23">
        <v>657</v>
      </c>
      <c r="I242" s="23">
        <v>210</v>
      </c>
      <c r="J242" s="23">
        <v>1</v>
      </c>
      <c r="K242" s="23">
        <v>96</v>
      </c>
      <c r="L242" s="23">
        <v>66</v>
      </c>
      <c r="M242" s="34">
        <v>143026214</v>
      </c>
    </row>
    <row r="243" spans="1:13">
      <c r="A243" s="23">
        <v>2007</v>
      </c>
      <c r="B243" s="23" t="s">
        <v>1163</v>
      </c>
      <c r="C243" s="23" t="s">
        <v>1164</v>
      </c>
      <c r="D243" s="23" t="s">
        <v>1103</v>
      </c>
      <c r="E243" s="23" t="s">
        <v>1108</v>
      </c>
      <c r="F243" s="23">
        <v>201</v>
      </c>
      <c r="G243" s="23">
        <v>968</v>
      </c>
      <c r="H243" s="23">
        <v>777</v>
      </c>
      <c r="I243" s="23">
        <v>191</v>
      </c>
      <c r="J243" s="23">
        <v>2</v>
      </c>
      <c r="K243" s="23">
        <v>94</v>
      </c>
      <c r="L243" s="23">
        <v>68</v>
      </c>
      <c r="M243" s="34">
        <v>189259045</v>
      </c>
    </row>
    <row r="244" spans="1:13">
      <c r="A244" s="23">
        <v>2008</v>
      </c>
      <c r="B244" s="23" t="s">
        <v>1105</v>
      </c>
      <c r="C244" s="23" t="s">
        <v>1106</v>
      </c>
      <c r="D244" s="23" t="s">
        <v>1107</v>
      </c>
      <c r="E244" s="23" t="s">
        <v>1108</v>
      </c>
      <c r="F244" s="23">
        <v>208</v>
      </c>
      <c r="G244" s="23">
        <v>770</v>
      </c>
      <c r="H244" s="23">
        <v>767</v>
      </c>
      <c r="I244" s="23">
        <v>3</v>
      </c>
      <c r="J244" s="23">
        <v>3</v>
      </c>
      <c r="K244" s="23">
        <v>84</v>
      </c>
      <c r="L244" s="23">
        <v>77</v>
      </c>
      <c r="M244" s="34">
        <v>21811500</v>
      </c>
    </row>
    <row r="245" spans="1:13">
      <c r="A245" s="23">
        <v>2008</v>
      </c>
      <c r="B245" s="23" t="s">
        <v>1169</v>
      </c>
      <c r="C245" s="23" t="s">
        <v>1146</v>
      </c>
      <c r="D245" s="23" t="s">
        <v>1103</v>
      </c>
      <c r="E245" s="23" t="s">
        <v>1108</v>
      </c>
      <c r="F245" s="23">
        <v>180</v>
      </c>
      <c r="G245" s="23">
        <v>774</v>
      </c>
      <c r="H245" s="23">
        <v>671</v>
      </c>
      <c r="I245" s="23">
        <v>103</v>
      </c>
      <c r="J245" s="23">
        <v>1</v>
      </c>
      <c r="K245" s="23">
        <v>97</v>
      </c>
      <c r="L245" s="23">
        <v>65</v>
      </c>
      <c r="M245" s="34">
        <v>43820597</v>
      </c>
    </row>
    <row r="246" spans="1:13">
      <c r="A246" s="23">
        <v>2008</v>
      </c>
      <c r="B246" s="23" t="s">
        <v>1115</v>
      </c>
      <c r="C246" s="23" t="s">
        <v>1116</v>
      </c>
      <c r="D246" s="23" t="s">
        <v>1103</v>
      </c>
      <c r="E246" s="23" t="s">
        <v>1098</v>
      </c>
      <c r="F246" s="23">
        <v>125</v>
      </c>
      <c r="G246" s="23">
        <v>646</v>
      </c>
      <c r="H246" s="23">
        <v>690</v>
      </c>
      <c r="I246" s="23">
        <v>-44</v>
      </c>
      <c r="J246" s="23">
        <v>3</v>
      </c>
      <c r="K246" s="23">
        <v>75</v>
      </c>
      <c r="L246" s="23">
        <v>86</v>
      </c>
      <c r="M246" s="34">
        <v>47967126</v>
      </c>
    </row>
    <row r="247" spans="1:13">
      <c r="A247" s="23">
        <v>2008</v>
      </c>
      <c r="B247" s="23" t="s">
        <v>1111</v>
      </c>
      <c r="C247" s="23" t="s">
        <v>1112</v>
      </c>
      <c r="D247" s="23" t="s">
        <v>1107</v>
      </c>
      <c r="E247" s="23" t="s">
        <v>1104</v>
      </c>
      <c r="F247" s="23">
        <v>153</v>
      </c>
      <c r="G247" s="23">
        <v>735</v>
      </c>
      <c r="H247" s="23">
        <v>884</v>
      </c>
      <c r="I247" s="23">
        <v>-149</v>
      </c>
      <c r="J247" s="23">
        <v>6</v>
      </c>
      <c r="K247" s="23">
        <v>67</v>
      </c>
      <c r="L247" s="23">
        <v>95</v>
      </c>
      <c r="M247" s="34">
        <v>48689783</v>
      </c>
    </row>
    <row r="248" spans="1:13">
      <c r="A248" s="23">
        <v>2008</v>
      </c>
      <c r="B248" s="23" t="s">
        <v>1165</v>
      </c>
      <c r="C248" s="23" t="s">
        <v>1166</v>
      </c>
      <c r="D248" s="23" t="s">
        <v>1107</v>
      </c>
      <c r="E248" s="23" t="s">
        <v>1108</v>
      </c>
      <c r="F248" s="23">
        <v>117</v>
      </c>
      <c r="G248" s="23">
        <v>641</v>
      </c>
      <c r="H248" s="23">
        <v>825</v>
      </c>
      <c r="I248" s="23">
        <v>-184</v>
      </c>
      <c r="J248" s="23">
        <v>5</v>
      </c>
      <c r="K248" s="23">
        <v>59</v>
      </c>
      <c r="L248" s="23">
        <v>102</v>
      </c>
      <c r="M248" s="34">
        <v>54961000</v>
      </c>
    </row>
    <row r="249" spans="1:13">
      <c r="A249" s="23">
        <v>2008</v>
      </c>
      <c r="B249" s="23" t="s">
        <v>1101</v>
      </c>
      <c r="C249" s="23" t="s">
        <v>1102</v>
      </c>
      <c r="D249" s="23" t="s">
        <v>1103</v>
      </c>
      <c r="E249" s="23" t="s">
        <v>1104</v>
      </c>
      <c r="F249" s="23">
        <v>111</v>
      </c>
      <c r="G249" s="23">
        <v>829</v>
      </c>
      <c r="H249" s="23">
        <v>745</v>
      </c>
      <c r="I249" s="23">
        <v>84</v>
      </c>
      <c r="J249" s="23">
        <v>2</v>
      </c>
      <c r="K249" s="23">
        <v>88</v>
      </c>
      <c r="L249" s="23">
        <v>75</v>
      </c>
      <c r="M249" s="34">
        <v>56932766</v>
      </c>
    </row>
    <row r="250" spans="1:13">
      <c r="A250" s="23">
        <v>2008</v>
      </c>
      <c r="B250" s="23" t="s">
        <v>1109</v>
      </c>
      <c r="C250" s="23" t="s">
        <v>1110</v>
      </c>
      <c r="D250" s="23" t="s">
        <v>1103</v>
      </c>
      <c r="E250" s="23" t="s">
        <v>1104</v>
      </c>
      <c r="F250" s="23">
        <v>120</v>
      </c>
      <c r="G250" s="23">
        <v>691</v>
      </c>
      <c r="H250" s="23">
        <v>781</v>
      </c>
      <c r="I250" s="23">
        <v>-90</v>
      </c>
      <c r="J250" s="23">
        <v>4</v>
      </c>
      <c r="K250" s="23">
        <v>75</v>
      </c>
      <c r="L250" s="23">
        <v>87</v>
      </c>
      <c r="M250" s="34">
        <v>58245500</v>
      </c>
    </row>
    <row r="251" spans="1:13">
      <c r="A251" s="23">
        <v>2008</v>
      </c>
      <c r="B251" s="23" t="s">
        <v>1155</v>
      </c>
      <c r="C251" s="23" t="s">
        <v>1156</v>
      </c>
      <c r="D251" s="23" t="s">
        <v>1107</v>
      </c>
      <c r="E251" s="23" t="s">
        <v>1098</v>
      </c>
      <c r="F251" s="23">
        <v>159</v>
      </c>
      <c r="G251" s="23">
        <v>720</v>
      </c>
      <c r="H251" s="23">
        <v>706</v>
      </c>
      <c r="I251" s="23">
        <v>14</v>
      </c>
      <c r="J251" s="23">
        <v>2</v>
      </c>
      <c r="K251" s="23">
        <v>82</v>
      </c>
      <c r="L251" s="23">
        <v>80</v>
      </c>
      <c r="M251" s="34">
        <v>66202712</v>
      </c>
    </row>
    <row r="252" spans="1:13">
      <c r="A252" s="23">
        <v>2008</v>
      </c>
      <c r="B252" s="23" t="s">
        <v>1157</v>
      </c>
      <c r="C252" s="23" t="s">
        <v>1158</v>
      </c>
      <c r="D252" s="23" t="s">
        <v>1103</v>
      </c>
      <c r="E252" s="23" t="s">
        <v>1108</v>
      </c>
      <c r="F252" s="23">
        <v>172</v>
      </c>
      <c r="G252" s="23">
        <v>782</v>
      </c>
      <c r="H252" s="23">
        <v>869</v>
      </c>
      <c r="I252" s="23">
        <v>-87</v>
      </c>
      <c r="J252" s="23">
        <v>5</v>
      </c>
      <c r="K252" s="23">
        <v>68</v>
      </c>
      <c r="L252" s="23">
        <v>93</v>
      </c>
      <c r="M252" s="34">
        <v>67196246</v>
      </c>
    </row>
    <row r="253" spans="1:13">
      <c r="A253" s="23">
        <v>2008</v>
      </c>
      <c r="B253" s="23" t="s">
        <v>1147</v>
      </c>
      <c r="C253" s="23" t="s">
        <v>1148</v>
      </c>
      <c r="D253" s="23" t="s">
        <v>1103</v>
      </c>
      <c r="E253" s="23" t="s">
        <v>1098</v>
      </c>
      <c r="F253" s="23">
        <v>194</v>
      </c>
      <c r="G253" s="23">
        <v>901</v>
      </c>
      <c r="H253" s="23">
        <v>967</v>
      </c>
      <c r="I253" s="23">
        <v>-66</v>
      </c>
      <c r="J253" s="23">
        <v>2</v>
      </c>
      <c r="K253" s="23">
        <v>79</v>
      </c>
      <c r="L253" s="23">
        <v>83</v>
      </c>
      <c r="M253" s="34">
        <v>67712326</v>
      </c>
    </row>
    <row r="254" spans="1:13">
      <c r="A254" s="23">
        <v>2008</v>
      </c>
      <c r="B254" s="23" t="s">
        <v>1141</v>
      </c>
      <c r="C254" s="23" t="s">
        <v>1142</v>
      </c>
      <c r="D254" s="23" t="s">
        <v>1107</v>
      </c>
      <c r="E254" s="23" t="s">
        <v>1098</v>
      </c>
      <c r="F254" s="23">
        <v>160</v>
      </c>
      <c r="G254" s="23">
        <v>747</v>
      </c>
      <c r="H254" s="23">
        <v>822</v>
      </c>
      <c r="I254" s="23">
        <v>-75</v>
      </c>
      <c r="J254" s="23">
        <v>3</v>
      </c>
      <c r="K254" s="23">
        <v>74</v>
      </c>
      <c r="L254" s="23">
        <v>88</v>
      </c>
      <c r="M254" s="34">
        <v>68655500</v>
      </c>
    </row>
    <row r="255" spans="1:13">
      <c r="A255" s="23">
        <v>2008</v>
      </c>
      <c r="B255" s="23" t="s">
        <v>1133</v>
      </c>
      <c r="C255" s="23" t="s">
        <v>1134</v>
      </c>
      <c r="D255" s="23" t="s">
        <v>1107</v>
      </c>
      <c r="E255" s="23" t="s">
        <v>1098</v>
      </c>
      <c r="F255" s="23">
        <v>154</v>
      </c>
      <c r="G255" s="23">
        <v>637</v>
      </c>
      <c r="H255" s="23">
        <v>764</v>
      </c>
      <c r="I255" s="23">
        <v>-127</v>
      </c>
      <c r="J255" s="23">
        <v>5</v>
      </c>
      <c r="K255" s="23">
        <v>63</v>
      </c>
      <c r="L255" s="23">
        <v>99</v>
      </c>
      <c r="M255" s="34">
        <v>73677616</v>
      </c>
    </row>
    <row r="256" spans="1:13">
      <c r="A256" s="23">
        <v>2008</v>
      </c>
      <c r="B256" s="23" t="s">
        <v>1123</v>
      </c>
      <c r="C256" s="23" t="s">
        <v>1124</v>
      </c>
      <c r="D256" s="23" t="s">
        <v>1107</v>
      </c>
      <c r="E256" s="23" t="s">
        <v>1104</v>
      </c>
      <c r="F256" s="23">
        <v>187</v>
      </c>
      <c r="G256" s="23">
        <v>704</v>
      </c>
      <c r="H256" s="23">
        <v>800</v>
      </c>
      <c r="I256" s="23">
        <v>-96</v>
      </c>
      <c r="J256" s="23">
        <v>5</v>
      </c>
      <c r="K256" s="23">
        <v>74</v>
      </c>
      <c r="L256" s="23">
        <v>88</v>
      </c>
      <c r="M256" s="34">
        <v>74117695</v>
      </c>
    </row>
    <row r="257" spans="1:13">
      <c r="A257" s="23">
        <v>2008</v>
      </c>
      <c r="B257" s="23" t="s">
        <v>1131</v>
      </c>
      <c r="C257" s="23" t="s">
        <v>1132</v>
      </c>
      <c r="D257" s="23" t="s">
        <v>1107</v>
      </c>
      <c r="E257" s="23" t="s">
        <v>1098</v>
      </c>
      <c r="F257" s="23">
        <v>94</v>
      </c>
      <c r="G257" s="23">
        <v>640</v>
      </c>
      <c r="H257" s="23">
        <v>759</v>
      </c>
      <c r="I257" s="23">
        <v>-119</v>
      </c>
      <c r="J257" s="23">
        <v>4</v>
      </c>
      <c r="K257" s="23">
        <v>72</v>
      </c>
      <c r="L257" s="23">
        <v>90</v>
      </c>
      <c r="M257" s="34">
        <v>76594500</v>
      </c>
    </row>
    <row r="258" spans="1:13">
      <c r="A258" s="23">
        <v>2008</v>
      </c>
      <c r="B258" s="23" t="s">
        <v>1149</v>
      </c>
      <c r="C258" s="23" t="s">
        <v>1150</v>
      </c>
      <c r="D258" s="23" t="s">
        <v>1103</v>
      </c>
      <c r="E258" s="23" t="s">
        <v>1104</v>
      </c>
      <c r="F258" s="23">
        <v>171</v>
      </c>
      <c r="G258" s="23">
        <v>805</v>
      </c>
      <c r="H258" s="23">
        <v>761</v>
      </c>
      <c r="I258" s="23">
        <v>44</v>
      </c>
      <c r="J258" s="23">
        <v>3</v>
      </c>
      <c r="K258" s="23">
        <v>81</v>
      </c>
      <c r="L258" s="23">
        <v>81</v>
      </c>
      <c r="M258" s="34">
        <v>78970066</v>
      </c>
    </row>
    <row r="259" spans="1:13">
      <c r="A259" s="23">
        <v>2008</v>
      </c>
      <c r="B259" s="23" t="s">
        <v>1119</v>
      </c>
      <c r="C259" s="23" t="s">
        <v>1120</v>
      </c>
      <c r="D259" s="23" t="s">
        <v>1107</v>
      </c>
      <c r="E259" s="23" t="s">
        <v>1104</v>
      </c>
      <c r="F259" s="23">
        <v>198</v>
      </c>
      <c r="G259" s="23">
        <v>750</v>
      </c>
      <c r="H259" s="23">
        <v>689</v>
      </c>
      <c r="I259" s="23">
        <v>61</v>
      </c>
      <c r="J259" s="23">
        <v>2</v>
      </c>
      <c r="K259" s="23">
        <v>90</v>
      </c>
      <c r="L259" s="23">
        <v>72</v>
      </c>
      <c r="M259" s="34">
        <v>80937499</v>
      </c>
    </row>
    <row r="260" spans="1:13">
      <c r="A260" s="23">
        <v>2008</v>
      </c>
      <c r="B260" s="23" t="s">
        <v>1127</v>
      </c>
      <c r="C260" s="23" t="s">
        <v>1128</v>
      </c>
      <c r="D260" s="23" t="s">
        <v>1107</v>
      </c>
      <c r="E260" s="23" t="s">
        <v>1104</v>
      </c>
      <c r="F260" s="23">
        <v>167</v>
      </c>
      <c r="G260" s="23">
        <v>712</v>
      </c>
      <c r="H260" s="23">
        <v>743</v>
      </c>
      <c r="I260" s="23">
        <v>-31</v>
      </c>
      <c r="J260" s="23">
        <v>3</v>
      </c>
      <c r="K260" s="23">
        <v>86</v>
      </c>
      <c r="L260" s="23">
        <v>75</v>
      </c>
      <c r="M260" s="34">
        <v>88930414</v>
      </c>
    </row>
    <row r="261" spans="1:13">
      <c r="A261" s="23">
        <v>2008</v>
      </c>
      <c r="B261" s="23" t="s">
        <v>1121</v>
      </c>
      <c r="C261" s="23" t="s">
        <v>1122</v>
      </c>
      <c r="D261" s="23" t="s">
        <v>1103</v>
      </c>
      <c r="E261" s="23" t="s">
        <v>1108</v>
      </c>
      <c r="F261" s="23">
        <v>126</v>
      </c>
      <c r="G261" s="23">
        <v>714</v>
      </c>
      <c r="H261" s="23">
        <v>610</v>
      </c>
      <c r="I261" s="23">
        <v>104</v>
      </c>
      <c r="J261" s="23">
        <v>4</v>
      </c>
      <c r="K261" s="23">
        <v>86</v>
      </c>
      <c r="L261" s="23">
        <v>76</v>
      </c>
      <c r="M261" s="34">
        <v>97793900</v>
      </c>
    </row>
    <row r="262" spans="1:13">
      <c r="A262" s="23">
        <v>2008</v>
      </c>
      <c r="B262" s="23" t="s">
        <v>1125</v>
      </c>
      <c r="C262" s="23" t="s">
        <v>1126</v>
      </c>
      <c r="D262" s="23" t="s">
        <v>1107</v>
      </c>
      <c r="E262" s="23" t="s">
        <v>1108</v>
      </c>
      <c r="F262" s="23">
        <v>214</v>
      </c>
      <c r="G262" s="23">
        <v>799</v>
      </c>
      <c r="H262" s="23">
        <v>680</v>
      </c>
      <c r="I262" s="23">
        <v>119</v>
      </c>
      <c r="J262" s="23">
        <v>1</v>
      </c>
      <c r="K262" s="23">
        <v>92</v>
      </c>
      <c r="L262" s="23">
        <v>70</v>
      </c>
      <c r="M262" s="34">
        <v>97879880</v>
      </c>
    </row>
    <row r="263" spans="1:13">
      <c r="A263" s="23">
        <v>2008</v>
      </c>
      <c r="B263" s="23" t="s">
        <v>1143</v>
      </c>
      <c r="C263" s="23" t="s">
        <v>1144</v>
      </c>
      <c r="D263" s="23" t="s">
        <v>1107</v>
      </c>
      <c r="E263" s="23" t="s">
        <v>1104</v>
      </c>
      <c r="F263" s="23">
        <v>174</v>
      </c>
      <c r="G263" s="23">
        <v>779</v>
      </c>
      <c r="H263" s="23">
        <v>725</v>
      </c>
      <c r="I263" s="23">
        <v>54</v>
      </c>
      <c r="J263" s="23">
        <v>4</v>
      </c>
      <c r="K263" s="23">
        <v>86</v>
      </c>
      <c r="L263" s="23">
        <v>76</v>
      </c>
      <c r="M263" s="34">
        <v>99624449</v>
      </c>
    </row>
    <row r="264" spans="1:13">
      <c r="A264" s="23">
        <v>2008</v>
      </c>
      <c r="B264" s="23" t="s">
        <v>1159</v>
      </c>
      <c r="C264" s="23" t="s">
        <v>1160</v>
      </c>
      <c r="D264" s="23" t="s">
        <v>1107</v>
      </c>
      <c r="E264" s="23" t="s">
        <v>1108</v>
      </c>
      <c r="F264" s="23">
        <v>130</v>
      </c>
      <c r="G264" s="23">
        <v>753</v>
      </c>
      <c r="H264" s="23">
        <v>778</v>
      </c>
      <c r="I264" s="23">
        <v>-25</v>
      </c>
      <c r="J264" s="23">
        <v>4</v>
      </c>
      <c r="K264" s="23">
        <v>72</v>
      </c>
      <c r="L264" s="23">
        <v>90</v>
      </c>
      <c r="M264" s="34">
        <v>102365683</v>
      </c>
    </row>
    <row r="265" spans="1:13">
      <c r="A265" s="23">
        <v>2008</v>
      </c>
      <c r="B265" s="23" t="s">
        <v>1137</v>
      </c>
      <c r="C265" s="23" t="s">
        <v>1138</v>
      </c>
      <c r="D265" s="23" t="s">
        <v>1103</v>
      </c>
      <c r="E265" s="23" t="s">
        <v>1098</v>
      </c>
      <c r="F265" s="23">
        <v>124</v>
      </c>
      <c r="G265" s="23">
        <v>671</v>
      </c>
      <c r="H265" s="23">
        <v>811</v>
      </c>
      <c r="I265" s="23">
        <v>-140</v>
      </c>
      <c r="J265" s="23">
        <v>4</v>
      </c>
      <c r="K265" s="23">
        <v>61</v>
      </c>
      <c r="L265" s="23">
        <v>101</v>
      </c>
      <c r="M265" s="34">
        <v>117666482</v>
      </c>
    </row>
    <row r="266" spans="1:13">
      <c r="A266" s="23">
        <v>2008</v>
      </c>
      <c r="B266" s="23" t="s">
        <v>1139</v>
      </c>
      <c r="C266" s="23" t="s">
        <v>1140</v>
      </c>
      <c r="D266" s="23" t="s">
        <v>1107</v>
      </c>
      <c r="E266" s="23" t="s">
        <v>1104</v>
      </c>
      <c r="F266" s="23">
        <v>184</v>
      </c>
      <c r="G266" s="23">
        <v>855</v>
      </c>
      <c r="H266" s="23">
        <v>671</v>
      </c>
      <c r="I266" s="23">
        <v>184</v>
      </c>
      <c r="J266" s="23">
        <v>1</v>
      </c>
      <c r="K266" s="23">
        <v>97</v>
      </c>
      <c r="L266" s="23">
        <v>64</v>
      </c>
      <c r="M266" s="34">
        <v>118345833</v>
      </c>
    </row>
    <row r="267" spans="1:13">
      <c r="A267" s="23">
        <v>2008</v>
      </c>
      <c r="B267" s="23" t="s">
        <v>1161</v>
      </c>
      <c r="C267" s="23" t="s">
        <v>1162</v>
      </c>
      <c r="D267" s="23" t="s">
        <v>1107</v>
      </c>
      <c r="E267" s="23" t="s">
        <v>1098</v>
      </c>
      <c r="F267" s="23">
        <v>137</v>
      </c>
      <c r="G267" s="23">
        <v>700</v>
      </c>
      <c r="H267" s="23">
        <v>648</v>
      </c>
      <c r="I267" s="23">
        <v>52</v>
      </c>
      <c r="J267" s="23">
        <v>1</v>
      </c>
      <c r="K267" s="23">
        <v>84</v>
      </c>
      <c r="L267" s="23">
        <v>78</v>
      </c>
      <c r="M267" s="34">
        <v>118588536</v>
      </c>
    </row>
    <row r="268" spans="1:13">
      <c r="A268" s="23">
        <v>2008</v>
      </c>
      <c r="B268" s="23" t="s">
        <v>1167</v>
      </c>
      <c r="C268" s="23" t="s">
        <v>1168</v>
      </c>
      <c r="D268" s="23" t="s">
        <v>1103</v>
      </c>
      <c r="E268" s="23" t="s">
        <v>1098</v>
      </c>
      <c r="F268" s="23">
        <v>159</v>
      </c>
      <c r="G268" s="23">
        <v>765</v>
      </c>
      <c r="H268" s="23">
        <v>697</v>
      </c>
      <c r="I268" s="23">
        <v>68</v>
      </c>
      <c r="J268" s="23">
        <v>1</v>
      </c>
      <c r="K268" s="23">
        <v>100</v>
      </c>
      <c r="L268" s="23">
        <v>62</v>
      </c>
      <c r="M268" s="34">
        <v>119216333</v>
      </c>
    </row>
    <row r="269" spans="1:13">
      <c r="A269" s="23">
        <v>2008</v>
      </c>
      <c r="B269" s="23" t="s">
        <v>1113</v>
      </c>
      <c r="C269" s="23" t="s">
        <v>1114</v>
      </c>
      <c r="D269" s="23" t="s">
        <v>1103</v>
      </c>
      <c r="E269" s="23" t="s">
        <v>1104</v>
      </c>
      <c r="F269" s="23">
        <v>235</v>
      </c>
      <c r="G269" s="23">
        <v>811</v>
      </c>
      <c r="H269" s="23">
        <v>729</v>
      </c>
      <c r="I269" s="23">
        <v>82</v>
      </c>
      <c r="J269" s="23">
        <v>1</v>
      </c>
      <c r="K269" s="23">
        <v>89</v>
      </c>
      <c r="L269" s="23">
        <v>74</v>
      </c>
      <c r="M269" s="34">
        <v>121189332</v>
      </c>
    </row>
    <row r="270" spans="1:13">
      <c r="A270" s="23">
        <v>2008</v>
      </c>
      <c r="B270" s="23" t="s">
        <v>1151</v>
      </c>
      <c r="C270" s="23" t="s">
        <v>1152</v>
      </c>
      <c r="D270" s="23" t="s">
        <v>1103</v>
      </c>
      <c r="E270" s="23" t="s">
        <v>1108</v>
      </c>
      <c r="F270" s="23">
        <v>173</v>
      </c>
      <c r="G270" s="23">
        <v>845</v>
      </c>
      <c r="H270" s="23">
        <v>694</v>
      </c>
      <c r="I270" s="23">
        <v>151</v>
      </c>
      <c r="J270" s="23">
        <v>2</v>
      </c>
      <c r="K270" s="23">
        <v>95</v>
      </c>
      <c r="L270" s="23">
        <v>67</v>
      </c>
      <c r="M270" s="34">
        <v>133390035</v>
      </c>
    </row>
    <row r="271" spans="1:13">
      <c r="A271" s="23">
        <v>2008</v>
      </c>
      <c r="B271" s="23" t="s">
        <v>1135</v>
      </c>
      <c r="C271" s="23" t="s">
        <v>1136</v>
      </c>
      <c r="D271" s="23" t="s">
        <v>1103</v>
      </c>
      <c r="E271" s="23" t="s">
        <v>1104</v>
      </c>
      <c r="F271" s="23">
        <v>200</v>
      </c>
      <c r="G271" s="23">
        <v>821</v>
      </c>
      <c r="H271" s="23">
        <v>857</v>
      </c>
      <c r="I271" s="23">
        <v>-36</v>
      </c>
      <c r="J271" s="23">
        <v>5</v>
      </c>
      <c r="K271" s="23">
        <v>74</v>
      </c>
      <c r="L271" s="23">
        <v>88</v>
      </c>
      <c r="M271" s="34">
        <v>137685196</v>
      </c>
    </row>
    <row r="272" spans="1:13">
      <c r="A272" s="23">
        <v>2008</v>
      </c>
      <c r="B272" s="23" t="s">
        <v>1153</v>
      </c>
      <c r="C272" s="23" t="s">
        <v>1154</v>
      </c>
      <c r="D272" s="23" t="s">
        <v>1107</v>
      </c>
      <c r="E272" s="23" t="s">
        <v>1108</v>
      </c>
      <c r="F272" s="23">
        <v>172</v>
      </c>
      <c r="G272" s="23">
        <v>799</v>
      </c>
      <c r="H272" s="23">
        <v>715</v>
      </c>
      <c r="I272" s="23">
        <v>84</v>
      </c>
      <c r="J272" s="23">
        <v>2</v>
      </c>
      <c r="K272" s="23">
        <v>89</v>
      </c>
      <c r="L272" s="23">
        <v>73</v>
      </c>
      <c r="M272" s="34">
        <v>137793376</v>
      </c>
    </row>
    <row r="273" spans="1:13">
      <c r="A273" s="23">
        <v>2008</v>
      </c>
      <c r="B273" s="23" t="s">
        <v>1163</v>
      </c>
      <c r="C273" s="23" t="s">
        <v>1164</v>
      </c>
      <c r="D273" s="23" t="s">
        <v>1103</v>
      </c>
      <c r="E273" s="23" t="s">
        <v>1108</v>
      </c>
      <c r="F273" s="23">
        <v>180</v>
      </c>
      <c r="G273" s="23">
        <v>789</v>
      </c>
      <c r="H273" s="23">
        <v>727</v>
      </c>
      <c r="I273" s="23">
        <v>62</v>
      </c>
      <c r="J273" s="23">
        <v>3</v>
      </c>
      <c r="K273" s="23">
        <v>89</v>
      </c>
      <c r="L273" s="23">
        <v>73</v>
      </c>
      <c r="M273" s="34">
        <v>207896789</v>
      </c>
    </row>
    <row r="274" spans="1:13">
      <c r="A274" s="23">
        <v>2009</v>
      </c>
      <c r="B274" s="23" t="s">
        <v>1105</v>
      </c>
      <c r="C274" s="23" t="s">
        <v>1106</v>
      </c>
      <c r="D274" s="23" t="s">
        <v>1107</v>
      </c>
      <c r="E274" s="23" t="s">
        <v>1108</v>
      </c>
      <c r="F274" s="23">
        <v>159</v>
      </c>
      <c r="G274" s="23">
        <v>772</v>
      </c>
      <c r="H274" s="23">
        <v>766</v>
      </c>
      <c r="I274" s="23">
        <v>6</v>
      </c>
      <c r="J274" s="23">
        <v>2</v>
      </c>
      <c r="K274" s="23">
        <v>87</v>
      </c>
      <c r="L274" s="23">
        <v>75</v>
      </c>
      <c r="M274" s="34">
        <v>36834000</v>
      </c>
    </row>
    <row r="275" spans="1:13">
      <c r="A275" s="23">
        <v>2009</v>
      </c>
      <c r="B275" s="23" t="s">
        <v>1133</v>
      </c>
      <c r="C275" s="23" t="s">
        <v>1134</v>
      </c>
      <c r="D275" s="23" t="s">
        <v>1107</v>
      </c>
      <c r="E275" s="23" t="s">
        <v>1098</v>
      </c>
      <c r="F275" s="23">
        <v>141</v>
      </c>
      <c r="G275" s="23">
        <v>638</v>
      </c>
      <c r="H275" s="23">
        <v>769</v>
      </c>
      <c r="I275" s="23">
        <v>-131</v>
      </c>
      <c r="J275" s="23">
        <v>4</v>
      </c>
      <c r="K275" s="23">
        <v>75</v>
      </c>
      <c r="L275" s="23">
        <v>87</v>
      </c>
      <c r="M275" s="34">
        <v>43333700</v>
      </c>
    </row>
    <row r="276" spans="1:13">
      <c r="A276" s="23">
        <v>2009</v>
      </c>
      <c r="B276" s="23" t="s">
        <v>1111</v>
      </c>
      <c r="C276" s="23" t="s">
        <v>1112</v>
      </c>
      <c r="D276" s="23" t="s">
        <v>1107</v>
      </c>
      <c r="E276" s="23" t="s">
        <v>1104</v>
      </c>
      <c r="F276" s="23">
        <v>125</v>
      </c>
      <c r="G276" s="23">
        <v>636</v>
      </c>
      <c r="H276" s="23">
        <v>768</v>
      </c>
      <c r="I276" s="23">
        <v>-132</v>
      </c>
      <c r="J276" s="23">
        <v>6</v>
      </c>
      <c r="K276" s="23">
        <v>62</v>
      </c>
      <c r="L276" s="23">
        <v>99</v>
      </c>
      <c r="M276" s="34">
        <v>48693000</v>
      </c>
    </row>
    <row r="277" spans="1:13">
      <c r="A277" s="23">
        <v>2009</v>
      </c>
      <c r="B277" s="23" t="s">
        <v>1165</v>
      </c>
      <c r="C277" s="23" t="s">
        <v>1166</v>
      </c>
      <c r="D277" s="23" t="s">
        <v>1107</v>
      </c>
      <c r="E277" s="23" t="s">
        <v>1108</v>
      </c>
      <c r="F277" s="23">
        <v>156</v>
      </c>
      <c r="G277" s="23">
        <v>710</v>
      </c>
      <c r="H277" s="23">
        <v>874</v>
      </c>
      <c r="I277" s="23">
        <v>-164</v>
      </c>
      <c r="J277" s="23">
        <v>5</v>
      </c>
      <c r="K277" s="23">
        <v>59</v>
      </c>
      <c r="L277" s="23">
        <v>103</v>
      </c>
      <c r="M277" s="34">
        <v>59928000</v>
      </c>
    </row>
    <row r="278" spans="1:13">
      <c r="A278" s="23">
        <v>2009</v>
      </c>
      <c r="B278" s="23" t="s">
        <v>1115</v>
      </c>
      <c r="C278" s="23" t="s">
        <v>1116</v>
      </c>
      <c r="D278" s="23" t="s">
        <v>1103</v>
      </c>
      <c r="E278" s="23" t="s">
        <v>1098</v>
      </c>
      <c r="F278" s="23">
        <v>135</v>
      </c>
      <c r="G278" s="23">
        <v>759</v>
      </c>
      <c r="H278" s="23">
        <v>761</v>
      </c>
      <c r="I278" s="23">
        <v>-2</v>
      </c>
      <c r="J278" s="23">
        <v>4</v>
      </c>
      <c r="K278" s="23">
        <v>75</v>
      </c>
      <c r="L278" s="23">
        <v>87</v>
      </c>
      <c r="M278" s="34">
        <v>61910000</v>
      </c>
    </row>
    <row r="279" spans="1:13">
      <c r="A279" s="23">
        <v>2009</v>
      </c>
      <c r="B279" s="23" t="s">
        <v>1169</v>
      </c>
      <c r="C279" s="23" t="s">
        <v>1146</v>
      </c>
      <c r="D279" s="23" t="s">
        <v>1103</v>
      </c>
      <c r="E279" s="23" t="s">
        <v>1108</v>
      </c>
      <c r="F279" s="23">
        <v>199</v>
      </c>
      <c r="G279" s="23">
        <v>803</v>
      </c>
      <c r="H279" s="23">
        <v>754</v>
      </c>
      <c r="I279" s="23">
        <v>49</v>
      </c>
      <c r="J279" s="23">
        <v>3</v>
      </c>
      <c r="K279" s="23">
        <v>84</v>
      </c>
      <c r="L279" s="23">
        <v>78</v>
      </c>
      <c r="M279" s="34">
        <v>63313034</v>
      </c>
    </row>
    <row r="280" spans="1:13">
      <c r="A280" s="23">
        <v>2009</v>
      </c>
      <c r="B280" s="23" t="s">
        <v>1101</v>
      </c>
      <c r="C280" s="23" t="s">
        <v>1102</v>
      </c>
      <c r="D280" s="23" t="s">
        <v>1103</v>
      </c>
      <c r="E280" s="23" t="s">
        <v>1104</v>
      </c>
      <c r="F280" s="23">
        <v>172</v>
      </c>
      <c r="G280" s="23">
        <v>817</v>
      </c>
      <c r="H280" s="23">
        <v>765</v>
      </c>
      <c r="I280" s="23">
        <v>52</v>
      </c>
      <c r="J280" s="23">
        <v>1</v>
      </c>
      <c r="K280" s="23">
        <v>87</v>
      </c>
      <c r="L280" s="23">
        <v>76</v>
      </c>
      <c r="M280" s="34">
        <v>65299266</v>
      </c>
    </row>
    <row r="281" spans="1:13">
      <c r="A281" s="23">
        <v>2009</v>
      </c>
      <c r="B281" s="23" t="s">
        <v>1157</v>
      </c>
      <c r="C281" s="23" t="s">
        <v>1158</v>
      </c>
      <c r="D281" s="23" t="s">
        <v>1103</v>
      </c>
      <c r="E281" s="23" t="s">
        <v>1108</v>
      </c>
      <c r="F281" s="23">
        <v>160</v>
      </c>
      <c r="G281" s="23">
        <v>741</v>
      </c>
      <c r="H281" s="23">
        <v>876</v>
      </c>
      <c r="I281" s="23">
        <v>-135</v>
      </c>
      <c r="J281" s="23">
        <v>5</v>
      </c>
      <c r="K281" s="23">
        <v>64</v>
      </c>
      <c r="L281" s="23">
        <v>98</v>
      </c>
      <c r="M281" s="34">
        <v>67101666</v>
      </c>
    </row>
    <row r="282" spans="1:13">
      <c r="A282" s="23">
        <v>2009</v>
      </c>
      <c r="B282" s="23" t="s">
        <v>1147</v>
      </c>
      <c r="C282" s="23" t="s">
        <v>1148</v>
      </c>
      <c r="D282" s="23" t="s">
        <v>1103</v>
      </c>
      <c r="E282" s="23" t="s">
        <v>1098</v>
      </c>
      <c r="F282" s="23">
        <v>224</v>
      </c>
      <c r="G282" s="23">
        <v>784</v>
      </c>
      <c r="H282" s="23">
        <v>740</v>
      </c>
      <c r="I282" s="23">
        <v>44</v>
      </c>
      <c r="J282" s="23">
        <v>2</v>
      </c>
      <c r="K282" s="23">
        <v>87</v>
      </c>
      <c r="L282" s="23">
        <v>75</v>
      </c>
      <c r="M282" s="34">
        <v>68178798</v>
      </c>
    </row>
    <row r="283" spans="1:13">
      <c r="A283" s="23">
        <v>2009</v>
      </c>
      <c r="B283" s="23" t="s">
        <v>1109</v>
      </c>
      <c r="C283" s="23" t="s">
        <v>1110</v>
      </c>
      <c r="D283" s="23" t="s">
        <v>1103</v>
      </c>
      <c r="E283" s="23" t="s">
        <v>1104</v>
      </c>
      <c r="F283" s="23">
        <v>144</v>
      </c>
      <c r="G283" s="23">
        <v>686</v>
      </c>
      <c r="H283" s="23">
        <v>842</v>
      </c>
      <c r="I283" s="23">
        <v>-156</v>
      </c>
      <c r="J283" s="23">
        <v>4</v>
      </c>
      <c r="K283" s="23">
        <v>65</v>
      </c>
      <c r="L283" s="23">
        <v>97</v>
      </c>
      <c r="M283" s="34">
        <v>70519333</v>
      </c>
    </row>
    <row r="284" spans="1:13">
      <c r="A284" s="23">
        <v>2009</v>
      </c>
      <c r="B284" s="23" t="s">
        <v>1155</v>
      </c>
      <c r="C284" s="23" t="s">
        <v>1156</v>
      </c>
      <c r="D284" s="23" t="s">
        <v>1107</v>
      </c>
      <c r="E284" s="23" t="s">
        <v>1098</v>
      </c>
      <c r="F284" s="23">
        <v>173</v>
      </c>
      <c r="G284" s="23">
        <v>720</v>
      </c>
      <c r="H284" s="23">
        <v>782</v>
      </c>
      <c r="I284" s="23">
        <v>-62</v>
      </c>
      <c r="J284" s="23">
        <v>5</v>
      </c>
      <c r="K284" s="23">
        <v>70</v>
      </c>
      <c r="L284" s="23">
        <v>92</v>
      </c>
      <c r="M284" s="34">
        <v>73115666</v>
      </c>
    </row>
    <row r="285" spans="1:13">
      <c r="A285" s="23">
        <v>2009</v>
      </c>
      <c r="B285" s="23" t="s">
        <v>1123</v>
      </c>
      <c r="C285" s="23" t="s">
        <v>1124</v>
      </c>
      <c r="D285" s="23" t="s">
        <v>1107</v>
      </c>
      <c r="E285" s="23" t="s">
        <v>1104</v>
      </c>
      <c r="F285" s="23">
        <v>158</v>
      </c>
      <c r="G285" s="23">
        <v>673</v>
      </c>
      <c r="H285" s="23">
        <v>723</v>
      </c>
      <c r="I285" s="23">
        <v>-50</v>
      </c>
      <c r="J285" s="23">
        <v>4</v>
      </c>
      <c r="K285" s="23">
        <v>78</v>
      </c>
      <c r="L285" s="23">
        <v>84</v>
      </c>
      <c r="M285" s="34">
        <v>73558500</v>
      </c>
    </row>
    <row r="286" spans="1:13">
      <c r="A286" s="23">
        <v>2009</v>
      </c>
      <c r="B286" s="23" t="s">
        <v>1141</v>
      </c>
      <c r="C286" s="23" t="s">
        <v>1142</v>
      </c>
      <c r="D286" s="23" t="s">
        <v>1107</v>
      </c>
      <c r="E286" s="23" t="s">
        <v>1098</v>
      </c>
      <c r="F286" s="23">
        <v>190</v>
      </c>
      <c r="G286" s="23">
        <v>804</v>
      </c>
      <c r="H286" s="23">
        <v>715</v>
      </c>
      <c r="I286" s="23">
        <v>89</v>
      </c>
      <c r="J286" s="23">
        <v>2</v>
      </c>
      <c r="K286" s="23">
        <v>92</v>
      </c>
      <c r="L286" s="23">
        <v>70</v>
      </c>
      <c r="M286" s="34">
        <v>75201000</v>
      </c>
    </row>
    <row r="287" spans="1:13">
      <c r="A287" s="23">
        <v>2009</v>
      </c>
      <c r="B287" s="23" t="s">
        <v>1119</v>
      </c>
      <c r="C287" s="23" t="s">
        <v>1120</v>
      </c>
      <c r="D287" s="23" t="s">
        <v>1107</v>
      </c>
      <c r="E287" s="23" t="s">
        <v>1104</v>
      </c>
      <c r="F287" s="23">
        <v>182</v>
      </c>
      <c r="G287" s="23">
        <v>785</v>
      </c>
      <c r="H287" s="23">
        <v>818</v>
      </c>
      <c r="I287" s="23">
        <v>-33</v>
      </c>
      <c r="J287" s="23">
        <v>3</v>
      </c>
      <c r="K287" s="23">
        <v>80</v>
      </c>
      <c r="L287" s="23">
        <v>82</v>
      </c>
      <c r="M287" s="34">
        <v>80182502</v>
      </c>
    </row>
    <row r="288" spans="1:13">
      <c r="A288" s="23">
        <v>2009</v>
      </c>
      <c r="B288" s="23" t="s">
        <v>1121</v>
      </c>
      <c r="C288" s="23" t="s">
        <v>1122</v>
      </c>
      <c r="D288" s="23" t="s">
        <v>1103</v>
      </c>
      <c r="E288" s="23" t="s">
        <v>1108</v>
      </c>
      <c r="F288" s="23">
        <v>209</v>
      </c>
      <c r="G288" s="23">
        <v>798</v>
      </c>
      <c r="H288" s="23">
        <v>771</v>
      </c>
      <c r="I288" s="23">
        <v>27</v>
      </c>
      <c r="J288" s="23">
        <v>4</v>
      </c>
      <c r="K288" s="23">
        <v>75</v>
      </c>
      <c r="L288" s="23">
        <v>87</v>
      </c>
      <c r="M288" s="34">
        <v>80538300</v>
      </c>
    </row>
    <row r="289" spans="1:13">
      <c r="A289" s="23">
        <v>2009</v>
      </c>
      <c r="B289" s="23" t="s">
        <v>1149</v>
      </c>
      <c r="C289" s="23" t="s">
        <v>1150</v>
      </c>
      <c r="D289" s="23" t="s">
        <v>1103</v>
      </c>
      <c r="E289" s="23" t="s">
        <v>1104</v>
      </c>
      <c r="F289" s="23">
        <v>161</v>
      </c>
      <c r="G289" s="23">
        <v>773</v>
      </c>
      <c r="H289" s="23">
        <v>865</v>
      </c>
      <c r="I289" s="23">
        <v>-92</v>
      </c>
      <c r="J289" s="23">
        <v>4</v>
      </c>
      <c r="K289" s="23">
        <v>65</v>
      </c>
      <c r="L289" s="23">
        <v>97</v>
      </c>
      <c r="M289" s="34">
        <v>81579166</v>
      </c>
    </row>
    <row r="290" spans="1:13">
      <c r="A290" s="23">
        <v>2009</v>
      </c>
      <c r="B290" s="23" t="s">
        <v>1131</v>
      </c>
      <c r="C290" s="23" t="s">
        <v>1132</v>
      </c>
      <c r="D290" s="23" t="s">
        <v>1107</v>
      </c>
      <c r="E290" s="23" t="s">
        <v>1098</v>
      </c>
      <c r="F290" s="23">
        <v>122</v>
      </c>
      <c r="G290" s="23">
        <v>657</v>
      </c>
      <c r="H290" s="23">
        <v>611</v>
      </c>
      <c r="I290" s="23">
        <v>46</v>
      </c>
      <c r="J290" s="23">
        <v>3</v>
      </c>
      <c r="K290" s="23">
        <v>88</v>
      </c>
      <c r="L290" s="23">
        <v>74</v>
      </c>
      <c r="M290" s="34">
        <v>83026450</v>
      </c>
    </row>
    <row r="291" spans="1:13">
      <c r="A291" s="23">
        <v>2009</v>
      </c>
      <c r="B291" s="23" t="s">
        <v>1143</v>
      </c>
      <c r="C291" s="23" t="s">
        <v>1144</v>
      </c>
      <c r="D291" s="23" t="s">
        <v>1107</v>
      </c>
      <c r="E291" s="23" t="s">
        <v>1104</v>
      </c>
      <c r="F291" s="23">
        <v>160</v>
      </c>
      <c r="G291" s="23">
        <v>730</v>
      </c>
      <c r="H291" s="23">
        <v>640</v>
      </c>
      <c r="I291" s="23">
        <v>90</v>
      </c>
      <c r="J291" s="23">
        <v>1</v>
      </c>
      <c r="K291" s="23">
        <v>91</v>
      </c>
      <c r="L291" s="23">
        <v>71</v>
      </c>
      <c r="M291" s="34">
        <v>88528409</v>
      </c>
    </row>
    <row r="292" spans="1:13">
      <c r="A292" s="23">
        <v>2009</v>
      </c>
      <c r="B292" s="23" t="s">
        <v>1113</v>
      </c>
      <c r="C292" s="23" t="s">
        <v>1114</v>
      </c>
      <c r="D292" s="23" t="s">
        <v>1103</v>
      </c>
      <c r="E292" s="23" t="s">
        <v>1104</v>
      </c>
      <c r="F292" s="23">
        <v>184</v>
      </c>
      <c r="G292" s="23">
        <v>724</v>
      </c>
      <c r="H292" s="23">
        <v>732</v>
      </c>
      <c r="I292" s="23">
        <v>-8</v>
      </c>
      <c r="J292" s="23">
        <v>3</v>
      </c>
      <c r="K292" s="23">
        <v>79</v>
      </c>
      <c r="L292" s="23">
        <v>83</v>
      </c>
      <c r="M292" s="34">
        <v>96068500</v>
      </c>
    </row>
    <row r="293" spans="1:13">
      <c r="A293" s="23">
        <v>2009</v>
      </c>
      <c r="B293" s="23" t="s">
        <v>1159</v>
      </c>
      <c r="C293" s="23" t="s">
        <v>1160</v>
      </c>
      <c r="D293" s="23" t="s">
        <v>1107</v>
      </c>
      <c r="E293" s="23" t="s">
        <v>1108</v>
      </c>
      <c r="F293" s="23">
        <v>149</v>
      </c>
      <c r="G293" s="23">
        <v>735</v>
      </c>
      <c r="H293" s="23">
        <v>641</v>
      </c>
      <c r="I293" s="23">
        <v>94</v>
      </c>
      <c r="J293" s="23">
        <v>3</v>
      </c>
      <c r="K293" s="23">
        <v>86</v>
      </c>
      <c r="L293" s="23">
        <v>76</v>
      </c>
      <c r="M293" s="34">
        <v>96726166</v>
      </c>
    </row>
    <row r="294" spans="1:13">
      <c r="A294" s="23">
        <v>2009</v>
      </c>
      <c r="B294" s="23" t="s">
        <v>1137</v>
      </c>
      <c r="C294" s="23" t="s">
        <v>1138</v>
      </c>
      <c r="D294" s="23" t="s">
        <v>1103</v>
      </c>
      <c r="E294" s="23" t="s">
        <v>1098</v>
      </c>
      <c r="F294" s="23">
        <v>160</v>
      </c>
      <c r="G294" s="23">
        <v>640</v>
      </c>
      <c r="H294" s="23">
        <v>692</v>
      </c>
      <c r="I294" s="23">
        <v>-52</v>
      </c>
      <c r="J294" s="23">
        <v>3</v>
      </c>
      <c r="K294" s="23">
        <v>85</v>
      </c>
      <c r="L294" s="23">
        <v>77</v>
      </c>
      <c r="M294" s="34">
        <v>98904166</v>
      </c>
    </row>
    <row r="295" spans="1:13">
      <c r="A295" s="23">
        <v>2009</v>
      </c>
      <c r="B295" s="23" t="s">
        <v>1161</v>
      </c>
      <c r="C295" s="23" t="s">
        <v>1162</v>
      </c>
      <c r="D295" s="23" t="s">
        <v>1107</v>
      </c>
      <c r="E295" s="23" t="s">
        <v>1098</v>
      </c>
      <c r="F295" s="23">
        <v>145</v>
      </c>
      <c r="G295" s="23">
        <v>780</v>
      </c>
      <c r="H295" s="23">
        <v>611</v>
      </c>
      <c r="I295" s="23">
        <v>169</v>
      </c>
      <c r="J295" s="23">
        <v>1</v>
      </c>
      <c r="K295" s="23">
        <v>95</v>
      </c>
      <c r="L295" s="23">
        <v>67</v>
      </c>
      <c r="M295" s="34">
        <v>100414592</v>
      </c>
    </row>
    <row r="296" spans="1:13">
      <c r="A296" s="23">
        <v>2009</v>
      </c>
      <c r="B296" s="23" t="s">
        <v>1127</v>
      </c>
      <c r="C296" s="23" t="s">
        <v>1128</v>
      </c>
      <c r="D296" s="23" t="s">
        <v>1107</v>
      </c>
      <c r="E296" s="23" t="s">
        <v>1104</v>
      </c>
      <c r="F296" s="23">
        <v>142</v>
      </c>
      <c r="G296" s="23">
        <v>643</v>
      </c>
      <c r="H296" s="23">
        <v>770</v>
      </c>
      <c r="I296" s="23">
        <v>-127</v>
      </c>
      <c r="J296" s="23">
        <v>5</v>
      </c>
      <c r="K296" s="23">
        <v>74</v>
      </c>
      <c r="L296" s="23">
        <v>88</v>
      </c>
      <c r="M296" s="34">
        <v>102996414</v>
      </c>
    </row>
    <row r="297" spans="1:13">
      <c r="A297" s="23">
        <v>2009</v>
      </c>
      <c r="B297" s="23" t="s">
        <v>1125</v>
      </c>
      <c r="C297" s="23" t="s">
        <v>1126</v>
      </c>
      <c r="D297" s="23" t="s">
        <v>1107</v>
      </c>
      <c r="E297" s="23" t="s">
        <v>1108</v>
      </c>
      <c r="F297" s="23">
        <v>224</v>
      </c>
      <c r="G297" s="23">
        <v>820</v>
      </c>
      <c r="H297" s="23">
        <v>709</v>
      </c>
      <c r="I297" s="23">
        <v>111</v>
      </c>
      <c r="J297" s="23">
        <v>1</v>
      </c>
      <c r="K297" s="23">
        <v>93</v>
      </c>
      <c r="L297" s="23">
        <v>69</v>
      </c>
      <c r="M297" s="34">
        <v>113004046</v>
      </c>
    </row>
    <row r="298" spans="1:13">
      <c r="A298" s="23">
        <v>2009</v>
      </c>
      <c r="B298" s="23" t="s">
        <v>1167</v>
      </c>
      <c r="C298" s="23" t="s">
        <v>1168</v>
      </c>
      <c r="D298" s="23" t="s">
        <v>1103</v>
      </c>
      <c r="E298" s="23" t="s">
        <v>1098</v>
      </c>
      <c r="F298" s="23">
        <v>173</v>
      </c>
      <c r="G298" s="23">
        <v>883</v>
      </c>
      <c r="H298" s="23">
        <v>761</v>
      </c>
      <c r="I298" s="23">
        <v>122</v>
      </c>
      <c r="J298" s="23">
        <v>1</v>
      </c>
      <c r="K298" s="23">
        <v>97</v>
      </c>
      <c r="L298" s="23">
        <v>65</v>
      </c>
      <c r="M298" s="34">
        <v>113709000</v>
      </c>
    </row>
    <row r="299" spans="1:13">
      <c r="A299" s="23">
        <v>2009</v>
      </c>
      <c r="B299" s="23" t="s">
        <v>1135</v>
      </c>
      <c r="C299" s="23" t="s">
        <v>1136</v>
      </c>
      <c r="D299" s="23" t="s">
        <v>1103</v>
      </c>
      <c r="E299" s="23" t="s">
        <v>1104</v>
      </c>
      <c r="F299" s="23">
        <v>183</v>
      </c>
      <c r="G299" s="23">
        <v>743</v>
      </c>
      <c r="H299" s="23">
        <v>745</v>
      </c>
      <c r="I299" s="23">
        <v>-2</v>
      </c>
      <c r="J299" s="23">
        <v>2</v>
      </c>
      <c r="K299" s="23">
        <v>86</v>
      </c>
      <c r="L299" s="23">
        <v>77</v>
      </c>
      <c r="M299" s="34">
        <v>115085145</v>
      </c>
    </row>
    <row r="300" spans="1:13">
      <c r="A300" s="23">
        <v>2009</v>
      </c>
      <c r="B300" s="23" t="s">
        <v>1151</v>
      </c>
      <c r="C300" s="23" t="s">
        <v>1152</v>
      </c>
      <c r="D300" s="23" t="s">
        <v>1103</v>
      </c>
      <c r="E300" s="23" t="s">
        <v>1108</v>
      </c>
      <c r="F300" s="23">
        <v>212</v>
      </c>
      <c r="G300" s="23">
        <v>872</v>
      </c>
      <c r="H300" s="23">
        <v>736</v>
      </c>
      <c r="I300" s="23">
        <v>136</v>
      </c>
      <c r="J300" s="23">
        <v>2</v>
      </c>
      <c r="K300" s="23">
        <v>95</v>
      </c>
      <c r="L300" s="23">
        <v>67</v>
      </c>
      <c r="M300" s="34">
        <v>121345999</v>
      </c>
    </row>
    <row r="301" spans="1:13">
      <c r="A301" s="23">
        <v>2009</v>
      </c>
      <c r="B301" s="23" t="s">
        <v>1139</v>
      </c>
      <c r="C301" s="23" t="s">
        <v>1140</v>
      </c>
      <c r="D301" s="23" t="s">
        <v>1107</v>
      </c>
      <c r="E301" s="23" t="s">
        <v>1104</v>
      </c>
      <c r="F301" s="23">
        <v>161</v>
      </c>
      <c r="G301" s="23">
        <v>707</v>
      </c>
      <c r="H301" s="23">
        <v>672</v>
      </c>
      <c r="I301" s="23">
        <v>35</v>
      </c>
      <c r="J301" s="23">
        <v>2</v>
      </c>
      <c r="K301" s="23">
        <v>83</v>
      </c>
      <c r="L301" s="23">
        <v>78</v>
      </c>
      <c r="M301" s="34">
        <v>134809000</v>
      </c>
    </row>
    <row r="302" spans="1:13">
      <c r="A302" s="23">
        <v>2009</v>
      </c>
      <c r="B302" s="23" t="s">
        <v>1153</v>
      </c>
      <c r="C302" s="23" t="s">
        <v>1154</v>
      </c>
      <c r="D302" s="23" t="s">
        <v>1107</v>
      </c>
      <c r="E302" s="23" t="s">
        <v>1108</v>
      </c>
      <c r="F302" s="23">
        <v>95</v>
      </c>
      <c r="G302" s="23">
        <v>671</v>
      </c>
      <c r="H302" s="23">
        <v>757</v>
      </c>
      <c r="I302" s="23">
        <v>-86</v>
      </c>
      <c r="J302" s="23">
        <v>4</v>
      </c>
      <c r="K302" s="23">
        <v>70</v>
      </c>
      <c r="L302" s="23">
        <v>92</v>
      </c>
      <c r="M302" s="34">
        <v>149373987</v>
      </c>
    </row>
    <row r="303" spans="1:13">
      <c r="A303" s="23">
        <v>2009</v>
      </c>
      <c r="B303" s="23" t="s">
        <v>1163</v>
      </c>
      <c r="C303" s="23" t="s">
        <v>1164</v>
      </c>
      <c r="D303" s="23" t="s">
        <v>1103</v>
      </c>
      <c r="E303" s="23" t="s">
        <v>1108</v>
      </c>
      <c r="F303" s="23">
        <v>244</v>
      </c>
      <c r="G303" s="23">
        <v>915</v>
      </c>
      <c r="H303" s="23">
        <v>753</v>
      </c>
      <c r="I303" s="23">
        <v>162</v>
      </c>
      <c r="J303" s="23">
        <v>1</v>
      </c>
      <c r="K303" s="23">
        <v>103</v>
      </c>
      <c r="L303" s="23">
        <v>59</v>
      </c>
      <c r="M303" s="34">
        <v>201449189</v>
      </c>
    </row>
    <row r="304" spans="1:13">
      <c r="A304" s="23">
        <v>2010</v>
      </c>
      <c r="B304" s="23" t="s">
        <v>1111</v>
      </c>
      <c r="C304" s="23" t="s">
        <v>1112</v>
      </c>
      <c r="D304" s="23" t="s">
        <v>1107</v>
      </c>
      <c r="E304" s="23" t="s">
        <v>1104</v>
      </c>
      <c r="F304" s="23">
        <v>126</v>
      </c>
      <c r="G304" s="23">
        <v>587</v>
      </c>
      <c r="H304" s="23">
        <v>866</v>
      </c>
      <c r="I304" s="23">
        <v>-279</v>
      </c>
      <c r="J304" s="23">
        <v>6</v>
      </c>
      <c r="K304" s="23">
        <v>57</v>
      </c>
      <c r="L304" s="23">
        <v>105</v>
      </c>
      <c r="M304" s="34">
        <v>34943000</v>
      </c>
    </row>
    <row r="305" spans="1:13">
      <c r="A305" s="23">
        <v>2010</v>
      </c>
      <c r="B305" s="23" t="s">
        <v>1133</v>
      </c>
      <c r="C305" s="23" t="s">
        <v>1134</v>
      </c>
      <c r="D305" s="23" t="s">
        <v>1107</v>
      </c>
      <c r="E305" s="23" t="s">
        <v>1098</v>
      </c>
      <c r="F305" s="23">
        <v>132</v>
      </c>
      <c r="G305" s="23">
        <v>665</v>
      </c>
      <c r="H305" s="23">
        <v>581</v>
      </c>
      <c r="I305" s="23">
        <v>84</v>
      </c>
      <c r="J305" s="23">
        <v>2</v>
      </c>
      <c r="K305" s="23">
        <v>90</v>
      </c>
      <c r="L305" s="23">
        <v>72</v>
      </c>
      <c r="M305" s="34">
        <v>37799300</v>
      </c>
    </row>
    <row r="306" spans="1:13">
      <c r="A306" s="23">
        <v>2010</v>
      </c>
      <c r="B306" s="23" t="s">
        <v>1147</v>
      </c>
      <c r="C306" s="23" t="s">
        <v>1148</v>
      </c>
      <c r="D306" s="23" t="s">
        <v>1103</v>
      </c>
      <c r="E306" s="23" t="s">
        <v>1098</v>
      </c>
      <c r="F306" s="23">
        <v>162</v>
      </c>
      <c r="G306" s="23">
        <v>787</v>
      </c>
      <c r="H306" s="23">
        <v>687</v>
      </c>
      <c r="I306" s="23">
        <v>100</v>
      </c>
      <c r="J306" s="23">
        <v>1</v>
      </c>
      <c r="K306" s="23">
        <v>90</v>
      </c>
      <c r="L306" s="23">
        <v>72</v>
      </c>
      <c r="M306" s="34">
        <v>55250544</v>
      </c>
    </row>
    <row r="307" spans="1:13">
      <c r="A307" s="23">
        <v>2010</v>
      </c>
      <c r="B307" s="23" t="s">
        <v>1115</v>
      </c>
      <c r="C307" s="23" t="s">
        <v>1116</v>
      </c>
      <c r="D307" s="23" t="s">
        <v>1103</v>
      </c>
      <c r="E307" s="23" t="s">
        <v>1098</v>
      </c>
      <c r="F307" s="23">
        <v>109</v>
      </c>
      <c r="G307" s="23">
        <v>663</v>
      </c>
      <c r="H307" s="23">
        <v>626</v>
      </c>
      <c r="I307" s="23">
        <v>37</v>
      </c>
      <c r="J307" s="23">
        <v>2</v>
      </c>
      <c r="K307" s="23">
        <v>81</v>
      </c>
      <c r="L307" s="23">
        <v>81</v>
      </c>
      <c r="M307" s="34">
        <v>55254900</v>
      </c>
    </row>
    <row r="308" spans="1:13">
      <c r="A308" s="23">
        <v>2010</v>
      </c>
      <c r="B308" s="23" t="s">
        <v>1105</v>
      </c>
      <c r="C308" s="23" t="s">
        <v>1106</v>
      </c>
      <c r="D308" s="23" t="s">
        <v>1107</v>
      </c>
      <c r="E308" s="23" t="s">
        <v>1108</v>
      </c>
      <c r="F308" s="23">
        <v>152</v>
      </c>
      <c r="G308" s="23">
        <v>719</v>
      </c>
      <c r="H308" s="23">
        <v>717</v>
      </c>
      <c r="I308" s="23">
        <v>2</v>
      </c>
      <c r="J308" s="23">
        <v>3</v>
      </c>
      <c r="K308" s="23">
        <v>80</v>
      </c>
      <c r="L308" s="23">
        <v>82</v>
      </c>
      <c r="M308" s="34">
        <v>57029719</v>
      </c>
    </row>
    <row r="309" spans="1:13">
      <c r="A309" s="23">
        <v>2010</v>
      </c>
      <c r="B309" s="23" t="s">
        <v>1155</v>
      </c>
      <c r="C309" s="23" t="s">
        <v>1156</v>
      </c>
      <c r="D309" s="23" t="s">
        <v>1107</v>
      </c>
      <c r="E309" s="23" t="s">
        <v>1098</v>
      </c>
      <c r="F309" s="23">
        <v>180</v>
      </c>
      <c r="G309" s="23">
        <v>713</v>
      </c>
      <c r="H309" s="23">
        <v>836</v>
      </c>
      <c r="I309" s="23">
        <v>-123</v>
      </c>
      <c r="J309" s="23">
        <v>5</v>
      </c>
      <c r="K309" s="23">
        <v>65</v>
      </c>
      <c r="L309" s="23">
        <v>97</v>
      </c>
      <c r="M309" s="34">
        <v>60718166</v>
      </c>
    </row>
    <row r="310" spans="1:13">
      <c r="A310" s="23">
        <v>2010</v>
      </c>
      <c r="B310" s="23" t="s">
        <v>1149</v>
      </c>
      <c r="C310" s="23" t="s">
        <v>1150</v>
      </c>
      <c r="D310" s="23" t="s">
        <v>1103</v>
      </c>
      <c r="E310" s="23" t="s">
        <v>1104</v>
      </c>
      <c r="F310" s="23">
        <v>128</v>
      </c>
      <c r="G310" s="23">
        <v>646</v>
      </c>
      <c r="H310" s="23">
        <v>752</v>
      </c>
      <c r="I310" s="23">
        <v>-106</v>
      </c>
      <c r="J310" s="23">
        <v>4</v>
      </c>
      <c r="K310" s="23">
        <v>69</v>
      </c>
      <c r="L310" s="23">
        <v>93</v>
      </c>
      <c r="M310" s="34">
        <v>61203966</v>
      </c>
    </row>
    <row r="311" spans="1:13">
      <c r="A311" s="23">
        <v>2010</v>
      </c>
      <c r="B311" s="23" t="s">
        <v>1165</v>
      </c>
      <c r="C311" s="23" t="s">
        <v>1166</v>
      </c>
      <c r="D311" s="23" t="s">
        <v>1107</v>
      </c>
      <c r="E311" s="23" t="s">
        <v>1108</v>
      </c>
      <c r="F311" s="23">
        <v>149</v>
      </c>
      <c r="G311" s="23">
        <v>655</v>
      </c>
      <c r="H311" s="23">
        <v>742</v>
      </c>
      <c r="I311" s="23">
        <v>-87</v>
      </c>
      <c r="J311" s="23">
        <v>5</v>
      </c>
      <c r="K311" s="23">
        <v>69</v>
      </c>
      <c r="L311" s="23">
        <v>93</v>
      </c>
      <c r="M311" s="34">
        <v>61400000</v>
      </c>
    </row>
    <row r="312" spans="1:13">
      <c r="A312" s="23">
        <v>2010</v>
      </c>
      <c r="B312" s="23" t="s">
        <v>1121</v>
      </c>
      <c r="C312" s="23" t="s">
        <v>1122</v>
      </c>
      <c r="D312" s="23" t="s">
        <v>1103</v>
      </c>
      <c r="E312" s="23" t="s">
        <v>1108</v>
      </c>
      <c r="F312" s="23">
        <v>257</v>
      </c>
      <c r="G312" s="23">
        <v>755</v>
      </c>
      <c r="H312" s="23">
        <v>728</v>
      </c>
      <c r="I312" s="23">
        <v>27</v>
      </c>
      <c r="J312" s="23">
        <v>4</v>
      </c>
      <c r="K312" s="23">
        <v>85</v>
      </c>
      <c r="L312" s="23">
        <v>77</v>
      </c>
      <c r="M312" s="34">
        <v>62234000</v>
      </c>
    </row>
    <row r="313" spans="1:13">
      <c r="A313" s="23">
        <v>2010</v>
      </c>
      <c r="B313" s="23" t="s">
        <v>1109</v>
      </c>
      <c r="C313" s="23" t="s">
        <v>1110</v>
      </c>
      <c r="D313" s="23" t="s">
        <v>1103</v>
      </c>
      <c r="E313" s="23" t="s">
        <v>1104</v>
      </c>
      <c r="F313" s="23">
        <v>121</v>
      </c>
      <c r="G313" s="23">
        <v>676</v>
      </c>
      <c r="H313" s="23">
        <v>845</v>
      </c>
      <c r="I313" s="23">
        <v>-169</v>
      </c>
      <c r="J313" s="23">
        <v>5</v>
      </c>
      <c r="K313" s="23">
        <v>67</v>
      </c>
      <c r="L313" s="23">
        <v>95</v>
      </c>
      <c r="M313" s="34">
        <v>71405210</v>
      </c>
    </row>
    <row r="314" spans="1:13">
      <c r="A314" s="23">
        <v>2010</v>
      </c>
      <c r="B314" s="23" t="s">
        <v>1123</v>
      </c>
      <c r="C314" s="23" t="s">
        <v>1124</v>
      </c>
      <c r="D314" s="23" t="s">
        <v>1107</v>
      </c>
      <c r="E314" s="23" t="s">
        <v>1104</v>
      </c>
      <c r="F314" s="23">
        <v>188</v>
      </c>
      <c r="G314" s="23">
        <v>790</v>
      </c>
      <c r="H314" s="23">
        <v>685</v>
      </c>
      <c r="I314" s="23">
        <v>105</v>
      </c>
      <c r="J314" s="23">
        <v>1</v>
      </c>
      <c r="K314" s="23">
        <v>91</v>
      </c>
      <c r="L314" s="23">
        <v>71</v>
      </c>
      <c r="M314" s="34">
        <v>71761542</v>
      </c>
    </row>
    <row r="315" spans="1:13">
      <c r="A315" s="23">
        <v>2010</v>
      </c>
      <c r="B315" s="23" t="s">
        <v>1169</v>
      </c>
      <c r="C315" s="23" t="s">
        <v>1146</v>
      </c>
      <c r="D315" s="23" t="s">
        <v>1103</v>
      </c>
      <c r="E315" s="23" t="s">
        <v>1108</v>
      </c>
      <c r="F315" s="23">
        <v>160</v>
      </c>
      <c r="G315" s="23">
        <v>802</v>
      </c>
      <c r="H315" s="23">
        <v>649</v>
      </c>
      <c r="I315" s="23">
        <v>153</v>
      </c>
      <c r="J315" s="23">
        <v>1</v>
      </c>
      <c r="K315" s="23">
        <v>96</v>
      </c>
      <c r="L315" s="23">
        <v>66</v>
      </c>
      <c r="M315" s="34">
        <v>71923471</v>
      </c>
    </row>
    <row r="316" spans="1:13">
      <c r="A316" s="23">
        <v>2010</v>
      </c>
      <c r="B316" s="23" t="s">
        <v>1119</v>
      </c>
      <c r="C316" s="23" t="s">
        <v>1120</v>
      </c>
      <c r="D316" s="23" t="s">
        <v>1107</v>
      </c>
      <c r="E316" s="23" t="s">
        <v>1104</v>
      </c>
      <c r="F316" s="23">
        <v>182</v>
      </c>
      <c r="G316" s="23">
        <v>750</v>
      </c>
      <c r="H316" s="23">
        <v>804</v>
      </c>
      <c r="I316" s="23">
        <v>-54</v>
      </c>
      <c r="J316" s="23">
        <v>3</v>
      </c>
      <c r="K316" s="23">
        <v>77</v>
      </c>
      <c r="L316" s="23">
        <v>85</v>
      </c>
      <c r="M316" s="34">
        <v>81108278</v>
      </c>
    </row>
    <row r="317" spans="1:13">
      <c r="A317" s="23">
        <v>2010</v>
      </c>
      <c r="B317" s="23" t="s">
        <v>1157</v>
      </c>
      <c r="C317" s="23" t="s">
        <v>1158</v>
      </c>
      <c r="D317" s="23" t="s">
        <v>1103</v>
      </c>
      <c r="E317" s="23" t="s">
        <v>1108</v>
      </c>
      <c r="F317" s="23">
        <v>133</v>
      </c>
      <c r="G317" s="23">
        <v>613</v>
      </c>
      <c r="H317" s="23">
        <v>785</v>
      </c>
      <c r="I317" s="23">
        <v>-172</v>
      </c>
      <c r="J317" s="23">
        <v>5</v>
      </c>
      <c r="K317" s="23">
        <v>66</v>
      </c>
      <c r="L317" s="23">
        <v>96</v>
      </c>
      <c r="M317" s="34">
        <v>81612500</v>
      </c>
    </row>
    <row r="318" spans="1:13">
      <c r="A318" s="23">
        <v>2010</v>
      </c>
      <c r="B318" s="23" t="s">
        <v>1141</v>
      </c>
      <c r="C318" s="23" t="s">
        <v>1142</v>
      </c>
      <c r="D318" s="23" t="s">
        <v>1107</v>
      </c>
      <c r="E318" s="23" t="s">
        <v>1098</v>
      </c>
      <c r="F318" s="23">
        <v>173</v>
      </c>
      <c r="G318" s="23">
        <v>770</v>
      </c>
      <c r="H318" s="23">
        <v>717</v>
      </c>
      <c r="I318" s="23">
        <v>53</v>
      </c>
      <c r="J318" s="23">
        <v>3</v>
      </c>
      <c r="K318" s="23">
        <v>83</v>
      </c>
      <c r="L318" s="23">
        <v>79</v>
      </c>
      <c r="M318" s="34">
        <v>84227000</v>
      </c>
    </row>
    <row r="319" spans="1:13">
      <c r="A319" s="23">
        <v>2010</v>
      </c>
      <c r="B319" s="23" t="s">
        <v>1159</v>
      </c>
      <c r="C319" s="23" t="s">
        <v>1160</v>
      </c>
      <c r="D319" s="23" t="s">
        <v>1107</v>
      </c>
      <c r="E319" s="23" t="s">
        <v>1108</v>
      </c>
      <c r="F319" s="23">
        <v>139</v>
      </c>
      <c r="G319" s="23">
        <v>738</v>
      </c>
      <c r="H319" s="23">
        <v>629</v>
      </c>
      <c r="I319" s="23">
        <v>109</v>
      </c>
      <c r="J319" s="23">
        <v>2</v>
      </c>
      <c r="K319" s="23">
        <v>91</v>
      </c>
      <c r="L319" s="23">
        <v>71</v>
      </c>
      <c r="M319" s="34">
        <v>84423666</v>
      </c>
    </row>
    <row r="320" spans="1:13">
      <c r="A320" s="23">
        <v>2010</v>
      </c>
      <c r="B320" s="23" t="s">
        <v>1137</v>
      </c>
      <c r="C320" s="23" t="s">
        <v>1138</v>
      </c>
      <c r="D320" s="23" t="s">
        <v>1103</v>
      </c>
      <c r="E320" s="23" t="s">
        <v>1098</v>
      </c>
      <c r="F320" s="23">
        <v>101</v>
      </c>
      <c r="G320" s="23">
        <v>513</v>
      </c>
      <c r="H320" s="23">
        <v>698</v>
      </c>
      <c r="I320" s="23">
        <v>-185</v>
      </c>
      <c r="J320" s="23">
        <v>4</v>
      </c>
      <c r="K320" s="23">
        <v>61</v>
      </c>
      <c r="L320" s="23">
        <v>101</v>
      </c>
      <c r="M320" s="34">
        <v>86510000</v>
      </c>
    </row>
    <row r="321" spans="1:13">
      <c r="A321" s="23">
        <v>2010</v>
      </c>
      <c r="B321" s="23" t="s">
        <v>1127</v>
      </c>
      <c r="C321" s="23" t="s">
        <v>1128</v>
      </c>
      <c r="D321" s="23" t="s">
        <v>1107</v>
      </c>
      <c r="E321" s="23" t="s">
        <v>1104</v>
      </c>
      <c r="F321" s="23">
        <v>108</v>
      </c>
      <c r="G321" s="23">
        <v>611</v>
      </c>
      <c r="H321" s="23">
        <v>729</v>
      </c>
      <c r="I321" s="23">
        <v>-118</v>
      </c>
      <c r="J321" s="23">
        <v>4</v>
      </c>
      <c r="K321" s="23">
        <v>76</v>
      </c>
      <c r="L321" s="23">
        <v>86</v>
      </c>
      <c r="M321" s="34">
        <v>92355500</v>
      </c>
    </row>
    <row r="322" spans="1:13">
      <c r="A322" s="23">
        <v>2010</v>
      </c>
      <c r="B322" s="23" t="s">
        <v>1143</v>
      </c>
      <c r="C322" s="23" t="s">
        <v>1144</v>
      </c>
      <c r="D322" s="23" t="s">
        <v>1107</v>
      </c>
      <c r="E322" s="23" t="s">
        <v>1104</v>
      </c>
      <c r="F322" s="23">
        <v>150</v>
      </c>
      <c r="G322" s="23">
        <v>736</v>
      </c>
      <c r="H322" s="23">
        <v>641</v>
      </c>
      <c r="I322" s="23">
        <v>95</v>
      </c>
      <c r="J322" s="23">
        <v>2</v>
      </c>
      <c r="K322" s="23">
        <v>86</v>
      </c>
      <c r="L322" s="23">
        <v>76</v>
      </c>
      <c r="M322" s="34">
        <v>93540751</v>
      </c>
    </row>
    <row r="323" spans="1:13">
      <c r="A323" s="23">
        <v>2010</v>
      </c>
      <c r="B323" s="23" t="s">
        <v>1161</v>
      </c>
      <c r="C323" s="23" t="s">
        <v>1162</v>
      </c>
      <c r="D323" s="23" t="s">
        <v>1107</v>
      </c>
      <c r="E323" s="23" t="s">
        <v>1098</v>
      </c>
      <c r="F323" s="23">
        <v>120</v>
      </c>
      <c r="G323" s="23">
        <v>667</v>
      </c>
      <c r="H323" s="23">
        <v>692</v>
      </c>
      <c r="I323" s="23">
        <v>-25</v>
      </c>
      <c r="J323" s="23">
        <v>4</v>
      </c>
      <c r="K323" s="23">
        <v>80</v>
      </c>
      <c r="L323" s="23">
        <v>82</v>
      </c>
      <c r="M323" s="34">
        <v>95358016</v>
      </c>
    </row>
    <row r="324" spans="1:13">
      <c r="A324" s="23">
        <v>2010</v>
      </c>
      <c r="B324" s="23" t="s">
        <v>1101</v>
      </c>
      <c r="C324" s="23" t="s">
        <v>1102</v>
      </c>
      <c r="D324" s="23" t="s">
        <v>1103</v>
      </c>
      <c r="E324" s="23" t="s">
        <v>1104</v>
      </c>
      <c r="F324" s="23">
        <v>142</v>
      </c>
      <c r="G324" s="23">
        <v>781</v>
      </c>
      <c r="H324" s="23">
        <v>671</v>
      </c>
      <c r="I324" s="23">
        <v>110</v>
      </c>
      <c r="J324" s="23">
        <v>1</v>
      </c>
      <c r="K324" s="23">
        <v>94</v>
      </c>
      <c r="L324" s="23">
        <v>68</v>
      </c>
      <c r="M324" s="34">
        <v>97559166</v>
      </c>
    </row>
    <row r="325" spans="1:13">
      <c r="A325" s="23">
        <v>2010</v>
      </c>
      <c r="B325" s="23" t="s">
        <v>1131</v>
      </c>
      <c r="C325" s="23" t="s">
        <v>1132</v>
      </c>
      <c r="D325" s="23" t="s">
        <v>1107</v>
      </c>
      <c r="E325" s="23" t="s">
        <v>1098</v>
      </c>
      <c r="F325" s="23">
        <v>162</v>
      </c>
      <c r="G325" s="23">
        <v>697</v>
      </c>
      <c r="H325" s="23">
        <v>583</v>
      </c>
      <c r="I325" s="23">
        <v>114</v>
      </c>
      <c r="J325" s="23">
        <v>1</v>
      </c>
      <c r="K325" s="23">
        <v>92</v>
      </c>
      <c r="L325" s="23">
        <v>70</v>
      </c>
      <c r="M325" s="34">
        <v>98641333</v>
      </c>
    </row>
    <row r="326" spans="1:13">
      <c r="A326" s="23">
        <v>2010</v>
      </c>
      <c r="B326" s="23" t="s">
        <v>1167</v>
      </c>
      <c r="C326" s="23" t="s">
        <v>1168</v>
      </c>
      <c r="D326" s="23" t="s">
        <v>1103</v>
      </c>
      <c r="E326" s="23" t="s">
        <v>1098</v>
      </c>
      <c r="F326" s="23">
        <v>155</v>
      </c>
      <c r="G326" s="23">
        <v>681</v>
      </c>
      <c r="H326" s="23">
        <v>702</v>
      </c>
      <c r="I326" s="23">
        <v>-21</v>
      </c>
      <c r="J326" s="23">
        <v>3</v>
      </c>
      <c r="K326" s="23">
        <v>80</v>
      </c>
      <c r="L326" s="23">
        <v>82</v>
      </c>
      <c r="M326" s="34">
        <v>104963866</v>
      </c>
    </row>
    <row r="327" spans="1:13">
      <c r="A327" s="23">
        <v>2010</v>
      </c>
      <c r="B327" s="23" t="s">
        <v>1113</v>
      </c>
      <c r="C327" s="23" t="s">
        <v>1114</v>
      </c>
      <c r="D327" s="23" t="s">
        <v>1103</v>
      </c>
      <c r="E327" s="23" t="s">
        <v>1104</v>
      </c>
      <c r="F327" s="23">
        <v>177</v>
      </c>
      <c r="G327" s="23">
        <v>752</v>
      </c>
      <c r="H327" s="23">
        <v>704</v>
      </c>
      <c r="I327" s="23">
        <v>48</v>
      </c>
      <c r="J327" s="23">
        <v>2</v>
      </c>
      <c r="K327" s="23">
        <v>88</v>
      </c>
      <c r="L327" s="23">
        <v>74</v>
      </c>
      <c r="M327" s="34">
        <v>105530000</v>
      </c>
    </row>
    <row r="328" spans="1:13">
      <c r="A328" s="23">
        <v>2010</v>
      </c>
      <c r="B328" s="23" t="s">
        <v>1135</v>
      </c>
      <c r="C328" s="23" t="s">
        <v>1136</v>
      </c>
      <c r="D328" s="23" t="s">
        <v>1103</v>
      </c>
      <c r="E328" s="23" t="s">
        <v>1104</v>
      </c>
      <c r="F328" s="23">
        <v>152</v>
      </c>
      <c r="G328" s="23">
        <v>751</v>
      </c>
      <c r="H328" s="23">
        <v>743</v>
      </c>
      <c r="I328" s="23">
        <v>8</v>
      </c>
      <c r="J328" s="23">
        <v>3</v>
      </c>
      <c r="K328" s="23">
        <v>81</v>
      </c>
      <c r="L328" s="23">
        <v>81</v>
      </c>
      <c r="M328" s="34">
        <v>122864928</v>
      </c>
    </row>
    <row r="329" spans="1:13">
      <c r="A329" s="23">
        <v>2010</v>
      </c>
      <c r="B329" s="23" t="s">
        <v>1153</v>
      </c>
      <c r="C329" s="23" t="s">
        <v>1154</v>
      </c>
      <c r="D329" s="23" t="s">
        <v>1107</v>
      </c>
      <c r="E329" s="23" t="s">
        <v>1108</v>
      </c>
      <c r="F329" s="23">
        <v>128</v>
      </c>
      <c r="G329" s="23">
        <v>656</v>
      </c>
      <c r="H329" s="23">
        <v>652</v>
      </c>
      <c r="I329" s="23">
        <v>4</v>
      </c>
      <c r="J329" s="23">
        <v>4</v>
      </c>
      <c r="K329" s="23">
        <v>79</v>
      </c>
      <c r="L329" s="23">
        <v>83</v>
      </c>
      <c r="M329" s="34">
        <v>134422942</v>
      </c>
    </row>
    <row r="330" spans="1:13">
      <c r="A330" s="23">
        <v>2010</v>
      </c>
      <c r="B330" s="23" t="s">
        <v>1125</v>
      </c>
      <c r="C330" s="23" t="s">
        <v>1126</v>
      </c>
      <c r="D330" s="23" t="s">
        <v>1107</v>
      </c>
      <c r="E330" s="23" t="s">
        <v>1108</v>
      </c>
      <c r="F330" s="23">
        <v>166</v>
      </c>
      <c r="G330" s="23">
        <v>772</v>
      </c>
      <c r="H330" s="23">
        <v>640</v>
      </c>
      <c r="I330" s="23">
        <v>132</v>
      </c>
      <c r="J330" s="23">
        <v>1</v>
      </c>
      <c r="K330" s="23">
        <v>97</v>
      </c>
      <c r="L330" s="23">
        <v>65</v>
      </c>
      <c r="M330" s="34">
        <v>141928379</v>
      </c>
    </row>
    <row r="331" spans="1:13">
      <c r="A331" s="23">
        <v>2010</v>
      </c>
      <c r="B331" s="23" t="s">
        <v>1139</v>
      </c>
      <c r="C331" s="23" t="s">
        <v>1140</v>
      </c>
      <c r="D331" s="23" t="s">
        <v>1107</v>
      </c>
      <c r="E331" s="23" t="s">
        <v>1104</v>
      </c>
      <c r="F331" s="23">
        <v>149</v>
      </c>
      <c r="G331" s="23">
        <v>685</v>
      </c>
      <c r="H331" s="23">
        <v>767</v>
      </c>
      <c r="I331" s="23">
        <v>-82</v>
      </c>
      <c r="J331" s="23">
        <v>5</v>
      </c>
      <c r="K331" s="23">
        <v>75</v>
      </c>
      <c r="L331" s="23">
        <v>87</v>
      </c>
      <c r="M331" s="34">
        <v>146609000</v>
      </c>
    </row>
    <row r="332" spans="1:13">
      <c r="A332" s="23">
        <v>2010</v>
      </c>
      <c r="B332" s="23" t="s">
        <v>1151</v>
      </c>
      <c r="C332" s="23" t="s">
        <v>1152</v>
      </c>
      <c r="D332" s="23" t="s">
        <v>1103</v>
      </c>
      <c r="E332" s="23" t="s">
        <v>1108</v>
      </c>
      <c r="F332" s="23">
        <v>211</v>
      </c>
      <c r="G332" s="23">
        <v>818</v>
      </c>
      <c r="H332" s="23">
        <v>744</v>
      </c>
      <c r="I332" s="23">
        <v>74</v>
      </c>
      <c r="J332" s="23">
        <v>3</v>
      </c>
      <c r="K332" s="23">
        <v>89</v>
      </c>
      <c r="L332" s="23">
        <v>73</v>
      </c>
      <c r="M332" s="34">
        <v>162447333</v>
      </c>
    </row>
    <row r="333" spans="1:13">
      <c r="A333" s="23">
        <v>2010</v>
      </c>
      <c r="B333" s="23" t="s">
        <v>1163</v>
      </c>
      <c r="C333" s="23" t="s">
        <v>1164</v>
      </c>
      <c r="D333" s="23" t="s">
        <v>1103</v>
      </c>
      <c r="E333" s="23" t="s">
        <v>1108</v>
      </c>
      <c r="F333" s="23">
        <v>201</v>
      </c>
      <c r="G333" s="23">
        <v>859</v>
      </c>
      <c r="H333" s="23">
        <v>693</v>
      </c>
      <c r="I333" s="23">
        <v>166</v>
      </c>
      <c r="J333" s="23">
        <v>2</v>
      </c>
      <c r="K333" s="23">
        <v>95</v>
      </c>
      <c r="L333" s="23">
        <v>67</v>
      </c>
      <c r="M333" s="34">
        <v>206333389</v>
      </c>
    </row>
    <row r="334" spans="1:13">
      <c r="A334" s="23">
        <v>2011</v>
      </c>
      <c r="B334" s="23" t="s">
        <v>1109</v>
      </c>
      <c r="C334" s="23" t="s">
        <v>1110</v>
      </c>
      <c r="D334" s="23" t="s">
        <v>1103</v>
      </c>
      <c r="E334" s="23" t="s">
        <v>1104</v>
      </c>
      <c r="F334" s="23">
        <v>129</v>
      </c>
      <c r="G334" s="23">
        <v>730</v>
      </c>
      <c r="H334" s="23">
        <v>762</v>
      </c>
      <c r="I334" s="23">
        <v>-32</v>
      </c>
      <c r="J334" s="23">
        <v>4</v>
      </c>
      <c r="K334" s="23">
        <v>71</v>
      </c>
      <c r="L334" s="23">
        <v>91</v>
      </c>
      <c r="M334" s="34">
        <v>35712000</v>
      </c>
    </row>
    <row r="335" spans="1:13">
      <c r="A335" s="23">
        <v>2011</v>
      </c>
      <c r="B335" s="23" t="s">
        <v>1169</v>
      </c>
      <c r="C335" s="23" t="s">
        <v>1146</v>
      </c>
      <c r="D335" s="23" t="s">
        <v>1103</v>
      </c>
      <c r="E335" s="23" t="s">
        <v>1108</v>
      </c>
      <c r="F335" s="23">
        <v>172</v>
      </c>
      <c r="G335" s="23">
        <v>707</v>
      </c>
      <c r="H335" s="23">
        <v>614</v>
      </c>
      <c r="I335" s="23">
        <v>93</v>
      </c>
      <c r="J335" s="23">
        <v>2</v>
      </c>
      <c r="K335" s="23">
        <v>91</v>
      </c>
      <c r="L335" s="23">
        <v>71</v>
      </c>
      <c r="M335" s="34">
        <v>41053571</v>
      </c>
    </row>
    <row r="336" spans="1:13">
      <c r="A336" s="23">
        <v>2011</v>
      </c>
      <c r="B336" s="23" t="s">
        <v>1111</v>
      </c>
      <c r="C336" s="23" t="s">
        <v>1112</v>
      </c>
      <c r="D336" s="23" t="s">
        <v>1107</v>
      </c>
      <c r="E336" s="23" t="s">
        <v>1104</v>
      </c>
      <c r="F336" s="23">
        <v>107</v>
      </c>
      <c r="G336" s="23">
        <v>610</v>
      </c>
      <c r="H336" s="23">
        <v>712</v>
      </c>
      <c r="I336" s="23">
        <v>-102</v>
      </c>
      <c r="J336" s="23">
        <v>4</v>
      </c>
      <c r="K336" s="23">
        <v>72</v>
      </c>
      <c r="L336" s="23">
        <v>90</v>
      </c>
      <c r="M336" s="34">
        <v>45047000</v>
      </c>
    </row>
    <row r="337" spans="1:13">
      <c r="A337" s="23">
        <v>2011</v>
      </c>
      <c r="B337" s="23" t="s">
        <v>1133</v>
      </c>
      <c r="C337" s="23" t="s">
        <v>1134</v>
      </c>
      <c r="D337" s="23" t="s">
        <v>1107</v>
      </c>
      <c r="E337" s="23" t="s">
        <v>1098</v>
      </c>
      <c r="F337" s="23">
        <v>91</v>
      </c>
      <c r="G337" s="23">
        <v>593</v>
      </c>
      <c r="H337" s="23">
        <v>611</v>
      </c>
      <c r="I337" s="23">
        <v>-18</v>
      </c>
      <c r="J337" s="23">
        <v>5</v>
      </c>
      <c r="K337" s="23">
        <v>71</v>
      </c>
      <c r="L337" s="23">
        <v>91</v>
      </c>
      <c r="M337" s="34">
        <v>45869140</v>
      </c>
    </row>
    <row r="338" spans="1:13">
      <c r="A338" s="23">
        <v>2011</v>
      </c>
      <c r="B338" s="23" t="s">
        <v>1149</v>
      </c>
      <c r="C338" s="23" t="s">
        <v>1150</v>
      </c>
      <c r="D338" s="23" t="s">
        <v>1103</v>
      </c>
      <c r="E338" s="23" t="s">
        <v>1104</v>
      </c>
      <c r="F338" s="23">
        <v>154</v>
      </c>
      <c r="G338" s="23">
        <v>704</v>
      </c>
      <c r="H338" s="23">
        <v>760</v>
      </c>
      <c r="I338" s="23">
        <v>-56</v>
      </c>
      <c r="J338" s="23">
        <v>2</v>
      </c>
      <c r="K338" s="23">
        <v>80</v>
      </c>
      <c r="L338" s="23">
        <v>82</v>
      </c>
      <c r="M338" s="34">
        <v>48776566</v>
      </c>
    </row>
    <row r="339" spans="1:13">
      <c r="A339" s="23">
        <v>2011</v>
      </c>
      <c r="B339" s="23" t="s">
        <v>1155</v>
      </c>
      <c r="C339" s="23" t="s">
        <v>1156</v>
      </c>
      <c r="D339" s="23" t="s">
        <v>1107</v>
      </c>
      <c r="E339" s="23" t="s">
        <v>1098</v>
      </c>
      <c r="F339" s="23">
        <v>172</v>
      </c>
      <c r="G339" s="23">
        <v>731</v>
      </c>
      <c r="H339" s="23">
        <v>662</v>
      </c>
      <c r="I339" s="23">
        <v>69</v>
      </c>
      <c r="J339" s="23">
        <v>1</v>
      </c>
      <c r="K339" s="23">
        <v>94</v>
      </c>
      <c r="L339" s="23">
        <v>68</v>
      </c>
      <c r="M339" s="34">
        <v>53639833</v>
      </c>
    </row>
    <row r="340" spans="1:13">
      <c r="A340" s="23">
        <v>2011</v>
      </c>
      <c r="B340" s="23" t="s">
        <v>1105</v>
      </c>
      <c r="C340" s="23" t="s">
        <v>1106</v>
      </c>
      <c r="D340" s="23" t="s">
        <v>1107</v>
      </c>
      <c r="E340" s="23" t="s">
        <v>1108</v>
      </c>
      <c r="F340" s="23">
        <v>149</v>
      </c>
      <c r="G340" s="23">
        <v>625</v>
      </c>
      <c r="H340" s="23">
        <v>702</v>
      </c>
      <c r="I340" s="23">
        <v>-77</v>
      </c>
      <c r="J340" s="23">
        <v>5</v>
      </c>
      <c r="K340" s="23">
        <v>72</v>
      </c>
      <c r="L340" s="23">
        <v>90</v>
      </c>
      <c r="M340" s="34">
        <v>56944000</v>
      </c>
    </row>
    <row r="341" spans="1:13">
      <c r="A341" s="23">
        <v>2011</v>
      </c>
      <c r="B341" s="23" t="s">
        <v>1121</v>
      </c>
      <c r="C341" s="23" t="s">
        <v>1122</v>
      </c>
      <c r="D341" s="23" t="s">
        <v>1103</v>
      </c>
      <c r="E341" s="23" t="s">
        <v>1108</v>
      </c>
      <c r="F341" s="23">
        <v>186</v>
      </c>
      <c r="G341" s="23">
        <v>743</v>
      </c>
      <c r="H341" s="23">
        <v>761</v>
      </c>
      <c r="I341" s="23">
        <v>-18</v>
      </c>
      <c r="J341" s="23">
        <v>4</v>
      </c>
      <c r="K341" s="23">
        <v>81</v>
      </c>
      <c r="L341" s="23">
        <v>81</v>
      </c>
      <c r="M341" s="34">
        <v>62567800</v>
      </c>
    </row>
    <row r="342" spans="1:13">
      <c r="A342" s="23">
        <v>2011</v>
      </c>
      <c r="B342" s="23" t="s">
        <v>1165</v>
      </c>
      <c r="C342" s="23" t="s">
        <v>1166</v>
      </c>
      <c r="D342" s="23" t="s">
        <v>1107</v>
      </c>
      <c r="E342" s="23" t="s">
        <v>1108</v>
      </c>
      <c r="F342" s="23">
        <v>154</v>
      </c>
      <c r="G342" s="23">
        <v>624</v>
      </c>
      <c r="H342" s="23">
        <v>643</v>
      </c>
      <c r="I342" s="23">
        <v>-19</v>
      </c>
      <c r="J342" s="23">
        <v>3</v>
      </c>
      <c r="K342" s="23">
        <v>80</v>
      </c>
      <c r="L342" s="23">
        <v>81</v>
      </c>
      <c r="M342" s="34">
        <v>63856928</v>
      </c>
    </row>
    <row r="343" spans="1:13">
      <c r="A343" s="23">
        <v>2011</v>
      </c>
      <c r="B343" s="23" t="s">
        <v>1115</v>
      </c>
      <c r="C343" s="23" t="s">
        <v>1116</v>
      </c>
      <c r="D343" s="23" t="s">
        <v>1103</v>
      </c>
      <c r="E343" s="23" t="s">
        <v>1098</v>
      </c>
      <c r="F343" s="23">
        <v>114</v>
      </c>
      <c r="G343" s="23">
        <v>645</v>
      </c>
      <c r="H343" s="23">
        <v>679</v>
      </c>
      <c r="I343" s="23">
        <v>-34</v>
      </c>
      <c r="J343" s="23">
        <v>3</v>
      </c>
      <c r="K343" s="23">
        <v>74</v>
      </c>
      <c r="L343" s="23">
        <v>88</v>
      </c>
      <c r="M343" s="34">
        <v>66536500</v>
      </c>
    </row>
    <row r="344" spans="1:13">
      <c r="A344" s="23">
        <v>2011</v>
      </c>
      <c r="B344" s="23" t="s">
        <v>1127</v>
      </c>
      <c r="C344" s="23" t="s">
        <v>1128</v>
      </c>
      <c r="D344" s="23" t="s">
        <v>1107</v>
      </c>
      <c r="E344" s="23" t="s">
        <v>1104</v>
      </c>
      <c r="F344" s="23">
        <v>95</v>
      </c>
      <c r="G344" s="23">
        <v>615</v>
      </c>
      <c r="H344" s="23">
        <v>796</v>
      </c>
      <c r="I344" s="23">
        <v>-181</v>
      </c>
      <c r="J344" s="23">
        <v>6</v>
      </c>
      <c r="K344" s="23">
        <v>56</v>
      </c>
      <c r="L344" s="23">
        <v>106</v>
      </c>
      <c r="M344" s="34">
        <v>70694000</v>
      </c>
    </row>
    <row r="345" spans="1:13">
      <c r="A345" s="23">
        <v>2011</v>
      </c>
      <c r="B345" s="23" t="s">
        <v>1123</v>
      </c>
      <c r="C345" s="23" t="s">
        <v>1124</v>
      </c>
      <c r="D345" s="23" t="s">
        <v>1107</v>
      </c>
      <c r="E345" s="23" t="s">
        <v>1104</v>
      </c>
      <c r="F345" s="23">
        <v>183</v>
      </c>
      <c r="G345" s="23">
        <v>735</v>
      </c>
      <c r="H345" s="23">
        <v>720</v>
      </c>
      <c r="I345" s="23">
        <v>15</v>
      </c>
      <c r="J345" s="23">
        <v>3</v>
      </c>
      <c r="K345" s="23">
        <v>79</v>
      </c>
      <c r="L345" s="23">
        <v>83</v>
      </c>
      <c r="M345" s="34">
        <v>75947134</v>
      </c>
    </row>
    <row r="346" spans="1:13">
      <c r="A346" s="23">
        <v>2011</v>
      </c>
      <c r="B346" s="23" t="s">
        <v>1157</v>
      </c>
      <c r="C346" s="23" t="s">
        <v>1158</v>
      </c>
      <c r="D346" s="23" t="s">
        <v>1103</v>
      </c>
      <c r="E346" s="23" t="s">
        <v>1108</v>
      </c>
      <c r="F346" s="23">
        <v>191</v>
      </c>
      <c r="G346" s="23">
        <v>708</v>
      </c>
      <c r="H346" s="23">
        <v>860</v>
      </c>
      <c r="I346" s="23">
        <v>-152</v>
      </c>
      <c r="J346" s="23">
        <v>5</v>
      </c>
      <c r="K346" s="23">
        <v>69</v>
      </c>
      <c r="L346" s="23">
        <v>93</v>
      </c>
      <c r="M346" s="34">
        <v>85304038</v>
      </c>
    </row>
    <row r="347" spans="1:13">
      <c r="A347" s="23">
        <v>2011</v>
      </c>
      <c r="B347" s="23" t="s">
        <v>1119</v>
      </c>
      <c r="C347" s="23" t="s">
        <v>1120</v>
      </c>
      <c r="D347" s="23" t="s">
        <v>1107</v>
      </c>
      <c r="E347" s="23" t="s">
        <v>1104</v>
      </c>
      <c r="F347" s="23">
        <v>185</v>
      </c>
      <c r="G347" s="23">
        <v>721</v>
      </c>
      <c r="H347" s="23">
        <v>638</v>
      </c>
      <c r="I347" s="23">
        <v>83</v>
      </c>
      <c r="J347" s="23">
        <v>1</v>
      </c>
      <c r="K347" s="23">
        <v>96</v>
      </c>
      <c r="L347" s="23">
        <v>66</v>
      </c>
      <c r="M347" s="34">
        <v>85497333</v>
      </c>
    </row>
    <row r="348" spans="1:13">
      <c r="A348" s="23">
        <v>2011</v>
      </c>
      <c r="B348" s="23" t="s">
        <v>1137</v>
      </c>
      <c r="C348" s="23" t="s">
        <v>1138</v>
      </c>
      <c r="D348" s="23" t="s">
        <v>1103</v>
      </c>
      <c r="E348" s="23" t="s">
        <v>1098</v>
      </c>
      <c r="F348" s="23">
        <v>109</v>
      </c>
      <c r="G348" s="23">
        <v>556</v>
      </c>
      <c r="H348" s="23">
        <v>675</v>
      </c>
      <c r="I348" s="23">
        <v>-119</v>
      </c>
      <c r="J348" s="23">
        <v>4</v>
      </c>
      <c r="K348" s="23">
        <v>67</v>
      </c>
      <c r="L348" s="23">
        <v>95</v>
      </c>
      <c r="M348" s="34">
        <v>86110600</v>
      </c>
    </row>
    <row r="349" spans="1:13">
      <c r="A349" s="23">
        <v>2011</v>
      </c>
      <c r="B349" s="23" t="s">
        <v>1159</v>
      </c>
      <c r="C349" s="23" t="s">
        <v>1160</v>
      </c>
      <c r="D349" s="23" t="s">
        <v>1107</v>
      </c>
      <c r="E349" s="23" t="s">
        <v>1108</v>
      </c>
      <c r="F349" s="23">
        <v>173</v>
      </c>
      <c r="G349" s="23">
        <v>641</v>
      </c>
      <c r="H349" s="23">
        <v>605</v>
      </c>
      <c r="I349" s="23">
        <v>36</v>
      </c>
      <c r="J349" s="23">
        <v>2</v>
      </c>
      <c r="K349" s="23">
        <v>89</v>
      </c>
      <c r="L349" s="23">
        <v>73</v>
      </c>
      <c r="M349" s="34">
        <v>87002692</v>
      </c>
    </row>
    <row r="350" spans="1:13">
      <c r="A350" s="23">
        <v>2011</v>
      </c>
      <c r="B350" s="23" t="s">
        <v>1141</v>
      </c>
      <c r="C350" s="23" t="s">
        <v>1142</v>
      </c>
      <c r="D350" s="23" t="s">
        <v>1107</v>
      </c>
      <c r="E350" s="23" t="s">
        <v>1098</v>
      </c>
      <c r="F350" s="23">
        <v>163</v>
      </c>
      <c r="G350" s="23">
        <v>735</v>
      </c>
      <c r="H350" s="23">
        <v>774</v>
      </c>
      <c r="I350" s="23">
        <v>-39</v>
      </c>
      <c r="J350" s="23">
        <v>4</v>
      </c>
      <c r="K350" s="23">
        <v>73</v>
      </c>
      <c r="L350" s="23">
        <v>89</v>
      </c>
      <c r="M350" s="34">
        <v>88148071</v>
      </c>
    </row>
    <row r="351" spans="1:13">
      <c r="A351" s="23">
        <v>2011</v>
      </c>
      <c r="B351" s="23" t="s">
        <v>1147</v>
      </c>
      <c r="C351" s="23" t="s">
        <v>1148</v>
      </c>
      <c r="D351" s="23" t="s">
        <v>1103</v>
      </c>
      <c r="E351" s="23" t="s">
        <v>1098</v>
      </c>
      <c r="F351" s="23">
        <v>210</v>
      </c>
      <c r="G351" s="23">
        <v>855</v>
      </c>
      <c r="H351" s="23">
        <v>677</v>
      </c>
      <c r="I351" s="23">
        <v>178</v>
      </c>
      <c r="J351" s="23">
        <v>1</v>
      </c>
      <c r="K351" s="23">
        <v>96</v>
      </c>
      <c r="L351" s="23">
        <v>66</v>
      </c>
      <c r="M351" s="34">
        <v>92299264</v>
      </c>
    </row>
    <row r="352" spans="1:13">
      <c r="A352" s="23">
        <v>2011</v>
      </c>
      <c r="B352" s="23" t="s">
        <v>1161</v>
      </c>
      <c r="C352" s="23" t="s">
        <v>1162</v>
      </c>
      <c r="D352" s="23" t="s">
        <v>1107</v>
      </c>
      <c r="E352" s="23" t="s">
        <v>1098</v>
      </c>
      <c r="F352" s="23">
        <v>117</v>
      </c>
      <c r="G352" s="23">
        <v>644</v>
      </c>
      <c r="H352" s="23">
        <v>612</v>
      </c>
      <c r="I352" s="23">
        <v>32</v>
      </c>
      <c r="J352" s="23">
        <v>3</v>
      </c>
      <c r="K352" s="23">
        <v>82</v>
      </c>
      <c r="L352" s="23">
        <v>79</v>
      </c>
      <c r="M352" s="34">
        <v>104188999</v>
      </c>
    </row>
    <row r="353" spans="1:13">
      <c r="A353" s="23">
        <v>2011</v>
      </c>
      <c r="B353" s="23" t="s">
        <v>1143</v>
      </c>
      <c r="C353" s="23" t="s">
        <v>1144</v>
      </c>
      <c r="D353" s="23" t="s">
        <v>1107</v>
      </c>
      <c r="E353" s="23" t="s">
        <v>1104</v>
      </c>
      <c r="F353" s="23">
        <v>162</v>
      </c>
      <c r="G353" s="23">
        <v>762</v>
      </c>
      <c r="H353" s="23">
        <v>692</v>
      </c>
      <c r="I353" s="23">
        <v>70</v>
      </c>
      <c r="J353" s="23">
        <v>2</v>
      </c>
      <c r="K353" s="23">
        <v>90</v>
      </c>
      <c r="L353" s="23">
        <v>72</v>
      </c>
      <c r="M353" s="34">
        <v>105433572</v>
      </c>
    </row>
    <row r="354" spans="1:13">
      <c r="A354" s="23">
        <v>2011</v>
      </c>
      <c r="B354" s="23" t="s">
        <v>1135</v>
      </c>
      <c r="C354" s="23" t="s">
        <v>1136</v>
      </c>
      <c r="D354" s="23" t="s">
        <v>1103</v>
      </c>
      <c r="E354" s="23" t="s">
        <v>1104</v>
      </c>
      <c r="F354" s="23">
        <v>169</v>
      </c>
      <c r="G354" s="23">
        <v>787</v>
      </c>
      <c r="H354" s="23">
        <v>711</v>
      </c>
      <c r="I354" s="23">
        <v>76</v>
      </c>
      <c r="J354" s="23">
        <v>1</v>
      </c>
      <c r="K354" s="23">
        <v>95</v>
      </c>
      <c r="L354" s="23">
        <v>67</v>
      </c>
      <c r="M354" s="34">
        <v>105700231</v>
      </c>
    </row>
    <row r="355" spans="1:13">
      <c r="A355" s="23">
        <v>2011</v>
      </c>
      <c r="B355" s="23" t="s">
        <v>1101</v>
      </c>
      <c r="C355" s="23" t="s">
        <v>1102</v>
      </c>
      <c r="D355" s="23" t="s">
        <v>1103</v>
      </c>
      <c r="E355" s="23" t="s">
        <v>1104</v>
      </c>
      <c r="F355" s="23">
        <v>103</v>
      </c>
      <c r="G355" s="23">
        <v>619</v>
      </c>
      <c r="H355" s="23">
        <v>804</v>
      </c>
      <c r="I355" s="23">
        <v>-185</v>
      </c>
      <c r="J355" s="23">
        <v>5</v>
      </c>
      <c r="K355" s="23">
        <v>63</v>
      </c>
      <c r="L355" s="23">
        <v>99</v>
      </c>
      <c r="M355" s="34">
        <v>112737000</v>
      </c>
    </row>
    <row r="356" spans="1:13">
      <c r="A356" s="23">
        <v>2011</v>
      </c>
      <c r="B356" s="23" t="s">
        <v>1131</v>
      </c>
      <c r="C356" s="23" t="s">
        <v>1132</v>
      </c>
      <c r="D356" s="23" t="s">
        <v>1107</v>
      </c>
      <c r="E356" s="23" t="s">
        <v>1098</v>
      </c>
      <c r="F356" s="23">
        <v>121</v>
      </c>
      <c r="G356" s="23">
        <v>570</v>
      </c>
      <c r="H356" s="23">
        <v>578</v>
      </c>
      <c r="I356" s="23">
        <v>-8</v>
      </c>
      <c r="J356" s="23">
        <v>2</v>
      </c>
      <c r="K356" s="23">
        <v>86</v>
      </c>
      <c r="L356" s="23">
        <v>76</v>
      </c>
      <c r="M356" s="34">
        <v>118198333</v>
      </c>
    </row>
    <row r="357" spans="1:13">
      <c r="A357" s="23">
        <v>2011</v>
      </c>
      <c r="B357" s="23" t="s">
        <v>1153</v>
      </c>
      <c r="C357" s="23" t="s">
        <v>1154</v>
      </c>
      <c r="D357" s="23" t="s">
        <v>1107</v>
      </c>
      <c r="E357" s="23" t="s">
        <v>1108</v>
      </c>
      <c r="F357" s="23">
        <v>108</v>
      </c>
      <c r="G357" s="23">
        <v>718</v>
      </c>
      <c r="H357" s="23">
        <v>742</v>
      </c>
      <c r="I357" s="23">
        <v>-24</v>
      </c>
      <c r="J357" s="23">
        <v>4</v>
      </c>
      <c r="K357" s="23">
        <v>77</v>
      </c>
      <c r="L357" s="23">
        <v>85</v>
      </c>
      <c r="M357" s="34">
        <v>118847309</v>
      </c>
    </row>
    <row r="358" spans="1:13">
      <c r="A358" s="23">
        <v>2011</v>
      </c>
      <c r="B358" s="23" t="s">
        <v>1139</v>
      </c>
      <c r="C358" s="23" t="s">
        <v>1140</v>
      </c>
      <c r="D358" s="23" t="s">
        <v>1107</v>
      </c>
      <c r="E358" s="23" t="s">
        <v>1104</v>
      </c>
      <c r="F358" s="23">
        <v>148</v>
      </c>
      <c r="G358" s="23">
        <v>654</v>
      </c>
      <c r="H358" s="23">
        <v>756</v>
      </c>
      <c r="I358" s="23">
        <v>-102</v>
      </c>
      <c r="J358" s="23">
        <v>5</v>
      </c>
      <c r="K358" s="23">
        <v>71</v>
      </c>
      <c r="L358" s="23">
        <v>91</v>
      </c>
      <c r="M358" s="34">
        <v>125047329</v>
      </c>
    </row>
    <row r="359" spans="1:13">
      <c r="A359" s="23">
        <v>2011</v>
      </c>
      <c r="B359" s="23" t="s">
        <v>1113</v>
      </c>
      <c r="C359" s="23" t="s">
        <v>1114</v>
      </c>
      <c r="D359" s="23" t="s">
        <v>1103</v>
      </c>
      <c r="E359" s="23" t="s">
        <v>1104</v>
      </c>
      <c r="F359" s="23">
        <v>154</v>
      </c>
      <c r="G359" s="23">
        <v>654</v>
      </c>
      <c r="H359" s="23">
        <v>706</v>
      </c>
      <c r="I359" s="23">
        <v>-52</v>
      </c>
      <c r="J359" s="23">
        <v>3</v>
      </c>
      <c r="K359" s="23">
        <v>79</v>
      </c>
      <c r="L359" s="23">
        <v>83</v>
      </c>
      <c r="M359" s="34">
        <v>127789000</v>
      </c>
    </row>
    <row r="360" spans="1:13">
      <c r="A360" s="23">
        <v>2011</v>
      </c>
      <c r="B360" s="23" t="s">
        <v>1167</v>
      </c>
      <c r="C360" s="23" t="s">
        <v>1168</v>
      </c>
      <c r="D360" s="23" t="s">
        <v>1103</v>
      </c>
      <c r="E360" s="23" t="s">
        <v>1098</v>
      </c>
      <c r="F360" s="23">
        <v>155</v>
      </c>
      <c r="G360" s="23">
        <v>667</v>
      </c>
      <c r="H360" s="23">
        <v>633</v>
      </c>
      <c r="I360" s="23">
        <v>34</v>
      </c>
      <c r="J360" s="23">
        <v>2</v>
      </c>
      <c r="K360" s="23">
        <v>86</v>
      </c>
      <c r="L360" s="23">
        <v>76</v>
      </c>
      <c r="M360" s="34">
        <v>138543166</v>
      </c>
    </row>
    <row r="361" spans="1:13">
      <c r="A361" s="23">
        <v>2011</v>
      </c>
      <c r="B361" s="23" t="s">
        <v>1151</v>
      </c>
      <c r="C361" s="23" t="s">
        <v>1152</v>
      </c>
      <c r="D361" s="23" t="s">
        <v>1103</v>
      </c>
      <c r="E361" s="23" t="s">
        <v>1108</v>
      </c>
      <c r="F361" s="23">
        <v>203</v>
      </c>
      <c r="G361" s="23">
        <v>875</v>
      </c>
      <c r="H361" s="23">
        <v>737</v>
      </c>
      <c r="I361" s="23">
        <v>138</v>
      </c>
      <c r="J361" s="23">
        <v>3</v>
      </c>
      <c r="K361" s="23">
        <v>90</v>
      </c>
      <c r="L361" s="23">
        <v>72</v>
      </c>
      <c r="M361" s="34">
        <v>161762475</v>
      </c>
    </row>
    <row r="362" spans="1:13">
      <c r="A362" s="23">
        <v>2011</v>
      </c>
      <c r="B362" s="23" t="s">
        <v>1125</v>
      </c>
      <c r="C362" s="23" t="s">
        <v>1126</v>
      </c>
      <c r="D362" s="23" t="s">
        <v>1107</v>
      </c>
      <c r="E362" s="23" t="s">
        <v>1108</v>
      </c>
      <c r="F362" s="23">
        <v>153</v>
      </c>
      <c r="G362" s="23">
        <v>713</v>
      </c>
      <c r="H362" s="23">
        <v>529</v>
      </c>
      <c r="I362" s="23">
        <v>184</v>
      </c>
      <c r="J362" s="23">
        <v>1</v>
      </c>
      <c r="K362" s="23">
        <v>102</v>
      </c>
      <c r="L362" s="23">
        <v>60</v>
      </c>
      <c r="M362" s="34">
        <v>172976379</v>
      </c>
    </row>
    <row r="363" spans="1:13">
      <c r="A363" s="23">
        <v>2011</v>
      </c>
      <c r="B363" s="23" t="s">
        <v>1163</v>
      </c>
      <c r="C363" s="23" t="s">
        <v>1164</v>
      </c>
      <c r="D363" s="23" t="s">
        <v>1103</v>
      </c>
      <c r="E363" s="23" t="s">
        <v>1108</v>
      </c>
      <c r="F363" s="23">
        <v>222</v>
      </c>
      <c r="G363" s="23">
        <v>867</v>
      </c>
      <c r="H363" s="23">
        <v>657</v>
      </c>
      <c r="I363" s="23">
        <v>210</v>
      </c>
      <c r="J363" s="23">
        <v>1</v>
      </c>
      <c r="K363" s="23">
        <v>97</v>
      </c>
      <c r="L363" s="23">
        <v>65</v>
      </c>
      <c r="M363" s="34">
        <v>202275028</v>
      </c>
    </row>
    <row r="364" spans="1:13">
      <c r="A364" s="23">
        <v>2012</v>
      </c>
      <c r="B364" s="23" t="s">
        <v>1133</v>
      </c>
      <c r="C364" s="23" t="s">
        <v>1134</v>
      </c>
      <c r="D364" s="23" t="s">
        <v>1107</v>
      </c>
      <c r="E364" s="23" t="s">
        <v>1098</v>
      </c>
      <c r="F364" s="23">
        <v>121</v>
      </c>
      <c r="G364" s="23">
        <v>651</v>
      </c>
      <c r="H364" s="23">
        <v>710</v>
      </c>
      <c r="I364" s="23">
        <v>-59</v>
      </c>
      <c r="J364" s="23">
        <v>4</v>
      </c>
      <c r="K364" s="23">
        <v>76</v>
      </c>
      <c r="L364" s="23">
        <v>86</v>
      </c>
      <c r="M364" s="34">
        <v>55244700</v>
      </c>
    </row>
    <row r="365" spans="1:13">
      <c r="A365" s="23">
        <v>2012</v>
      </c>
      <c r="B365" s="23" t="s">
        <v>1115</v>
      </c>
      <c r="C365" s="23" t="s">
        <v>1116</v>
      </c>
      <c r="D365" s="23" t="s">
        <v>1103</v>
      </c>
      <c r="E365" s="23" t="s">
        <v>1098</v>
      </c>
      <c r="F365" s="23">
        <v>195</v>
      </c>
      <c r="G365" s="23">
        <v>713</v>
      </c>
      <c r="H365" s="23">
        <v>614</v>
      </c>
      <c r="I365" s="23">
        <v>99</v>
      </c>
      <c r="J365" s="23">
        <v>1</v>
      </c>
      <c r="K365" s="23">
        <v>94</v>
      </c>
      <c r="L365" s="23">
        <v>68</v>
      </c>
      <c r="M365" s="34">
        <v>55372500</v>
      </c>
    </row>
    <row r="366" spans="1:13">
      <c r="A366" s="23">
        <v>2012</v>
      </c>
      <c r="B366" s="23" t="s">
        <v>1127</v>
      </c>
      <c r="C366" s="23" t="s">
        <v>1128</v>
      </c>
      <c r="D366" s="23" t="s">
        <v>1107</v>
      </c>
      <c r="E366" s="23" t="s">
        <v>1104</v>
      </c>
      <c r="F366" s="23">
        <v>146</v>
      </c>
      <c r="G366" s="23">
        <v>583</v>
      </c>
      <c r="H366" s="23">
        <v>794</v>
      </c>
      <c r="I366" s="23">
        <v>-211</v>
      </c>
      <c r="J366" s="23">
        <v>6</v>
      </c>
      <c r="K366" s="23">
        <v>55</v>
      </c>
      <c r="L366" s="23">
        <v>107</v>
      </c>
      <c r="M366" s="34">
        <v>60651000</v>
      </c>
    </row>
    <row r="367" spans="1:13">
      <c r="A367" s="23">
        <v>2012</v>
      </c>
      <c r="B367" s="23" t="s">
        <v>1109</v>
      </c>
      <c r="C367" s="23" t="s">
        <v>1110</v>
      </c>
      <c r="D367" s="23" t="s">
        <v>1103</v>
      </c>
      <c r="E367" s="23" t="s">
        <v>1104</v>
      </c>
      <c r="F367" s="23">
        <v>131</v>
      </c>
      <c r="G367" s="23">
        <v>676</v>
      </c>
      <c r="H367" s="23">
        <v>746</v>
      </c>
      <c r="I367" s="23">
        <v>-70</v>
      </c>
      <c r="J367" s="23">
        <v>3</v>
      </c>
      <c r="K367" s="23">
        <v>72</v>
      </c>
      <c r="L367" s="23">
        <v>90</v>
      </c>
      <c r="M367" s="34">
        <v>60916225</v>
      </c>
    </row>
    <row r="368" spans="1:13">
      <c r="A368" s="23">
        <v>2012</v>
      </c>
      <c r="B368" s="23" t="s">
        <v>1111</v>
      </c>
      <c r="C368" s="23" t="s">
        <v>1112</v>
      </c>
      <c r="D368" s="23" t="s">
        <v>1107</v>
      </c>
      <c r="E368" s="23" t="s">
        <v>1104</v>
      </c>
      <c r="F368" s="23">
        <v>170</v>
      </c>
      <c r="G368" s="23">
        <v>651</v>
      </c>
      <c r="H368" s="23">
        <v>674</v>
      </c>
      <c r="I368" s="23">
        <v>-23</v>
      </c>
      <c r="J368" s="23">
        <v>4</v>
      </c>
      <c r="K368" s="23">
        <v>79</v>
      </c>
      <c r="L368" s="23">
        <v>83</v>
      </c>
      <c r="M368" s="34">
        <v>62951999</v>
      </c>
    </row>
    <row r="369" spans="1:13">
      <c r="A369" s="23">
        <v>2012</v>
      </c>
      <c r="B369" s="23" t="s">
        <v>1169</v>
      </c>
      <c r="C369" s="23" t="s">
        <v>1146</v>
      </c>
      <c r="D369" s="23" t="s">
        <v>1103</v>
      </c>
      <c r="E369" s="23" t="s">
        <v>1108</v>
      </c>
      <c r="F369" s="23">
        <v>175</v>
      </c>
      <c r="G369" s="23">
        <v>697</v>
      </c>
      <c r="H369" s="23">
        <v>577</v>
      </c>
      <c r="I369" s="23">
        <v>120</v>
      </c>
      <c r="J369" s="23">
        <v>3</v>
      </c>
      <c r="K369" s="23">
        <v>90</v>
      </c>
      <c r="L369" s="23">
        <v>72</v>
      </c>
      <c r="M369" s="34">
        <v>64173500</v>
      </c>
    </row>
    <row r="370" spans="1:13">
      <c r="A370" s="23">
        <v>2012</v>
      </c>
      <c r="B370" s="23" t="s">
        <v>1155</v>
      </c>
      <c r="C370" s="23" t="s">
        <v>1156</v>
      </c>
      <c r="D370" s="23" t="s">
        <v>1107</v>
      </c>
      <c r="E370" s="23" t="s">
        <v>1098</v>
      </c>
      <c r="F370" s="23">
        <v>165</v>
      </c>
      <c r="G370" s="23">
        <v>734</v>
      </c>
      <c r="H370" s="23">
        <v>688</v>
      </c>
      <c r="I370" s="23">
        <v>46</v>
      </c>
      <c r="J370" s="23">
        <v>3</v>
      </c>
      <c r="K370" s="23">
        <v>81</v>
      </c>
      <c r="L370" s="23">
        <v>81</v>
      </c>
      <c r="M370" s="34">
        <v>73804833</v>
      </c>
    </row>
    <row r="371" spans="1:13">
      <c r="A371" s="23">
        <v>2012</v>
      </c>
      <c r="B371" s="23" t="s">
        <v>1121</v>
      </c>
      <c r="C371" s="23" t="s">
        <v>1122</v>
      </c>
      <c r="D371" s="23" t="s">
        <v>1103</v>
      </c>
      <c r="E371" s="23" t="s">
        <v>1108</v>
      </c>
      <c r="F371" s="23">
        <v>198</v>
      </c>
      <c r="G371" s="23">
        <v>716</v>
      </c>
      <c r="H371" s="23">
        <v>784</v>
      </c>
      <c r="I371" s="23">
        <v>-68</v>
      </c>
      <c r="J371" s="23">
        <v>4</v>
      </c>
      <c r="K371" s="23">
        <v>73</v>
      </c>
      <c r="L371" s="23">
        <v>89</v>
      </c>
      <c r="M371" s="34">
        <v>75009200</v>
      </c>
    </row>
    <row r="372" spans="1:13">
      <c r="A372" s="23">
        <v>2012</v>
      </c>
      <c r="B372" s="23" t="s">
        <v>1157</v>
      </c>
      <c r="C372" s="23" t="s">
        <v>1158</v>
      </c>
      <c r="D372" s="23" t="s">
        <v>1103</v>
      </c>
      <c r="E372" s="23" t="s">
        <v>1108</v>
      </c>
      <c r="F372" s="23">
        <v>214</v>
      </c>
      <c r="G372" s="23">
        <v>712</v>
      </c>
      <c r="H372" s="23">
        <v>705</v>
      </c>
      <c r="I372" s="23">
        <v>7</v>
      </c>
      <c r="J372" s="23">
        <v>2</v>
      </c>
      <c r="K372" s="23">
        <v>93</v>
      </c>
      <c r="L372" s="23">
        <v>69</v>
      </c>
      <c r="M372" s="34">
        <v>77353999</v>
      </c>
    </row>
    <row r="373" spans="1:13">
      <c r="A373" s="23">
        <v>2012</v>
      </c>
      <c r="B373" s="23" t="s">
        <v>1141</v>
      </c>
      <c r="C373" s="23" t="s">
        <v>1142</v>
      </c>
      <c r="D373" s="23" t="s">
        <v>1107</v>
      </c>
      <c r="E373" s="23" t="s">
        <v>1098</v>
      </c>
      <c r="F373" s="23">
        <v>166</v>
      </c>
      <c r="G373" s="23">
        <v>758</v>
      </c>
      <c r="H373" s="23">
        <v>890</v>
      </c>
      <c r="I373" s="23">
        <v>-132</v>
      </c>
      <c r="J373" s="23">
        <v>5</v>
      </c>
      <c r="K373" s="23">
        <v>64</v>
      </c>
      <c r="L373" s="23">
        <v>98</v>
      </c>
      <c r="M373" s="34">
        <v>78069571</v>
      </c>
    </row>
    <row r="374" spans="1:13">
      <c r="A374" s="23">
        <v>2012</v>
      </c>
      <c r="B374" s="23" t="s">
        <v>1149</v>
      </c>
      <c r="C374" s="23" t="s">
        <v>1150</v>
      </c>
      <c r="D374" s="23" t="s">
        <v>1103</v>
      </c>
      <c r="E374" s="23" t="s">
        <v>1104</v>
      </c>
      <c r="F374" s="23">
        <v>136</v>
      </c>
      <c r="G374" s="23">
        <v>667</v>
      </c>
      <c r="H374" s="23">
        <v>845</v>
      </c>
      <c r="I374" s="23">
        <v>-178</v>
      </c>
      <c r="J374" s="23">
        <v>4</v>
      </c>
      <c r="K374" s="23">
        <v>68</v>
      </c>
      <c r="L374" s="23">
        <v>94</v>
      </c>
      <c r="M374" s="34">
        <v>78430300</v>
      </c>
    </row>
    <row r="375" spans="1:13">
      <c r="A375" s="23">
        <v>2012</v>
      </c>
      <c r="B375" s="23" t="s">
        <v>1165</v>
      </c>
      <c r="C375" s="23" t="s">
        <v>1166</v>
      </c>
      <c r="D375" s="23" t="s">
        <v>1107</v>
      </c>
      <c r="E375" s="23" t="s">
        <v>1108</v>
      </c>
      <c r="F375" s="23">
        <v>194</v>
      </c>
      <c r="G375" s="23">
        <v>731</v>
      </c>
      <c r="H375" s="23">
        <v>594</v>
      </c>
      <c r="I375" s="23">
        <v>137</v>
      </c>
      <c r="J375" s="23">
        <v>1</v>
      </c>
      <c r="K375" s="23">
        <v>98</v>
      </c>
      <c r="L375" s="23">
        <v>64</v>
      </c>
      <c r="M375" s="34">
        <v>80855143</v>
      </c>
    </row>
    <row r="376" spans="1:13">
      <c r="A376" s="23">
        <v>2012</v>
      </c>
      <c r="B376" s="23" t="s">
        <v>1137</v>
      </c>
      <c r="C376" s="23" t="s">
        <v>1138</v>
      </c>
      <c r="D376" s="23" t="s">
        <v>1103</v>
      </c>
      <c r="E376" s="23" t="s">
        <v>1098</v>
      </c>
      <c r="F376" s="23">
        <v>149</v>
      </c>
      <c r="G376" s="23">
        <v>619</v>
      </c>
      <c r="H376" s="23">
        <v>651</v>
      </c>
      <c r="I376" s="23">
        <v>-32</v>
      </c>
      <c r="J376" s="23">
        <v>4</v>
      </c>
      <c r="K376" s="23">
        <v>75</v>
      </c>
      <c r="L376" s="23">
        <v>87</v>
      </c>
      <c r="M376" s="34">
        <v>81978100</v>
      </c>
    </row>
    <row r="377" spans="1:13">
      <c r="A377" s="23">
        <v>2012</v>
      </c>
      <c r="B377" s="23" t="s">
        <v>1123</v>
      </c>
      <c r="C377" s="23" t="s">
        <v>1124</v>
      </c>
      <c r="D377" s="23" t="s">
        <v>1107</v>
      </c>
      <c r="E377" s="23" t="s">
        <v>1104</v>
      </c>
      <c r="F377" s="23">
        <v>172</v>
      </c>
      <c r="G377" s="23">
        <v>669</v>
      </c>
      <c r="H377" s="23">
        <v>588</v>
      </c>
      <c r="I377" s="23">
        <v>81</v>
      </c>
      <c r="J377" s="23">
        <v>1</v>
      </c>
      <c r="K377" s="23">
        <v>97</v>
      </c>
      <c r="L377" s="23">
        <v>65</v>
      </c>
      <c r="M377" s="34">
        <v>82203616</v>
      </c>
    </row>
    <row r="378" spans="1:13">
      <c r="A378" s="23">
        <v>2012</v>
      </c>
      <c r="B378" s="23" t="s">
        <v>1159</v>
      </c>
      <c r="C378" s="23" t="s">
        <v>1160</v>
      </c>
      <c r="D378" s="23" t="s">
        <v>1107</v>
      </c>
      <c r="E378" s="23" t="s">
        <v>1108</v>
      </c>
      <c r="F378" s="23">
        <v>149</v>
      </c>
      <c r="G378" s="23">
        <v>700</v>
      </c>
      <c r="H378" s="23">
        <v>600</v>
      </c>
      <c r="I378" s="23">
        <v>100</v>
      </c>
      <c r="J378" s="23">
        <v>2</v>
      </c>
      <c r="K378" s="23">
        <v>94</v>
      </c>
      <c r="L378" s="23">
        <v>68</v>
      </c>
      <c r="M378" s="34">
        <v>82829942</v>
      </c>
    </row>
    <row r="379" spans="1:13">
      <c r="A379" s="23">
        <v>2012</v>
      </c>
      <c r="B379" s="23" t="s">
        <v>1139</v>
      </c>
      <c r="C379" s="23" t="s">
        <v>1140</v>
      </c>
      <c r="D379" s="23" t="s">
        <v>1107</v>
      </c>
      <c r="E379" s="23" t="s">
        <v>1104</v>
      </c>
      <c r="F379" s="23">
        <v>137</v>
      </c>
      <c r="G379" s="23">
        <v>613</v>
      </c>
      <c r="H379" s="23">
        <v>759</v>
      </c>
      <c r="I379" s="23">
        <v>-146</v>
      </c>
      <c r="J379" s="23">
        <v>5</v>
      </c>
      <c r="K379" s="23">
        <v>61</v>
      </c>
      <c r="L379" s="23">
        <v>101</v>
      </c>
      <c r="M379" s="34">
        <v>88197033</v>
      </c>
    </row>
    <row r="380" spans="1:13">
      <c r="A380" s="23">
        <v>2012</v>
      </c>
      <c r="B380" s="23" t="s">
        <v>1153</v>
      </c>
      <c r="C380" s="23" t="s">
        <v>1154</v>
      </c>
      <c r="D380" s="23" t="s">
        <v>1107</v>
      </c>
      <c r="E380" s="23" t="s">
        <v>1108</v>
      </c>
      <c r="F380" s="23">
        <v>139</v>
      </c>
      <c r="G380" s="23">
        <v>650</v>
      </c>
      <c r="H380" s="23">
        <v>709</v>
      </c>
      <c r="I380" s="23">
        <v>-59</v>
      </c>
      <c r="J380" s="23">
        <v>4</v>
      </c>
      <c r="K380" s="23">
        <v>74</v>
      </c>
      <c r="L380" s="23">
        <v>88</v>
      </c>
      <c r="M380" s="34">
        <v>93353983</v>
      </c>
    </row>
    <row r="381" spans="1:13">
      <c r="A381" s="23">
        <v>2012</v>
      </c>
      <c r="B381" s="23" t="s">
        <v>1101</v>
      </c>
      <c r="C381" s="23" t="s">
        <v>1102</v>
      </c>
      <c r="D381" s="23" t="s">
        <v>1103</v>
      </c>
      <c r="E381" s="23" t="s">
        <v>1104</v>
      </c>
      <c r="F381" s="23">
        <v>131</v>
      </c>
      <c r="G381" s="23">
        <v>701</v>
      </c>
      <c r="H381" s="23">
        <v>832</v>
      </c>
      <c r="I381" s="23">
        <v>-131</v>
      </c>
      <c r="J381" s="23">
        <v>5</v>
      </c>
      <c r="K381" s="23">
        <v>66</v>
      </c>
      <c r="L381" s="23">
        <v>96</v>
      </c>
      <c r="M381" s="34">
        <v>94085000</v>
      </c>
    </row>
    <row r="382" spans="1:13">
      <c r="A382" s="23">
        <v>2012</v>
      </c>
      <c r="B382" s="23" t="s">
        <v>1161</v>
      </c>
      <c r="C382" s="23" t="s">
        <v>1162</v>
      </c>
      <c r="D382" s="23" t="s">
        <v>1107</v>
      </c>
      <c r="E382" s="23" t="s">
        <v>1098</v>
      </c>
      <c r="F382" s="23">
        <v>116</v>
      </c>
      <c r="G382" s="23">
        <v>637</v>
      </c>
      <c r="H382" s="23">
        <v>597</v>
      </c>
      <c r="I382" s="23">
        <v>40</v>
      </c>
      <c r="J382" s="23">
        <v>2</v>
      </c>
      <c r="K382" s="23">
        <v>86</v>
      </c>
      <c r="L382" s="23">
        <v>76</v>
      </c>
      <c r="M382" s="34">
        <v>95143575</v>
      </c>
    </row>
    <row r="383" spans="1:13">
      <c r="A383" s="23">
        <v>2012</v>
      </c>
      <c r="B383" s="23" t="s">
        <v>1113</v>
      </c>
      <c r="C383" s="23" t="s">
        <v>1114</v>
      </c>
      <c r="D383" s="23" t="s">
        <v>1103</v>
      </c>
      <c r="E383" s="23" t="s">
        <v>1104</v>
      </c>
      <c r="F383" s="23">
        <v>211</v>
      </c>
      <c r="G383" s="23">
        <v>748</v>
      </c>
      <c r="H383" s="23">
        <v>676</v>
      </c>
      <c r="I383" s="23">
        <v>72</v>
      </c>
      <c r="J383" s="23">
        <v>2</v>
      </c>
      <c r="K383" s="23">
        <v>85</v>
      </c>
      <c r="L383" s="23">
        <v>77</v>
      </c>
      <c r="M383" s="34">
        <v>96919500</v>
      </c>
    </row>
    <row r="384" spans="1:13">
      <c r="A384" s="23">
        <v>2012</v>
      </c>
      <c r="B384" s="23" t="s">
        <v>1119</v>
      </c>
      <c r="C384" s="23" t="s">
        <v>1120</v>
      </c>
      <c r="D384" s="23" t="s">
        <v>1107</v>
      </c>
      <c r="E384" s="23" t="s">
        <v>1104</v>
      </c>
      <c r="F384" s="23">
        <v>202</v>
      </c>
      <c r="G384" s="23">
        <v>776</v>
      </c>
      <c r="H384" s="23">
        <v>733</v>
      </c>
      <c r="I384" s="23">
        <v>43</v>
      </c>
      <c r="J384" s="23">
        <v>3</v>
      </c>
      <c r="K384" s="23">
        <v>83</v>
      </c>
      <c r="L384" s="23">
        <v>79</v>
      </c>
      <c r="M384" s="34">
        <v>97653944</v>
      </c>
    </row>
    <row r="385" spans="1:13">
      <c r="A385" s="23">
        <v>2012</v>
      </c>
      <c r="B385" s="23" t="s">
        <v>1143</v>
      </c>
      <c r="C385" s="23" t="s">
        <v>1144</v>
      </c>
      <c r="D385" s="23" t="s">
        <v>1107</v>
      </c>
      <c r="E385" s="23" t="s">
        <v>1104</v>
      </c>
      <c r="F385" s="23">
        <v>159</v>
      </c>
      <c r="G385" s="23">
        <v>765</v>
      </c>
      <c r="H385" s="23">
        <v>648</v>
      </c>
      <c r="I385" s="23">
        <v>117</v>
      </c>
      <c r="J385" s="23">
        <v>2</v>
      </c>
      <c r="K385" s="23">
        <v>88</v>
      </c>
      <c r="L385" s="23">
        <v>74</v>
      </c>
      <c r="M385" s="34">
        <v>110300862</v>
      </c>
    </row>
    <row r="386" spans="1:13">
      <c r="A386" s="23">
        <v>2012</v>
      </c>
      <c r="B386" s="23" t="s">
        <v>1131</v>
      </c>
      <c r="C386" s="23" t="s">
        <v>1132</v>
      </c>
      <c r="D386" s="23" t="s">
        <v>1107</v>
      </c>
      <c r="E386" s="23" t="s">
        <v>1098</v>
      </c>
      <c r="F386" s="23">
        <v>103</v>
      </c>
      <c r="G386" s="23">
        <v>718</v>
      </c>
      <c r="H386" s="23">
        <v>649</v>
      </c>
      <c r="I386" s="23">
        <v>69</v>
      </c>
      <c r="J386" s="23">
        <v>1</v>
      </c>
      <c r="K386" s="23">
        <v>94</v>
      </c>
      <c r="L386" s="23">
        <v>68</v>
      </c>
      <c r="M386" s="34">
        <v>117620683</v>
      </c>
    </row>
    <row r="387" spans="1:13">
      <c r="A387" s="23">
        <v>2012</v>
      </c>
      <c r="B387" s="23" t="s">
        <v>1170</v>
      </c>
      <c r="C387" s="23" t="s">
        <v>1171</v>
      </c>
      <c r="D387" s="23" t="s">
        <v>1107</v>
      </c>
      <c r="E387" s="23" t="s">
        <v>1108</v>
      </c>
      <c r="F387" s="23">
        <v>137</v>
      </c>
      <c r="G387" s="23">
        <v>609</v>
      </c>
      <c r="H387" s="23">
        <v>724</v>
      </c>
      <c r="I387" s="23">
        <v>-115</v>
      </c>
      <c r="J387" s="23">
        <v>5</v>
      </c>
      <c r="K387" s="23">
        <v>69</v>
      </c>
      <c r="L387" s="23">
        <v>93</v>
      </c>
      <c r="M387" s="34">
        <v>118078000</v>
      </c>
    </row>
    <row r="388" spans="1:13">
      <c r="A388" s="23">
        <v>2012</v>
      </c>
      <c r="B388" s="23" t="s">
        <v>1147</v>
      </c>
      <c r="C388" s="23" t="s">
        <v>1148</v>
      </c>
      <c r="D388" s="23" t="s">
        <v>1103</v>
      </c>
      <c r="E388" s="23" t="s">
        <v>1098</v>
      </c>
      <c r="F388" s="23">
        <v>200</v>
      </c>
      <c r="G388" s="23">
        <v>808</v>
      </c>
      <c r="H388" s="23">
        <v>707</v>
      </c>
      <c r="I388" s="23">
        <v>101</v>
      </c>
      <c r="J388" s="23">
        <v>2</v>
      </c>
      <c r="K388" s="23">
        <v>93</v>
      </c>
      <c r="L388" s="23">
        <v>69</v>
      </c>
      <c r="M388" s="34">
        <v>120510974</v>
      </c>
    </row>
    <row r="389" spans="1:13">
      <c r="A389" s="23">
        <v>2012</v>
      </c>
      <c r="B389" s="23" t="s">
        <v>1135</v>
      </c>
      <c r="C389" s="23" t="s">
        <v>1136</v>
      </c>
      <c r="D389" s="23" t="s">
        <v>1103</v>
      </c>
      <c r="E389" s="23" t="s">
        <v>1104</v>
      </c>
      <c r="F389" s="23">
        <v>163</v>
      </c>
      <c r="G389" s="23">
        <v>726</v>
      </c>
      <c r="H389" s="23">
        <v>670</v>
      </c>
      <c r="I389" s="23">
        <v>56</v>
      </c>
      <c r="J389" s="23">
        <v>1</v>
      </c>
      <c r="K389" s="23">
        <v>88</v>
      </c>
      <c r="L389" s="23">
        <v>74</v>
      </c>
      <c r="M389" s="34">
        <v>132300000</v>
      </c>
    </row>
    <row r="390" spans="1:13">
      <c r="A390" s="23">
        <v>2012</v>
      </c>
      <c r="B390" s="23" t="s">
        <v>1167</v>
      </c>
      <c r="C390" s="23" t="s">
        <v>1168</v>
      </c>
      <c r="D390" s="23" t="s">
        <v>1103</v>
      </c>
      <c r="E390" s="23" t="s">
        <v>1098</v>
      </c>
      <c r="F390" s="23">
        <v>187</v>
      </c>
      <c r="G390" s="23">
        <v>767</v>
      </c>
      <c r="H390" s="23">
        <v>699</v>
      </c>
      <c r="I390" s="23">
        <v>68</v>
      </c>
      <c r="J390" s="23">
        <v>3</v>
      </c>
      <c r="K390" s="23">
        <v>89</v>
      </c>
      <c r="L390" s="23">
        <v>73</v>
      </c>
      <c r="M390" s="34">
        <v>154485166</v>
      </c>
    </row>
    <row r="391" spans="1:13">
      <c r="A391" s="23">
        <v>2012</v>
      </c>
      <c r="B391" s="23" t="s">
        <v>1151</v>
      </c>
      <c r="C391" s="23" t="s">
        <v>1152</v>
      </c>
      <c r="D391" s="23" t="s">
        <v>1103</v>
      </c>
      <c r="E391" s="23" t="s">
        <v>1108</v>
      </c>
      <c r="F391" s="23">
        <v>165</v>
      </c>
      <c r="G391" s="23">
        <v>734</v>
      </c>
      <c r="H391" s="23">
        <v>806</v>
      </c>
      <c r="I391" s="23">
        <v>-72</v>
      </c>
      <c r="J391" s="23">
        <v>5</v>
      </c>
      <c r="K391" s="23">
        <v>69</v>
      </c>
      <c r="L391" s="23">
        <v>93</v>
      </c>
      <c r="M391" s="34">
        <v>173186617</v>
      </c>
    </row>
    <row r="392" spans="1:13">
      <c r="A392" s="23">
        <v>2012</v>
      </c>
      <c r="B392" s="23" t="s">
        <v>1125</v>
      </c>
      <c r="C392" s="23" t="s">
        <v>1126</v>
      </c>
      <c r="D392" s="23" t="s">
        <v>1107</v>
      </c>
      <c r="E392" s="23" t="s">
        <v>1108</v>
      </c>
      <c r="F392" s="23">
        <v>158</v>
      </c>
      <c r="G392" s="23">
        <v>684</v>
      </c>
      <c r="H392" s="23">
        <v>680</v>
      </c>
      <c r="I392" s="23">
        <v>4</v>
      </c>
      <c r="J392" s="23">
        <v>3</v>
      </c>
      <c r="K392" s="23">
        <v>81</v>
      </c>
      <c r="L392" s="23">
        <v>81</v>
      </c>
      <c r="M392" s="34">
        <v>174538938</v>
      </c>
    </row>
    <row r="393" spans="1:13">
      <c r="A393" s="23">
        <v>2012</v>
      </c>
      <c r="B393" s="23" t="s">
        <v>1163</v>
      </c>
      <c r="C393" s="23" t="s">
        <v>1164</v>
      </c>
      <c r="D393" s="23" t="s">
        <v>1103</v>
      </c>
      <c r="E393" s="23" t="s">
        <v>1108</v>
      </c>
      <c r="F393" s="23">
        <v>245</v>
      </c>
      <c r="G393" s="23">
        <v>804</v>
      </c>
      <c r="H393" s="23">
        <v>668</v>
      </c>
      <c r="I393" s="23">
        <v>136</v>
      </c>
      <c r="J393" s="23">
        <v>1</v>
      </c>
      <c r="K393" s="23">
        <v>95</v>
      </c>
      <c r="L393" s="23">
        <v>67</v>
      </c>
      <c r="M393" s="34">
        <v>196522289</v>
      </c>
    </row>
    <row r="394" spans="1:13">
      <c r="A394" s="23">
        <v>2013</v>
      </c>
      <c r="B394" s="23" t="s">
        <v>1127</v>
      </c>
      <c r="C394" s="23" t="s">
        <v>1128</v>
      </c>
      <c r="D394" s="23" t="s">
        <v>1103</v>
      </c>
      <c r="E394" s="23" t="s">
        <v>1098</v>
      </c>
      <c r="F394" s="23">
        <v>148</v>
      </c>
      <c r="G394" s="23">
        <v>610</v>
      </c>
      <c r="H394" s="23">
        <v>848</v>
      </c>
      <c r="I394" s="23">
        <v>-238</v>
      </c>
      <c r="J394" s="23">
        <v>5</v>
      </c>
      <c r="K394" s="23">
        <v>51</v>
      </c>
      <c r="L394" s="23">
        <v>111</v>
      </c>
      <c r="M394" s="34">
        <v>17890700</v>
      </c>
    </row>
    <row r="395" spans="1:13">
      <c r="A395" s="23">
        <v>2013</v>
      </c>
      <c r="B395" s="23" t="s">
        <v>1170</v>
      </c>
      <c r="C395" s="23" t="s">
        <v>1171</v>
      </c>
      <c r="D395" s="23" t="s">
        <v>1107</v>
      </c>
      <c r="E395" s="23" t="s">
        <v>1108</v>
      </c>
      <c r="F395" s="23">
        <v>95</v>
      </c>
      <c r="G395" s="23">
        <v>513</v>
      </c>
      <c r="H395" s="23">
        <v>646</v>
      </c>
      <c r="I395" s="23">
        <v>-133</v>
      </c>
      <c r="J395" s="23">
        <v>5</v>
      </c>
      <c r="K395" s="23">
        <v>62</v>
      </c>
      <c r="L395" s="23">
        <v>100</v>
      </c>
      <c r="M395" s="34">
        <v>33601900</v>
      </c>
    </row>
    <row r="396" spans="1:13">
      <c r="A396" s="23">
        <v>2013</v>
      </c>
      <c r="B396" s="23" t="s">
        <v>1153</v>
      </c>
      <c r="C396" s="23" t="s">
        <v>1154</v>
      </c>
      <c r="D396" s="23" t="s">
        <v>1107</v>
      </c>
      <c r="E396" s="23" t="s">
        <v>1108</v>
      </c>
      <c r="F396" s="23">
        <v>130</v>
      </c>
      <c r="G396" s="23">
        <v>619</v>
      </c>
      <c r="H396" s="23">
        <v>684</v>
      </c>
      <c r="I396" s="23">
        <v>-65</v>
      </c>
      <c r="J396" s="23">
        <v>4</v>
      </c>
      <c r="K396" s="23">
        <v>74</v>
      </c>
      <c r="L396" s="23">
        <v>88</v>
      </c>
      <c r="M396" s="34">
        <v>49448346</v>
      </c>
    </row>
    <row r="397" spans="1:13">
      <c r="A397" s="23">
        <v>2013</v>
      </c>
      <c r="B397" s="23" t="s">
        <v>1169</v>
      </c>
      <c r="C397" s="23" t="s">
        <v>1146</v>
      </c>
      <c r="D397" s="23" t="s">
        <v>1103</v>
      </c>
      <c r="E397" s="23" t="s">
        <v>1108</v>
      </c>
      <c r="F397" s="23">
        <v>165</v>
      </c>
      <c r="G397" s="23">
        <v>700</v>
      </c>
      <c r="H397" s="23">
        <v>646</v>
      </c>
      <c r="I397" s="23">
        <v>54</v>
      </c>
      <c r="J397" s="23">
        <v>2</v>
      </c>
      <c r="K397" s="23">
        <v>92</v>
      </c>
      <c r="L397" s="23">
        <v>71</v>
      </c>
      <c r="M397" s="34">
        <v>52955272</v>
      </c>
    </row>
    <row r="398" spans="1:13">
      <c r="A398" s="23">
        <v>2013</v>
      </c>
      <c r="B398" s="23" t="s">
        <v>1115</v>
      </c>
      <c r="C398" s="23" t="s">
        <v>1116</v>
      </c>
      <c r="D398" s="23" t="s">
        <v>1103</v>
      </c>
      <c r="E398" s="23" t="s">
        <v>1098</v>
      </c>
      <c r="F398" s="23">
        <v>186</v>
      </c>
      <c r="G398" s="23">
        <v>767</v>
      </c>
      <c r="H398" s="23">
        <v>625</v>
      </c>
      <c r="I398" s="23">
        <v>142</v>
      </c>
      <c r="J398" s="23">
        <v>1</v>
      </c>
      <c r="K398" s="23">
        <v>96</v>
      </c>
      <c r="L398" s="23">
        <v>66</v>
      </c>
      <c r="M398" s="34">
        <v>60132500</v>
      </c>
    </row>
    <row r="399" spans="1:13">
      <c r="A399" s="23">
        <v>2013</v>
      </c>
      <c r="B399" s="23" t="s">
        <v>1133</v>
      </c>
      <c r="C399" s="23" t="s">
        <v>1134</v>
      </c>
      <c r="D399" s="23" t="s">
        <v>1107</v>
      </c>
      <c r="E399" s="23" t="s">
        <v>1098</v>
      </c>
      <c r="F399" s="23">
        <v>146</v>
      </c>
      <c r="G399" s="23">
        <v>618</v>
      </c>
      <c r="H399" s="23">
        <v>700</v>
      </c>
      <c r="I399" s="23">
        <v>-82</v>
      </c>
      <c r="J399" s="23">
        <v>3</v>
      </c>
      <c r="K399" s="23">
        <v>76</v>
      </c>
      <c r="L399" s="23">
        <v>86</v>
      </c>
      <c r="M399" s="34">
        <v>65585500</v>
      </c>
    </row>
    <row r="400" spans="1:13">
      <c r="A400" s="23">
        <v>2013</v>
      </c>
      <c r="B400" s="23" t="s">
        <v>1137</v>
      </c>
      <c r="C400" s="23" t="s">
        <v>1138</v>
      </c>
      <c r="D400" s="23" t="s">
        <v>1103</v>
      </c>
      <c r="E400" s="23" t="s">
        <v>1098</v>
      </c>
      <c r="F400" s="23">
        <v>188</v>
      </c>
      <c r="G400" s="23">
        <v>624</v>
      </c>
      <c r="H400" s="23">
        <v>754</v>
      </c>
      <c r="I400" s="23">
        <v>-130</v>
      </c>
      <c r="J400" s="23">
        <v>4</v>
      </c>
      <c r="K400" s="23">
        <v>71</v>
      </c>
      <c r="L400" s="23">
        <v>91</v>
      </c>
      <c r="M400" s="34">
        <v>74005043</v>
      </c>
    </row>
    <row r="401" spans="1:13">
      <c r="A401" s="23">
        <v>2013</v>
      </c>
      <c r="B401" s="23" t="s">
        <v>1141</v>
      </c>
      <c r="C401" s="23" t="s">
        <v>1142</v>
      </c>
      <c r="D401" s="23" t="s">
        <v>1107</v>
      </c>
      <c r="E401" s="23" t="s">
        <v>1098</v>
      </c>
      <c r="F401" s="23">
        <v>159</v>
      </c>
      <c r="G401" s="23">
        <v>706</v>
      </c>
      <c r="H401" s="23">
        <v>760</v>
      </c>
      <c r="I401" s="23">
        <v>-54</v>
      </c>
      <c r="J401" s="23">
        <v>5</v>
      </c>
      <c r="K401" s="23">
        <v>74</v>
      </c>
      <c r="L401" s="23">
        <v>88</v>
      </c>
      <c r="M401" s="34">
        <v>74409071</v>
      </c>
    </row>
    <row r="402" spans="1:13">
      <c r="A402" s="23">
        <v>2013</v>
      </c>
      <c r="B402" s="23" t="s">
        <v>1101</v>
      </c>
      <c r="C402" s="23" t="s">
        <v>1102</v>
      </c>
      <c r="D402" s="23" t="s">
        <v>1103</v>
      </c>
      <c r="E402" s="23" t="s">
        <v>1104</v>
      </c>
      <c r="F402" s="23">
        <v>151</v>
      </c>
      <c r="G402" s="23">
        <v>614</v>
      </c>
      <c r="H402" s="23">
        <v>788</v>
      </c>
      <c r="I402" s="23">
        <v>-174</v>
      </c>
      <c r="J402" s="23">
        <v>4</v>
      </c>
      <c r="K402" s="23">
        <v>66</v>
      </c>
      <c r="L402" s="23">
        <v>96</v>
      </c>
      <c r="M402" s="34">
        <v>75337500</v>
      </c>
    </row>
    <row r="403" spans="1:13">
      <c r="A403" s="23">
        <v>2013</v>
      </c>
      <c r="B403" s="23" t="s">
        <v>1149</v>
      </c>
      <c r="C403" s="23" t="s">
        <v>1150</v>
      </c>
      <c r="D403" s="23" t="s">
        <v>1103</v>
      </c>
      <c r="E403" s="23" t="s">
        <v>1104</v>
      </c>
      <c r="F403" s="23">
        <v>171</v>
      </c>
      <c r="G403" s="23">
        <v>745</v>
      </c>
      <c r="H403" s="23">
        <v>662</v>
      </c>
      <c r="I403" s="23">
        <v>83</v>
      </c>
      <c r="J403" s="23">
        <v>2</v>
      </c>
      <c r="K403" s="23">
        <v>92</v>
      </c>
      <c r="L403" s="23">
        <v>70</v>
      </c>
      <c r="M403" s="34">
        <v>75771800</v>
      </c>
    </row>
    <row r="404" spans="1:13">
      <c r="A404" s="23">
        <v>2013</v>
      </c>
      <c r="B404" s="23" t="s">
        <v>1119</v>
      </c>
      <c r="C404" s="23" t="s">
        <v>1120</v>
      </c>
      <c r="D404" s="23" t="s">
        <v>1107</v>
      </c>
      <c r="E404" s="23" t="s">
        <v>1104</v>
      </c>
      <c r="F404" s="23">
        <v>157</v>
      </c>
      <c r="G404" s="23">
        <v>640</v>
      </c>
      <c r="H404" s="23">
        <v>687</v>
      </c>
      <c r="I404" s="23">
        <v>-47</v>
      </c>
      <c r="J404" s="23">
        <v>4</v>
      </c>
      <c r="K404" s="23">
        <v>74</v>
      </c>
      <c r="L404" s="23">
        <v>88</v>
      </c>
      <c r="M404" s="34">
        <v>76947033</v>
      </c>
    </row>
    <row r="405" spans="1:13">
      <c r="A405" s="23">
        <v>2013</v>
      </c>
      <c r="B405" s="23" t="s">
        <v>1111</v>
      </c>
      <c r="C405" s="23" t="s">
        <v>1112</v>
      </c>
      <c r="D405" s="23" t="s">
        <v>1107</v>
      </c>
      <c r="E405" s="23" t="s">
        <v>1104</v>
      </c>
      <c r="F405" s="23">
        <v>161</v>
      </c>
      <c r="G405" s="23">
        <v>634</v>
      </c>
      <c r="H405" s="23">
        <v>577</v>
      </c>
      <c r="I405" s="23">
        <v>57</v>
      </c>
      <c r="J405" s="23">
        <v>2</v>
      </c>
      <c r="K405" s="23">
        <v>94</v>
      </c>
      <c r="L405" s="23">
        <v>68</v>
      </c>
      <c r="M405" s="34">
        <v>77062000</v>
      </c>
    </row>
    <row r="406" spans="1:13">
      <c r="A406" s="23">
        <v>2013</v>
      </c>
      <c r="B406" s="23" t="s">
        <v>1109</v>
      </c>
      <c r="C406" s="23" t="s">
        <v>1110</v>
      </c>
      <c r="D406" s="23" t="s">
        <v>1103</v>
      </c>
      <c r="E406" s="23" t="s">
        <v>1104</v>
      </c>
      <c r="F406" s="23">
        <v>112</v>
      </c>
      <c r="G406" s="23">
        <v>648</v>
      </c>
      <c r="H406" s="23">
        <v>601</v>
      </c>
      <c r="I406" s="23">
        <v>47</v>
      </c>
      <c r="J406" s="23">
        <v>3</v>
      </c>
      <c r="K406" s="23">
        <v>86</v>
      </c>
      <c r="L406" s="23">
        <v>76</v>
      </c>
      <c r="M406" s="34">
        <v>80091725</v>
      </c>
    </row>
    <row r="407" spans="1:13">
      <c r="A407" s="23">
        <v>2013</v>
      </c>
      <c r="B407" s="23" t="s">
        <v>1157</v>
      </c>
      <c r="C407" s="23" t="s">
        <v>1158</v>
      </c>
      <c r="D407" s="23" t="s">
        <v>1103</v>
      </c>
      <c r="E407" s="23" t="s">
        <v>1108</v>
      </c>
      <c r="F407" s="23">
        <v>212</v>
      </c>
      <c r="G407" s="23">
        <v>745</v>
      </c>
      <c r="H407" s="23">
        <v>709</v>
      </c>
      <c r="I407" s="23">
        <v>36</v>
      </c>
      <c r="J407" s="23">
        <v>3</v>
      </c>
      <c r="K407" s="23">
        <v>85</v>
      </c>
      <c r="L407" s="23">
        <v>77</v>
      </c>
      <c r="M407" s="34">
        <v>84393333</v>
      </c>
    </row>
    <row r="408" spans="1:13">
      <c r="A408" s="23">
        <v>2013</v>
      </c>
      <c r="B408" s="23" t="s">
        <v>1159</v>
      </c>
      <c r="C408" s="23" t="s">
        <v>1160</v>
      </c>
      <c r="D408" s="23" t="s">
        <v>1107</v>
      </c>
      <c r="E408" s="23" t="s">
        <v>1108</v>
      </c>
      <c r="F408" s="23">
        <v>181</v>
      </c>
      <c r="G408" s="23">
        <v>688</v>
      </c>
      <c r="H408" s="23">
        <v>548</v>
      </c>
      <c r="I408" s="23">
        <v>140</v>
      </c>
      <c r="J408" s="23">
        <v>1</v>
      </c>
      <c r="K408" s="23">
        <v>96</v>
      </c>
      <c r="L408" s="23">
        <v>66</v>
      </c>
      <c r="M408" s="34">
        <v>87871525</v>
      </c>
    </row>
    <row r="409" spans="1:13">
      <c r="A409" s="23">
        <v>2013</v>
      </c>
      <c r="B409" s="23" t="s">
        <v>1155</v>
      </c>
      <c r="C409" s="23" t="s">
        <v>1156</v>
      </c>
      <c r="D409" s="23" t="s">
        <v>1107</v>
      </c>
      <c r="E409" s="23" t="s">
        <v>1098</v>
      </c>
      <c r="F409" s="23">
        <v>130</v>
      </c>
      <c r="G409" s="23">
        <v>685</v>
      </c>
      <c r="H409" s="23">
        <v>695</v>
      </c>
      <c r="I409" s="23">
        <v>-10</v>
      </c>
      <c r="J409" s="23">
        <v>2</v>
      </c>
      <c r="K409" s="23">
        <v>81</v>
      </c>
      <c r="L409" s="23">
        <v>81</v>
      </c>
      <c r="M409" s="34">
        <v>90132000</v>
      </c>
    </row>
    <row r="410" spans="1:13">
      <c r="A410" s="23">
        <v>2013</v>
      </c>
      <c r="B410" s="23" t="s">
        <v>1143</v>
      </c>
      <c r="C410" s="23" t="s">
        <v>1144</v>
      </c>
      <c r="D410" s="23" t="s">
        <v>1107</v>
      </c>
      <c r="E410" s="23" t="s">
        <v>1104</v>
      </c>
      <c r="F410" s="23">
        <v>125</v>
      </c>
      <c r="G410" s="23">
        <v>783</v>
      </c>
      <c r="H410" s="23">
        <v>596</v>
      </c>
      <c r="I410" s="23">
        <v>187</v>
      </c>
      <c r="J410" s="23">
        <v>1</v>
      </c>
      <c r="K410" s="23">
        <v>97</v>
      </c>
      <c r="L410" s="23">
        <v>65</v>
      </c>
      <c r="M410" s="34">
        <v>92260110</v>
      </c>
    </row>
    <row r="411" spans="1:13">
      <c r="A411" s="23">
        <v>2013</v>
      </c>
      <c r="B411" s="23" t="s">
        <v>1139</v>
      </c>
      <c r="C411" s="23" t="s">
        <v>1140</v>
      </c>
      <c r="D411" s="23" t="s">
        <v>1107</v>
      </c>
      <c r="E411" s="23" t="s">
        <v>1104</v>
      </c>
      <c r="F411" s="23">
        <v>172</v>
      </c>
      <c r="G411" s="23">
        <v>602</v>
      </c>
      <c r="H411" s="23">
        <v>689</v>
      </c>
      <c r="I411" s="23">
        <v>-87</v>
      </c>
      <c r="J411" s="23">
        <v>5</v>
      </c>
      <c r="K411" s="23">
        <v>66</v>
      </c>
      <c r="L411" s="23">
        <v>96</v>
      </c>
      <c r="M411" s="34">
        <v>100567726</v>
      </c>
    </row>
    <row r="412" spans="1:13">
      <c r="A412" s="23">
        <v>2013</v>
      </c>
      <c r="B412" s="23" t="s">
        <v>1123</v>
      </c>
      <c r="C412" s="23" t="s">
        <v>1124</v>
      </c>
      <c r="D412" s="23" t="s">
        <v>1107</v>
      </c>
      <c r="E412" s="23" t="s">
        <v>1104</v>
      </c>
      <c r="F412" s="23">
        <v>155</v>
      </c>
      <c r="G412" s="23">
        <v>698</v>
      </c>
      <c r="H412" s="23">
        <v>589</v>
      </c>
      <c r="I412" s="23">
        <v>109</v>
      </c>
      <c r="J412" s="23">
        <v>3</v>
      </c>
      <c r="K412" s="23">
        <v>90</v>
      </c>
      <c r="L412" s="23">
        <v>72</v>
      </c>
      <c r="M412" s="34">
        <v>106404462</v>
      </c>
    </row>
    <row r="413" spans="1:13">
      <c r="A413" s="23">
        <v>2013</v>
      </c>
      <c r="B413" s="23" t="s">
        <v>1147</v>
      </c>
      <c r="C413" s="23" t="s">
        <v>1148</v>
      </c>
      <c r="D413" s="23" t="s">
        <v>1103</v>
      </c>
      <c r="E413" s="23" t="s">
        <v>1098</v>
      </c>
      <c r="F413" s="23">
        <v>176</v>
      </c>
      <c r="G413" s="23">
        <v>730</v>
      </c>
      <c r="H413" s="23">
        <v>636</v>
      </c>
      <c r="I413" s="23">
        <v>94</v>
      </c>
      <c r="J413" s="23">
        <v>2</v>
      </c>
      <c r="K413" s="23">
        <v>91</v>
      </c>
      <c r="L413" s="23">
        <v>72</v>
      </c>
      <c r="M413" s="34">
        <v>112522600</v>
      </c>
    </row>
    <row r="414" spans="1:13">
      <c r="A414" s="23">
        <v>2013</v>
      </c>
      <c r="B414" s="23" t="s">
        <v>1165</v>
      </c>
      <c r="C414" s="23" t="s">
        <v>1166</v>
      </c>
      <c r="D414" s="23" t="s">
        <v>1107</v>
      </c>
      <c r="E414" s="23" t="s">
        <v>1108</v>
      </c>
      <c r="F414" s="23">
        <v>161</v>
      </c>
      <c r="G414" s="23">
        <v>656</v>
      </c>
      <c r="H414" s="23">
        <v>626</v>
      </c>
      <c r="I414" s="23">
        <v>30</v>
      </c>
      <c r="J414" s="23">
        <v>2</v>
      </c>
      <c r="K414" s="23">
        <v>86</v>
      </c>
      <c r="L414" s="23">
        <v>76</v>
      </c>
      <c r="M414" s="34">
        <v>113703270</v>
      </c>
    </row>
    <row r="415" spans="1:13">
      <c r="A415" s="23">
        <v>2013</v>
      </c>
      <c r="B415" s="23" t="s">
        <v>1113</v>
      </c>
      <c r="C415" s="23" t="s">
        <v>1114</v>
      </c>
      <c r="D415" s="23" t="s">
        <v>1103</v>
      </c>
      <c r="E415" s="23" t="s">
        <v>1104</v>
      </c>
      <c r="F415" s="23">
        <v>148</v>
      </c>
      <c r="G415" s="23">
        <v>598</v>
      </c>
      <c r="H415" s="23">
        <v>723</v>
      </c>
      <c r="I415" s="23">
        <v>-125</v>
      </c>
      <c r="J415" s="23">
        <v>5</v>
      </c>
      <c r="K415" s="23">
        <v>63</v>
      </c>
      <c r="L415" s="23">
        <v>99</v>
      </c>
      <c r="M415" s="34">
        <v>120065277</v>
      </c>
    </row>
    <row r="416" spans="1:13">
      <c r="A416" s="23">
        <v>2013</v>
      </c>
      <c r="B416" s="23" t="s">
        <v>1167</v>
      </c>
      <c r="C416" s="23" t="s">
        <v>1168</v>
      </c>
      <c r="D416" s="23" t="s">
        <v>1103</v>
      </c>
      <c r="E416" s="23" t="s">
        <v>1098</v>
      </c>
      <c r="F416" s="23">
        <v>164</v>
      </c>
      <c r="G416" s="23">
        <v>733</v>
      </c>
      <c r="H416" s="23">
        <v>737</v>
      </c>
      <c r="I416" s="23">
        <v>-4</v>
      </c>
      <c r="J416" s="23">
        <v>3</v>
      </c>
      <c r="K416" s="23">
        <v>78</v>
      </c>
      <c r="L416" s="23">
        <v>84</v>
      </c>
      <c r="M416" s="34">
        <v>124174750</v>
      </c>
    </row>
    <row r="417" spans="1:13">
      <c r="A417" s="23">
        <v>2013</v>
      </c>
      <c r="B417" s="23" t="s">
        <v>1121</v>
      </c>
      <c r="C417" s="23" t="s">
        <v>1122</v>
      </c>
      <c r="D417" s="23" t="s">
        <v>1103</v>
      </c>
      <c r="E417" s="23" t="s">
        <v>1108</v>
      </c>
      <c r="F417" s="23">
        <v>185</v>
      </c>
      <c r="G417" s="23">
        <v>712</v>
      </c>
      <c r="H417" s="23">
        <v>756</v>
      </c>
      <c r="I417" s="23">
        <v>-44</v>
      </c>
      <c r="J417" s="23">
        <v>5</v>
      </c>
      <c r="K417" s="23">
        <v>74</v>
      </c>
      <c r="L417" s="23">
        <v>88</v>
      </c>
      <c r="M417" s="34">
        <v>126288100</v>
      </c>
    </row>
    <row r="418" spans="1:13">
      <c r="A418" s="23">
        <v>2013</v>
      </c>
      <c r="B418" s="23" t="s">
        <v>1131</v>
      </c>
      <c r="C418" s="23" t="s">
        <v>1132</v>
      </c>
      <c r="D418" s="23" t="s">
        <v>1107</v>
      </c>
      <c r="E418" s="23" t="s">
        <v>1098</v>
      </c>
      <c r="F418" s="23">
        <v>107</v>
      </c>
      <c r="G418" s="23">
        <v>629</v>
      </c>
      <c r="H418" s="23">
        <v>691</v>
      </c>
      <c r="I418" s="23">
        <v>-62</v>
      </c>
      <c r="J418" s="23">
        <v>4</v>
      </c>
      <c r="K418" s="23">
        <v>76</v>
      </c>
      <c r="L418" s="23">
        <v>86</v>
      </c>
      <c r="M418" s="34">
        <v>140180334</v>
      </c>
    </row>
    <row r="419" spans="1:13">
      <c r="A419" s="23">
        <v>2013</v>
      </c>
      <c r="B419" s="23" t="s">
        <v>1135</v>
      </c>
      <c r="C419" s="23" t="s">
        <v>1136</v>
      </c>
      <c r="D419" s="23" t="s">
        <v>1103</v>
      </c>
      <c r="E419" s="23" t="s">
        <v>1104</v>
      </c>
      <c r="F419" s="23">
        <v>176</v>
      </c>
      <c r="G419" s="23">
        <v>796</v>
      </c>
      <c r="H419" s="23">
        <v>624</v>
      </c>
      <c r="I419" s="23">
        <v>172</v>
      </c>
      <c r="J419" s="23">
        <v>1</v>
      </c>
      <c r="K419" s="23">
        <v>93</v>
      </c>
      <c r="L419" s="23">
        <v>69</v>
      </c>
      <c r="M419" s="34">
        <v>145989500</v>
      </c>
    </row>
    <row r="420" spans="1:13">
      <c r="A420" s="23">
        <v>2013</v>
      </c>
      <c r="B420" s="23" t="s">
        <v>1151</v>
      </c>
      <c r="C420" s="23" t="s">
        <v>1152</v>
      </c>
      <c r="D420" s="23" t="s">
        <v>1103</v>
      </c>
      <c r="E420" s="23" t="s">
        <v>1108</v>
      </c>
      <c r="F420" s="23">
        <v>178</v>
      </c>
      <c r="G420" s="23">
        <v>853</v>
      </c>
      <c r="H420" s="23">
        <v>656</v>
      </c>
      <c r="I420" s="23">
        <v>197</v>
      </c>
      <c r="J420" s="23">
        <v>1</v>
      </c>
      <c r="K420" s="23">
        <v>97</v>
      </c>
      <c r="L420" s="23">
        <v>65</v>
      </c>
      <c r="M420" s="34">
        <v>151530000</v>
      </c>
    </row>
    <row r="421" spans="1:13">
      <c r="A421" s="23">
        <v>2013</v>
      </c>
      <c r="B421" s="23" t="s">
        <v>1125</v>
      </c>
      <c r="C421" s="23" t="s">
        <v>1126</v>
      </c>
      <c r="D421" s="23" t="s">
        <v>1107</v>
      </c>
      <c r="E421" s="23" t="s">
        <v>1108</v>
      </c>
      <c r="F421" s="23">
        <v>140</v>
      </c>
      <c r="G421" s="23">
        <v>610</v>
      </c>
      <c r="H421" s="23">
        <v>749</v>
      </c>
      <c r="I421" s="23">
        <v>-139</v>
      </c>
      <c r="J421" s="23">
        <v>4</v>
      </c>
      <c r="K421" s="23">
        <v>73</v>
      </c>
      <c r="L421" s="23">
        <v>89</v>
      </c>
      <c r="M421" s="34">
        <v>169863189</v>
      </c>
    </row>
    <row r="422" spans="1:13">
      <c r="A422" s="23">
        <v>2013</v>
      </c>
      <c r="B422" s="23" t="s">
        <v>1161</v>
      </c>
      <c r="C422" s="23" t="s">
        <v>1162</v>
      </c>
      <c r="D422" s="23" t="s">
        <v>1107</v>
      </c>
      <c r="E422" s="23" t="s">
        <v>1098</v>
      </c>
      <c r="F422" s="23">
        <v>138</v>
      </c>
      <c r="G422" s="23">
        <v>649</v>
      </c>
      <c r="H422" s="23">
        <v>582</v>
      </c>
      <c r="I422" s="23">
        <v>67</v>
      </c>
      <c r="J422" s="23">
        <v>1</v>
      </c>
      <c r="K422" s="23">
        <v>92</v>
      </c>
      <c r="L422" s="23">
        <v>70</v>
      </c>
      <c r="M422" s="34">
        <v>223362196</v>
      </c>
    </row>
    <row r="423" spans="1:13">
      <c r="A423" s="23">
        <v>2013</v>
      </c>
      <c r="B423" s="23" t="s">
        <v>1163</v>
      </c>
      <c r="C423" s="23" t="s">
        <v>1164</v>
      </c>
      <c r="D423" s="23" t="s">
        <v>1103</v>
      </c>
      <c r="E423" s="23" t="s">
        <v>1108</v>
      </c>
      <c r="F423" s="23">
        <v>144</v>
      </c>
      <c r="G423" s="23">
        <v>650</v>
      </c>
      <c r="H423" s="23">
        <v>671</v>
      </c>
      <c r="I423" s="23">
        <v>-21</v>
      </c>
      <c r="J423" s="23">
        <v>4</v>
      </c>
      <c r="K423" s="23">
        <v>85</v>
      </c>
      <c r="L423" s="23">
        <v>77</v>
      </c>
      <c r="M423" s="34">
        <v>231978886</v>
      </c>
    </row>
    <row r="424" spans="1:13">
      <c r="A424" s="23">
        <v>2014</v>
      </c>
      <c r="B424" s="23" t="s">
        <v>1127</v>
      </c>
      <c r="C424" s="23" t="s">
        <v>1128</v>
      </c>
      <c r="D424" s="23" t="s">
        <v>1103</v>
      </c>
      <c r="E424" s="23" t="s">
        <v>1098</v>
      </c>
      <c r="F424" s="23">
        <v>163</v>
      </c>
      <c r="G424" s="23">
        <v>629</v>
      </c>
      <c r="H424" s="23">
        <v>723</v>
      </c>
      <c r="I424" s="23">
        <v>-94</v>
      </c>
      <c r="J424" s="23">
        <v>4</v>
      </c>
      <c r="K424" s="23">
        <v>70</v>
      </c>
      <c r="L424" s="23">
        <v>92</v>
      </c>
      <c r="M424" s="34">
        <v>35116300</v>
      </c>
    </row>
    <row r="425" spans="1:13">
      <c r="A425" s="23">
        <v>2014</v>
      </c>
      <c r="B425" s="23" t="s">
        <v>1170</v>
      </c>
      <c r="C425" s="23" t="s">
        <v>1171</v>
      </c>
      <c r="D425" s="23" t="s">
        <v>1107</v>
      </c>
      <c r="E425" s="23" t="s">
        <v>1108</v>
      </c>
      <c r="F425" s="23">
        <v>122</v>
      </c>
      <c r="G425" s="23">
        <v>645</v>
      </c>
      <c r="H425" s="23">
        <v>674</v>
      </c>
      <c r="I425" s="23">
        <v>-29</v>
      </c>
      <c r="J425" s="23">
        <v>4</v>
      </c>
      <c r="K425" s="23">
        <v>77</v>
      </c>
      <c r="L425" s="23">
        <v>85</v>
      </c>
      <c r="M425" s="34">
        <v>41836900</v>
      </c>
    </row>
    <row r="426" spans="1:13">
      <c r="A426" s="23">
        <v>2014</v>
      </c>
      <c r="B426" s="23" t="s">
        <v>1139</v>
      </c>
      <c r="C426" s="23" t="s">
        <v>1140</v>
      </c>
      <c r="D426" s="23" t="s">
        <v>1107</v>
      </c>
      <c r="E426" s="23" t="s">
        <v>1104</v>
      </c>
      <c r="F426" s="23">
        <v>157</v>
      </c>
      <c r="G426" s="23">
        <v>614</v>
      </c>
      <c r="H426" s="23">
        <v>707</v>
      </c>
      <c r="I426" s="23">
        <v>-93</v>
      </c>
      <c r="J426" s="23">
        <v>5</v>
      </c>
      <c r="K426" s="23">
        <v>73</v>
      </c>
      <c r="L426" s="23">
        <v>89</v>
      </c>
      <c r="M426" s="34">
        <v>65522500</v>
      </c>
    </row>
    <row r="427" spans="1:13">
      <c r="A427" s="23">
        <v>2014</v>
      </c>
      <c r="B427" s="23" t="s">
        <v>1115</v>
      </c>
      <c r="C427" s="23" t="s">
        <v>1116</v>
      </c>
      <c r="D427" s="23" t="s">
        <v>1103</v>
      </c>
      <c r="E427" s="23" t="s">
        <v>1098</v>
      </c>
      <c r="F427" s="23">
        <v>146</v>
      </c>
      <c r="G427" s="23">
        <v>729</v>
      </c>
      <c r="H427" s="23">
        <v>572</v>
      </c>
      <c r="I427" s="23">
        <v>157</v>
      </c>
      <c r="J427" s="23">
        <v>2</v>
      </c>
      <c r="K427" s="23">
        <v>88</v>
      </c>
      <c r="L427" s="23">
        <v>74</v>
      </c>
      <c r="M427" s="34">
        <v>72408400</v>
      </c>
    </row>
    <row r="428" spans="1:13">
      <c r="A428" s="23">
        <v>2014</v>
      </c>
      <c r="B428" s="23" t="s">
        <v>1169</v>
      </c>
      <c r="C428" s="23" t="s">
        <v>1146</v>
      </c>
      <c r="D428" s="23" t="s">
        <v>1103</v>
      </c>
      <c r="E428" s="23" t="s">
        <v>1108</v>
      </c>
      <c r="F428" s="23">
        <v>117</v>
      </c>
      <c r="G428" s="23">
        <v>612</v>
      </c>
      <c r="H428" s="23">
        <v>625</v>
      </c>
      <c r="I428" s="23">
        <v>-13</v>
      </c>
      <c r="J428" s="23">
        <v>4</v>
      </c>
      <c r="K428" s="23">
        <v>77</v>
      </c>
      <c r="L428" s="23">
        <v>85</v>
      </c>
      <c r="M428" s="34">
        <v>72689100</v>
      </c>
    </row>
    <row r="429" spans="1:13">
      <c r="A429" s="23">
        <v>2014</v>
      </c>
      <c r="B429" s="23" t="s">
        <v>1109</v>
      </c>
      <c r="C429" s="23" t="s">
        <v>1110</v>
      </c>
      <c r="D429" s="23" t="s">
        <v>1103</v>
      </c>
      <c r="E429" s="23" t="s">
        <v>1104</v>
      </c>
      <c r="F429" s="23">
        <v>95</v>
      </c>
      <c r="G429" s="23">
        <v>651</v>
      </c>
      <c r="H429" s="23">
        <v>624</v>
      </c>
      <c r="I429" s="23">
        <v>27</v>
      </c>
      <c r="J429" s="23">
        <v>2</v>
      </c>
      <c r="K429" s="23">
        <v>89</v>
      </c>
      <c r="L429" s="23">
        <v>73</v>
      </c>
      <c r="M429" s="34">
        <v>74594075</v>
      </c>
    </row>
    <row r="430" spans="1:13">
      <c r="A430" s="23">
        <v>2014</v>
      </c>
      <c r="B430" s="23" t="s">
        <v>1133</v>
      </c>
      <c r="C430" s="23" t="s">
        <v>1134</v>
      </c>
      <c r="D430" s="23" t="s">
        <v>1107</v>
      </c>
      <c r="E430" s="23" t="s">
        <v>1098</v>
      </c>
      <c r="F430" s="23">
        <v>109</v>
      </c>
      <c r="G430" s="23">
        <v>535</v>
      </c>
      <c r="H430" s="23">
        <v>577</v>
      </c>
      <c r="I430" s="23">
        <v>-42</v>
      </c>
      <c r="J430" s="23">
        <v>3</v>
      </c>
      <c r="K430" s="23">
        <v>77</v>
      </c>
      <c r="L430" s="23">
        <v>85</v>
      </c>
      <c r="M430" s="34">
        <v>75685700</v>
      </c>
    </row>
    <row r="431" spans="1:13">
      <c r="A431" s="23">
        <v>2014</v>
      </c>
      <c r="B431" s="23" t="s">
        <v>1111</v>
      </c>
      <c r="C431" s="23" t="s">
        <v>1112</v>
      </c>
      <c r="D431" s="23" t="s">
        <v>1107</v>
      </c>
      <c r="E431" s="23" t="s">
        <v>1104</v>
      </c>
      <c r="F431" s="23">
        <v>156</v>
      </c>
      <c r="G431" s="23">
        <v>682</v>
      </c>
      <c r="H431" s="23">
        <v>631</v>
      </c>
      <c r="I431" s="23">
        <v>51</v>
      </c>
      <c r="J431" s="23">
        <v>2</v>
      </c>
      <c r="K431" s="23">
        <v>88</v>
      </c>
      <c r="L431" s="23">
        <v>74</v>
      </c>
      <c r="M431" s="34">
        <v>77178000</v>
      </c>
    </row>
    <row r="432" spans="1:13">
      <c r="A432" s="23">
        <v>2014</v>
      </c>
      <c r="B432" s="23" t="s">
        <v>1113</v>
      </c>
      <c r="C432" s="23" t="s">
        <v>1114</v>
      </c>
      <c r="D432" s="23" t="s">
        <v>1103</v>
      </c>
      <c r="E432" s="23" t="s">
        <v>1104</v>
      </c>
      <c r="F432" s="23">
        <v>155</v>
      </c>
      <c r="G432" s="23">
        <v>660</v>
      </c>
      <c r="H432" s="23">
        <v>758</v>
      </c>
      <c r="I432" s="23">
        <v>-98</v>
      </c>
      <c r="J432" s="23">
        <v>4</v>
      </c>
      <c r="K432" s="23">
        <v>73</v>
      </c>
      <c r="L432" s="23">
        <v>89</v>
      </c>
      <c r="M432" s="34">
        <v>81830500</v>
      </c>
    </row>
    <row r="433" spans="1:13">
      <c r="A433" s="23">
        <v>2014</v>
      </c>
      <c r="B433" s="23" t="s">
        <v>1149</v>
      </c>
      <c r="C433" s="23" t="s">
        <v>1150</v>
      </c>
      <c r="D433" s="23" t="s">
        <v>1103</v>
      </c>
      <c r="E433" s="23" t="s">
        <v>1104</v>
      </c>
      <c r="F433" s="23">
        <v>142</v>
      </c>
      <c r="G433" s="23">
        <v>669</v>
      </c>
      <c r="H433" s="23">
        <v>653</v>
      </c>
      <c r="I433" s="23">
        <v>16</v>
      </c>
      <c r="J433" s="23">
        <v>3</v>
      </c>
      <c r="K433" s="23">
        <v>85</v>
      </c>
      <c r="L433" s="23">
        <v>77</v>
      </c>
      <c r="M433" s="34">
        <v>82151899</v>
      </c>
    </row>
    <row r="434" spans="1:13">
      <c r="A434" s="23">
        <v>2014</v>
      </c>
      <c r="B434" s="23" t="s">
        <v>1101</v>
      </c>
      <c r="C434" s="23" t="s">
        <v>1102</v>
      </c>
      <c r="D434" s="23" t="s">
        <v>1103</v>
      </c>
      <c r="E434" s="23" t="s">
        <v>1104</v>
      </c>
      <c r="F434" s="23">
        <v>128</v>
      </c>
      <c r="G434" s="23">
        <v>715</v>
      </c>
      <c r="H434" s="23">
        <v>777</v>
      </c>
      <c r="I434" s="23">
        <v>-62</v>
      </c>
      <c r="J434" s="23">
        <v>5</v>
      </c>
      <c r="K434" s="23">
        <v>70</v>
      </c>
      <c r="L434" s="23">
        <v>92</v>
      </c>
      <c r="M434" s="34">
        <v>83762500</v>
      </c>
    </row>
    <row r="435" spans="1:13">
      <c r="A435" s="23">
        <v>2014</v>
      </c>
      <c r="B435" s="23" t="s">
        <v>1153</v>
      </c>
      <c r="C435" s="23" t="s">
        <v>1154</v>
      </c>
      <c r="D435" s="23" t="s">
        <v>1107</v>
      </c>
      <c r="E435" s="23" t="s">
        <v>1108</v>
      </c>
      <c r="F435" s="23">
        <v>125</v>
      </c>
      <c r="G435" s="23">
        <v>629</v>
      </c>
      <c r="H435" s="23">
        <v>618</v>
      </c>
      <c r="I435" s="23">
        <v>11</v>
      </c>
      <c r="J435" s="23">
        <v>3</v>
      </c>
      <c r="K435" s="23">
        <v>79</v>
      </c>
      <c r="L435" s="23">
        <v>83</v>
      </c>
      <c r="M435" s="34">
        <v>85556990</v>
      </c>
    </row>
    <row r="436" spans="1:13">
      <c r="A436" s="23">
        <v>2014</v>
      </c>
      <c r="B436" s="23" t="s">
        <v>1137</v>
      </c>
      <c r="C436" s="23" t="s">
        <v>1138</v>
      </c>
      <c r="D436" s="23" t="s">
        <v>1103</v>
      </c>
      <c r="E436" s="23" t="s">
        <v>1098</v>
      </c>
      <c r="F436" s="23">
        <v>136</v>
      </c>
      <c r="G436" s="23">
        <v>634</v>
      </c>
      <c r="H436" s="23">
        <v>554</v>
      </c>
      <c r="I436" s="23">
        <v>80</v>
      </c>
      <c r="J436" s="23">
        <v>3</v>
      </c>
      <c r="K436" s="23">
        <v>87</v>
      </c>
      <c r="L436" s="23">
        <v>75</v>
      </c>
      <c r="M436" s="34">
        <v>92531100</v>
      </c>
    </row>
    <row r="437" spans="1:13">
      <c r="A437" s="23">
        <v>2014</v>
      </c>
      <c r="B437" s="23" t="s">
        <v>1141</v>
      </c>
      <c r="C437" s="23" t="s">
        <v>1142</v>
      </c>
      <c r="D437" s="23" t="s">
        <v>1107</v>
      </c>
      <c r="E437" s="23" t="s">
        <v>1098</v>
      </c>
      <c r="F437" s="23">
        <v>186</v>
      </c>
      <c r="G437" s="23">
        <v>755</v>
      </c>
      <c r="H437" s="23">
        <v>818</v>
      </c>
      <c r="I437" s="23">
        <v>-63</v>
      </c>
      <c r="J437" s="23">
        <v>4</v>
      </c>
      <c r="K437" s="23">
        <v>66</v>
      </c>
      <c r="L437" s="23">
        <v>96</v>
      </c>
      <c r="M437" s="34">
        <v>95403500</v>
      </c>
    </row>
    <row r="438" spans="1:13">
      <c r="A438" s="23">
        <v>2014</v>
      </c>
      <c r="B438" s="23" t="s">
        <v>1159</v>
      </c>
      <c r="C438" s="23" t="s">
        <v>1160</v>
      </c>
      <c r="D438" s="23" t="s">
        <v>1107</v>
      </c>
      <c r="E438" s="23" t="s">
        <v>1108</v>
      </c>
      <c r="F438" s="23">
        <v>123</v>
      </c>
      <c r="G438" s="23">
        <v>573</v>
      </c>
      <c r="H438" s="23">
        <v>597</v>
      </c>
      <c r="I438" s="23">
        <v>-24</v>
      </c>
      <c r="J438" s="23">
        <v>2</v>
      </c>
      <c r="K438" s="23">
        <v>79</v>
      </c>
      <c r="L438" s="23">
        <v>83</v>
      </c>
      <c r="M438" s="34">
        <v>97609000</v>
      </c>
    </row>
    <row r="439" spans="1:13">
      <c r="A439" s="23">
        <v>2014</v>
      </c>
      <c r="B439" s="23" t="s">
        <v>1155</v>
      </c>
      <c r="C439" s="23" t="s">
        <v>1156</v>
      </c>
      <c r="D439" s="23" t="s">
        <v>1107</v>
      </c>
      <c r="E439" s="23" t="s">
        <v>1098</v>
      </c>
      <c r="F439" s="23">
        <v>118</v>
      </c>
      <c r="G439" s="23">
        <v>615</v>
      </c>
      <c r="H439" s="23">
        <v>742</v>
      </c>
      <c r="I439" s="23">
        <v>-127</v>
      </c>
      <c r="J439" s="23">
        <v>5</v>
      </c>
      <c r="K439" s="23">
        <v>64</v>
      </c>
      <c r="L439" s="23">
        <v>98</v>
      </c>
      <c r="M439" s="34">
        <v>97861500</v>
      </c>
    </row>
    <row r="440" spans="1:13">
      <c r="A440" s="23">
        <v>2014</v>
      </c>
      <c r="B440" s="23" t="s">
        <v>1119</v>
      </c>
      <c r="C440" s="23" t="s">
        <v>1120</v>
      </c>
      <c r="D440" s="23" t="s">
        <v>1107</v>
      </c>
      <c r="E440" s="23" t="s">
        <v>1104</v>
      </c>
      <c r="F440" s="23">
        <v>150</v>
      </c>
      <c r="G440" s="23">
        <v>650</v>
      </c>
      <c r="H440" s="23">
        <v>657</v>
      </c>
      <c r="I440" s="23">
        <v>-7</v>
      </c>
      <c r="J440" s="23">
        <v>3</v>
      </c>
      <c r="K440" s="23">
        <v>82</v>
      </c>
      <c r="L440" s="23">
        <v>80</v>
      </c>
      <c r="M440" s="34">
        <v>101217000</v>
      </c>
    </row>
    <row r="441" spans="1:13">
      <c r="A441" s="23">
        <v>2014</v>
      </c>
      <c r="B441" s="23" t="s">
        <v>1157</v>
      </c>
      <c r="C441" s="23" t="s">
        <v>1158</v>
      </c>
      <c r="D441" s="23" t="s">
        <v>1103</v>
      </c>
      <c r="E441" s="23" t="s">
        <v>1108</v>
      </c>
      <c r="F441" s="23">
        <v>211</v>
      </c>
      <c r="G441" s="23">
        <v>705</v>
      </c>
      <c r="H441" s="23">
        <v>593</v>
      </c>
      <c r="I441" s="23">
        <v>112</v>
      </c>
      <c r="J441" s="23">
        <v>1</v>
      </c>
      <c r="K441" s="23">
        <v>96</v>
      </c>
      <c r="L441" s="23">
        <v>66</v>
      </c>
      <c r="M441" s="34">
        <v>103416000</v>
      </c>
    </row>
    <row r="442" spans="1:13">
      <c r="A442" s="23">
        <v>2014</v>
      </c>
      <c r="B442" s="23" t="s">
        <v>1123</v>
      </c>
      <c r="C442" s="23" t="s">
        <v>1124</v>
      </c>
      <c r="D442" s="23" t="s">
        <v>1107</v>
      </c>
      <c r="E442" s="23" t="s">
        <v>1104</v>
      </c>
      <c r="F442" s="23">
        <v>131</v>
      </c>
      <c r="G442" s="23">
        <v>595</v>
      </c>
      <c r="H442" s="23">
        <v>612</v>
      </c>
      <c r="I442" s="23">
        <v>-17</v>
      </c>
      <c r="J442" s="23">
        <v>4</v>
      </c>
      <c r="K442" s="23">
        <v>76</v>
      </c>
      <c r="L442" s="23">
        <v>86</v>
      </c>
      <c r="M442" s="34">
        <v>108217500</v>
      </c>
    </row>
    <row r="443" spans="1:13">
      <c r="A443" s="23">
        <v>2014</v>
      </c>
      <c r="B443" s="23" t="s">
        <v>1121</v>
      </c>
      <c r="C443" s="23" t="s">
        <v>1122</v>
      </c>
      <c r="D443" s="23" t="s">
        <v>1103</v>
      </c>
      <c r="E443" s="23" t="s">
        <v>1108</v>
      </c>
      <c r="F443" s="23">
        <v>177</v>
      </c>
      <c r="G443" s="23">
        <v>723</v>
      </c>
      <c r="H443" s="23">
        <v>686</v>
      </c>
      <c r="I443" s="23">
        <v>37</v>
      </c>
      <c r="J443" s="23">
        <v>3</v>
      </c>
      <c r="K443" s="23">
        <v>83</v>
      </c>
      <c r="L443" s="23">
        <v>79</v>
      </c>
      <c r="M443" s="34">
        <v>109920100</v>
      </c>
    </row>
    <row r="444" spans="1:13">
      <c r="A444" s="23">
        <v>2014</v>
      </c>
      <c r="B444" s="23" t="s">
        <v>1147</v>
      </c>
      <c r="C444" s="23" t="s">
        <v>1148</v>
      </c>
      <c r="D444" s="23" t="s">
        <v>1103</v>
      </c>
      <c r="E444" s="23" t="s">
        <v>1098</v>
      </c>
      <c r="F444" s="23">
        <v>111</v>
      </c>
      <c r="G444" s="23">
        <v>637</v>
      </c>
      <c r="H444" s="23">
        <v>773</v>
      </c>
      <c r="I444" s="23">
        <v>-136</v>
      </c>
      <c r="J444" s="23">
        <v>5</v>
      </c>
      <c r="K444" s="23">
        <v>67</v>
      </c>
      <c r="L444" s="23">
        <v>95</v>
      </c>
      <c r="M444" s="34">
        <v>112255059</v>
      </c>
    </row>
    <row r="445" spans="1:13">
      <c r="A445" s="23">
        <v>2014</v>
      </c>
      <c r="B445" s="23" t="s">
        <v>1143</v>
      </c>
      <c r="C445" s="23" t="s">
        <v>1144</v>
      </c>
      <c r="D445" s="23" t="s">
        <v>1107</v>
      </c>
      <c r="E445" s="23" t="s">
        <v>1104</v>
      </c>
      <c r="F445" s="23">
        <v>105</v>
      </c>
      <c r="G445" s="23">
        <v>619</v>
      </c>
      <c r="H445" s="23">
        <v>603</v>
      </c>
      <c r="I445" s="23">
        <v>16</v>
      </c>
      <c r="J445" s="23">
        <v>1</v>
      </c>
      <c r="K445" s="23">
        <v>90</v>
      </c>
      <c r="L445" s="23">
        <v>72</v>
      </c>
      <c r="M445" s="34">
        <v>120693000</v>
      </c>
    </row>
    <row r="446" spans="1:13">
      <c r="A446" s="23">
        <v>2014</v>
      </c>
      <c r="B446" s="23" t="s">
        <v>1167</v>
      </c>
      <c r="C446" s="23" t="s">
        <v>1168</v>
      </c>
      <c r="D446" s="23" t="s">
        <v>1103</v>
      </c>
      <c r="E446" s="23" t="s">
        <v>1098</v>
      </c>
      <c r="F446" s="23">
        <v>155</v>
      </c>
      <c r="G446" s="23">
        <v>773</v>
      </c>
      <c r="H446" s="23">
        <v>630</v>
      </c>
      <c r="I446" s="23">
        <v>143</v>
      </c>
      <c r="J446" s="23">
        <v>1</v>
      </c>
      <c r="K446" s="23">
        <v>98</v>
      </c>
      <c r="L446" s="23">
        <v>64</v>
      </c>
      <c r="M446" s="34">
        <v>121988250</v>
      </c>
    </row>
    <row r="447" spans="1:13">
      <c r="A447" s="23">
        <v>2014</v>
      </c>
      <c r="B447" s="23" t="s">
        <v>1165</v>
      </c>
      <c r="C447" s="23" t="s">
        <v>1166</v>
      </c>
      <c r="D447" s="23" t="s">
        <v>1107</v>
      </c>
      <c r="E447" s="23" t="s">
        <v>1108</v>
      </c>
      <c r="F447" s="23">
        <v>152</v>
      </c>
      <c r="G447" s="23">
        <v>686</v>
      </c>
      <c r="H447" s="23">
        <v>555</v>
      </c>
      <c r="I447" s="23">
        <v>131</v>
      </c>
      <c r="J447" s="23">
        <v>1</v>
      </c>
      <c r="K447" s="23">
        <v>96</v>
      </c>
      <c r="L447" s="23">
        <v>66</v>
      </c>
      <c r="M447" s="34">
        <v>131983680</v>
      </c>
    </row>
    <row r="448" spans="1:13">
      <c r="A448" s="23">
        <v>2014</v>
      </c>
      <c r="B448" s="23" t="s">
        <v>1151</v>
      </c>
      <c r="C448" s="23" t="s">
        <v>1152</v>
      </c>
      <c r="D448" s="23" t="s">
        <v>1103</v>
      </c>
      <c r="E448" s="23" t="s">
        <v>1108</v>
      </c>
      <c r="F448" s="23">
        <v>123</v>
      </c>
      <c r="G448" s="23">
        <v>634</v>
      </c>
      <c r="H448" s="23">
        <v>715</v>
      </c>
      <c r="I448" s="23">
        <v>-81</v>
      </c>
      <c r="J448" s="23">
        <v>5</v>
      </c>
      <c r="K448" s="23">
        <v>71</v>
      </c>
      <c r="L448" s="23">
        <v>91</v>
      </c>
      <c r="M448" s="34">
        <v>139019929</v>
      </c>
    </row>
    <row r="449" spans="1:13">
      <c r="A449" s="23">
        <v>2014</v>
      </c>
      <c r="B449" s="23" t="s">
        <v>1135</v>
      </c>
      <c r="C449" s="23" t="s">
        <v>1136</v>
      </c>
      <c r="D449" s="23" t="s">
        <v>1103</v>
      </c>
      <c r="E449" s="23" t="s">
        <v>1104</v>
      </c>
      <c r="F449" s="23">
        <v>155</v>
      </c>
      <c r="G449" s="23">
        <v>757</v>
      </c>
      <c r="H449" s="23">
        <v>705</v>
      </c>
      <c r="I449" s="23">
        <v>52</v>
      </c>
      <c r="J449" s="23">
        <v>1</v>
      </c>
      <c r="K449" s="23">
        <v>90</v>
      </c>
      <c r="L449" s="23">
        <v>72</v>
      </c>
      <c r="M449" s="34">
        <v>152855500</v>
      </c>
    </row>
    <row r="450" spans="1:13">
      <c r="A450" s="23">
        <v>2014</v>
      </c>
      <c r="B450" s="23" t="s">
        <v>1131</v>
      </c>
      <c r="C450" s="23" t="s">
        <v>1132</v>
      </c>
      <c r="D450" s="23" t="s">
        <v>1107</v>
      </c>
      <c r="E450" s="23" t="s">
        <v>1098</v>
      </c>
      <c r="F450" s="23">
        <v>132</v>
      </c>
      <c r="G450" s="23">
        <v>665</v>
      </c>
      <c r="H450" s="23">
        <v>614</v>
      </c>
      <c r="I450" s="23">
        <v>51</v>
      </c>
      <c r="J450" s="23">
        <v>2</v>
      </c>
      <c r="K450" s="23">
        <v>88</v>
      </c>
      <c r="L450" s="23">
        <v>74</v>
      </c>
      <c r="M450" s="34">
        <v>163510167</v>
      </c>
    </row>
    <row r="451" spans="1:13">
      <c r="A451" s="23">
        <v>2014</v>
      </c>
      <c r="B451" s="23" t="s">
        <v>1125</v>
      </c>
      <c r="C451" s="23" t="s">
        <v>1126</v>
      </c>
      <c r="D451" s="23" t="s">
        <v>1107</v>
      </c>
      <c r="E451" s="23" t="s">
        <v>1108</v>
      </c>
      <c r="F451" s="23">
        <v>125</v>
      </c>
      <c r="G451" s="23">
        <v>619</v>
      </c>
      <c r="H451" s="23">
        <v>687</v>
      </c>
      <c r="I451" s="23">
        <v>-68</v>
      </c>
      <c r="J451" s="23">
        <v>5</v>
      </c>
      <c r="K451" s="23">
        <v>73</v>
      </c>
      <c r="L451" s="23">
        <v>89</v>
      </c>
      <c r="M451" s="34">
        <v>180944967</v>
      </c>
    </row>
    <row r="452" spans="1:13">
      <c r="A452" s="23">
        <v>2014</v>
      </c>
      <c r="B452" s="23" t="s">
        <v>1163</v>
      </c>
      <c r="C452" s="23" t="s">
        <v>1164</v>
      </c>
      <c r="D452" s="23" t="s">
        <v>1103</v>
      </c>
      <c r="E452" s="23" t="s">
        <v>1108</v>
      </c>
      <c r="F452" s="23">
        <v>147</v>
      </c>
      <c r="G452" s="23">
        <v>633</v>
      </c>
      <c r="H452" s="23">
        <v>664</v>
      </c>
      <c r="I452" s="23">
        <v>-31</v>
      </c>
      <c r="J452" s="23">
        <v>2</v>
      </c>
      <c r="K452" s="23">
        <v>84</v>
      </c>
      <c r="L452" s="23">
        <v>78</v>
      </c>
      <c r="M452" s="34">
        <v>197543907</v>
      </c>
    </row>
    <row r="453" spans="1:13">
      <c r="A453" s="23">
        <v>2014</v>
      </c>
      <c r="B453" s="23" t="s">
        <v>1161</v>
      </c>
      <c r="C453" s="23" t="s">
        <v>1162</v>
      </c>
      <c r="D453" s="23" t="s">
        <v>1107</v>
      </c>
      <c r="E453" s="23" t="s">
        <v>1098</v>
      </c>
      <c r="F453" s="23">
        <v>134</v>
      </c>
      <c r="G453" s="23">
        <v>718</v>
      </c>
      <c r="H453" s="23">
        <v>617</v>
      </c>
      <c r="I453" s="23">
        <v>101</v>
      </c>
      <c r="J453" s="23">
        <v>1</v>
      </c>
      <c r="K453" s="23">
        <v>94</v>
      </c>
      <c r="L453" s="23">
        <v>68</v>
      </c>
      <c r="M453" s="34">
        <v>217014600</v>
      </c>
    </row>
    <row r="454" spans="1:13">
      <c r="A454" s="23">
        <v>2015</v>
      </c>
      <c r="B454" s="23" t="s">
        <v>1155</v>
      </c>
      <c r="C454" s="23" t="s">
        <v>1156</v>
      </c>
      <c r="D454" s="23" t="s">
        <v>1107</v>
      </c>
      <c r="E454" s="23" t="s">
        <v>1098</v>
      </c>
      <c r="F454" s="23">
        <v>154</v>
      </c>
      <c r="G454" s="23">
        <v>720</v>
      </c>
      <c r="H454" s="23">
        <v>713</v>
      </c>
      <c r="I454" s="23">
        <v>7</v>
      </c>
      <c r="J454" s="23">
        <v>3</v>
      </c>
      <c r="K454" s="23">
        <v>79</v>
      </c>
      <c r="L454" s="23">
        <v>83</v>
      </c>
      <c r="M454" s="34">
        <v>61834000</v>
      </c>
    </row>
    <row r="455" spans="1:13">
      <c r="A455" s="23">
        <v>2015</v>
      </c>
      <c r="B455" s="23" t="s">
        <v>1169</v>
      </c>
      <c r="C455" s="23" t="s">
        <v>1146</v>
      </c>
      <c r="D455" s="23" t="s">
        <v>1103</v>
      </c>
      <c r="E455" s="23" t="s">
        <v>1108</v>
      </c>
      <c r="F455" s="23">
        <v>167</v>
      </c>
      <c r="G455" s="23">
        <v>644</v>
      </c>
      <c r="H455" s="23">
        <v>642</v>
      </c>
      <c r="I455" s="23">
        <v>2</v>
      </c>
      <c r="J455" s="23">
        <v>4</v>
      </c>
      <c r="K455" s="23">
        <v>80</v>
      </c>
      <c r="L455" s="23">
        <v>82</v>
      </c>
      <c r="M455" s="34">
        <v>64521233</v>
      </c>
    </row>
    <row r="456" spans="1:13">
      <c r="A456" s="23">
        <v>2015</v>
      </c>
      <c r="B456" s="23" t="s">
        <v>1170</v>
      </c>
      <c r="C456" s="23" t="s">
        <v>1171</v>
      </c>
      <c r="D456" s="23" t="s">
        <v>1107</v>
      </c>
      <c r="E456" s="23" t="s">
        <v>1108</v>
      </c>
      <c r="F456" s="23">
        <v>120</v>
      </c>
      <c r="G456" s="23">
        <v>613</v>
      </c>
      <c r="H456" s="23">
        <v>678</v>
      </c>
      <c r="I456" s="23">
        <v>-65</v>
      </c>
      <c r="J456" s="23">
        <v>3</v>
      </c>
      <c r="K456" s="23">
        <v>71</v>
      </c>
      <c r="L456" s="23">
        <v>91</v>
      </c>
      <c r="M456" s="34">
        <v>68056500</v>
      </c>
    </row>
    <row r="457" spans="1:13">
      <c r="A457" s="23">
        <v>2015</v>
      </c>
      <c r="B457" s="23" t="s">
        <v>1159</v>
      </c>
      <c r="C457" s="23" t="s">
        <v>1160</v>
      </c>
      <c r="D457" s="23" t="s">
        <v>1107</v>
      </c>
      <c r="E457" s="23" t="s">
        <v>1108</v>
      </c>
      <c r="F457" s="23">
        <v>100</v>
      </c>
      <c r="G457" s="23">
        <v>573</v>
      </c>
      <c r="H457" s="23">
        <v>760</v>
      </c>
      <c r="I457" s="23">
        <v>-187</v>
      </c>
      <c r="J457" s="23">
        <v>4</v>
      </c>
      <c r="K457" s="23">
        <v>67</v>
      </c>
      <c r="L457" s="23">
        <v>95</v>
      </c>
      <c r="M457" s="34">
        <v>71781250</v>
      </c>
    </row>
    <row r="458" spans="1:13">
      <c r="A458" s="23">
        <v>2015</v>
      </c>
      <c r="B458" s="23" t="s">
        <v>1127</v>
      </c>
      <c r="C458" s="23" t="s">
        <v>1128</v>
      </c>
      <c r="D458" s="23" t="s">
        <v>1103</v>
      </c>
      <c r="E458" s="23" t="s">
        <v>1098</v>
      </c>
      <c r="F458" s="23">
        <v>230</v>
      </c>
      <c r="G458" s="23">
        <v>729</v>
      </c>
      <c r="H458" s="23">
        <v>618</v>
      </c>
      <c r="I458" s="23">
        <v>111</v>
      </c>
      <c r="J458" s="23">
        <v>2</v>
      </c>
      <c r="K458" s="23">
        <v>86</v>
      </c>
      <c r="L458" s="23">
        <v>76</v>
      </c>
      <c r="M458" s="34">
        <v>72256200</v>
      </c>
    </row>
    <row r="459" spans="1:13">
      <c r="A459" s="23">
        <v>2015</v>
      </c>
      <c r="B459" s="23" t="s">
        <v>1115</v>
      </c>
      <c r="C459" s="23" t="s">
        <v>1116</v>
      </c>
      <c r="D459" s="23" t="s">
        <v>1103</v>
      </c>
      <c r="E459" s="23" t="s">
        <v>1098</v>
      </c>
      <c r="F459" s="23">
        <v>146</v>
      </c>
      <c r="G459" s="23">
        <v>694</v>
      </c>
      <c r="H459" s="23">
        <v>729</v>
      </c>
      <c r="I459" s="23">
        <v>-35</v>
      </c>
      <c r="J459" s="23">
        <v>5</v>
      </c>
      <c r="K459" s="23">
        <v>68</v>
      </c>
      <c r="L459" s="23">
        <v>94</v>
      </c>
      <c r="M459" s="34">
        <v>79053501</v>
      </c>
    </row>
    <row r="460" spans="1:13">
      <c r="A460" s="23">
        <v>2015</v>
      </c>
      <c r="B460" s="23" t="s">
        <v>1149</v>
      </c>
      <c r="C460" s="23" t="s">
        <v>1150</v>
      </c>
      <c r="D460" s="23" t="s">
        <v>1103</v>
      </c>
      <c r="E460" s="23" t="s">
        <v>1104</v>
      </c>
      <c r="F460" s="23">
        <v>141</v>
      </c>
      <c r="G460" s="23">
        <v>669</v>
      </c>
      <c r="H460" s="23">
        <v>640</v>
      </c>
      <c r="I460" s="23">
        <v>29</v>
      </c>
      <c r="J460" s="23">
        <v>3</v>
      </c>
      <c r="K460" s="23">
        <v>81</v>
      </c>
      <c r="L460" s="23">
        <v>80</v>
      </c>
      <c r="M460" s="34">
        <v>87663766</v>
      </c>
    </row>
    <row r="461" spans="1:13">
      <c r="A461" s="23">
        <v>2015</v>
      </c>
      <c r="B461" s="23" t="s">
        <v>1111</v>
      </c>
      <c r="C461" s="23" t="s">
        <v>1112</v>
      </c>
      <c r="D461" s="23" t="s">
        <v>1107</v>
      </c>
      <c r="E461" s="23" t="s">
        <v>1104</v>
      </c>
      <c r="F461" s="23">
        <v>140</v>
      </c>
      <c r="G461" s="23">
        <v>697</v>
      </c>
      <c r="H461" s="23">
        <v>596</v>
      </c>
      <c r="I461" s="23">
        <v>101</v>
      </c>
      <c r="J461" s="23">
        <v>2</v>
      </c>
      <c r="K461" s="23">
        <v>98</v>
      </c>
      <c r="L461" s="23">
        <v>64</v>
      </c>
      <c r="M461" s="34">
        <v>88892499</v>
      </c>
    </row>
    <row r="462" spans="1:13">
      <c r="A462" s="23">
        <v>2015</v>
      </c>
      <c r="B462" s="23" t="s">
        <v>1141</v>
      </c>
      <c r="C462" s="23" t="s">
        <v>1142</v>
      </c>
      <c r="D462" s="23" t="s">
        <v>1107</v>
      </c>
      <c r="E462" s="23" t="s">
        <v>1098</v>
      </c>
      <c r="F462" s="23">
        <v>186</v>
      </c>
      <c r="G462" s="23">
        <v>737</v>
      </c>
      <c r="H462" s="23">
        <v>844</v>
      </c>
      <c r="I462" s="23">
        <v>-107</v>
      </c>
      <c r="J462" s="23">
        <v>5</v>
      </c>
      <c r="K462" s="23">
        <v>68</v>
      </c>
      <c r="L462" s="23">
        <v>94</v>
      </c>
      <c r="M462" s="34">
        <v>95688600</v>
      </c>
    </row>
    <row r="463" spans="1:13">
      <c r="A463" s="23">
        <v>2015</v>
      </c>
      <c r="B463" s="23" t="s">
        <v>1153</v>
      </c>
      <c r="C463" s="23" t="s">
        <v>1154</v>
      </c>
      <c r="D463" s="23" t="s">
        <v>1107</v>
      </c>
      <c r="E463" s="23" t="s">
        <v>1108</v>
      </c>
      <c r="F463" s="23">
        <v>177</v>
      </c>
      <c r="G463" s="23">
        <v>683</v>
      </c>
      <c r="H463" s="23">
        <v>613</v>
      </c>
      <c r="I463" s="23">
        <v>70</v>
      </c>
      <c r="J463" s="23">
        <v>1</v>
      </c>
      <c r="K463" s="23">
        <v>90</v>
      </c>
      <c r="L463" s="23">
        <v>72</v>
      </c>
      <c r="M463" s="34">
        <v>96766683</v>
      </c>
    </row>
    <row r="464" spans="1:13">
      <c r="A464" s="23">
        <v>2015</v>
      </c>
      <c r="B464" s="23" t="s">
        <v>1119</v>
      </c>
      <c r="C464" s="23" t="s">
        <v>1120</v>
      </c>
      <c r="D464" s="23" t="s">
        <v>1107</v>
      </c>
      <c r="E464" s="23" t="s">
        <v>1104</v>
      </c>
      <c r="F464" s="23">
        <v>145</v>
      </c>
      <c r="G464" s="23">
        <v>655</v>
      </c>
      <c r="H464" s="23">
        <v>737</v>
      </c>
      <c r="I464" s="23">
        <v>-82</v>
      </c>
      <c r="J464" s="23">
        <v>4</v>
      </c>
      <c r="K464" s="23">
        <v>68</v>
      </c>
      <c r="L464" s="23">
        <v>94</v>
      </c>
      <c r="M464" s="34">
        <v>100850000</v>
      </c>
    </row>
    <row r="465" spans="1:13">
      <c r="A465" s="23">
        <v>2015</v>
      </c>
      <c r="B465" s="23" t="s">
        <v>1101</v>
      </c>
      <c r="C465" s="23" t="s">
        <v>1102</v>
      </c>
      <c r="D465" s="23" t="s">
        <v>1103</v>
      </c>
      <c r="E465" s="23" t="s">
        <v>1104</v>
      </c>
      <c r="F465" s="23">
        <v>156</v>
      </c>
      <c r="G465" s="23">
        <v>696</v>
      </c>
      <c r="H465" s="23">
        <v>700</v>
      </c>
      <c r="I465" s="23">
        <v>-4</v>
      </c>
      <c r="J465" s="23">
        <v>2</v>
      </c>
      <c r="K465" s="23">
        <v>83</v>
      </c>
      <c r="L465" s="23">
        <v>79</v>
      </c>
      <c r="M465" s="34">
        <v>107755000</v>
      </c>
    </row>
    <row r="466" spans="1:13">
      <c r="A466" s="23">
        <v>2015</v>
      </c>
      <c r="B466" s="23" t="s">
        <v>1125</v>
      </c>
      <c r="C466" s="23" t="s">
        <v>1126</v>
      </c>
      <c r="D466" s="23" t="s">
        <v>1107</v>
      </c>
      <c r="E466" s="23" t="s">
        <v>1108</v>
      </c>
      <c r="F466" s="23">
        <v>130</v>
      </c>
      <c r="G466" s="23">
        <v>626</v>
      </c>
      <c r="H466" s="23">
        <v>809</v>
      </c>
      <c r="I466" s="23">
        <v>-183</v>
      </c>
      <c r="J466" s="23">
        <v>5</v>
      </c>
      <c r="K466" s="23">
        <v>63</v>
      </c>
      <c r="L466" s="23">
        <v>99</v>
      </c>
      <c r="M466" s="34">
        <v>111693000</v>
      </c>
    </row>
    <row r="467" spans="1:13">
      <c r="A467" s="23">
        <v>2015</v>
      </c>
      <c r="B467" s="23" t="s">
        <v>1109</v>
      </c>
      <c r="C467" s="23" t="s">
        <v>1110</v>
      </c>
      <c r="D467" s="23" t="s">
        <v>1103</v>
      </c>
      <c r="E467" s="23" t="s">
        <v>1104</v>
      </c>
      <c r="F467" s="23">
        <v>139</v>
      </c>
      <c r="G467" s="23">
        <v>724</v>
      </c>
      <c r="H467" s="23">
        <v>641</v>
      </c>
      <c r="I467" s="23">
        <v>83</v>
      </c>
      <c r="J467" s="23">
        <v>1</v>
      </c>
      <c r="K467" s="23">
        <v>95</v>
      </c>
      <c r="L467" s="23">
        <v>67</v>
      </c>
      <c r="M467" s="34">
        <v>112107025</v>
      </c>
    </row>
    <row r="468" spans="1:13">
      <c r="A468" s="23">
        <v>2015</v>
      </c>
      <c r="B468" s="23" t="s">
        <v>1113</v>
      </c>
      <c r="C468" s="23" t="s">
        <v>1114</v>
      </c>
      <c r="D468" s="23" t="s">
        <v>1103</v>
      </c>
      <c r="E468" s="23" t="s">
        <v>1104</v>
      </c>
      <c r="F468" s="23">
        <v>136</v>
      </c>
      <c r="G468" s="23">
        <v>622</v>
      </c>
      <c r="H468" s="23">
        <v>701</v>
      </c>
      <c r="I468" s="23">
        <v>-79</v>
      </c>
      <c r="J468" s="23">
        <v>4</v>
      </c>
      <c r="K468" s="23">
        <v>76</v>
      </c>
      <c r="L468" s="23">
        <v>86</v>
      </c>
      <c r="M468" s="34">
        <v>112373700</v>
      </c>
    </row>
    <row r="469" spans="1:13">
      <c r="A469" s="23">
        <v>2015</v>
      </c>
      <c r="B469" s="23" t="s">
        <v>1121</v>
      </c>
      <c r="C469" s="23" t="s">
        <v>1122</v>
      </c>
      <c r="D469" s="23" t="s">
        <v>1103</v>
      </c>
      <c r="E469" s="23" t="s">
        <v>1108</v>
      </c>
      <c r="F469" s="23">
        <v>232</v>
      </c>
      <c r="G469" s="23">
        <v>891</v>
      </c>
      <c r="H469" s="23">
        <v>670</v>
      </c>
      <c r="I469" s="23">
        <v>221</v>
      </c>
      <c r="J469" s="23">
        <v>1</v>
      </c>
      <c r="K469" s="23">
        <v>93</v>
      </c>
      <c r="L469" s="23">
        <v>69</v>
      </c>
      <c r="M469" s="34">
        <v>112992400</v>
      </c>
    </row>
    <row r="470" spans="1:13">
      <c r="A470" s="23">
        <v>2015</v>
      </c>
      <c r="B470" s="23" t="s">
        <v>1123</v>
      </c>
      <c r="C470" s="23" t="s">
        <v>1124</v>
      </c>
      <c r="D470" s="23" t="s">
        <v>1107</v>
      </c>
      <c r="E470" s="23" t="s">
        <v>1104</v>
      </c>
      <c r="F470" s="23">
        <v>167</v>
      </c>
      <c r="G470" s="23">
        <v>640</v>
      </c>
      <c r="H470" s="23">
        <v>754</v>
      </c>
      <c r="I470" s="23">
        <v>-114</v>
      </c>
      <c r="J470" s="23">
        <v>5</v>
      </c>
      <c r="K470" s="23">
        <v>64</v>
      </c>
      <c r="L470" s="23">
        <v>98</v>
      </c>
      <c r="M470" s="34">
        <v>113072286</v>
      </c>
    </row>
    <row r="471" spans="1:13">
      <c r="A471" s="23">
        <v>2015</v>
      </c>
      <c r="B471" s="23" t="s">
        <v>1157</v>
      </c>
      <c r="C471" s="23" t="s">
        <v>1158</v>
      </c>
      <c r="D471" s="23" t="s">
        <v>1103</v>
      </c>
      <c r="E471" s="23" t="s">
        <v>1108</v>
      </c>
      <c r="F471" s="23">
        <v>217</v>
      </c>
      <c r="G471" s="23">
        <v>713</v>
      </c>
      <c r="H471" s="23">
        <v>693</v>
      </c>
      <c r="I471" s="23">
        <v>20</v>
      </c>
      <c r="J471" s="23">
        <v>3</v>
      </c>
      <c r="K471" s="23">
        <v>81</v>
      </c>
      <c r="L471" s="23">
        <v>81</v>
      </c>
      <c r="M471" s="34">
        <v>115044833</v>
      </c>
    </row>
    <row r="472" spans="1:13">
      <c r="A472" s="23">
        <v>2015</v>
      </c>
      <c r="B472" s="23" t="s">
        <v>1139</v>
      </c>
      <c r="C472" s="23" t="s">
        <v>1140</v>
      </c>
      <c r="D472" s="23" t="s">
        <v>1107</v>
      </c>
      <c r="E472" s="23" t="s">
        <v>1104</v>
      </c>
      <c r="F472" s="23">
        <v>171</v>
      </c>
      <c r="G472" s="23">
        <v>689</v>
      </c>
      <c r="H472" s="23">
        <v>608</v>
      </c>
      <c r="I472" s="23">
        <v>81</v>
      </c>
      <c r="J472" s="23">
        <v>3</v>
      </c>
      <c r="K472" s="23">
        <v>97</v>
      </c>
      <c r="L472" s="23">
        <v>65</v>
      </c>
      <c r="M472" s="34">
        <v>115879310</v>
      </c>
    </row>
    <row r="473" spans="1:13">
      <c r="A473" s="23">
        <v>2015</v>
      </c>
      <c r="B473" s="23" t="s">
        <v>1133</v>
      </c>
      <c r="C473" s="23" t="s">
        <v>1134</v>
      </c>
      <c r="D473" s="23" t="s">
        <v>1107</v>
      </c>
      <c r="E473" s="23" t="s">
        <v>1098</v>
      </c>
      <c r="F473" s="23">
        <v>148</v>
      </c>
      <c r="G473" s="23">
        <v>650</v>
      </c>
      <c r="H473" s="23">
        <v>731</v>
      </c>
      <c r="I473" s="23">
        <v>-81</v>
      </c>
      <c r="J473" s="23">
        <v>4</v>
      </c>
      <c r="K473" s="23">
        <v>74</v>
      </c>
      <c r="L473" s="23">
        <v>88</v>
      </c>
      <c r="M473" s="34">
        <v>118441300</v>
      </c>
    </row>
    <row r="474" spans="1:13">
      <c r="A474" s="23">
        <v>2015</v>
      </c>
      <c r="B474" s="23" t="s">
        <v>1143</v>
      </c>
      <c r="C474" s="23" t="s">
        <v>1144</v>
      </c>
      <c r="D474" s="23" t="s">
        <v>1107</v>
      </c>
      <c r="E474" s="23" t="s">
        <v>1104</v>
      </c>
      <c r="F474" s="23">
        <v>137</v>
      </c>
      <c r="G474" s="23">
        <v>647</v>
      </c>
      <c r="H474" s="23">
        <v>525</v>
      </c>
      <c r="I474" s="23">
        <v>122</v>
      </c>
      <c r="J474" s="23">
        <v>1</v>
      </c>
      <c r="K474" s="23">
        <v>100</v>
      </c>
      <c r="L474" s="23">
        <v>62</v>
      </c>
      <c r="M474" s="34">
        <v>119241500</v>
      </c>
    </row>
    <row r="475" spans="1:13">
      <c r="A475" s="23">
        <v>2015</v>
      </c>
      <c r="B475" s="23" t="s">
        <v>1167</v>
      </c>
      <c r="C475" s="23" t="s">
        <v>1168</v>
      </c>
      <c r="D475" s="23" t="s">
        <v>1103</v>
      </c>
      <c r="E475" s="23" t="s">
        <v>1098</v>
      </c>
      <c r="F475" s="23">
        <v>176</v>
      </c>
      <c r="G475" s="23">
        <v>661</v>
      </c>
      <c r="H475" s="23">
        <v>675</v>
      </c>
      <c r="I475" s="23">
        <v>-14</v>
      </c>
      <c r="J475" s="23">
        <v>3</v>
      </c>
      <c r="K475" s="23">
        <v>85</v>
      </c>
      <c r="L475" s="23">
        <v>77</v>
      </c>
      <c r="M475" s="34">
        <v>120005415</v>
      </c>
    </row>
    <row r="476" spans="1:13">
      <c r="A476" s="23">
        <v>2015</v>
      </c>
      <c r="B476" s="23" t="s">
        <v>1137</v>
      </c>
      <c r="C476" s="23" t="s">
        <v>1138</v>
      </c>
      <c r="D476" s="23" t="s">
        <v>1103</v>
      </c>
      <c r="E476" s="23" t="s">
        <v>1098</v>
      </c>
      <c r="F476" s="23">
        <v>198</v>
      </c>
      <c r="G476" s="23">
        <v>656</v>
      </c>
      <c r="H476" s="23">
        <v>726</v>
      </c>
      <c r="I476" s="23">
        <v>-70</v>
      </c>
      <c r="J476" s="23">
        <v>4</v>
      </c>
      <c r="K476" s="23">
        <v>76</v>
      </c>
      <c r="L476" s="23">
        <v>86</v>
      </c>
      <c r="M476" s="34">
        <v>122208700</v>
      </c>
    </row>
    <row r="477" spans="1:13">
      <c r="A477" s="23">
        <v>2015</v>
      </c>
      <c r="B477" s="23" t="s">
        <v>1147</v>
      </c>
      <c r="C477" s="23" t="s">
        <v>1148</v>
      </c>
      <c r="D477" s="23" t="s">
        <v>1103</v>
      </c>
      <c r="E477" s="23" t="s">
        <v>1098</v>
      </c>
      <c r="F477" s="23">
        <v>172</v>
      </c>
      <c r="G477" s="23">
        <v>751</v>
      </c>
      <c r="H477" s="23">
        <v>733</v>
      </c>
      <c r="I477" s="23">
        <v>18</v>
      </c>
      <c r="J477" s="23">
        <v>1</v>
      </c>
      <c r="K477" s="23">
        <v>88</v>
      </c>
      <c r="L477" s="23">
        <v>74</v>
      </c>
      <c r="M477" s="34">
        <v>143742789</v>
      </c>
    </row>
    <row r="478" spans="1:13">
      <c r="A478" s="23">
        <v>2015</v>
      </c>
      <c r="B478" s="23" t="s">
        <v>1165</v>
      </c>
      <c r="C478" s="23" t="s">
        <v>1166</v>
      </c>
      <c r="D478" s="23" t="s">
        <v>1107</v>
      </c>
      <c r="E478" s="23" t="s">
        <v>1108</v>
      </c>
      <c r="F478" s="23">
        <v>177</v>
      </c>
      <c r="G478" s="23">
        <v>703</v>
      </c>
      <c r="H478" s="23">
        <v>635</v>
      </c>
      <c r="I478" s="23">
        <v>68</v>
      </c>
      <c r="J478" s="23">
        <v>2</v>
      </c>
      <c r="K478" s="23">
        <v>83</v>
      </c>
      <c r="L478" s="23">
        <v>79</v>
      </c>
      <c r="M478" s="34">
        <v>155587472</v>
      </c>
    </row>
    <row r="479" spans="1:13">
      <c r="A479" s="23">
        <v>2015</v>
      </c>
      <c r="B479" s="23" t="s">
        <v>1131</v>
      </c>
      <c r="C479" s="23" t="s">
        <v>1132</v>
      </c>
      <c r="D479" s="23" t="s">
        <v>1107</v>
      </c>
      <c r="E479" s="23" t="s">
        <v>1098</v>
      </c>
      <c r="F479" s="23">
        <v>136</v>
      </c>
      <c r="G479" s="23">
        <v>696</v>
      </c>
      <c r="H479" s="23">
        <v>627</v>
      </c>
      <c r="I479" s="23">
        <v>69</v>
      </c>
      <c r="J479" s="23">
        <v>2</v>
      </c>
      <c r="K479" s="23">
        <v>84</v>
      </c>
      <c r="L479" s="23">
        <v>78</v>
      </c>
      <c r="M479" s="34">
        <v>164701500</v>
      </c>
    </row>
    <row r="480" spans="1:13">
      <c r="A480" s="23">
        <v>2015</v>
      </c>
      <c r="B480" s="23" t="s">
        <v>1135</v>
      </c>
      <c r="C480" s="23" t="s">
        <v>1136</v>
      </c>
      <c r="D480" s="23" t="s">
        <v>1103</v>
      </c>
      <c r="E480" s="23" t="s">
        <v>1104</v>
      </c>
      <c r="F480" s="23">
        <v>151</v>
      </c>
      <c r="G480" s="23">
        <v>689</v>
      </c>
      <c r="H480" s="23">
        <v>803</v>
      </c>
      <c r="I480" s="23">
        <v>-114</v>
      </c>
      <c r="J480" s="23">
        <v>5</v>
      </c>
      <c r="K480" s="23">
        <v>74</v>
      </c>
      <c r="L480" s="23">
        <v>87</v>
      </c>
      <c r="M480" s="34">
        <v>172284750</v>
      </c>
    </row>
    <row r="481" spans="1:13">
      <c r="A481" s="23">
        <v>2015</v>
      </c>
      <c r="B481" s="23" t="s">
        <v>1151</v>
      </c>
      <c r="C481" s="23" t="s">
        <v>1152</v>
      </c>
      <c r="D481" s="23" t="s">
        <v>1103</v>
      </c>
      <c r="E481" s="23" t="s">
        <v>1108</v>
      </c>
      <c r="F481" s="23">
        <v>161</v>
      </c>
      <c r="G481" s="23">
        <v>748</v>
      </c>
      <c r="H481" s="23">
        <v>753</v>
      </c>
      <c r="I481" s="23">
        <v>-5</v>
      </c>
      <c r="J481" s="23">
        <v>5</v>
      </c>
      <c r="K481" s="23">
        <v>78</v>
      </c>
      <c r="L481" s="23">
        <v>84</v>
      </c>
      <c r="M481" s="34">
        <v>181103400</v>
      </c>
    </row>
    <row r="482" spans="1:13">
      <c r="A482" s="23">
        <v>2015</v>
      </c>
      <c r="B482" s="23" t="s">
        <v>1163</v>
      </c>
      <c r="C482" s="23" t="s">
        <v>1164</v>
      </c>
      <c r="D482" s="23" t="s">
        <v>1103</v>
      </c>
      <c r="E482" s="23" t="s">
        <v>1108</v>
      </c>
      <c r="F482" s="23">
        <v>212</v>
      </c>
      <c r="G482" s="23">
        <v>764</v>
      </c>
      <c r="H482" s="23">
        <v>698</v>
      </c>
      <c r="I482" s="23">
        <v>66</v>
      </c>
      <c r="J482" s="23">
        <v>2</v>
      </c>
      <c r="K482" s="23">
        <v>87</v>
      </c>
      <c r="L482" s="23">
        <v>75</v>
      </c>
      <c r="M482" s="34">
        <v>212751957</v>
      </c>
    </row>
    <row r="483" spans="1:13">
      <c r="A483" s="23">
        <v>2015</v>
      </c>
      <c r="B483" s="23" t="s">
        <v>1161</v>
      </c>
      <c r="C483" s="23" t="s">
        <v>1162</v>
      </c>
      <c r="D483" s="23" t="s">
        <v>1107</v>
      </c>
      <c r="E483" s="23" t="s">
        <v>1098</v>
      </c>
      <c r="F483" s="23">
        <v>187</v>
      </c>
      <c r="G483" s="23">
        <v>667</v>
      </c>
      <c r="H483" s="23">
        <v>595</v>
      </c>
      <c r="I483" s="23">
        <v>72</v>
      </c>
      <c r="J483" s="23">
        <v>1</v>
      </c>
      <c r="K483" s="23">
        <v>92</v>
      </c>
      <c r="L483" s="23">
        <v>70</v>
      </c>
      <c r="M483" s="34">
        <v>215792000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theme="5" tint="0.599993896298105"/>
  </sheetPr>
  <dimension ref="A1:C48"/>
  <sheetViews>
    <sheetView showGridLines="0" workbookViewId="0">
      <selection activeCell="E13" sqref="E13"/>
    </sheetView>
  </sheetViews>
  <sheetFormatPr defaultColWidth="9" defaultRowHeight="14.4" outlineLevelCol="2"/>
  <cols>
    <col min="1" max="1" width="8.88888888888889" style="23"/>
    <col min="2" max="2" width="15.8888888888889" style="23" customWidth="1"/>
    <col min="3" max="3" width="8.88888888888889" style="23"/>
  </cols>
  <sheetData>
    <row r="1" spans="1:3">
      <c r="A1" s="44" t="s">
        <v>1172</v>
      </c>
      <c r="B1" s="44" t="s">
        <v>1173</v>
      </c>
      <c r="C1" s="44" t="s">
        <v>1093</v>
      </c>
    </row>
    <row r="2" spans="1:3">
      <c r="A2" s="23">
        <v>2012</v>
      </c>
      <c r="B2" s="23" t="s">
        <v>1174</v>
      </c>
      <c r="C2" s="23">
        <v>33</v>
      </c>
    </row>
    <row r="3" spans="1:3">
      <c r="A3" s="23">
        <v>2013</v>
      </c>
      <c r="B3" s="23" t="s">
        <v>1174</v>
      </c>
      <c r="C3" s="23">
        <v>53</v>
      </c>
    </row>
    <row r="4" spans="1:3">
      <c r="A4" s="23">
        <v>2014</v>
      </c>
      <c r="B4" s="23" t="s">
        <v>1174</v>
      </c>
      <c r="C4" s="23">
        <v>26</v>
      </c>
    </row>
    <row r="5" spans="1:3">
      <c r="A5" s="23">
        <v>2015</v>
      </c>
      <c r="B5" s="23" t="s">
        <v>1174</v>
      </c>
      <c r="C5" s="23">
        <v>47</v>
      </c>
    </row>
    <row r="6" spans="1:3">
      <c r="A6" s="23">
        <v>2011</v>
      </c>
      <c r="B6" s="23" t="s">
        <v>1175</v>
      </c>
      <c r="C6" s="23">
        <v>29</v>
      </c>
    </row>
    <row r="7" spans="1:3">
      <c r="A7" s="23">
        <v>2012</v>
      </c>
      <c r="B7" s="23" t="s">
        <v>1175</v>
      </c>
      <c r="C7" s="23">
        <v>24</v>
      </c>
    </row>
    <row r="8" spans="1:3">
      <c r="A8" s="23">
        <v>2013</v>
      </c>
      <c r="B8" s="23" t="s">
        <v>1175</v>
      </c>
      <c r="C8" s="23">
        <v>27</v>
      </c>
    </row>
    <row r="9" spans="1:3">
      <c r="A9" s="23">
        <v>2014</v>
      </c>
      <c r="B9" s="23" t="s">
        <v>1175</v>
      </c>
      <c r="C9" s="23">
        <v>40</v>
      </c>
    </row>
    <row r="10" spans="1:3">
      <c r="A10" s="23">
        <v>2015</v>
      </c>
      <c r="B10" s="23" t="s">
        <v>1175</v>
      </c>
      <c r="C10" s="23">
        <v>44</v>
      </c>
    </row>
    <row r="11" spans="1:3">
      <c r="A11" s="23">
        <v>2012</v>
      </c>
      <c r="B11" s="23" t="s">
        <v>1176</v>
      </c>
      <c r="C11" s="23">
        <v>22</v>
      </c>
    </row>
    <row r="12" spans="1:3">
      <c r="A12" s="23">
        <v>2013</v>
      </c>
      <c r="B12" s="23" t="s">
        <v>1176</v>
      </c>
      <c r="C12" s="23">
        <v>20</v>
      </c>
    </row>
    <row r="13" spans="1:3">
      <c r="A13" s="23">
        <v>2014</v>
      </c>
      <c r="B13" s="23" t="s">
        <v>1176</v>
      </c>
      <c r="C13" s="23">
        <v>13</v>
      </c>
    </row>
    <row r="14" spans="1:3">
      <c r="A14" s="23">
        <v>2015</v>
      </c>
      <c r="B14" s="23" t="s">
        <v>1176</v>
      </c>
      <c r="C14" s="23">
        <v>42</v>
      </c>
    </row>
    <row r="15" spans="1:3">
      <c r="A15" s="23">
        <v>2012</v>
      </c>
      <c r="B15" s="23" t="s">
        <v>1177</v>
      </c>
      <c r="C15" s="23">
        <v>9</v>
      </c>
    </row>
    <row r="16" spans="1:3">
      <c r="A16" s="23">
        <v>2013</v>
      </c>
      <c r="B16" s="23" t="s">
        <v>1177</v>
      </c>
      <c r="C16" s="23">
        <v>24</v>
      </c>
    </row>
    <row r="17" spans="1:3">
      <c r="A17" s="23">
        <v>2014</v>
      </c>
      <c r="B17" s="23" t="s">
        <v>1177</v>
      </c>
      <c r="C17" s="23">
        <v>29</v>
      </c>
    </row>
    <row r="18" spans="1:3">
      <c r="A18" s="23">
        <v>2015</v>
      </c>
      <c r="B18" s="23" t="s">
        <v>1177</v>
      </c>
      <c r="C18" s="23">
        <v>41</v>
      </c>
    </row>
    <row r="19" spans="1:3">
      <c r="A19" s="23">
        <v>2011</v>
      </c>
      <c r="B19" s="23" t="s">
        <v>1178</v>
      </c>
      <c r="C19" s="23">
        <v>5</v>
      </c>
    </row>
    <row r="20" spans="1:3">
      <c r="A20" s="23">
        <v>2012</v>
      </c>
      <c r="B20" s="23" t="s">
        <v>1178</v>
      </c>
      <c r="C20" s="23">
        <v>30</v>
      </c>
    </row>
    <row r="21" spans="1:3">
      <c r="A21" s="23">
        <v>2013</v>
      </c>
      <c r="B21" s="23" t="s">
        <v>1178</v>
      </c>
      <c r="C21" s="23">
        <v>27</v>
      </c>
    </row>
    <row r="22" spans="1:3">
      <c r="A22" s="23">
        <v>2014</v>
      </c>
      <c r="B22" s="23" t="s">
        <v>1178</v>
      </c>
      <c r="C22" s="23">
        <v>36</v>
      </c>
    </row>
    <row r="23" spans="1:3">
      <c r="A23" s="23">
        <v>2015</v>
      </c>
      <c r="B23" s="23" t="s">
        <v>1178</v>
      </c>
      <c r="C23" s="23">
        <v>41</v>
      </c>
    </row>
    <row r="24" spans="1:3">
      <c r="A24" s="23">
        <v>2011</v>
      </c>
      <c r="B24" s="23" t="s">
        <v>1179</v>
      </c>
      <c r="C24" s="23">
        <v>43</v>
      </c>
    </row>
    <row r="25" spans="1:3">
      <c r="A25" s="23">
        <v>2012</v>
      </c>
      <c r="B25" s="23" t="s">
        <v>1179</v>
      </c>
      <c r="C25" s="23">
        <v>27</v>
      </c>
    </row>
    <row r="26" spans="1:3">
      <c r="A26" s="23">
        <v>2013</v>
      </c>
      <c r="B26" s="23" t="s">
        <v>1179</v>
      </c>
      <c r="C26" s="23">
        <v>28</v>
      </c>
    </row>
    <row r="27" spans="1:3">
      <c r="A27" s="23">
        <v>2014</v>
      </c>
      <c r="B27" s="23" t="s">
        <v>1179</v>
      </c>
      <c r="C27" s="23">
        <v>35</v>
      </c>
    </row>
    <row r="28" spans="1:3">
      <c r="A28" s="23">
        <v>2015</v>
      </c>
      <c r="B28" s="23" t="s">
        <v>1179</v>
      </c>
      <c r="C28" s="23">
        <v>40</v>
      </c>
    </row>
    <row r="29" spans="1:3">
      <c r="A29" s="23">
        <v>2011</v>
      </c>
      <c r="B29" s="23" t="s">
        <v>1180</v>
      </c>
      <c r="C29" s="23">
        <v>37</v>
      </c>
    </row>
    <row r="30" spans="1:3">
      <c r="A30" s="23">
        <v>2012</v>
      </c>
      <c r="B30" s="23" t="s">
        <v>1180</v>
      </c>
      <c r="C30" s="23">
        <v>30</v>
      </c>
    </row>
    <row r="31" spans="1:3">
      <c r="A31" s="23">
        <v>2013</v>
      </c>
      <c r="B31" s="23" t="s">
        <v>1180</v>
      </c>
      <c r="C31" s="23">
        <v>17</v>
      </c>
    </row>
    <row r="32" spans="1:3">
      <c r="A32" s="23">
        <v>2014</v>
      </c>
      <c r="B32" s="23" t="s">
        <v>1180</v>
      </c>
      <c r="C32" s="23">
        <v>28</v>
      </c>
    </row>
    <row r="33" spans="1:3">
      <c r="A33" s="23">
        <v>2015</v>
      </c>
      <c r="B33" s="23" t="s">
        <v>1180</v>
      </c>
      <c r="C33" s="23">
        <v>40</v>
      </c>
    </row>
    <row r="34" spans="1:3">
      <c r="A34" s="23">
        <v>2011</v>
      </c>
      <c r="B34" s="23" t="s">
        <v>1181</v>
      </c>
      <c r="C34" s="23">
        <v>26</v>
      </c>
    </row>
    <row r="35" spans="1:3">
      <c r="A35" s="23">
        <v>2012</v>
      </c>
      <c r="B35" s="23" t="s">
        <v>1181</v>
      </c>
      <c r="C35" s="23">
        <v>22</v>
      </c>
    </row>
    <row r="36" spans="1:3">
      <c r="A36" s="23">
        <v>2013</v>
      </c>
      <c r="B36" s="23" t="s">
        <v>1181</v>
      </c>
      <c r="C36" s="23">
        <v>26</v>
      </c>
    </row>
    <row r="37" spans="1:3">
      <c r="A37" s="23">
        <v>2014</v>
      </c>
      <c r="B37" s="23" t="s">
        <v>1181</v>
      </c>
      <c r="C37" s="23">
        <v>11</v>
      </c>
    </row>
    <row r="38" spans="1:3">
      <c r="A38" s="23">
        <v>2015</v>
      </c>
      <c r="B38" s="23" t="s">
        <v>1181</v>
      </c>
      <c r="C38" s="23">
        <v>40</v>
      </c>
    </row>
    <row r="39" spans="1:3">
      <c r="A39" s="23">
        <v>2011</v>
      </c>
      <c r="B39" s="23" t="s">
        <v>1182</v>
      </c>
      <c r="C39" s="23">
        <v>17</v>
      </c>
    </row>
    <row r="40" spans="1:3">
      <c r="A40" s="23">
        <v>2012</v>
      </c>
      <c r="B40" s="23" t="s">
        <v>1182</v>
      </c>
      <c r="C40" s="23">
        <v>42</v>
      </c>
    </row>
    <row r="41" spans="1:3">
      <c r="A41" s="23">
        <v>2013</v>
      </c>
      <c r="B41" s="23" t="s">
        <v>1182</v>
      </c>
      <c r="C41" s="23">
        <v>36</v>
      </c>
    </row>
    <row r="42" spans="1:3">
      <c r="A42" s="23">
        <v>2014</v>
      </c>
      <c r="B42" s="23" t="s">
        <v>1182</v>
      </c>
      <c r="C42" s="23">
        <v>34</v>
      </c>
    </row>
    <row r="43" spans="1:3">
      <c r="A43" s="23">
        <v>2015</v>
      </c>
      <c r="B43" s="23" t="s">
        <v>1182</v>
      </c>
      <c r="C43" s="23">
        <v>39</v>
      </c>
    </row>
    <row r="44" spans="1:3">
      <c r="A44" s="23">
        <v>2011</v>
      </c>
      <c r="B44" s="23" t="s">
        <v>1183</v>
      </c>
      <c r="C44" s="23">
        <v>14</v>
      </c>
    </row>
    <row r="45" spans="1:3">
      <c r="A45" s="23">
        <v>2012</v>
      </c>
      <c r="B45" s="23" t="s">
        <v>1183</v>
      </c>
      <c r="C45" s="23">
        <v>12</v>
      </c>
    </row>
    <row r="46" spans="1:3">
      <c r="A46" s="23">
        <v>2013</v>
      </c>
      <c r="B46" s="23" t="s">
        <v>1183</v>
      </c>
      <c r="C46" s="23">
        <v>10</v>
      </c>
    </row>
    <row r="47" spans="1:3">
      <c r="A47" s="23">
        <v>2014</v>
      </c>
      <c r="B47" s="23" t="s">
        <v>1183</v>
      </c>
      <c r="C47" s="23">
        <v>75</v>
      </c>
    </row>
    <row r="48" spans="1:3">
      <c r="A48" s="23">
        <v>2015</v>
      </c>
      <c r="B48" s="23" t="s">
        <v>1183</v>
      </c>
      <c r="C48" s="23">
        <v>8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tabColor theme="5" tint="0.599993896298105"/>
  </sheetPr>
  <dimension ref="A3:F29"/>
  <sheetViews>
    <sheetView showGridLines="0" topLeftCell="A6" workbookViewId="0">
      <selection activeCell="A1" sqref="A1"/>
    </sheetView>
  </sheetViews>
  <sheetFormatPr defaultColWidth="9" defaultRowHeight="14.4" outlineLevelCol="5"/>
  <cols>
    <col min="1" max="1" width="15.3333333333333" style="23" customWidth="1"/>
    <col min="2" max="2" width="25.1111111111111" style="23" customWidth="1"/>
    <col min="3" max="3" width="24.6666666666667" style="23" customWidth="1"/>
    <col min="4" max="5" width="12.5555555555556" style="23" customWidth="1"/>
  </cols>
  <sheetData>
    <row r="3" spans="1:5">
      <c r="A3" s="44" t="s">
        <v>1184</v>
      </c>
      <c r="B3" s="44" t="s">
        <v>1185</v>
      </c>
      <c r="C3" s="44" t="s">
        <v>1186</v>
      </c>
      <c r="E3" s="48"/>
    </row>
    <row r="4" spans="1:5">
      <c r="A4" s="23" t="s">
        <v>23</v>
      </c>
      <c r="B4" s="23" t="s">
        <v>1187</v>
      </c>
      <c r="C4" s="55">
        <v>4645</v>
      </c>
      <c r="E4" s="55"/>
    </row>
    <row r="5" spans="1:5">
      <c r="A5" s="23" t="s">
        <v>23</v>
      </c>
      <c r="B5" s="23" t="s">
        <v>1188</v>
      </c>
      <c r="C5" s="55">
        <v>9490</v>
      </c>
      <c r="E5" s="55"/>
    </row>
    <row r="6" spans="1:5">
      <c r="A6" s="23" t="s">
        <v>23</v>
      </c>
      <c r="B6" s="23" t="s">
        <v>1189</v>
      </c>
      <c r="C6" s="55">
        <v>2535</v>
      </c>
      <c r="E6" s="55"/>
    </row>
    <row r="7" spans="1:5">
      <c r="A7" s="23" t="s">
        <v>23</v>
      </c>
      <c r="B7" s="23" t="s">
        <v>1190</v>
      </c>
      <c r="C7" s="55">
        <v>6699</v>
      </c>
      <c r="E7" s="55"/>
    </row>
    <row r="8" spans="1:5">
      <c r="A8" s="23" t="s">
        <v>1191</v>
      </c>
      <c r="B8" s="23" t="s">
        <v>1192</v>
      </c>
      <c r="C8" s="55">
        <v>7840</v>
      </c>
      <c r="E8" s="55"/>
    </row>
    <row r="9" spans="1:5">
      <c r="A9" s="23" t="s">
        <v>1191</v>
      </c>
      <c r="B9" s="23" t="s">
        <v>1193</v>
      </c>
      <c r="C9" s="55">
        <v>4391</v>
      </c>
      <c r="E9" s="55"/>
    </row>
    <row r="10" spans="1:5">
      <c r="A10" s="23" t="s">
        <v>1191</v>
      </c>
      <c r="B10" s="23" t="s">
        <v>1194</v>
      </c>
      <c r="C10" s="55">
        <v>2120</v>
      </c>
      <c r="E10" s="55"/>
    </row>
    <row r="11" spans="1:5">
      <c r="A11" s="23" t="s">
        <v>1195</v>
      </c>
      <c r="B11" s="23" t="s">
        <v>1196</v>
      </c>
      <c r="C11" s="55">
        <v>7600</v>
      </c>
      <c r="E11" s="55"/>
    </row>
    <row r="12" spans="1:5">
      <c r="A12" s="23" t="s">
        <v>1195</v>
      </c>
      <c r="B12" s="23" t="s">
        <v>1197</v>
      </c>
      <c r="C12" s="55">
        <v>3281</v>
      </c>
      <c r="E12" s="55"/>
    </row>
    <row r="13" spans="1:5">
      <c r="A13" s="23" t="s">
        <v>1195</v>
      </c>
      <c r="B13" s="23" t="s">
        <v>1198</v>
      </c>
      <c r="C13" s="55">
        <v>4500</v>
      </c>
      <c r="E13" s="55"/>
    </row>
    <row r="14" spans="1:5">
      <c r="A14" s="23" t="s">
        <v>1195</v>
      </c>
      <c r="B14" s="23" t="s">
        <v>1199</v>
      </c>
      <c r="C14" s="55">
        <v>14920</v>
      </c>
      <c r="E14" s="55"/>
    </row>
    <row r="15" spans="1:5">
      <c r="A15" s="23" t="s">
        <v>1195</v>
      </c>
      <c r="B15" s="23" t="s">
        <v>1200</v>
      </c>
      <c r="C15" s="55">
        <v>9447</v>
      </c>
      <c r="E15" s="55"/>
    </row>
    <row r="16" spans="1:5">
      <c r="A16" s="23" t="s">
        <v>1201</v>
      </c>
      <c r="B16" s="23" t="s">
        <v>1202</v>
      </c>
      <c r="C16" s="55">
        <v>5590</v>
      </c>
      <c r="E16" s="55"/>
    </row>
    <row r="19" spans="1:6">
      <c r="A19" s="44" t="s">
        <v>1203</v>
      </c>
      <c r="B19" s="44" t="s">
        <v>1204</v>
      </c>
      <c r="C19" s="44" t="s">
        <v>1205</v>
      </c>
      <c r="D19" s="44" t="s">
        <v>1206</v>
      </c>
      <c r="E19" s="44" t="s">
        <v>1207</v>
      </c>
      <c r="F19" s="44" t="s">
        <v>1208</v>
      </c>
    </row>
    <row r="20" spans="1:6">
      <c r="A20" s="23" t="s">
        <v>1209</v>
      </c>
      <c r="B20" s="23" t="s">
        <v>1210</v>
      </c>
      <c r="C20" s="23" t="s">
        <v>1211</v>
      </c>
      <c r="F20" s="23">
        <v>1</v>
      </c>
    </row>
    <row r="21" spans="1:6">
      <c r="A21" s="23" t="s">
        <v>1209</v>
      </c>
      <c r="B21" s="23" t="s">
        <v>45</v>
      </c>
      <c r="C21" s="23" t="s">
        <v>1212</v>
      </c>
      <c r="D21" s="23" t="s">
        <v>1213</v>
      </c>
      <c r="F21" s="23">
        <v>1</v>
      </c>
    </row>
    <row r="22" spans="1:6">
      <c r="A22" s="23" t="s">
        <v>1209</v>
      </c>
      <c r="B22" s="23" t="s">
        <v>1214</v>
      </c>
      <c r="C22" s="23" t="s">
        <v>1215</v>
      </c>
      <c r="F22" s="23">
        <v>1</v>
      </c>
    </row>
    <row r="23" spans="1:6">
      <c r="A23" s="23" t="s">
        <v>1209</v>
      </c>
      <c r="B23" s="23" t="s">
        <v>1214</v>
      </c>
      <c r="C23" s="23" t="s">
        <v>1216</v>
      </c>
      <c r="D23" s="23" t="s">
        <v>1217</v>
      </c>
      <c r="E23" s="23" t="s">
        <v>1218</v>
      </c>
      <c r="F23" s="23">
        <v>1</v>
      </c>
    </row>
    <row r="24" spans="1:6">
      <c r="A24" s="23" t="s">
        <v>1219</v>
      </c>
      <c r="B24" s="23" t="s">
        <v>1210</v>
      </c>
      <c r="C24" s="23" t="s">
        <v>1220</v>
      </c>
      <c r="D24" s="23" t="s">
        <v>1221</v>
      </c>
      <c r="F24" s="23">
        <v>1</v>
      </c>
    </row>
    <row r="25" spans="1:6">
      <c r="A25" s="23" t="s">
        <v>1219</v>
      </c>
      <c r="B25" s="23" t="s">
        <v>45</v>
      </c>
      <c r="C25" s="23" t="s">
        <v>1222</v>
      </c>
      <c r="D25" s="23" t="s">
        <v>1223</v>
      </c>
      <c r="E25" s="23" t="s">
        <v>1224</v>
      </c>
      <c r="F25" s="23">
        <v>1</v>
      </c>
    </row>
    <row r="26" spans="1:6">
      <c r="A26" s="23" t="s">
        <v>1219</v>
      </c>
      <c r="B26" s="23" t="s">
        <v>45</v>
      </c>
      <c r="C26" s="23" t="s">
        <v>1222</v>
      </c>
      <c r="D26" s="23" t="s">
        <v>1225</v>
      </c>
      <c r="F26" s="23">
        <v>1</v>
      </c>
    </row>
    <row r="27" spans="1:6">
      <c r="A27" s="23" t="s">
        <v>1219</v>
      </c>
      <c r="B27" s="23" t="s">
        <v>1214</v>
      </c>
      <c r="C27" s="23" t="s">
        <v>1226</v>
      </c>
      <c r="F27" s="23">
        <v>1</v>
      </c>
    </row>
    <row r="28" spans="1:6">
      <c r="A28" s="23" t="s">
        <v>1227</v>
      </c>
      <c r="B28" s="23" t="s">
        <v>1210</v>
      </c>
      <c r="C28" s="23" t="s">
        <v>1228</v>
      </c>
      <c r="F28" s="23">
        <v>1</v>
      </c>
    </row>
    <row r="29" spans="1:6">
      <c r="A29" s="23" t="s">
        <v>1227</v>
      </c>
      <c r="B29" s="23" t="s">
        <v>45</v>
      </c>
      <c r="C29" s="23" t="s">
        <v>1229</v>
      </c>
      <c r="F29" s="23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Customizing Charts</vt:lpstr>
      <vt:lpstr>Bar &amp; Column Charts</vt:lpstr>
      <vt:lpstr>Line Charts</vt:lpstr>
      <vt:lpstr>Area Charts</vt:lpstr>
      <vt:lpstr>Pie &amp; Donut Charts</vt:lpstr>
      <vt:lpstr>Histogram &amp; Pareto Charts</vt:lpstr>
      <vt:lpstr>Scatter Plots</vt:lpstr>
      <vt:lpstr>Box &amp; Whisker Charts</vt:lpstr>
      <vt:lpstr>Tree Maps &amp; Sunburst Charts</vt:lpstr>
      <vt:lpstr>Waterfall</vt:lpstr>
      <vt:lpstr>Conditional Formatting</vt:lpstr>
      <vt:lpstr>Combo Charts</vt:lpstr>
      <vt:lpstr>Sparklines</vt:lpstr>
      <vt:lpstr>Dropdown</vt:lpstr>
      <vt:lpstr>Controls Spin</vt:lpstr>
      <vt:lpstr>Heat Maps</vt:lpstr>
      <vt:lpstr>Funnel Chart</vt:lpstr>
      <vt:lpstr>Slope Chart</vt:lpstr>
      <vt:lpstr>Dumbbell Chart</vt:lpstr>
      <vt:lpstr>Highlight Points in Time</vt:lpstr>
      <vt:lpstr>Highlight Min Max</vt:lpstr>
      <vt:lpstr>Actual VS Target 1</vt:lpstr>
      <vt:lpstr>Actual VS Target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Ashish Mishra</cp:lastModifiedBy>
  <dcterms:created xsi:type="dcterms:W3CDTF">2015-10-15T14:17:00Z</dcterms:created>
  <dcterms:modified xsi:type="dcterms:W3CDTF">2024-08-22T05:41:05Z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CB0AE5FCBEFF47E7BBA3A05E6CF25BAA_12</vt:lpwstr>
  </property>
  <property fmtid="{D5CDD505-2E9C-101B-9397-08002B2CF9AE}" pid="3" name="KSOProductBuildVer">
    <vt:lpwstr>1033-12.2.0.17562</vt:lpwstr>
  </property>
</Properties>
</file>