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ankit\Desktop\Excel Projects\"/>
    </mc:Choice>
  </mc:AlternateContent>
  <xr:revisionPtr revIDLastSave="0" documentId="13_ncr:1_{EAC7CD41-9F9B-46EF-B051-206B0D4216BF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School Shopping" sheetId="1" r:id="rId1"/>
    <sheet name="Cats or Dogs" sheetId="2" r:id="rId2"/>
    <sheet name="Vacations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0" i="3" l="1"/>
  <c r="D30" i="3"/>
  <c r="B30" i="3"/>
  <c r="C28" i="3"/>
  <c r="D28" i="3"/>
  <c r="B28" i="3"/>
  <c r="C27" i="3"/>
  <c r="D27" i="3"/>
  <c r="B27" i="3"/>
  <c r="C17" i="3"/>
  <c r="C19" i="3" s="1"/>
  <c r="D17" i="3"/>
  <c r="D19" i="3" s="1"/>
  <c r="B17" i="3"/>
  <c r="B19" i="3" s="1"/>
  <c r="C18" i="2"/>
  <c r="B18" i="2"/>
  <c r="C16" i="2"/>
  <c r="B16" i="2"/>
  <c r="C15" i="2"/>
  <c r="B15" i="2"/>
  <c r="C9" i="2"/>
  <c r="B9" i="2"/>
  <c r="N4" i="1"/>
  <c r="N5" i="1"/>
  <c r="N6" i="1"/>
  <c r="N7" i="1"/>
  <c r="N8" i="1"/>
  <c r="N9" i="1"/>
  <c r="N10" i="1"/>
  <c r="N11" i="1"/>
  <c r="N12" i="1"/>
  <c r="N13" i="1"/>
  <c r="N14" i="1"/>
  <c r="N15" i="1"/>
  <c r="N19" i="1" s="1"/>
  <c r="N16" i="1"/>
  <c r="N17" i="1"/>
  <c r="N3" i="1"/>
  <c r="M19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3" i="1"/>
  <c r="H19" i="1"/>
  <c r="I19" i="1"/>
  <c r="G19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3" i="1"/>
  <c r="L19" i="1" l="1"/>
</calcChain>
</file>

<file path=xl/sharedStrings.xml><?xml version="1.0" encoding="utf-8"?>
<sst xmlns="http://schemas.openxmlformats.org/spreadsheetml/2006/main" count="70" uniqueCount="62">
  <si>
    <t>Ball Point Pen</t>
  </si>
  <si>
    <t>TI-35 Calculator</t>
  </si>
  <si>
    <t>100 Page Notebook</t>
  </si>
  <si>
    <t>8 oz Glue</t>
  </si>
  <si>
    <t>Clear Tape</t>
  </si>
  <si>
    <t>Eraser</t>
  </si>
  <si>
    <t>10 No. 2 Pencils</t>
  </si>
  <si>
    <t>2 inch binder</t>
  </si>
  <si>
    <t>USB Stick Sbg</t>
  </si>
  <si>
    <t>8 Color Markers</t>
  </si>
  <si>
    <t>Stapler</t>
  </si>
  <si>
    <t>Planner Book</t>
  </si>
  <si>
    <t>Protractor</t>
  </si>
  <si>
    <t>Compass</t>
  </si>
  <si>
    <t>Liquid Paper</t>
  </si>
  <si>
    <t>Dollar Trap</t>
  </si>
  <si>
    <t>Office Repo</t>
  </si>
  <si>
    <t>Susan</t>
  </si>
  <si>
    <t>Walmart</t>
  </si>
  <si>
    <t>Total</t>
  </si>
  <si>
    <t>Tim</t>
  </si>
  <si>
    <t>Initial</t>
  </si>
  <si>
    <t>Purchase</t>
  </si>
  <si>
    <t>Collar</t>
  </si>
  <si>
    <t>Tag</t>
  </si>
  <si>
    <t>Bowl</t>
  </si>
  <si>
    <t>Leash</t>
  </si>
  <si>
    <t>Initial Total</t>
  </si>
  <si>
    <t>Dog</t>
  </si>
  <si>
    <t>Cat</t>
  </si>
  <si>
    <t>Monthly</t>
  </si>
  <si>
    <t>Food</t>
  </si>
  <si>
    <t>Litter</t>
  </si>
  <si>
    <t>Treats</t>
  </si>
  <si>
    <t>Subtotal</t>
  </si>
  <si>
    <t>Monthly Total</t>
  </si>
  <si>
    <t>One Year Costs</t>
  </si>
  <si>
    <t>Per Person Expenses</t>
  </si>
  <si>
    <t>Air Fare</t>
  </si>
  <si>
    <t>Natural History</t>
  </si>
  <si>
    <t>Chicago Museum Of Art</t>
  </si>
  <si>
    <t>Science Museum</t>
  </si>
  <si>
    <t>Museum of Broadcast History</t>
  </si>
  <si>
    <t>Disneyland</t>
  </si>
  <si>
    <t>Universal Studio</t>
  </si>
  <si>
    <t>Sea World</t>
  </si>
  <si>
    <t>Busch Garden</t>
  </si>
  <si>
    <t>Cruise</t>
  </si>
  <si>
    <t>Subtotal of Tickets (per person)</t>
  </si>
  <si>
    <t>Number of People in group</t>
  </si>
  <si>
    <t>Total costs of tickets</t>
  </si>
  <si>
    <t>Hotel Expenses</t>
  </si>
  <si>
    <t>Hotel Cost per Night</t>
  </si>
  <si>
    <t>Number of Nights</t>
  </si>
  <si>
    <t>Hotel Total</t>
  </si>
  <si>
    <t>Chicago Museum</t>
  </si>
  <si>
    <t>Orlando Theme Park</t>
  </si>
  <si>
    <t>Miami Cruise</t>
  </si>
  <si>
    <t>Car Rental</t>
  </si>
  <si>
    <t>No of Days</t>
  </si>
  <si>
    <t>Food(Subtotal per Person)</t>
  </si>
  <si>
    <t>Rental and Food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</si>
</sst>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4">
    <xf numFmtId="0" fontId="0" fillId="0" borderId="0" xfId="0"/>
    <xf numFmtId="44" fontId="0" fillId="0" borderId="0" xfId="1" applyFont="1"/>
    <xf numFmtId="44" fontId="0" fillId="0" borderId="0" xfId="0" applyNumberFormat="1"/>
    <xf numFmtId="0" fontId="0" fillId="2" borderId="0" xfId="0" applyFill="1"/>
    <xf numFmtId="0" fontId="0" fillId="3" borderId="0" xfId="0" applyFill="1"/>
    <xf numFmtId="44" fontId="0" fillId="3" borderId="0" xfId="1" applyFont="1" applyFill="1"/>
    <xf numFmtId="0" fontId="0" fillId="4" borderId="0" xfId="0" applyFill="1"/>
    <xf numFmtId="44" fontId="0" fillId="4" borderId="0" xfId="1" applyFont="1" applyFill="1"/>
    <xf numFmtId="0" fontId="0" fillId="5" borderId="0" xfId="0" applyFill="1"/>
    <xf numFmtId="44" fontId="0" fillId="5" borderId="0" xfId="1" applyFont="1" applyFill="1"/>
    <xf numFmtId="44" fontId="0" fillId="5" borderId="0" xfId="0" applyNumberFormat="1" applyFill="1"/>
    <xf numFmtId="44" fontId="0" fillId="4" borderId="0" xfId="0" applyNumberFormat="1" applyFill="1"/>
    <xf numFmtId="44" fontId="0" fillId="3" borderId="0" xfId="0" applyNumberFormat="1" applyFill="1"/>
    <xf numFmtId="0" fontId="0" fillId="6" borderId="0" xfId="0" applyFill="1"/>
    <xf numFmtId="0" fontId="0" fillId="7" borderId="0" xfId="0" applyFill="1"/>
    <xf numFmtId="0" fontId="0" fillId="7" borderId="0" xfId="1" applyNumberFormat="1" applyFont="1" applyFill="1"/>
    <xf numFmtId="0" fontId="0" fillId="8" borderId="0" xfId="0" applyFill="1"/>
    <xf numFmtId="0" fontId="0" fillId="9" borderId="0" xfId="0" applyFill="1"/>
    <xf numFmtId="44" fontId="0" fillId="9" borderId="0" xfId="1" applyFont="1" applyFill="1"/>
    <xf numFmtId="44" fontId="0" fillId="9" borderId="0" xfId="0" applyNumberFormat="1" applyFill="1"/>
    <xf numFmtId="0" fontId="0" fillId="10" borderId="0" xfId="0" applyFill="1"/>
    <xf numFmtId="44" fontId="0" fillId="10" borderId="0" xfId="1" applyFont="1" applyFill="1"/>
    <xf numFmtId="44" fontId="0" fillId="10" borderId="0" xfId="0" applyNumberFormat="1" applyFill="1"/>
    <xf numFmtId="0" fontId="2" fillId="9" borderId="0" xfId="0" applyFont="1" applyFill="1"/>
    <xf numFmtId="0" fontId="2" fillId="10" borderId="0" xfId="0" applyFont="1" applyFill="1"/>
    <xf numFmtId="0" fontId="2" fillId="0" borderId="0" xfId="0" applyFont="1"/>
    <xf numFmtId="0" fontId="0" fillId="11" borderId="0" xfId="0" applyFill="1"/>
    <xf numFmtId="44" fontId="0" fillId="11" borderId="0" xfId="1" applyFont="1" applyFill="1"/>
    <xf numFmtId="44" fontId="0" fillId="11" borderId="0" xfId="0" applyNumberFormat="1" applyFill="1"/>
    <xf numFmtId="0" fontId="0" fillId="11" borderId="0" xfId="0" applyNumberFormat="1" applyFill="1"/>
    <xf numFmtId="0" fontId="0" fillId="10" borderId="0" xfId="0" applyNumberFormat="1" applyFill="1"/>
    <xf numFmtId="0" fontId="0" fillId="5" borderId="0" xfId="0" applyNumberFormat="1" applyFill="1"/>
    <xf numFmtId="0" fontId="0" fillId="12" borderId="0" xfId="0" applyFill="1"/>
    <xf numFmtId="0" fontId="0" fillId="13" borderId="0" xfId="0" applyFill="1"/>
  </cellXfs>
  <cellStyles count="2">
    <cellStyle name="Currency" xfId="1" builtinId="4"/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Susan's</a:t>
            </a:r>
            <a:r>
              <a:rPr lang="en-US" baseline="0"/>
              <a:t> List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'School Shopping'!$G$2:$I$2</c:f>
              <c:strCache>
                <c:ptCount val="3"/>
                <c:pt idx="0">
                  <c:v>Walmart</c:v>
                </c:pt>
                <c:pt idx="1">
                  <c:v>Dollar Trap</c:v>
                </c:pt>
                <c:pt idx="2">
                  <c:v>Office Repo</c:v>
                </c:pt>
              </c:strCache>
            </c:strRef>
          </c:cat>
          <c:val>
            <c:numRef>
              <c:f>'School Shopping'!$G$19:$I$19</c:f>
              <c:numCache>
                <c:formatCode>_("$"* #,##0.00_);_("$"* \(#,##0.00\);_("$"* "-"??_);_(@_)</c:formatCode>
                <c:ptCount val="3"/>
                <c:pt idx="0">
                  <c:v>82.79</c:v>
                </c:pt>
                <c:pt idx="1">
                  <c:v>87.539999999999992</c:v>
                </c:pt>
                <c:pt idx="2">
                  <c:v>103.28999999999999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4C-4C81-A161-1F1719DA27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84908256"/>
        <c:axId val="484908584"/>
      </c:barChart>
      <c:catAx>
        <c:axId val="4849082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908584"/>
        <c:crosses val="autoZero"/>
        <c:auto val="1"/>
        <c:lblAlgn val="ctr"/>
        <c:lblOffset val="100"/>
        <c:noMultiLvlLbl val="0"/>
      </c:catAx>
      <c:valAx>
        <c:axId val="484908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908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Tim's List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'School Shopping'!$L$2:$N$2</c:f>
              <c:strCache>
                <c:ptCount val="3"/>
                <c:pt idx="0">
                  <c:v>Walmart</c:v>
                </c:pt>
                <c:pt idx="1">
                  <c:v>Dollar Trap</c:v>
                </c:pt>
                <c:pt idx="2">
                  <c:v>Office Repo</c:v>
                </c:pt>
              </c:strCache>
            </c:strRef>
          </c:cat>
          <c:val>
            <c:numRef>
              <c:f>'School Shopping'!$L$19:$N$19</c:f>
              <c:numCache>
                <c:formatCode>_("$"* #,##0.00_);_("$"* \(#,##0.00\);_("$"* "-"??_);_(@_)</c:formatCode>
                <c:ptCount val="3"/>
                <c:pt idx="0">
                  <c:v>64.989999999999995</c:v>
                </c:pt>
                <c:pt idx="1">
                  <c:v>65.19</c:v>
                </c:pt>
                <c:pt idx="2">
                  <c:v>82.139999999999986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5B-48D4-8DA4-8514F6BE0B2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543144496"/>
        <c:axId val="543145152"/>
      </c:barChart>
      <c:catAx>
        <c:axId val="5431444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145152"/>
        <c:crosses val="autoZero"/>
        <c:auto val="1"/>
        <c:lblAlgn val="ctr"/>
        <c:lblOffset val="100"/>
        <c:noMultiLvlLbl val="0"/>
      </c:catAx>
      <c:valAx>
        <c:axId val="543145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144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Yearly Expense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'Cats or Dogs'!$B$2:$C$2</c:f>
              <c:strCache>
                <c:ptCount val="2"/>
                <c:pt idx="0">
                  <c:v>Dog</c:v>
                </c:pt>
                <c:pt idx="1">
                  <c:v>Cat</c:v>
                </c:pt>
              </c:strCache>
            </c:strRef>
          </c:cat>
          <c:val>
            <c:numRef>
              <c:f>'Cats or Dogs'!$B$18:$C$18</c:f>
              <c:numCache>
                <c:formatCode>_("$"* #,##0.00_);_("$"* \(#,##0.00\);_("$"* "-"??_);_(@_)</c:formatCode>
                <c:ptCount val="2"/>
                <c:pt idx="0">
                  <c:v>644</c:v>
                </c:pt>
                <c:pt idx="1">
                  <c:v>559.5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8A-4AE9-8385-0C7A5EFB708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84899728"/>
        <c:axId val="484899072"/>
      </c:barChart>
      <c:catAx>
        <c:axId val="484899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899072"/>
        <c:crosses val="autoZero"/>
        <c:auto val="1"/>
        <c:lblAlgn val="ctr"/>
        <c:lblOffset val="100"/>
        <c:noMultiLvlLbl val="0"/>
      </c:catAx>
      <c:valAx>
        <c:axId val="48489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899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Susan's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Vacations!$B$1:$D$1</c:f>
              <c:strCache>
                <c:ptCount val="3"/>
                <c:pt idx="0">
                  <c:v>Chicago Museum</c:v>
                </c:pt>
                <c:pt idx="1">
                  <c:v>Orlando Theme Park</c:v>
                </c:pt>
                <c:pt idx="2">
                  <c:v>Miami Cruise</c:v>
                </c:pt>
              </c:strCache>
            </c:strRef>
          </c:cat>
          <c:val>
            <c:numRef>
              <c:f>Vacations!$B$30:$D$30</c:f>
              <c:numCache>
                <c:formatCode>_("$"* #,##0.00_);_("$"* \(#,##0.00\);_("$"* "-"??_);_(@_)</c:formatCode>
                <c:ptCount val="3"/>
                <c:pt idx="0">
                  <c:v>1854</c:v>
                </c:pt>
                <c:pt idx="1">
                  <c:v>1853</c:v>
                </c:pt>
                <c:pt idx="2">
                  <c:v>1810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44-4B32-91F0-AB27DD680D3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46335216"/>
        <c:axId val="546342432"/>
      </c:barChart>
      <c:catAx>
        <c:axId val="546335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342432"/>
        <c:crosses val="autoZero"/>
        <c:auto val="1"/>
        <c:lblAlgn val="ctr"/>
        <c:lblOffset val="100"/>
        <c:noMultiLvlLbl val="0"/>
      </c:catAx>
      <c:valAx>
        <c:axId val="54634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335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723900</xdr:colOff>
      <xdr:row>19</xdr:row>
      <xdr:rowOff>22860</xdr:rowOff>
    </xdr:from>
    <xdr:to>
      <xdr:col>11</xdr:col>
      <xdr:colOff>99060</xdr:colOff>
      <xdr:row>34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A32A2A-F159-4585-B45B-0D3FF46ABC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175260</xdr:colOff>
      <xdr:row>19</xdr:row>
      <xdr:rowOff>22860</xdr:rowOff>
    </xdr:from>
    <xdr:to>
      <xdr:col>18</xdr:col>
      <xdr:colOff>480060</xdr:colOff>
      <xdr:row>34</xdr:row>
      <xdr:rowOff>22860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2B901F-71AA-4BB5-A0D0-83E65C82F9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</xdr:colOff>
      <xdr:row>2</xdr:row>
      <xdr:rowOff>15240</xdr:rowOff>
    </xdr:from>
    <xdr:to>
      <xdr:col>10</xdr:col>
      <xdr:colOff>335280</xdr:colOff>
      <xdr:row>17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03A6B8-1DF4-49B4-9E92-90A88303A2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30</xdr:row>
      <xdr:rowOff>76200</xdr:rowOff>
    </xdr:from>
    <xdr:to>
      <xdr:col>4</xdr:col>
      <xdr:colOff>0</xdr:colOff>
      <xdr:row>45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77F198-302E-4254-9AED-03FACA4787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N19"/>
  <sheetViews>
    <sheetView topLeftCell="F1" workbookViewId="0">
      <selection activeCell="U19" sqref="U19"/>
    </sheetView>
  </sheetViews>
  <sheetFormatPr defaultRowHeight="14.4" x14ac:dyDescent="0.3"/>
  <cols>
    <col min="1" max="1" width="17.21875" bestFit="1" customWidth="1"/>
    <col min="2" max="2" width="8.6640625" bestFit="1" customWidth="1"/>
    <col min="3" max="3" width="10" bestFit="1" customWidth="1"/>
    <col min="4" max="4" width="10.6640625" bestFit="1" customWidth="1"/>
    <col min="8" max="8" width="10" bestFit="1" customWidth="1"/>
    <col min="9" max="9" width="10.6640625" bestFit="1" customWidth="1"/>
    <col min="12" max="12" width="8.109375" bestFit="1" customWidth="1"/>
    <col min="13" max="13" width="10" bestFit="1" customWidth="1"/>
    <col min="14" max="14" width="10.6640625" bestFit="1" customWidth="1"/>
  </cols>
  <sheetData>
    <row r="2" spans="1:14" x14ac:dyDescent="0.3">
      <c r="B2" s="4" t="s">
        <v>18</v>
      </c>
      <c r="C2" s="6" t="s">
        <v>15</v>
      </c>
      <c r="D2" s="8" t="s">
        <v>16</v>
      </c>
      <c r="F2" s="14" t="s">
        <v>17</v>
      </c>
      <c r="G2" s="4" t="s">
        <v>18</v>
      </c>
      <c r="H2" s="6" t="s">
        <v>15</v>
      </c>
      <c r="I2" s="8" t="s">
        <v>16</v>
      </c>
      <c r="K2" s="16" t="s">
        <v>20</v>
      </c>
      <c r="L2" s="4" t="s">
        <v>18</v>
      </c>
      <c r="M2" s="6" t="s">
        <v>15</v>
      </c>
      <c r="N2" s="8" t="s">
        <v>16</v>
      </c>
    </row>
    <row r="3" spans="1:14" x14ac:dyDescent="0.3">
      <c r="A3" s="3" t="s">
        <v>0</v>
      </c>
      <c r="B3" s="5">
        <v>0.5</v>
      </c>
      <c r="C3" s="7">
        <v>0.4</v>
      </c>
      <c r="D3" s="9">
        <v>1.4</v>
      </c>
      <c r="F3" s="15">
        <v>3</v>
      </c>
      <c r="G3" s="12">
        <f>B3*F3</f>
        <v>1.5</v>
      </c>
      <c r="H3" s="11">
        <f>C3*F3</f>
        <v>1.2000000000000002</v>
      </c>
      <c r="I3" s="10">
        <f>D3*F3</f>
        <v>4.1999999999999993</v>
      </c>
      <c r="K3" s="16">
        <v>5</v>
      </c>
      <c r="L3" s="12">
        <f>B3*K3</f>
        <v>2.5</v>
      </c>
      <c r="M3" s="11">
        <f>C3*K3</f>
        <v>2</v>
      </c>
      <c r="N3" s="10">
        <f>D3*K3</f>
        <v>7</v>
      </c>
    </row>
    <row r="4" spans="1:14" x14ac:dyDescent="0.3">
      <c r="A4" s="3" t="s">
        <v>1</v>
      </c>
      <c r="B4" s="5">
        <v>28</v>
      </c>
      <c r="C4" s="7">
        <v>33</v>
      </c>
      <c r="D4" s="9">
        <v>31</v>
      </c>
      <c r="F4" s="15">
        <v>1</v>
      </c>
      <c r="G4" s="12">
        <f t="shared" ref="G4:G17" si="0">B4*F4</f>
        <v>28</v>
      </c>
      <c r="H4" s="11">
        <f t="shared" ref="H4:H17" si="1">C4*F4</f>
        <v>33</v>
      </c>
      <c r="I4" s="10">
        <f t="shared" ref="I4:I17" si="2">D4*F4</f>
        <v>31</v>
      </c>
      <c r="K4" s="16">
        <v>1</v>
      </c>
      <c r="L4" s="12">
        <f t="shared" ref="L4:L17" si="3">B4*K4</f>
        <v>28</v>
      </c>
      <c r="M4" s="11">
        <f t="shared" ref="M4:M17" si="4">C4*K4</f>
        <v>33</v>
      </c>
      <c r="N4" s="10">
        <f t="shared" ref="N4:N17" si="5">D4*K4</f>
        <v>31</v>
      </c>
    </row>
    <row r="5" spans="1:14" x14ac:dyDescent="0.3">
      <c r="A5" s="3" t="s">
        <v>2</v>
      </c>
      <c r="B5" s="5">
        <v>1.8</v>
      </c>
      <c r="C5" s="7">
        <v>1</v>
      </c>
      <c r="D5" s="9">
        <v>2</v>
      </c>
      <c r="F5" s="15">
        <v>7</v>
      </c>
      <c r="G5" s="12">
        <f t="shared" si="0"/>
        <v>12.6</v>
      </c>
      <c r="H5" s="11">
        <f t="shared" si="1"/>
        <v>7</v>
      </c>
      <c r="I5" s="10">
        <f t="shared" si="2"/>
        <v>14</v>
      </c>
      <c r="K5" s="16">
        <v>4</v>
      </c>
      <c r="L5" s="12">
        <f t="shared" si="3"/>
        <v>7.2</v>
      </c>
      <c r="M5" s="11">
        <f t="shared" si="4"/>
        <v>4</v>
      </c>
      <c r="N5" s="10">
        <f t="shared" si="5"/>
        <v>8</v>
      </c>
    </row>
    <row r="6" spans="1:14" x14ac:dyDescent="0.3">
      <c r="A6" s="3" t="s">
        <v>3</v>
      </c>
      <c r="B6" s="5">
        <v>1.2</v>
      </c>
      <c r="C6" s="7">
        <v>0.8</v>
      </c>
      <c r="D6" s="9">
        <v>1.5</v>
      </c>
      <c r="F6" s="15">
        <v>1</v>
      </c>
      <c r="G6" s="12">
        <f t="shared" si="0"/>
        <v>1.2</v>
      </c>
      <c r="H6" s="11">
        <f t="shared" si="1"/>
        <v>0.8</v>
      </c>
      <c r="I6" s="10">
        <f t="shared" si="2"/>
        <v>1.5</v>
      </c>
      <c r="K6" s="16">
        <v>2</v>
      </c>
      <c r="L6" s="12">
        <f t="shared" si="3"/>
        <v>2.4</v>
      </c>
      <c r="M6" s="11">
        <f t="shared" si="4"/>
        <v>1.6</v>
      </c>
      <c r="N6" s="10">
        <f t="shared" si="5"/>
        <v>3</v>
      </c>
    </row>
    <row r="7" spans="1:14" x14ac:dyDescent="0.3">
      <c r="A7" s="3" t="s">
        <v>4</v>
      </c>
      <c r="B7" s="5">
        <v>2.4</v>
      </c>
      <c r="C7" s="7">
        <v>1.4</v>
      </c>
      <c r="D7" s="9">
        <v>2.4</v>
      </c>
      <c r="F7" s="15">
        <v>2</v>
      </c>
      <c r="G7" s="12">
        <f t="shared" si="0"/>
        <v>4.8</v>
      </c>
      <c r="H7" s="11">
        <f t="shared" si="1"/>
        <v>2.8</v>
      </c>
      <c r="I7" s="10">
        <f t="shared" si="2"/>
        <v>4.8</v>
      </c>
      <c r="K7" s="16">
        <v>2</v>
      </c>
      <c r="L7" s="12">
        <f t="shared" si="3"/>
        <v>4.8</v>
      </c>
      <c r="M7" s="11">
        <f t="shared" si="4"/>
        <v>2.8</v>
      </c>
      <c r="N7" s="10">
        <f t="shared" si="5"/>
        <v>4.8</v>
      </c>
    </row>
    <row r="8" spans="1:14" x14ac:dyDescent="0.3">
      <c r="A8" s="3" t="s">
        <v>5</v>
      </c>
      <c r="B8" s="5">
        <v>0.9</v>
      </c>
      <c r="C8" s="7">
        <v>0.2</v>
      </c>
      <c r="D8" s="9">
        <v>0.8</v>
      </c>
      <c r="F8" s="15">
        <v>2</v>
      </c>
      <c r="G8" s="12">
        <f t="shared" si="0"/>
        <v>1.8</v>
      </c>
      <c r="H8" s="11">
        <f t="shared" si="1"/>
        <v>0.4</v>
      </c>
      <c r="I8" s="10">
        <f t="shared" si="2"/>
        <v>1.6</v>
      </c>
      <c r="K8" s="16">
        <v>2</v>
      </c>
      <c r="L8" s="12">
        <f t="shared" si="3"/>
        <v>1.8</v>
      </c>
      <c r="M8" s="11">
        <f t="shared" si="4"/>
        <v>0.4</v>
      </c>
      <c r="N8" s="10">
        <f t="shared" si="5"/>
        <v>1.6</v>
      </c>
    </row>
    <row r="9" spans="1:14" x14ac:dyDescent="0.3">
      <c r="A9" s="3" t="s">
        <v>6</v>
      </c>
      <c r="B9" s="5">
        <v>0.99</v>
      </c>
      <c r="C9" s="7">
        <v>0.59</v>
      </c>
      <c r="D9" s="9">
        <v>2.59</v>
      </c>
      <c r="F9" s="15">
        <v>1</v>
      </c>
      <c r="G9" s="12">
        <f t="shared" si="0"/>
        <v>0.99</v>
      </c>
      <c r="H9" s="11">
        <f t="shared" si="1"/>
        <v>0.59</v>
      </c>
      <c r="I9" s="10">
        <f t="shared" si="2"/>
        <v>2.59</v>
      </c>
      <c r="K9" s="16">
        <v>1</v>
      </c>
      <c r="L9" s="12">
        <f t="shared" si="3"/>
        <v>0.99</v>
      </c>
      <c r="M9" s="11">
        <f t="shared" si="4"/>
        <v>0.59</v>
      </c>
      <c r="N9" s="10">
        <f t="shared" si="5"/>
        <v>2.59</v>
      </c>
    </row>
    <row r="10" spans="1:14" x14ac:dyDescent="0.3">
      <c r="A10" s="3" t="s">
        <v>7</v>
      </c>
      <c r="B10" s="5">
        <v>1.25</v>
      </c>
      <c r="C10" s="7">
        <v>3.25</v>
      </c>
      <c r="D10" s="9">
        <v>2.15</v>
      </c>
      <c r="F10" s="15">
        <v>4</v>
      </c>
      <c r="G10" s="12">
        <f t="shared" si="0"/>
        <v>5</v>
      </c>
      <c r="H10" s="11">
        <f t="shared" si="1"/>
        <v>13</v>
      </c>
      <c r="I10" s="10">
        <f t="shared" si="2"/>
        <v>8.6</v>
      </c>
      <c r="K10" s="16">
        <v>1</v>
      </c>
      <c r="L10" s="12">
        <f t="shared" si="3"/>
        <v>1.25</v>
      </c>
      <c r="M10" s="11">
        <f t="shared" si="4"/>
        <v>3.25</v>
      </c>
      <c r="N10" s="10">
        <f t="shared" si="5"/>
        <v>2.15</v>
      </c>
    </row>
    <row r="11" spans="1:14" x14ac:dyDescent="0.3">
      <c r="A11" s="3" t="s">
        <v>8</v>
      </c>
      <c r="B11" s="5">
        <v>9.5</v>
      </c>
      <c r="C11" s="7">
        <v>14</v>
      </c>
      <c r="D11" s="9">
        <v>13</v>
      </c>
      <c r="F11" s="15">
        <v>1</v>
      </c>
      <c r="G11" s="12">
        <f t="shared" si="0"/>
        <v>9.5</v>
      </c>
      <c r="H11" s="11">
        <f t="shared" si="1"/>
        <v>14</v>
      </c>
      <c r="I11" s="10">
        <f t="shared" si="2"/>
        <v>13</v>
      </c>
      <c r="K11" s="16">
        <v>1</v>
      </c>
      <c r="L11" s="12">
        <f t="shared" si="3"/>
        <v>9.5</v>
      </c>
      <c r="M11" s="11">
        <f t="shared" si="4"/>
        <v>14</v>
      </c>
      <c r="N11" s="10">
        <f t="shared" si="5"/>
        <v>13</v>
      </c>
    </row>
    <row r="12" spans="1:14" x14ac:dyDescent="0.3">
      <c r="A12" s="3" t="s">
        <v>9</v>
      </c>
      <c r="B12" s="5">
        <v>4.55</v>
      </c>
      <c r="C12" s="7">
        <v>2.5499999999999998</v>
      </c>
      <c r="D12" s="9">
        <v>6</v>
      </c>
      <c r="F12" s="15">
        <v>1</v>
      </c>
      <c r="G12" s="12">
        <f t="shared" si="0"/>
        <v>4.55</v>
      </c>
      <c r="H12" s="11">
        <f t="shared" si="1"/>
        <v>2.5499999999999998</v>
      </c>
      <c r="I12" s="10">
        <f t="shared" si="2"/>
        <v>6</v>
      </c>
      <c r="K12" s="16">
        <v>1</v>
      </c>
      <c r="L12" s="12">
        <f t="shared" si="3"/>
        <v>4.55</v>
      </c>
      <c r="M12" s="11">
        <f t="shared" si="4"/>
        <v>2.5499999999999998</v>
      </c>
      <c r="N12" s="10">
        <f t="shared" si="5"/>
        <v>6</v>
      </c>
    </row>
    <row r="13" spans="1:14" x14ac:dyDescent="0.3">
      <c r="A13" s="3" t="s">
        <v>10</v>
      </c>
      <c r="B13" s="5">
        <v>4.2</v>
      </c>
      <c r="C13" s="7">
        <v>2.2000000000000002</v>
      </c>
      <c r="D13" s="9">
        <v>3</v>
      </c>
      <c r="F13" s="15">
        <v>1</v>
      </c>
      <c r="G13" s="12">
        <f t="shared" si="0"/>
        <v>4.2</v>
      </c>
      <c r="H13" s="11">
        <f t="shared" si="1"/>
        <v>2.2000000000000002</v>
      </c>
      <c r="I13" s="10">
        <f t="shared" si="2"/>
        <v>3</v>
      </c>
      <c r="K13" s="16">
        <v>0</v>
      </c>
      <c r="L13" s="12">
        <f t="shared" si="3"/>
        <v>0</v>
      </c>
      <c r="M13" s="11">
        <f t="shared" si="4"/>
        <v>0</v>
      </c>
      <c r="N13" s="10">
        <f t="shared" si="5"/>
        <v>0</v>
      </c>
    </row>
    <row r="14" spans="1:14" x14ac:dyDescent="0.3">
      <c r="A14" s="3" t="s">
        <v>11</v>
      </c>
      <c r="B14" s="5">
        <v>3.9</v>
      </c>
      <c r="C14" s="7">
        <v>5</v>
      </c>
      <c r="D14" s="9">
        <v>8</v>
      </c>
      <c r="F14" s="15">
        <v>1</v>
      </c>
      <c r="G14" s="12">
        <f t="shared" si="0"/>
        <v>3.9</v>
      </c>
      <c r="H14" s="11">
        <f t="shared" si="1"/>
        <v>5</v>
      </c>
      <c r="I14" s="10">
        <f t="shared" si="2"/>
        <v>8</v>
      </c>
      <c r="K14" s="16">
        <v>0</v>
      </c>
      <c r="L14" s="12">
        <f t="shared" si="3"/>
        <v>0</v>
      </c>
      <c r="M14" s="11">
        <f t="shared" si="4"/>
        <v>0</v>
      </c>
      <c r="N14" s="10">
        <f t="shared" si="5"/>
        <v>0</v>
      </c>
    </row>
    <row r="15" spans="1:14" x14ac:dyDescent="0.3">
      <c r="A15" s="3" t="s">
        <v>12</v>
      </c>
      <c r="B15" s="5">
        <v>1</v>
      </c>
      <c r="C15" s="7">
        <v>2</v>
      </c>
      <c r="D15" s="9">
        <v>1</v>
      </c>
      <c r="F15" s="15">
        <v>1</v>
      </c>
      <c r="G15" s="12">
        <f t="shared" si="0"/>
        <v>1</v>
      </c>
      <c r="H15" s="11">
        <f t="shared" si="1"/>
        <v>2</v>
      </c>
      <c r="I15" s="10">
        <f t="shared" si="2"/>
        <v>1</v>
      </c>
      <c r="K15" s="16">
        <v>0</v>
      </c>
      <c r="L15" s="12">
        <f t="shared" si="3"/>
        <v>0</v>
      </c>
      <c r="M15" s="11">
        <f t="shared" si="4"/>
        <v>0</v>
      </c>
      <c r="N15" s="10">
        <f t="shared" si="5"/>
        <v>0</v>
      </c>
    </row>
    <row r="16" spans="1:14" x14ac:dyDescent="0.3">
      <c r="A16" s="3" t="s">
        <v>13</v>
      </c>
      <c r="B16" s="5">
        <v>1.75</v>
      </c>
      <c r="C16" s="7">
        <v>2</v>
      </c>
      <c r="D16" s="9">
        <v>1</v>
      </c>
      <c r="F16" s="15">
        <v>1</v>
      </c>
      <c r="G16" s="12">
        <f t="shared" si="0"/>
        <v>1.75</v>
      </c>
      <c r="H16" s="11">
        <f t="shared" si="1"/>
        <v>2</v>
      </c>
      <c r="I16" s="10">
        <f t="shared" si="2"/>
        <v>1</v>
      </c>
      <c r="K16" s="16">
        <v>0</v>
      </c>
      <c r="L16" s="12">
        <f t="shared" si="3"/>
        <v>0</v>
      </c>
      <c r="M16" s="11">
        <f t="shared" si="4"/>
        <v>0</v>
      </c>
      <c r="N16" s="10">
        <f t="shared" si="5"/>
        <v>0</v>
      </c>
    </row>
    <row r="17" spans="1:14" x14ac:dyDescent="0.3">
      <c r="A17" s="3" t="s">
        <v>14</v>
      </c>
      <c r="B17" s="5">
        <v>2</v>
      </c>
      <c r="C17" s="7">
        <v>1</v>
      </c>
      <c r="D17" s="9">
        <v>3</v>
      </c>
      <c r="F17" s="15">
        <v>1</v>
      </c>
      <c r="G17" s="12">
        <f t="shared" si="0"/>
        <v>2</v>
      </c>
      <c r="H17" s="11">
        <f t="shared" si="1"/>
        <v>1</v>
      </c>
      <c r="I17" s="10">
        <f t="shared" si="2"/>
        <v>3</v>
      </c>
      <c r="K17" s="16">
        <v>1</v>
      </c>
      <c r="L17" s="12">
        <f t="shared" si="3"/>
        <v>2</v>
      </c>
      <c r="M17" s="11">
        <f t="shared" si="4"/>
        <v>1</v>
      </c>
      <c r="N17" s="10">
        <f t="shared" si="5"/>
        <v>3</v>
      </c>
    </row>
    <row r="19" spans="1:14" x14ac:dyDescent="0.3">
      <c r="E19" s="13" t="s">
        <v>19</v>
      </c>
      <c r="G19" s="2">
        <f>SUM(G3:G17)</f>
        <v>82.79</v>
      </c>
      <c r="H19" s="2">
        <f t="shared" ref="H19:I19" si="6">SUM(H3:H17)</f>
        <v>87.539999999999992</v>
      </c>
      <c r="I19" s="2">
        <f t="shared" si="6"/>
        <v>103.28999999999999</v>
      </c>
      <c r="L19" s="2">
        <f>SUM(L3:L17)</f>
        <v>64.989999999999995</v>
      </c>
      <c r="M19" s="2">
        <f t="shared" ref="M19:N19" si="7">SUM(M3:M17)</f>
        <v>65.19</v>
      </c>
      <c r="N19" s="2">
        <f t="shared" si="7"/>
        <v>82.139999999999986</v>
      </c>
    </row>
  </sheetData>
  <conditionalFormatting sqref="G19:I19">
    <cfRule type="top10" dxfId="3" priority="2" percent="1" bottom="1" rank="10"/>
  </conditionalFormatting>
  <conditionalFormatting sqref="L19:N19">
    <cfRule type="top10" dxfId="2" priority="1" percent="1" bottom="1" rank="10"/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84EDE-BC87-4199-B9E6-8D3A889BF60F}">
  <dimension ref="A2:C18"/>
  <sheetViews>
    <sheetView workbookViewId="0">
      <selection activeCell="D21" sqref="D21"/>
    </sheetView>
  </sheetViews>
  <sheetFormatPr defaultRowHeight="14.4" x14ac:dyDescent="0.3"/>
  <cols>
    <col min="1" max="1" width="13.44140625" bestFit="1" customWidth="1"/>
  </cols>
  <sheetData>
    <row r="2" spans="1:3" x14ac:dyDescent="0.3">
      <c r="B2" t="s">
        <v>28</v>
      </c>
      <c r="C2" t="s">
        <v>29</v>
      </c>
    </row>
    <row r="3" spans="1:3" x14ac:dyDescent="0.3">
      <c r="A3" s="23" t="s">
        <v>21</v>
      </c>
      <c r="B3" s="17"/>
      <c r="C3" s="17"/>
    </row>
    <row r="4" spans="1:3" x14ac:dyDescent="0.3">
      <c r="A4" s="17" t="s">
        <v>22</v>
      </c>
      <c r="B4" s="18">
        <v>50</v>
      </c>
      <c r="C4" s="18">
        <v>90</v>
      </c>
    </row>
    <row r="5" spans="1:3" x14ac:dyDescent="0.3">
      <c r="A5" s="17" t="s">
        <v>23</v>
      </c>
      <c r="B5" s="18">
        <v>2.5</v>
      </c>
      <c r="C5" s="18">
        <v>2</v>
      </c>
    </row>
    <row r="6" spans="1:3" x14ac:dyDescent="0.3">
      <c r="A6" s="17" t="s">
        <v>24</v>
      </c>
      <c r="B6" s="18">
        <v>5.5</v>
      </c>
      <c r="C6" s="18">
        <v>4.5</v>
      </c>
    </row>
    <row r="7" spans="1:3" x14ac:dyDescent="0.3">
      <c r="A7" s="17" t="s">
        <v>25</v>
      </c>
      <c r="B7" s="18">
        <v>7</v>
      </c>
      <c r="C7" s="18">
        <v>7</v>
      </c>
    </row>
    <row r="8" spans="1:3" x14ac:dyDescent="0.3">
      <c r="A8" s="17" t="s">
        <v>26</v>
      </c>
      <c r="B8" s="18">
        <v>3</v>
      </c>
      <c r="C8" s="18">
        <v>0</v>
      </c>
    </row>
    <row r="9" spans="1:3" x14ac:dyDescent="0.3">
      <c r="A9" s="17" t="s">
        <v>27</v>
      </c>
      <c r="B9" s="19">
        <f>SUM(B4:B8)</f>
        <v>68</v>
      </c>
      <c r="C9" s="19">
        <f>SUM(C4:C8)</f>
        <v>103.5</v>
      </c>
    </row>
    <row r="11" spans="1:3" x14ac:dyDescent="0.3">
      <c r="A11" s="24" t="s">
        <v>30</v>
      </c>
      <c r="B11" s="20"/>
      <c r="C11" s="20"/>
    </row>
    <row r="12" spans="1:3" x14ac:dyDescent="0.3">
      <c r="A12" s="20" t="s">
        <v>31</v>
      </c>
      <c r="B12" s="21">
        <v>21</v>
      </c>
      <c r="C12" s="21">
        <v>11</v>
      </c>
    </row>
    <row r="13" spans="1:3" x14ac:dyDescent="0.3">
      <c r="A13" s="20" t="s">
        <v>32</v>
      </c>
      <c r="B13" s="21">
        <v>0</v>
      </c>
      <c r="C13" s="21">
        <v>8</v>
      </c>
    </row>
    <row r="14" spans="1:3" x14ac:dyDescent="0.3">
      <c r="A14" s="20" t="s">
        <v>33</v>
      </c>
      <c r="B14" s="21">
        <v>3</v>
      </c>
      <c r="C14" s="21">
        <v>0</v>
      </c>
    </row>
    <row r="15" spans="1:3" x14ac:dyDescent="0.3">
      <c r="A15" s="20" t="s">
        <v>34</v>
      </c>
      <c r="B15" s="22">
        <f>SUM(B12:B14)</f>
        <v>24</v>
      </c>
      <c r="C15" s="22">
        <f>SUM(C12:C14)</f>
        <v>19</v>
      </c>
    </row>
    <row r="16" spans="1:3" x14ac:dyDescent="0.3">
      <c r="A16" s="20" t="s">
        <v>35</v>
      </c>
      <c r="B16" s="22">
        <f>2 *B15</f>
        <v>48</v>
      </c>
      <c r="C16" s="22">
        <f>2 *C15</f>
        <v>38</v>
      </c>
    </row>
    <row r="18" spans="1:3" x14ac:dyDescent="0.3">
      <c r="A18" s="13" t="s">
        <v>36</v>
      </c>
      <c r="B18" s="1">
        <f>SUM(B9,B16*12)</f>
        <v>644</v>
      </c>
      <c r="C18" s="1">
        <f>SUM(C9,C16*12)</f>
        <v>559.5</v>
      </c>
    </row>
  </sheetData>
  <conditionalFormatting sqref="B18:C18">
    <cfRule type="top10" dxfId="1" priority="1" percent="1" bottom="1" rank="10"/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5AE7E-2CA9-45E2-B85F-D624F704AAF4}">
  <dimension ref="A1:D30"/>
  <sheetViews>
    <sheetView tabSelected="1" workbookViewId="0">
      <selection activeCell="F27" sqref="F27"/>
    </sheetView>
  </sheetViews>
  <sheetFormatPr defaultRowHeight="14.4" x14ac:dyDescent="0.3"/>
  <cols>
    <col min="1" max="1" width="26.77734375" bestFit="1" customWidth="1"/>
    <col min="2" max="2" width="15" bestFit="1" customWidth="1"/>
    <col min="3" max="3" width="17.77734375" bestFit="1" customWidth="1"/>
    <col min="4" max="4" width="11.5546875" bestFit="1" customWidth="1"/>
  </cols>
  <sheetData>
    <row r="1" spans="1:4" x14ac:dyDescent="0.3">
      <c r="A1" t="s">
        <v>17</v>
      </c>
      <c r="B1" s="26" t="s">
        <v>55</v>
      </c>
      <c r="C1" s="20" t="s">
        <v>56</v>
      </c>
      <c r="D1" s="8" t="s">
        <v>57</v>
      </c>
    </row>
    <row r="2" spans="1:4" x14ac:dyDescent="0.3">
      <c r="B2" s="26"/>
      <c r="C2" s="20"/>
      <c r="D2" s="8"/>
    </row>
    <row r="3" spans="1:4" x14ac:dyDescent="0.3">
      <c r="B3" s="26"/>
      <c r="C3" s="20"/>
      <c r="D3" s="8"/>
    </row>
    <row r="4" spans="1:4" x14ac:dyDescent="0.3">
      <c r="B4" s="26"/>
      <c r="C4" s="20"/>
      <c r="D4" s="8"/>
    </row>
    <row r="5" spans="1:4" x14ac:dyDescent="0.3">
      <c r="A5" s="25" t="s">
        <v>37</v>
      </c>
      <c r="B5" s="26"/>
      <c r="C5" s="20"/>
      <c r="D5" s="8"/>
    </row>
    <row r="6" spans="1:4" x14ac:dyDescent="0.3">
      <c r="A6" s="32" t="s">
        <v>38</v>
      </c>
      <c r="B6" s="27">
        <v>280</v>
      </c>
      <c r="C6" s="21">
        <v>100</v>
      </c>
      <c r="D6" s="9">
        <v>350</v>
      </c>
    </row>
    <row r="7" spans="1:4" x14ac:dyDescent="0.3">
      <c r="A7" s="32" t="s">
        <v>39</v>
      </c>
      <c r="B7" s="27">
        <v>18</v>
      </c>
      <c r="C7" s="21">
        <v>0</v>
      </c>
      <c r="D7" s="9">
        <v>0</v>
      </c>
    </row>
    <row r="8" spans="1:4" x14ac:dyDescent="0.3">
      <c r="A8" s="32" t="s">
        <v>40</v>
      </c>
      <c r="B8" s="27">
        <v>25</v>
      </c>
      <c r="C8" s="21">
        <v>0</v>
      </c>
      <c r="D8" s="9">
        <v>0</v>
      </c>
    </row>
    <row r="9" spans="1:4" x14ac:dyDescent="0.3">
      <c r="A9" s="32" t="s">
        <v>41</v>
      </c>
      <c r="B9" s="27">
        <v>15</v>
      </c>
      <c r="C9" s="21">
        <v>0</v>
      </c>
      <c r="D9" s="9">
        <v>0</v>
      </c>
    </row>
    <row r="10" spans="1:4" x14ac:dyDescent="0.3">
      <c r="A10" s="32" t="s">
        <v>42</v>
      </c>
      <c r="B10" s="27">
        <v>9</v>
      </c>
      <c r="C10" s="21">
        <v>0</v>
      </c>
      <c r="D10" s="9">
        <v>0</v>
      </c>
    </row>
    <row r="11" spans="1:4" x14ac:dyDescent="0.3">
      <c r="A11" s="32" t="s">
        <v>43</v>
      </c>
      <c r="B11" s="27">
        <v>0</v>
      </c>
      <c r="C11" s="21">
        <v>99</v>
      </c>
      <c r="D11" s="9">
        <v>0</v>
      </c>
    </row>
    <row r="12" spans="1:4" x14ac:dyDescent="0.3">
      <c r="A12" s="32" t="s">
        <v>44</v>
      </c>
      <c r="B12" s="27">
        <v>0</v>
      </c>
      <c r="C12" s="21">
        <v>95</v>
      </c>
      <c r="D12" s="9">
        <v>0</v>
      </c>
    </row>
    <row r="13" spans="1:4" x14ac:dyDescent="0.3">
      <c r="A13" s="32" t="s">
        <v>45</v>
      </c>
      <c r="B13" s="27">
        <v>0</v>
      </c>
      <c r="C13" s="21">
        <v>85</v>
      </c>
      <c r="D13" s="9">
        <v>0</v>
      </c>
    </row>
    <row r="14" spans="1:4" x14ac:dyDescent="0.3">
      <c r="A14" s="32" t="s">
        <v>46</v>
      </c>
      <c r="B14" s="27">
        <v>0</v>
      </c>
      <c r="C14" s="21">
        <v>85</v>
      </c>
      <c r="D14" s="9">
        <v>0</v>
      </c>
    </row>
    <row r="15" spans="1:4" x14ac:dyDescent="0.3">
      <c r="A15" s="32" t="s">
        <v>47</v>
      </c>
      <c r="B15" s="27">
        <v>0</v>
      </c>
      <c r="C15" s="21">
        <v>0</v>
      </c>
      <c r="D15" s="9">
        <v>555</v>
      </c>
    </row>
    <row r="16" spans="1:4" x14ac:dyDescent="0.3">
      <c r="B16" s="26"/>
      <c r="C16" s="20"/>
      <c r="D16" s="8"/>
    </row>
    <row r="17" spans="1:4" x14ac:dyDescent="0.3">
      <c r="A17" s="33" t="s">
        <v>48</v>
      </c>
      <c r="B17" s="28">
        <f>SUM(B6:B15)</f>
        <v>347</v>
      </c>
      <c r="C17" s="22">
        <f t="shared" ref="C17:D17" si="0">SUM(C6:C15)</f>
        <v>464</v>
      </c>
      <c r="D17" s="10">
        <f t="shared" si="0"/>
        <v>905</v>
      </c>
    </row>
    <row r="18" spans="1:4" x14ac:dyDescent="0.3">
      <c r="A18" s="33" t="s">
        <v>49</v>
      </c>
      <c r="B18" s="29">
        <v>2</v>
      </c>
      <c r="C18" s="30">
        <v>2</v>
      </c>
      <c r="D18" s="31">
        <v>2</v>
      </c>
    </row>
    <row r="19" spans="1:4" x14ac:dyDescent="0.3">
      <c r="A19" s="33" t="s">
        <v>50</v>
      </c>
      <c r="B19" s="27">
        <f>B17*B18</f>
        <v>694</v>
      </c>
      <c r="C19" s="21">
        <f t="shared" ref="C19:D19" si="1">C17*C18</f>
        <v>928</v>
      </c>
      <c r="D19" s="9">
        <f t="shared" si="1"/>
        <v>1810</v>
      </c>
    </row>
    <row r="20" spans="1:4" x14ac:dyDescent="0.3">
      <c r="B20" s="26"/>
      <c r="C20" s="20"/>
      <c r="D20" s="8"/>
    </row>
    <row r="21" spans="1:4" x14ac:dyDescent="0.3">
      <c r="A21" s="25" t="s">
        <v>51</v>
      </c>
      <c r="B21" s="26"/>
      <c r="C21" s="20"/>
      <c r="D21" s="8"/>
    </row>
    <row r="22" spans="1:4" x14ac:dyDescent="0.3">
      <c r="A22" s="32" t="s">
        <v>52</v>
      </c>
      <c r="B22" s="27">
        <v>120</v>
      </c>
      <c r="C22" s="21">
        <v>105</v>
      </c>
      <c r="D22" s="9">
        <v>0</v>
      </c>
    </row>
    <row r="23" spans="1:4" x14ac:dyDescent="0.3">
      <c r="A23" s="32" t="s">
        <v>53</v>
      </c>
      <c r="B23" s="27">
        <v>5</v>
      </c>
      <c r="C23" s="21">
        <v>5</v>
      </c>
      <c r="D23" s="9">
        <v>5</v>
      </c>
    </row>
    <row r="24" spans="1:4" x14ac:dyDescent="0.3">
      <c r="A24" s="32" t="s">
        <v>58</v>
      </c>
      <c r="B24" s="27">
        <v>40</v>
      </c>
      <c r="C24" s="21">
        <v>0</v>
      </c>
      <c r="D24" s="9">
        <v>0</v>
      </c>
    </row>
    <row r="25" spans="1:4" x14ac:dyDescent="0.3">
      <c r="A25" s="32" t="s">
        <v>59</v>
      </c>
      <c r="B25" s="27">
        <v>4</v>
      </c>
      <c r="C25" s="21">
        <v>4</v>
      </c>
      <c r="D25" s="9">
        <v>4</v>
      </c>
    </row>
    <row r="26" spans="1:4" x14ac:dyDescent="0.3">
      <c r="A26" s="32" t="s">
        <v>60</v>
      </c>
      <c r="B26" s="27">
        <v>50</v>
      </c>
      <c r="C26" s="21">
        <v>50</v>
      </c>
      <c r="D26" s="9">
        <v>0</v>
      </c>
    </row>
    <row r="27" spans="1:4" x14ac:dyDescent="0.3">
      <c r="A27" s="32" t="s">
        <v>61</v>
      </c>
      <c r="B27" s="27">
        <f>SUM(B24*B25,B26*B18*B25)</f>
        <v>560</v>
      </c>
      <c r="C27" s="21">
        <f t="shared" ref="C27:D27" si="2">SUM(C24*C25,C26*C18*C25)</f>
        <v>400</v>
      </c>
      <c r="D27" s="9">
        <f t="shared" si="2"/>
        <v>0</v>
      </c>
    </row>
    <row r="28" spans="1:4" x14ac:dyDescent="0.3">
      <c r="A28" s="32" t="s">
        <v>54</v>
      </c>
      <c r="B28" s="27">
        <f>B22*B23</f>
        <v>600</v>
      </c>
      <c r="C28" s="21">
        <f t="shared" ref="C28:D28" si="3">C22*C23</f>
        <v>525</v>
      </c>
      <c r="D28" s="9">
        <f t="shared" si="3"/>
        <v>0</v>
      </c>
    </row>
    <row r="29" spans="1:4" x14ac:dyDescent="0.3">
      <c r="B29" s="26"/>
      <c r="C29" s="20"/>
      <c r="D29" s="8"/>
    </row>
    <row r="30" spans="1:4" x14ac:dyDescent="0.3">
      <c r="A30" s="13" t="s">
        <v>19</v>
      </c>
      <c r="B30" s="28">
        <f>SUM(B28,B27,B19)</f>
        <v>1854</v>
      </c>
      <c r="C30" s="22">
        <f t="shared" ref="C30:D30" si="4">SUM(C28,C27,C19)</f>
        <v>1853</v>
      </c>
      <c r="D30" s="10">
        <f t="shared" si="4"/>
        <v>1810</v>
      </c>
    </row>
  </sheetData>
  <conditionalFormatting sqref="B30:D30">
    <cfRule type="top10" dxfId="0" priority="1" percent="1" bottom="1" rank="10"/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School Shopping</vt:lpstr>
      <vt:lpstr>Cats or Dogs</vt:lpstr>
      <vt:lpstr>Vacations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Ankit Kumar Mohanty</dc:creator>
  <cp:lastModifiedBy>Ankit Kumar Mohanty</cp:lastModifiedBy>
  <dcterms:created xsi:type="dcterms:W3CDTF">2015-06-05T18:17:20Z</dcterms:created>
  <dcterms:modified xsi:type="dcterms:W3CDTF">2022-02-28T11:46:52Z</dcterms:modified>
</cp:coreProperties>
</file>