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39F04BFC-F738-43AA-8B84-F4E7742E3078}" xr6:coauthVersionLast="47" xr6:coauthVersionMax="47" xr10:uidLastSave="{00000000-0000-0000-0000-000000000000}"/>
  <bookViews>
    <workbookView xWindow="-108" yWindow="-108" windowWidth="23256" windowHeight="12456" firstSheet="2" activeTab="2" xr2:uid="{95BD831B-ADFB-4BE4-B7EC-99612B736B34}"/>
  </bookViews>
  <sheets>
    <sheet name="PT" sheetId="1" state="hidden" r:id="rId1"/>
    <sheet name="Charts" sheetId="2" state="hidden" r:id="rId2"/>
    <sheet name="ger_db_SO1" sheetId="3" r:id="rId3"/>
  </sheets>
  <definedNames>
    <definedName name="Slicer_Category">#N/A</definedName>
    <definedName name="Slicer_Continent">#N/A</definedName>
    <definedName name="Slicer_Country">#N/A</definedName>
    <definedName name="Slicer_Sales_Channel">#N/A</definedName>
    <definedName name="Slicer_Year">#N/A</definedName>
  </definedNames>
  <calcPr calcId="191029"/>
  <pivotCaches>
    <pivotCache cacheId="1825" r:id="rId4"/>
    <pivotCache cacheId="1828" r:id="rId5"/>
    <pivotCache cacheId="1831" r:id="rId6"/>
    <pivotCache cacheId="1834" r:id="rId7"/>
    <pivotCache cacheId="1837" r:id="rId8"/>
    <pivotCache cacheId="1840" r:id="rId9"/>
    <pivotCache cacheId="1843" r:id="rId10"/>
    <pivotCache cacheId="1846" r:id="rId11"/>
    <pivotCache cacheId="1849" r:id="rId12"/>
    <pivotCache cacheId="1852" r:id="rId13"/>
    <pivotCache cacheId="1855" r:id="rId14"/>
    <pivotCache cacheId="1858" r:id="rId15"/>
    <pivotCache cacheId="1861" r:id="rId16"/>
    <pivotCache cacheId="1864" r:id="rId17"/>
  </pivotCaches>
  <extLst>
    <ext xmlns:x14="http://schemas.microsoft.com/office/spreadsheetml/2009/9/main" uri="{876F7934-8845-4945-9796-88D515C7AA90}">
      <x14:pivotCaches>
        <pivotCache cacheId="802"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0f9cd79b-5787-4015-9f0a-4bbbe12dc004" name="Sales" connection="Query - Sales"/>
          <x15:modelTable id="Products_9648c3c7-f07b-4b0d-8a95-d4d5bfdd421b" name="Products" connection="Query - Products"/>
          <x15:modelTable id="Stores_efb585e2-4ac4-445d-9d2f-54ca23d7719c" name="Stores" connection="Query - Stores"/>
          <x15:modelTable id="Customers_d9c043cf-d17c-4def-be16-9b81b32e8b92" name="Customers" connection="Query - Customers"/>
          <x15:modelTable id="Exchange_Rates_21c926a7-7fff-4655-a646-7fc6386353c9" name="Exchange_Rates" connection="Query - Exchange_Rates"/>
          <x15:modelTable id="Calendar_dd2ef82b-f76a-4bb4-8816-8cbd57f77f8e" name="Calendar" connection="Query - Calendar"/>
          <x15:modelTable id="Data_Dictionary_eb864b09-67f3-4ae2-9341-43f1335078a6" name="Data_Dictionary" connection="Query - Data_Dictionary"/>
          <x15:modelTable id="Calendar1" name="Calendar1" connection="Connection"/>
        </x15:modelTables>
        <x15:modelRelationships>
          <x15:modelRelationship fromTable="Sales" fromColumn="ProductKey" toTable="Products" toColumn="ProductKey"/>
          <x15:modelRelationship fromTable="Sales" fromColumn="StoreKey" toTable="Stores" toColumn="StoreKey"/>
          <x15:modelRelationship fromTable="Sales" fromColumn="CustomerKey" toTable="Customers" toColumn="CustomerKey"/>
          <x15:modelRelationship fromTable="Sales" fromColumn="Order Date" toTable="Calendar" toColumn="Date"/>
        </x15:modelRelationships>
        <x15:extLst>
          <ext xmlns:x16="http://schemas.microsoft.com/office/spreadsheetml/2014/11/main" uri="{9835A34E-60A6-4A7C-AAB8-D5F71C897F49}">
            <x16:modelTimeGroupings>
              <x16:modelTimeGrouping tableName="Calendar"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6" i="1" l="1"/>
  <c r="C142" i="1"/>
  <c r="C139" i="1"/>
  <c r="C136" i="1"/>
  <c r="C13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BF414F-9441-48DB-B13C-2063FE0E5B86}" name="Connection" type="104" refreshedVersion="0" background="1">
    <extLst>
      <ext xmlns:x15="http://schemas.microsoft.com/office/spreadsheetml/2010/11/main" uri="{DE250136-89BD-433C-8126-D09CA5730AF9}">
        <x15:connection id="Calendar1"/>
      </ext>
    </extLst>
  </connection>
  <connection id="2" xr16:uid="{830F0BA0-CD84-4938-B990-F469CD095845}" name="Query - Calendar" description="Connection to the 'Calendar' query in the workbook." type="100" refreshedVersion="8" minRefreshableVersion="5">
    <extLst>
      <ext xmlns:x15="http://schemas.microsoft.com/office/spreadsheetml/2010/11/main" uri="{DE250136-89BD-433C-8126-D09CA5730AF9}">
        <x15:connection id="c43f2b46-9321-49d9-b128-ab868ea9289e"/>
      </ext>
    </extLst>
  </connection>
  <connection id="3" xr16:uid="{450A6E4B-9B11-4C5A-A340-436416B098EF}" name="Query - Customers" description="Connection to the 'Customers' query in the workbook." type="100" refreshedVersion="8" minRefreshableVersion="5">
    <extLst>
      <ext xmlns:x15="http://schemas.microsoft.com/office/spreadsheetml/2010/11/main" uri="{DE250136-89BD-433C-8126-D09CA5730AF9}">
        <x15:connection id="5e39f68a-6c7e-4370-a784-5c0bfe1101a5"/>
      </ext>
    </extLst>
  </connection>
  <connection id="4" xr16:uid="{653926CC-62AC-4922-8FF1-9B1B5115578D}" name="Query - Data_Dictionary" description="Connection to the 'Data_Dictionary' query in the workbook." type="100" refreshedVersion="8" minRefreshableVersion="5">
    <extLst>
      <ext xmlns:x15="http://schemas.microsoft.com/office/spreadsheetml/2010/11/main" uri="{DE250136-89BD-433C-8126-D09CA5730AF9}">
        <x15:connection id="943f12ba-f799-4188-aa03-e91f1bbb205e"/>
      </ext>
    </extLst>
  </connection>
  <connection id="5" xr16:uid="{E707348D-87E6-4645-B7D6-24DB49160516}" name="Query - Exchange_Rates" description="Connection to the 'Exchange_Rates' query in the workbook." type="100" refreshedVersion="8" minRefreshableVersion="5">
    <extLst>
      <ext xmlns:x15="http://schemas.microsoft.com/office/spreadsheetml/2010/11/main" uri="{DE250136-89BD-433C-8126-D09CA5730AF9}">
        <x15:connection id="b0eb70c6-3c2f-4e10-873f-2c4a49067a5e"/>
      </ext>
    </extLst>
  </connection>
  <connection id="6" xr16:uid="{81743846-8C53-4535-8655-C57323B0CA73}" name="Query - Products" description="Connection to the 'Products' query in the workbook." type="100" refreshedVersion="8" minRefreshableVersion="5">
    <extLst>
      <ext xmlns:x15="http://schemas.microsoft.com/office/spreadsheetml/2010/11/main" uri="{DE250136-89BD-433C-8126-D09CA5730AF9}">
        <x15:connection id="72bb8ede-76ed-4c36-9b55-fcead98552bc"/>
      </ext>
    </extLst>
  </connection>
  <connection id="7" xr16:uid="{6F5F74ED-F697-4AB0-A885-467E97D5046F}" name="Query - Sales" description="Connection to the 'Sales' query in the workbook." type="100" refreshedVersion="8" minRefreshableVersion="5">
    <extLst>
      <ext xmlns:x15="http://schemas.microsoft.com/office/spreadsheetml/2010/11/main" uri="{DE250136-89BD-433C-8126-D09CA5730AF9}">
        <x15:connection id="50ea5106-2008-4949-b858-a2b2c59fb2a2"/>
      </ext>
    </extLst>
  </connection>
  <connection id="8" xr16:uid="{0A5CC26E-A06B-4AED-AA46-C90D2A0D99D0}" name="Query - Stores" description="Connection to the 'Stores' query in the workbook." type="100" refreshedVersion="8" minRefreshableVersion="5">
    <extLst>
      <ext xmlns:x15="http://schemas.microsoft.com/office/spreadsheetml/2010/11/main" uri="{DE250136-89BD-433C-8126-D09CA5730AF9}">
        <x15:connection id="b8327451-986c-49ff-9bdf-caec1fd8233d"/>
      </ext>
    </extLst>
  </connection>
  <connection id="9" xr16:uid="{8FC27AC4-3626-4E9A-AE85-E633298504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<sst xmlns="http://schemas.openxmlformats.org/spreadsheetml/2006/main" count="94" uniqueCount="68">
  <si>
    <t>Row Labels</t>
  </si>
  <si>
    <t>Grand Total</t>
  </si>
  <si>
    <t>Adventure Works 52" LCD HDTV X590 Black</t>
  </si>
  <si>
    <t>Adventure Works 52" LCD HDTV X590 White</t>
  </si>
  <si>
    <t>Adventure Works Desktop PC2.33 XD233 Black</t>
  </si>
  <si>
    <t>Adventure Works Desktop PC2.33 XD233 Brown</t>
  </si>
  <si>
    <t>Adventure Works Desktop PC2.33 XD233 Silver</t>
  </si>
  <si>
    <t>Adventure Works Desktop PC2.33 XD233 White</t>
  </si>
  <si>
    <t>WWI Desktop PC2.33 X2330 Black</t>
  </si>
  <si>
    <t>WWI Desktop PC2.33 X2330 Brown</t>
  </si>
  <si>
    <t>WWI Desktop PC2.33 X2330 Silver</t>
  </si>
  <si>
    <t>WWI Desktop PC2.33 X2330 White</t>
  </si>
  <si>
    <t>Audio</t>
  </si>
  <si>
    <t>Cameras and camcorders</t>
  </si>
  <si>
    <t>Cell phones</t>
  </si>
  <si>
    <t>Computers</t>
  </si>
  <si>
    <t>Games and Toys</t>
  </si>
  <si>
    <t>Home Appliances</t>
  </si>
  <si>
    <t>Music, Movies and Audio Books</t>
  </si>
  <si>
    <t>TV and Video</t>
  </si>
  <si>
    <t>Total Orders</t>
  </si>
  <si>
    <t>Total Revenue</t>
  </si>
  <si>
    <t>Gross Profit</t>
  </si>
  <si>
    <t>Profit Margin</t>
  </si>
  <si>
    <t>Average Order Value</t>
  </si>
  <si>
    <t>Average Delivery Days</t>
  </si>
  <si>
    <t>Bluetooth Headphones</t>
  </si>
  <si>
    <t>MP4&amp;MP3</t>
  </si>
  <si>
    <t>Recording Pen</t>
  </si>
  <si>
    <t>Camcorders</t>
  </si>
  <si>
    <t>Cameras &amp; Camcorders Accessories</t>
  </si>
  <si>
    <t>Digital Cameras</t>
  </si>
  <si>
    <t>Digital SLR Cameras</t>
  </si>
  <si>
    <t>Cell phones Accessories</t>
  </si>
  <si>
    <t>Home &amp; Office Phones</t>
  </si>
  <si>
    <t>Smart phones &amp; PDAs</t>
  </si>
  <si>
    <t>Touch Screen Phones</t>
  </si>
  <si>
    <t>Computers Accessories</t>
  </si>
  <si>
    <t>Desktops</t>
  </si>
  <si>
    <t>Laptops</t>
  </si>
  <si>
    <t>Monitors</t>
  </si>
  <si>
    <t>Printers, Scanners &amp; Fax</t>
  </si>
  <si>
    <t>Projectors &amp; Screens</t>
  </si>
  <si>
    <t>Boxed Games</t>
  </si>
  <si>
    <t>Download Games</t>
  </si>
  <si>
    <t>Air Conditioners</t>
  </si>
  <si>
    <t>Coffee Machines</t>
  </si>
  <si>
    <t>Fans</t>
  </si>
  <si>
    <t>Lamps</t>
  </si>
  <si>
    <t>Microwaves</t>
  </si>
  <si>
    <t>Refrigerators</t>
  </si>
  <si>
    <t>Washers &amp; Dryers</t>
  </si>
  <si>
    <t>Water Heaters</t>
  </si>
  <si>
    <t>Movie DVD</t>
  </si>
  <si>
    <t>Car Video</t>
  </si>
  <si>
    <t>Home Theater System</t>
  </si>
  <si>
    <t>Televisions</t>
  </si>
  <si>
    <t>VCD &amp; DVD</t>
  </si>
  <si>
    <t>Australia</t>
  </si>
  <si>
    <t>Canada</t>
  </si>
  <si>
    <t>France</t>
  </si>
  <si>
    <t>Germany</t>
  </si>
  <si>
    <t>Italy</t>
  </si>
  <si>
    <t>Netherlands</t>
  </si>
  <si>
    <t>United Kingdom</t>
  </si>
  <si>
    <t>United States</t>
  </si>
  <si>
    <t>Online</t>
  </si>
  <si>
    <t>In-Store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</si>
</sst>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0.00%"/>
    <numFmt numFmtId="166"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3.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4.xml"/><Relationship Id="rId71"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17/10/relationships/person" Target="persons/person.xml"/><Relationship Id="rId11" Type="http://schemas.openxmlformats.org/officeDocument/2006/relationships/pivotCacheDefinition" Target="pivotCache/pivotCacheDefinition8.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2.xml"/><Relationship Id="rId61" Type="http://schemas.openxmlformats.org/officeDocument/2006/relationships/customXml" Target="../customXml/item31.xml"/><Relationship Id="rId19" Type="http://schemas.microsoft.com/office/2007/relationships/slicerCache" Target="slicerCaches/slicerCache1.xml"/><Relationship Id="rId14" Type="http://schemas.openxmlformats.org/officeDocument/2006/relationships/pivotCacheDefinition" Target="pivotCache/pivotCacheDefinition11.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5.xml"/><Relationship Id="rId51" Type="http://schemas.openxmlformats.org/officeDocument/2006/relationships/customXml" Target="../customXml/item21.xml"/><Relationship Id="rId72"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2.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c:f>
              <c:strCache>
                <c:ptCount val="1"/>
                <c:pt idx="0">
                  <c:v>Total</c:v>
                </c:pt>
              </c:strCache>
            </c:strRef>
          </c:tx>
          <c:spPr>
            <a:solidFill>
              <a:schemeClr val="accent1"/>
            </a:solidFill>
            <a:ln>
              <a:noFill/>
            </a:ln>
            <a:effectLst/>
          </c:spPr>
          <c:invertIfNegative val="0"/>
          <c:cat>
            <c:strRef>
              <c:f>PT!$A$2:$A$10</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PT!$B$2:$B$10</c:f>
              <c:numCache>
                <c:formatCode>\$#,##0;\(\$#,##0\);\$#,##0</c:formatCode>
                <c:ptCount val="8"/>
                <c:pt idx="0">
                  <c:v>3169627.7400000207</c:v>
                </c:pt>
                <c:pt idx="1">
                  <c:v>6520168.0200000461</c:v>
                </c:pt>
                <c:pt idx="2">
                  <c:v>6183791.220000186</c:v>
                </c:pt>
                <c:pt idx="3">
                  <c:v>19301595.460000008</c:v>
                </c:pt>
                <c:pt idx="4">
                  <c:v>724829.42999999947</c:v>
                </c:pt>
                <c:pt idx="5">
                  <c:v>10795478.590000382</c:v>
                </c:pt>
                <c:pt idx="6">
                  <c:v>3131006.4400000721</c:v>
                </c:pt>
                <c:pt idx="7">
                  <c:v>5928982.6900000852</c:v>
                </c:pt>
              </c:numCache>
            </c:numRef>
          </c:val>
          <c:extLst>
            <c:ext xmlns:c16="http://schemas.microsoft.com/office/drawing/2014/chart" uri="{C3380CC4-5D6E-409C-BE32-E72D297353CC}">
              <c16:uniqueId val="{00000000-7559-4E9B-88DF-FD9EFA007EAB}"/>
            </c:ext>
          </c:extLst>
        </c:ser>
        <c:dLbls>
          <c:showLegendKey val="0"/>
          <c:showVal val="0"/>
          <c:showCatName val="0"/>
          <c:showSerName val="0"/>
          <c:showPercent val="0"/>
          <c:showBubbleSize val="0"/>
        </c:dLbls>
        <c:gapWidth val="219"/>
        <c:overlap val="-27"/>
        <c:axId val="292009503"/>
        <c:axId val="899563024"/>
      </c:barChart>
      <c:catAx>
        <c:axId val="2920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63024"/>
        <c:crosses val="autoZero"/>
        <c:auto val="1"/>
        <c:lblAlgn val="ctr"/>
        <c:lblOffset val="100"/>
        <c:noMultiLvlLbl val="0"/>
      </c:catAx>
      <c:valAx>
        <c:axId val="899563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PT!$B$47</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cat>
            <c:strRef>
              <c:f>PT!$A$48:$A$56</c:f>
              <c:strCache>
                <c:ptCount val="8"/>
                <c:pt idx="0">
                  <c:v>United States</c:v>
                </c:pt>
                <c:pt idx="1">
                  <c:v>United Kingdom</c:v>
                </c:pt>
                <c:pt idx="2">
                  <c:v>Germany</c:v>
                </c:pt>
                <c:pt idx="3">
                  <c:v>Canada</c:v>
                </c:pt>
                <c:pt idx="4">
                  <c:v>Australia</c:v>
                </c:pt>
                <c:pt idx="5">
                  <c:v>Italy</c:v>
                </c:pt>
                <c:pt idx="6">
                  <c:v>Netherlands</c:v>
                </c:pt>
                <c:pt idx="7">
                  <c:v>France</c:v>
                </c:pt>
              </c:strCache>
            </c:strRef>
          </c:cat>
          <c:val>
            <c:numRef>
              <c:f>PT!$B$48:$B$56</c:f>
              <c:numCache>
                <c:formatCode>\$#,##0;\(\$#,##0\);\$#,##0</c:formatCode>
                <c:ptCount val="8"/>
                <c:pt idx="0">
                  <c:v>29871631.16999938</c:v>
                </c:pt>
                <c:pt idx="1">
                  <c:v>7084088.1200001463</c:v>
                </c:pt>
                <c:pt idx="2">
                  <c:v>5414149.8000000007</c:v>
                </c:pt>
                <c:pt idx="3">
                  <c:v>4724334.6300001042</c:v>
                </c:pt>
                <c:pt idx="4">
                  <c:v>2708137.6099999994</c:v>
                </c:pt>
                <c:pt idx="5">
                  <c:v>2475645.7699999916</c:v>
                </c:pt>
                <c:pt idx="6">
                  <c:v>1962154.2699999816</c:v>
                </c:pt>
                <c:pt idx="7">
                  <c:v>1515338.2199999895</c:v>
                </c:pt>
              </c:numCache>
            </c:numRef>
          </c:val>
          <c:extLst>
            <c:ext xmlns:c16="http://schemas.microsoft.com/office/drawing/2014/chart" uri="{C3380CC4-5D6E-409C-BE32-E72D297353CC}">
              <c16:uniqueId val="{00000000-089E-4EC0-9AB2-D2D64BE19C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c:f>
              <c:strCache>
                <c:ptCount val="1"/>
                <c:pt idx="0">
                  <c:v>Total</c:v>
                </c:pt>
              </c:strCache>
            </c:strRef>
          </c:tx>
          <c:spPr>
            <a:solidFill>
              <a:schemeClr val="accent1"/>
            </a:solidFill>
            <a:ln>
              <a:noFill/>
            </a:ln>
            <a:effectLst/>
          </c:spPr>
          <c:invertIfNegative val="0"/>
          <c:cat>
            <c:strRef>
              <c:f>PT!$A$2:$A$10</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PT!$B$2:$B$10</c:f>
              <c:numCache>
                <c:formatCode>\$#,##0;\(\$#,##0\);\$#,##0</c:formatCode>
                <c:ptCount val="8"/>
                <c:pt idx="0">
                  <c:v>3169627.7400000207</c:v>
                </c:pt>
                <c:pt idx="1">
                  <c:v>6520168.0200000461</c:v>
                </c:pt>
                <c:pt idx="2">
                  <c:v>6183791.220000186</c:v>
                </c:pt>
                <c:pt idx="3">
                  <c:v>19301595.460000008</c:v>
                </c:pt>
                <c:pt idx="4">
                  <c:v>724829.42999999947</c:v>
                </c:pt>
                <c:pt idx="5">
                  <c:v>10795478.590000382</c:v>
                </c:pt>
                <c:pt idx="6">
                  <c:v>3131006.4400000721</c:v>
                </c:pt>
                <c:pt idx="7">
                  <c:v>5928982.6900000852</c:v>
                </c:pt>
              </c:numCache>
            </c:numRef>
          </c:val>
          <c:extLst>
            <c:ext xmlns:c16="http://schemas.microsoft.com/office/drawing/2014/chart" uri="{C3380CC4-5D6E-409C-BE32-E72D297353CC}">
              <c16:uniqueId val="{00000000-FD36-4115-AEBE-9C61FD4E3679}"/>
            </c:ext>
          </c:extLst>
        </c:ser>
        <c:dLbls>
          <c:showLegendKey val="0"/>
          <c:showVal val="0"/>
          <c:showCatName val="0"/>
          <c:showSerName val="0"/>
          <c:showPercent val="0"/>
          <c:showBubbleSize val="0"/>
        </c:dLbls>
        <c:gapWidth val="182"/>
        <c:axId val="1996591296"/>
        <c:axId val="1679516912"/>
      </c:barChart>
      <c:catAx>
        <c:axId val="19965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6912"/>
        <c:crosses val="autoZero"/>
        <c:auto val="1"/>
        <c:lblAlgn val="ctr"/>
        <c:lblOffset val="100"/>
        <c:noMultiLvlLbl val="0"/>
      </c:catAx>
      <c:valAx>
        <c:axId val="16795169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59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Dashbaord.xlsx]PT!PivotTable5</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PT!$B$58</c:f>
              <c:strCache>
                <c:ptCount val="1"/>
                <c:pt idx="0">
                  <c:v>Total</c:v>
                </c:pt>
              </c:strCache>
            </c:strRef>
          </c:tx>
          <c:spPr>
            <a:ln w="28575" cap="rnd">
              <a:solidFill>
                <a:schemeClr val="accent1"/>
              </a:solidFill>
              <a:round/>
            </a:ln>
            <a:effectLst/>
          </c:spPr>
          <c:marker>
            <c:symbol val="none"/>
          </c:marker>
          <c:cat>
            <c:strRef>
              <c:f>PT!$A$59:$A$71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PT!$B$59:$B$71</c:f>
              <c:numCache>
                <c:formatCode>\$#,##0;\(\$#,##0\);\$#,##0</c:formatCode>
                <c:ptCount val="12"/>
                <c:pt idx="0">
                  <c:v>6759981.2000001622</c:v>
                </c:pt>
                <c:pt idx="1">
                  <c:v>7842476.2300002137</c:v>
                </c:pt>
                <c:pt idx="2">
                  <c:v>2625522.8499999931</c:v>
                </c:pt>
                <c:pt idx="3">
                  <c:v>607334.049999999</c:v>
                </c:pt>
                <c:pt idx="4">
                  <c:v>4757983.8000000594</c:v>
                </c:pt>
                <c:pt idx="5">
                  <c:v>4293036.540000055</c:v>
                </c:pt>
                <c:pt idx="6">
                  <c:v>3852415.8100000313</c:v>
                </c:pt>
                <c:pt idx="7">
                  <c:v>4085169.3200000371</c:v>
                </c:pt>
                <c:pt idx="8">
                  <c:v>4363863.6100000618</c:v>
                </c:pt>
                <c:pt idx="9">
                  <c:v>4315027.4400000628</c:v>
                </c:pt>
                <c:pt idx="10">
                  <c:v>4756059.8800000669</c:v>
                </c:pt>
                <c:pt idx="11">
                  <c:v>7496608.8600002071</c:v>
                </c:pt>
              </c:numCache>
            </c:numRef>
          </c:val>
          <c:smooth val="0"/>
          <c:extLst>
            <c:ext xmlns:c16="http://schemas.microsoft.com/office/drawing/2014/chart" uri="{C3380CC4-5D6E-409C-BE32-E72D297353CC}">
              <c16:uniqueId val="{00000000-7564-47C7-AC7D-2677D981B407}"/>
            </c:ext>
          </c:extLst>
        </c:ser>
        <c:dLbls>
          <c:showLegendKey val="0"/>
          <c:showVal val="0"/>
          <c:showCatName val="0"/>
          <c:showSerName val="0"/>
          <c:showPercent val="0"/>
          <c:showBubbleSize val="0"/>
        </c:dLbls>
        <c:smooth val="0"/>
        <c:axId val="291800239"/>
        <c:axId val="1679520752"/>
      </c:lineChart>
      <c:catAx>
        <c:axId val="29180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0752"/>
        <c:crosses val="autoZero"/>
        <c:auto val="1"/>
        <c:lblAlgn val="ctr"/>
        <c:lblOffset val="100"/>
        <c:noMultiLvlLbl val="0"/>
      </c:catAx>
      <c:valAx>
        <c:axId val="167952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0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PT!$B$73</c:f>
              <c:strCache>
                <c:ptCount val="1"/>
                <c:pt idx="0">
                  <c:v>Total</c:v>
                </c:pt>
              </c:strCache>
            </c:strRef>
          </c:tx>
          <c:spPr>
            <a:solidFill>
              <a:schemeClr val="accent1"/>
            </a:solidFill>
            <a:ln>
              <a:noFill/>
            </a:ln>
            <a:effectLst/>
          </c:spPr>
          <c:invertIfNegative val="0"/>
          <c:cat>
            <c:strRef>
              <c:f>PT!$A$74:$A$86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PT!$B$74:$B$86</c:f>
              <c:numCache>
                <c:formatCode>#,##0</c:formatCode>
                <c:ptCount val="12"/>
                <c:pt idx="0">
                  <c:v>3198</c:v>
                </c:pt>
                <c:pt idx="1">
                  <c:v>3536</c:v>
                </c:pt>
                <c:pt idx="2">
                  <c:v>1150</c:v>
                </c:pt>
                <c:pt idx="3">
                  <c:v>265</c:v>
                </c:pt>
                <c:pt idx="4">
                  <c:v>2203</c:v>
                </c:pt>
                <c:pt idx="5">
                  <c:v>2117</c:v>
                </c:pt>
                <c:pt idx="6">
                  <c:v>1856</c:v>
                </c:pt>
                <c:pt idx="7">
                  <c:v>1994</c:v>
                </c:pt>
                <c:pt idx="8">
                  <c:v>2070</c:v>
                </c:pt>
                <c:pt idx="9">
                  <c:v>2153</c:v>
                </c:pt>
                <c:pt idx="10">
                  <c:v>2149</c:v>
                </c:pt>
                <c:pt idx="11">
                  <c:v>3635</c:v>
                </c:pt>
              </c:numCache>
            </c:numRef>
          </c:val>
          <c:extLst>
            <c:ext xmlns:c16="http://schemas.microsoft.com/office/drawing/2014/chart" uri="{C3380CC4-5D6E-409C-BE32-E72D297353CC}">
              <c16:uniqueId val="{00000000-AA01-48E2-AE0E-C04613F307DF}"/>
            </c:ext>
          </c:extLst>
        </c:ser>
        <c:dLbls>
          <c:showLegendKey val="0"/>
          <c:showVal val="0"/>
          <c:showCatName val="0"/>
          <c:showSerName val="0"/>
          <c:showPercent val="0"/>
          <c:showBubbleSize val="0"/>
        </c:dLbls>
        <c:gapWidth val="219"/>
        <c:overlap val="-27"/>
        <c:axId val="1278607231"/>
        <c:axId val="899541904"/>
      </c:barChart>
      <c:catAx>
        <c:axId val="127860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41904"/>
        <c:crosses val="autoZero"/>
        <c:auto val="1"/>
        <c:lblAlgn val="ctr"/>
        <c:lblOffset val="100"/>
        <c:noMultiLvlLbl val="0"/>
      </c:catAx>
      <c:valAx>
        <c:axId val="899541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0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PT!$B$88</c:f>
              <c:strCache>
                <c:ptCount val="1"/>
                <c:pt idx="0">
                  <c:v>Total</c:v>
                </c:pt>
              </c:strCache>
            </c:strRef>
          </c:tx>
          <c:spPr>
            <a:ln w="28575" cap="rnd">
              <a:solidFill>
                <a:schemeClr val="accent1"/>
              </a:solidFill>
              <a:round/>
            </a:ln>
            <a:effectLst/>
          </c:spPr>
          <c:marker>
            <c:symbol val="none"/>
          </c:marker>
          <c:cat>
            <c:strRef>
              <c:f>PT!$A$89:$A$95</c:f>
              <c:strCache>
                <c:ptCount val="6"/>
                <c:pt idx="0">
                  <c:v>2016</c:v>
                </c:pt>
                <c:pt idx="1">
                  <c:v>2017</c:v>
                </c:pt>
                <c:pt idx="2">
                  <c:v>2018</c:v>
                </c:pt>
                <c:pt idx="3">
                  <c:v>2019</c:v>
                </c:pt>
                <c:pt idx="4">
                  <c:v>2020</c:v>
                </c:pt>
                <c:pt idx="5">
                  <c:v>2021</c:v>
                </c:pt>
              </c:strCache>
            </c:strRef>
          </c:cat>
          <c:val>
            <c:numRef>
              <c:f>PT!$B$89:$B$95</c:f>
              <c:numCache>
                <c:formatCode>#,##0</c:formatCode>
                <c:ptCount val="6"/>
                <c:pt idx="0">
                  <c:v>7.2911283376399654</c:v>
                </c:pt>
                <c:pt idx="1">
                  <c:v>5.1908150064683056</c:v>
                </c:pt>
                <c:pt idx="2">
                  <c:v>4.3128396739130439</c:v>
                </c:pt>
                <c:pt idx="3">
                  <c:v>4.0762675756284619</c:v>
                </c:pt>
                <c:pt idx="4">
                  <c:v>4.0305589063128267</c:v>
                </c:pt>
                <c:pt idx="5">
                  <c:v>3.8468468468468466</c:v>
                </c:pt>
              </c:numCache>
            </c:numRef>
          </c:val>
          <c:smooth val="0"/>
          <c:extLst>
            <c:ext xmlns:c16="http://schemas.microsoft.com/office/drawing/2014/chart" uri="{C3380CC4-5D6E-409C-BE32-E72D297353CC}">
              <c16:uniqueId val="{00000001-970F-4545-A48F-802D6A2AD937}"/>
            </c:ext>
          </c:extLst>
        </c:ser>
        <c:dLbls>
          <c:showLegendKey val="0"/>
          <c:showVal val="0"/>
          <c:showCatName val="0"/>
          <c:showSerName val="0"/>
          <c:showPercent val="0"/>
          <c:showBubbleSize val="0"/>
        </c:dLbls>
        <c:smooth val="0"/>
        <c:axId val="1278687967"/>
        <c:axId val="1679511152"/>
      </c:lineChart>
      <c:catAx>
        <c:axId val="127868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1152"/>
        <c:crosses val="autoZero"/>
        <c:auto val="1"/>
        <c:lblAlgn val="ctr"/>
        <c:lblOffset val="100"/>
        <c:noMultiLvlLbl val="0"/>
      </c:catAx>
      <c:valAx>
        <c:axId val="16795111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8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Dashbaord.xlsx]PT!PivotTable9</c:name>
    <c:fmtId val="30"/>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PT!$B$109</c:f>
              <c:strCache>
                <c:ptCount val="1"/>
                <c:pt idx="0">
                  <c:v>Total</c:v>
                </c:pt>
              </c:strCache>
            </c:strRef>
          </c:tx>
          <c:spPr>
            <a:solidFill>
              <a:schemeClr val="accent1"/>
            </a:solidFill>
            <a:ln>
              <a:noFill/>
            </a:ln>
            <a:effectLst/>
          </c:spPr>
          <c:invertIfNegative val="0"/>
          <c:cat>
            <c:strRef>
              <c:f>PT!$A$110:$A$112</c:f>
              <c:strCache>
                <c:ptCount val="2"/>
                <c:pt idx="0">
                  <c:v>In-Store</c:v>
                </c:pt>
                <c:pt idx="1">
                  <c:v>Online</c:v>
                </c:pt>
              </c:strCache>
            </c:strRef>
          </c:cat>
          <c:val>
            <c:numRef>
              <c:f>PT!$B$110:$B$112</c:f>
              <c:numCache>
                <c:formatCode>\$#,##0;\(\$#,##0\);\$#,##0</c:formatCode>
                <c:ptCount val="2"/>
                <c:pt idx="0">
                  <c:v>2137.8171676467732</c:v>
                </c:pt>
                <c:pt idx="1">
                  <c:v>2043.7857759856631</c:v>
                </c:pt>
              </c:numCache>
            </c:numRef>
          </c:val>
          <c:extLst>
            <c:ext xmlns:c16="http://schemas.microsoft.com/office/drawing/2014/chart" uri="{C3380CC4-5D6E-409C-BE32-E72D297353CC}">
              <c16:uniqueId val="{00000005-DEF7-401B-9DE6-EBF16ECB7FA5}"/>
            </c:ext>
          </c:extLst>
        </c:ser>
        <c:dLbls>
          <c:showLegendKey val="0"/>
          <c:showVal val="0"/>
          <c:showCatName val="0"/>
          <c:showSerName val="0"/>
          <c:showPercent val="0"/>
          <c:showBubbleSize val="0"/>
        </c:dLbls>
        <c:gapWidth val="219"/>
        <c:overlap val="-27"/>
        <c:axId val="291890719"/>
        <c:axId val="1180804943"/>
      </c:barChart>
      <c:catAx>
        <c:axId val="2918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0804943"/>
        <c:crosses val="autoZero"/>
        <c:auto val="1"/>
        <c:lblAlgn val="ctr"/>
        <c:lblOffset val="100"/>
        <c:noMultiLvlLbl val="0"/>
      </c:catAx>
      <c:valAx>
        <c:axId val="1180804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918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Dashbaord.xlsx]PT!PivotTable10</c:name>
    <c:fmtId val="43"/>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PT!$B$114</c:f>
              <c:strCache>
                <c:ptCount val="1"/>
                <c:pt idx="0">
                  <c:v>Total</c:v>
                </c:pt>
              </c:strCache>
            </c:strRef>
          </c:tx>
          <c:spPr>
            <a:solidFill>
              <a:schemeClr val="accent1"/>
            </a:solidFill>
            <a:ln>
              <a:noFill/>
            </a:ln>
            <a:effectLst/>
          </c:spPr>
          <c:invertIfNegative val="0"/>
          <c:cat>
            <c:strRef>
              <c:f>PT!$A$115:$A$117</c:f>
              <c:strCache>
                <c:ptCount val="2"/>
                <c:pt idx="0">
                  <c:v>In-Store</c:v>
                </c:pt>
                <c:pt idx="1">
                  <c:v>Online</c:v>
                </c:pt>
              </c:strCache>
            </c:strRef>
          </c:cat>
          <c:val>
            <c:numRef>
              <c:f>PT!$B$115:$B$117</c:f>
              <c:numCache>
                <c:formatCode>\$#,##0;\(\$#,##0\);\$#,##0</c:formatCode>
                <c:ptCount val="2"/>
                <c:pt idx="0">
                  <c:v>44351154.959999956</c:v>
                </c:pt>
                <c:pt idx="1">
                  <c:v>11404324.630000001</c:v>
                </c:pt>
              </c:numCache>
            </c:numRef>
          </c:val>
          <c:extLst>
            <c:ext xmlns:c16="http://schemas.microsoft.com/office/drawing/2014/chart" uri="{C3380CC4-5D6E-409C-BE32-E72D297353CC}">
              <c16:uniqueId val="{00000000-5D7D-40AB-BAA5-151CA29BFD13}"/>
            </c:ext>
          </c:extLst>
        </c:ser>
        <c:dLbls>
          <c:showLegendKey val="0"/>
          <c:showVal val="0"/>
          <c:showCatName val="0"/>
          <c:showSerName val="0"/>
          <c:showPercent val="0"/>
          <c:showBubbleSize val="0"/>
        </c:dLbls>
        <c:gapWidth val="219"/>
        <c:overlap val="-27"/>
        <c:axId val="1195958479"/>
        <c:axId val="1180742543"/>
      </c:barChart>
      <c:catAx>
        <c:axId val="11959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80742543"/>
        <c:crosses val="autoZero"/>
        <c:auto val="1"/>
        <c:lblAlgn val="ctr"/>
        <c:lblOffset val="100"/>
        <c:noMultiLvlLbl val="0"/>
      </c:catAx>
      <c:valAx>
        <c:axId val="1180742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959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Dashbaord.xlsx]PT!PivotTable11</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PT!$B$119</c:f>
              <c:strCache>
                <c:ptCount val="1"/>
                <c:pt idx="0">
                  <c:v>Total</c:v>
                </c:pt>
              </c:strCache>
            </c:strRef>
          </c:tx>
          <c:spPr>
            <a:solidFill>
              <a:schemeClr val="accent1"/>
            </a:solidFill>
            <a:ln>
              <a:noFill/>
            </a:ln>
            <a:effectLst/>
          </c:spPr>
          <c:invertIfNegative val="0"/>
          <c:cat>
            <c:strRef>
              <c:f>PT!$A$120:$A$130</c:f>
              <c:strCache>
                <c:ptCount val="10"/>
                <c:pt idx="0">
                  <c:v>WWI Desktop PC2.33 X2330 Silver</c:v>
                </c:pt>
                <c:pt idx="1">
                  <c:v>Adventure Works 52" LCD HDTV X590 Black</c:v>
                </c:pt>
                <c:pt idx="2">
                  <c:v>Adventure Works 52" LCD HDTV X590 White</c:v>
                </c:pt>
                <c:pt idx="3">
                  <c:v>WWI Desktop PC2.33 X2330 Brown</c:v>
                </c:pt>
                <c:pt idx="4">
                  <c:v>WWI Desktop PC2.33 X2330 White</c:v>
                </c:pt>
                <c:pt idx="5">
                  <c:v>Adventure Works Desktop PC2.33 XD233 White</c:v>
                </c:pt>
                <c:pt idx="6">
                  <c:v>Adventure Works Desktop PC2.33 XD233 Black</c:v>
                </c:pt>
                <c:pt idx="7">
                  <c:v>Adventure Works Desktop PC2.33 XD233 Brown</c:v>
                </c:pt>
                <c:pt idx="8">
                  <c:v>Adventure Works Desktop PC2.33 XD233 Silver</c:v>
                </c:pt>
                <c:pt idx="9">
                  <c:v>WWI Desktop PC2.33 X2330 Black</c:v>
                </c:pt>
              </c:strCache>
            </c:strRef>
          </c:cat>
          <c:val>
            <c:numRef>
              <c:f>PT!$B$120:$B$130</c:f>
              <c:numCache>
                <c:formatCode>\$#,##0;\(\$#,##0\);\$#,##0</c:formatCode>
                <c:ptCount val="10"/>
                <c:pt idx="0">
                  <c:v>360248</c:v>
                </c:pt>
                <c:pt idx="1">
                  <c:v>374098.7099999999</c:v>
                </c:pt>
                <c:pt idx="2">
                  <c:v>394398.63999999984</c:v>
                </c:pt>
                <c:pt idx="3">
                  <c:v>422740</c:v>
                </c:pt>
                <c:pt idx="4">
                  <c:v>424578</c:v>
                </c:pt>
                <c:pt idx="5">
                  <c:v>437019</c:v>
                </c:pt>
                <c:pt idx="6">
                  <c:v>447678</c:v>
                </c:pt>
                <c:pt idx="7">
                  <c:v>464151</c:v>
                </c:pt>
                <c:pt idx="8">
                  <c:v>466089</c:v>
                </c:pt>
                <c:pt idx="9">
                  <c:v>505450</c:v>
                </c:pt>
              </c:numCache>
            </c:numRef>
          </c:val>
          <c:extLst>
            <c:ext xmlns:c16="http://schemas.microsoft.com/office/drawing/2014/chart" uri="{C3380CC4-5D6E-409C-BE32-E72D297353CC}">
              <c16:uniqueId val="{00000000-91CA-409E-96B5-EA80F508F2C4}"/>
            </c:ext>
          </c:extLst>
        </c:ser>
        <c:dLbls>
          <c:showLegendKey val="0"/>
          <c:showVal val="0"/>
          <c:showCatName val="0"/>
          <c:showSerName val="0"/>
          <c:showPercent val="0"/>
          <c:showBubbleSize val="0"/>
        </c:dLbls>
        <c:gapWidth val="182"/>
        <c:axId val="1196040143"/>
        <c:axId val="1180965263"/>
      </c:barChart>
      <c:catAx>
        <c:axId val="119604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965263"/>
        <c:crosses val="autoZero"/>
        <c:auto val="1"/>
        <c:lblAlgn val="ctr"/>
        <c:lblOffset val="100"/>
        <c:noMultiLvlLbl val="0"/>
      </c:catAx>
      <c:valAx>
        <c:axId val="11809652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0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PT!$B$58</c:f>
              <c:strCache>
                <c:ptCount val="1"/>
                <c:pt idx="0">
                  <c:v>Total</c:v>
                </c:pt>
              </c:strCache>
            </c:strRef>
          </c:tx>
          <c:spPr>
            <a:ln w="28575" cap="rnd">
              <a:solidFill>
                <a:schemeClr val="accent1"/>
              </a:solidFill>
              <a:round/>
            </a:ln>
            <a:effectLst/>
          </c:spPr>
          <c:marker>
            <c:symbol val="none"/>
          </c:marker>
          <c:cat>
            <c:strRef>
              <c:f>PT!$A$59:$A$71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PT!$B$59:$B$71</c:f>
              <c:numCache>
                <c:formatCode>\$#,##0;\(\$#,##0\);\$#,##0</c:formatCode>
                <c:ptCount val="12"/>
                <c:pt idx="0">
                  <c:v>6759981.2000001622</c:v>
                </c:pt>
                <c:pt idx="1">
                  <c:v>7842476.2300002137</c:v>
                </c:pt>
                <c:pt idx="2">
                  <c:v>2625522.8499999931</c:v>
                </c:pt>
                <c:pt idx="3">
                  <c:v>607334.049999999</c:v>
                </c:pt>
                <c:pt idx="4">
                  <c:v>4757983.8000000594</c:v>
                </c:pt>
                <c:pt idx="5">
                  <c:v>4293036.540000055</c:v>
                </c:pt>
                <c:pt idx="6">
                  <c:v>3852415.8100000313</c:v>
                </c:pt>
                <c:pt idx="7">
                  <c:v>4085169.3200000371</c:v>
                </c:pt>
                <c:pt idx="8">
                  <c:v>4363863.6100000618</c:v>
                </c:pt>
                <c:pt idx="9">
                  <c:v>4315027.4400000628</c:v>
                </c:pt>
                <c:pt idx="10">
                  <c:v>4756059.8800000669</c:v>
                </c:pt>
                <c:pt idx="11">
                  <c:v>7496608.8600002071</c:v>
                </c:pt>
              </c:numCache>
            </c:numRef>
          </c:val>
          <c:smooth val="0"/>
          <c:extLst>
            <c:ext xmlns:c16="http://schemas.microsoft.com/office/drawing/2014/chart" uri="{C3380CC4-5D6E-409C-BE32-E72D297353CC}">
              <c16:uniqueId val="{00000000-9479-4199-8B0A-A6DFCFE23CE0}"/>
            </c:ext>
          </c:extLst>
        </c:ser>
        <c:dLbls>
          <c:showLegendKey val="0"/>
          <c:showVal val="0"/>
          <c:showCatName val="0"/>
          <c:showSerName val="0"/>
          <c:showPercent val="0"/>
          <c:showBubbleSize val="0"/>
        </c:dLbls>
        <c:smooth val="0"/>
        <c:axId val="291800239"/>
        <c:axId val="1679520752"/>
      </c:lineChart>
      <c:catAx>
        <c:axId val="29180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9520752"/>
        <c:crosses val="autoZero"/>
        <c:auto val="1"/>
        <c:lblAlgn val="ctr"/>
        <c:lblOffset val="100"/>
        <c:noMultiLvlLbl val="0"/>
      </c:catAx>
      <c:valAx>
        <c:axId val="16795207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8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PT!$A$2:$A$10</c:f>
              <c:strCache>
                <c:ptCount val="8"/>
                <c:pt idx="0">
                  <c:v>Audio</c:v>
                </c:pt>
                <c:pt idx="1">
                  <c:v>Cameras and camcorders</c:v>
                </c:pt>
                <c:pt idx="2">
                  <c:v>Cell phones</c:v>
                </c:pt>
                <c:pt idx="3">
                  <c:v>Computers</c:v>
                </c:pt>
                <c:pt idx="4">
                  <c:v>Games and Toys</c:v>
                </c:pt>
                <c:pt idx="5">
                  <c:v>Home Appliances</c:v>
                </c:pt>
                <c:pt idx="6">
                  <c:v>Music, Movies and Audio Books</c:v>
                </c:pt>
                <c:pt idx="7">
                  <c:v>TV and Video</c:v>
                </c:pt>
              </c:strCache>
            </c:strRef>
          </c:cat>
          <c:val>
            <c:numRef>
              <c:f>PT!$B$2:$B$10</c:f>
              <c:numCache>
                <c:formatCode>\$#,##0;\(\$#,##0\);\$#,##0</c:formatCode>
                <c:ptCount val="8"/>
                <c:pt idx="0">
                  <c:v>3169627.7400000207</c:v>
                </c:pt>
                <c:pt idx="1">
                  <c:v>6520168.0200000461</c:v>
                </c:pt>
                <c:pt idx="2">
                  <c:v>6183791.220000186</c:v>
                </c:pt>
                <c:pt idx="3">
                  <c:v>19301595.460000008</c:v>
                </c:pt>
                <c:pt idx="4">
                  <c:v>724829.42999999947</c:v>
                </c:pt>
                <c:pt idx="5">
                  <c:v>10795478.590000382</c:v>
                </c:pt>
                <c:pt idx="6">
                  <c:v>3131006.4400000721</c:v>
                </c:pt>
                <c:pt idx="7">
                  <c:v>5928982.6900000852</c:v>
                </c:pt>
              </c:numCache>
            </c:numRef>
          </c:val>
          <c:extLst>
            <c:ext xmlns:c16="http://schemas.microsoft.com/office/drawing/2014/chart" uri="{C3380CC4-5D6E-409C-BE32-E72D297353CC}">
              <c16:uniqueId val="{00000000-5C22-47F3-A72A-F8AFF2A370E1}"/>
            </c:ext>
          </c:extLst>
        </c:ser>
        <c:dLbls>
          <c:showLegendKey val="0"/>
          <c:showVal val="0"/>
          <c:showCatName val="0"/>
          <c:showSerName val="0"/>
          <c:showPercent val="0"/>
          <c:showBubbleSize val="0"/>
        </c:dLbls>
        <c:gapWidth val="182"/>
        <c:axId val="1996591296"/>
        <c:axId val="1679516912"/>
      </c:barChart>
      <c:catAx>
        <c:axId val="199659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9516912"/>
        <c:crosses val="autoZero"/>
        <c:auto val="1"/>
        <c:lblAlgn val="ctr"/>
        <c:lblOffset val="100"/>
        <c:noMultiLvlLbl val="0"/>
      </c:catAx>
      <c:valAx>
        <c:axId val="1679516912"/>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659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PT!$B$47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950-475F-A542-D020316A3A7C}"/>
              </c:ext>
            </c:extLst>
          </c:dPt>
          <c:dPt>
            <c:idx val="1"/>
            <c:bubble3D val="0"/>
            <c:spPr>
              <a:solidFill>
                <a:schemeClr val="accent2"/>
              </a:solidFill>
              <a:ln>
                <a:noFill/>
              </a:ln>
              <a:effectLst/>
            </c:spPr>
            <c:extLst>
              <c:ext xmlns:c16="http://schemas.microsoft.com/office/drawing/2014/chart" uri="{C3380CC4-5D6E-409C-BE32-E72D297353CC}">
                <c16:uniqueId val="{00000003-2950-475F-A542-D020316A3A7C}"/>
              </c:ext>
            </c:extLst>
          </c:dPt>
          <c:dPt>
            <c:idx val="2"/>
            <c:bubble3D val="0"/>
            <c:spPr>
              <a:solidFill>
                <a:schemeClr val="accent3"/>
              </a:solidFill>
              <a:ln>
                <a:noFill/>
              </a:ln>
              <a:effectLst/>
            </c:spPr>
            <c:extLst>
              <c:ext xmlns:c16="http://schemas.microsoft.com/office/drawing/2014/chart" uri="{C3380CC4-5D6E-409C-BE32-E72D297353CC}">
                <c16:uniqueId val="{00000005-2950-475F-A542-D020316A3A7C}"/>
              </c:ext>
            </c:extLst>
          </c:dPt>
          <c:dPt>
            <c:idx val="3"/>
            <c:bubble3D val="0"/>
            <c:spPr>
              <a:solidFill>
                <a:schemeClr val="accent4"/>
              </a:solidFill>
              <a:ln>
                <a:noFill/>
              </a:ln>
              <a:effectLst/>
            </c:spPr>
            <c:extLst>
              <c:ext xmlns:c16="http://schemas.microsoft.com/office/drawing/2014/chart" uri="{C3380CC4-5D6E-409C-BE32-E72D297353CC}">
                <c16:uniqueId val="{00000007-2950-475F-A542-D020316A3A7C}"/>
              </c:ext>
            </c:extLst>
          </c:dPt>
          <c:dPt>
            <c:idx val="4"/>
            <c:bubble3D val="0"/>
            <c:spPr>
              <a:solidFill>
                <a:schemeClr val="accent5"/>
              </a:solidFill>
              <a:ln>
                <a:noFill/>
              </a:ln>
              <a:effectLst/>
            </c:spPr>
            <c:extLst>
              <c:ext xmlns:c16="http://schemas.microsoft.com/office/drawing/2014/chart" uri="{C3380CC4-5D6E-409C-BE32-E72D297353CC}">
                <c16:uniqueId val="{00000009-2950-475F-A542-D020316A3A7C}"/>
              </c:ext>
            </c:extLst>
          </c:dPt>
          <c:dPt>
            <c:idx val="5"/>
            <c:bubble3D val="0"/>
            <c:spPr>
              <a:solidFill>
                <a:schemeClr val="accent6"/>
              </a:solidFill>
              <a:ln>
                <a:noFill/>
              </a:ln>
              <a:effectLst/>
            </c:spPr>
            <c:extLst>
              <c:ext xmlns:c16="http://schemas.microsoft.com/office/drawing/2014/chart" uri="{C3380CC4-5D6E-409C-BE32-E72D297353CC}">
                <c16:uniqueId val="{0000000B-2950-475F-A542-D020316A3A7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950-475F-A542-D020316A3A7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950-475F-A542-D020316A3A7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50-475F-A542-D020316A3A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PT!$A$48:$A$56</c:f>
              <c:strCache>
                <c:ptCount val="8"/>
                <c:pt idx="0">
                  <c:v>United States</c:v>
                </c:pt>
                <c:pt idx="1">
                  <c:v>United Kingdom</c:v>
                </c:pt>
                <c:pt idx="2">
                  <c:v>Germany</c:v>
                </c:pt>
                <c:pt idx="3">
                  <c:v>Canada</c:v>
                </c:pt>
                <c:pt idx="4">
                  <c:v>Australia</c:v>
                </c:pt>
                <c:pt idx="5">
                  <c:v>Italy</c:v>
                </c:pt>
                <c:pt idx="6">
                  <c:v>Netherlands</c:v>
                </c:pt>
                <c:pt idx="7">
                  <c:v>France</c:v>
                </c:pt>
              </c:strCache>
            </c:strRef>
          </c:cat>
          <c:val>
            <c:numRef>
              <c:f>PT!$B$48:$B$56</c:f>
              <c:numCache>
                <c:formatCode>\$#,##0;\(\$#,##0\);\$#,##0</c:formatCode>
                <c:ptCount val="8"/>
                <c:pt idx="0">
                  <c:v>29871631.16999938</c:v>
                </c:pt>
                <c:pt idx="1">
                  <c:v>7084088.1200001463</c:v>
                </c:pt>
                <c:pt idx="2">
                  <c:v>5414149.8000000007</c:v>
                </c:pt>
                <c:pt idx="3">
                  <c:v>4724334.6300001042</c:v>
                </c:pt>
                <c:pt idx="4">
                  <c:v>2708137.6099999994</c:v>
                </c:pt>
                <c:pt idx="5">
                  <c:v>2475645.7699999916</c:v>
                </c:pt>
                <c:pt idx="6">
                  <c:v>1962154.2699999816</c:v>
                </c:pt>
                <c:pt idx="7">
                  <c:v>1515338.2199999895</c:v>
                </c:pt>
              </c:numCache>
            </c:numRef>
          </c:val>
          <c:extLst>
            <c:ext xmlns:c16="http://schemas.microsoft.com/office/drawing/2014/chart" uri="{C3380CC4-5D6E-409C-BE32-E72D297353CC}">
              <c16:uniqueId val="{00000010-2950-475F-A542-D020316A3A7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76932050160405"/>
          <c:y val="0.2478911490230388"/>
          <c:w val="0.17715660542432196"/>
          <c:h val="0.625004374453193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Dashbaord.xlsx]PT!PivotTable10</c:name>
    <c:fmtId val="4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t>Online Vs In-Store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PT!$A$115:$A$117</c:f>
              <c:strCache>
                <c:ptCount val="2"/>
                <c:pt idx="0">
                  <c:v>In-Store</c:v>
                </c:pt>
                <c:pt idx="1">
                  <c:v>Online</c:v>
                </c:pt>
              </c:strCache>
            </c:strRef>
          </c:cat>
          <c:val>
            <c:numRef>
              <c:f>PT!$B$115:$B$117</c:f>
              <c:numCache>
                <c:formatCode>\$#,##0;\(\$#,##0\);\$#,##0</c:formatCode>
                <c:ptCount val="2"/>
                <c:pt idx="0">
                  <c:v>44351154.959999956</c:v>
                </c:pt>
                <c:pt idx="1">
                  <c:v>11404324.630000001</c:v>
                </c:pt>
              </c:numCache>
            </c:numRef>
          </c:val>
          <c:extLst>
            <c:ext xmlns:c16="http://schemas.microsoft.com/office/drawing/2014/chart" uri="{C3380CC4-5D6E-409C-BE32-E72D297353CC}">
              <c16:uniqueId val="{00000000-D1A2-4770-9605-9A891BA43FA4}"/>
            </c:ext>
          </c:extLst>
        </c:ser>
        <c:dLbls>
          <c:showLegendKey val="0"/>
          <c:showVal val="0"/>
          <c:showCatName val="0"/>
          <c:showSerName val="0"/>
          <c:showPercent val="0"/>
          <c:showBubbleSize val="0"/>
        </c:dLbls>
        <c:gapWidth val="219"/>
        <c:overlap val="-27"/>
        <c:axId val="1195958479"/>
        <c:axId val="1180742543"/>
      </c:barChart>
      <c:catAx>
        <c:axId val="119595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180742543"/>
        <c:crosses val="autoZero"/>
        <c:auto val="1"/>
        <c:lblAlgn val="ctr"/>
        <c:lblOffset val="100"/>
        <c:noMultiLvlLbl val="0"/>
      </c:catAx>
      <c:valAx>
        <c:axId val="11807425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19595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Retailer Dashbaord.xlsx]PT!PivotTable11</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PT!$A$120:$A$130</c:f>
              <c:strCache>
                <c:ptCount val="10"/>
                <c:pt idx="0">
                  <c:v>WWI Desktop PC2.33 X2330 Silver</c:v>
                </c:pt>
                <c:pt idx="1">
                  <c:v>Adventure Works 52" LCD HDTV X590 Black</c:v>
                </c:pt>
                <c:pt idx="2">
                  <c:v>Adventure Works 52" LCD HDTV X590 White</c:v>
                </c:pt>
                <c:pt idx="3">
                  <c:v>WWI Desktop PC2.33 X2330 Brown</c:v>
                </c:pt>
                <c:pt idx="4">
                  <c:v>WWI Desktop PC2.33 X2330 White</c:v>
                </c:pt>
                <c:pt idx="5">
                  <c:v>Adventure Works Desktop PC2.33 XD233 White</c:v>
                </c:pt>
                <c:pt idx="6">
                  <c:v>Adventure Works Desktop PC2.33 XD233 Black</c:v>
                </c:pt>
                <c:pt idx="7">
                  <c:v>Adventure Works Desktop PC2.33 XD233 Brown</c:v>
                </c:pt>
                <c:pt idx="8">
                  <c:v>Adventure Works Desktop PC2.33 XD233 Silver</c:v>
                </c:pt>
                <c:pt idx="9">
                  <c:v>WWI Desktop PC2.33 X2330 Black</c:v>
                </c:pt>
              </c:strCache>
            </c:strRef>
          </c:cat>
          <c:val>
            <c:numRef>
              <c:f>PT!$B$120:$B$130</c:f>
              <c:numCache>
                <c:formatCode>\$#,##0;\(\$#,##0\);\$#,##0</c:formatCode>
                <c:ptCount val="10"/>
                <c:pt idx="0">
                  <c:v>360248</c:v>
                </c:pt>
                <c:pt idx="1">
                  <c:v>374098.7099999999</c:v>
                </c:pt>
                <c:pt idx="2">
                  <c:v>394398.63999999984</c:v>
                </c:pt>
                <c:pt idx="3">
                  <c:v>422740</c:v>
                </c:pt>
                <c:pt idx="4">
                  <c:v>424578</c:v>
                </c:pt>
                <c:pt idx="5">
                  <c:v>437019</c:v>
                </c:pt>
                <c:pt idx="6">
                  <c:v>447678</c:v>
                </c:pt>
                <c:pt idx="7">
                  <c:v>464151</c:v>
                </c:pt>
                <c:pt idx="8">
                  <c:v>466089</c:v>
                </c:pt>
                <c:pt idx="9">
                  <c:v>505450</c:v>
                </c:pt>
              </c:numCache>
            </c:numRef>
          </c:val>
          <c:extLst>
            <c:ext xmlns:c16="http://schemas.microsoft.com/office/drawing/2014/chart" uri="{C3380CC4-5D6E-409C-BE32-E72D297353CC}">
              <c16:uniqueId val="{00000000-5858-4C3A-9D50-A4428B98D8A9}"/>
            </c:ext>
          </c:extLst>
        </c:ser>
        <c:dLbls>
          <c:dLblPos val="outEnd"/>
          <c:showLegendKey val="0"/>
          <c:showVal val="1"/>
          <c:showCatName val="0"/>
          <c:showSerName val="0"/>
          <c:showPercent val="0"/>
          <c:showBubbleSize val="0"/>
        </c:dLbls>
        <c:gapWidth val="182"/>
        <c:axId val="1196040143"/>
        <c:axId val="1180965263"/>
      </c:barChart>
      <c:catAx>
        <c:axId val="119604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0965263"/>
        <c:crosses val="autoZero"/>
        <c:auto val="1"/>
        <c:lblAlgn val="ctr"/>
        <c:lblOffset val="100"/>
        <c:noMultiLvlLbl val="0"/>
      </c:catAx>
      <c:valAx>
        <c:axId val="1180965263"/>
        <c:scaling>
          <c:orientation val="minMax"/>
        </c:scaling>
        <c:delete val="1"/>
        <c:axPos val="b"/>
        <c:numFmt formatCode="\$#,##0;\(\$#,##0\);\$#,##0" sourceLinked="1"/>
        <c:majorTickMark val="none"/>
        <c:minorTickMark val="none"/>
        <c:tickLblPos val="nextTo"/>
        <c:crossAx val="119604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xdr:col>
      <xdr:colOff>320040</xdr:colOff>
      <xdr:row>128</xdr:row>
      <xdr:rowOff>68580</xdr:rowOff>
    </xdr:from>
    <xdr:to>
      <xdr:col>6</xdr:col>
      <xdr:colOff>137160</xdr:colOff>
      <xdr:row>141</xdr:row>
      <xdr:rowOff>158115</xdr:rowOff>
    </xdr:to>
    <mc:AlternateContent xmlns:mc="http://schemas.openxmlformats.org/markup-compatibility/2006">
      <mc:Choice xmlns:a14="http://schemas.microsoft.com/office/drawing/2010/main" Requires="a14">
        <xdr:graphicFrame macro="">
          <xdr:nvGraphicFramePr>
            <xdr:cNvPr id="20" name="Year">
              <a:extLst>
                <a:ext uri="{FF2B5EF4-FFF2-40B4-BE49-F238E27FC236}">
                  <a16:creationId xmlns:a16="http://schemas.microsoft.com/office/drawing/2014/main" id="{1E7A11CB-0965-3BBC-BA33-4A32B739802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726180" y="2347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xdr:colOff>
      <xdr:row>128</xdr:row>
      <xdr:rowOff>91440</xdr:rowOff>
    </xdr:from>
    <xdr:to>
      <xdr:col>11</xdr:col>
      <xdr:colOff>502920</xdr:colOff>
      <xdr:row>141</xdr:row>
      <xdr:rowOff>180975</xdr:rowOff>
    </xdr:to>
    <mc:AlternateContent xmlns:mc="http://schemas.openxmlformats.org/markup-compatibility/2006">
      <mc:Choice xmlns:a14="http://schemas.microsoft.com/office/drawing/2010/main" Requires="a14">
        <xdr:graphicFrame macro="">
          <xdr:nvGraphicFramePr>
            <xdr:cNvPr id="21" name="Continent">
              <a:extLst>
                <a:ext uri="{FF2B5EF4-FFF2-40B4-BE49-F238E27FC236}">
                  <a16:creationId xmlns:a16="http://schemas.microsoft.com/office/drawing/2014/main" id="{D752CAD7-DC14-624A-BC86-02B72B72A06C}"/>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7559040" y="2350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128</xdr:row>
      <xdr:rowOff>83820</xdr:rowOff>
    </xdr:from>
    <xdr:to>
      <xdr:col>8</xdr:col>
      <xdr:colOff>662940</xdr:colOff>
      <xdr:row>141</xdr:row>
      <xdr:rowOff>173355</xdr:rowOff>
    </xdr:to>
    <mc:AlternateContent xmlns:mc="http://schemas.openxmlformats.org/markup-compatibility/2006">
      <mc:Choice xmlns:a14="http://schemas.microsoft.com/office/drawing/2010/main" Requires="a14">
        <xdr:graphicFrame macro="">
          <xdr:nvGraphicFramePr>
            <xdr:cNvPr id="22" name="Country">
              <a:extLst>
                <a:ext uri="{FF2B5EF4-FFF2-40B4-BE49-F238E27FC236}">
                  <a16:creationId xmlns:a16="http://schemas.microsoft.com/office/drawing/2014/main" id="{6DE5AE67-A01D-8D89-656A-19DAAC77F14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638800" y="2349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142</xdr:row>
      <xdr:rowOff>68580</xdr:rowOff>
    </xdr:from>
    <xdr:to>
      <xdr:col>6</xdr:col>
      <xdr:colOff>190500</xdr:colOff>
      <xdr:row>155</xdr:row>
      <xdr:rowOff>158115</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059AE196-070B-5DD2-8970-123FE44C2C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79520" y="26037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403860</xdr:colOff>
      <xdr:row>142</xdr:row>
      <xdr:rowOff>114301</xdr:rowOff>
    </xdr:from>
    <xdr:to>
      <xdr:col>9</xdr:col>
      <xdr:colOff>152400</xdr:colOff>
      <xdr:row>147</xdr:row>
      <xdr:rowOff>68581</xdr:rowOff>
    </xdr:to>
    <mc:AlternateContent xmlns:mc="http://schemas.openxmlformats.org/markup-compatibility/2006">
      <mc:Choice xmlns:a14="http://schemas.microsoft.com/office/drawing/2010/main" Requires="a14">
        <xdr:graphicFrame macro="">
          <xdr:nvGraphicFramePr>
            <xdr:cNvPr id="24" name="Sales Channel">
              <a:extLst>
                <a:ext uri="{FF2B5EF4-FFF2-40B4-BE49-F238E27FC236}">
                  <a16:creationId xmlns:a16="http://schemas.microsoft.com/office/drawing/2014/main" id="{D3939B41-5138-F2B2-CD56-7FE62A475163}"/>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5821680" y="26083261"/>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17</xdr:row>
      <xdr:rowOff>7620</xdr:rowOff>
    </xdr:from>
    <xdr:to>
      <xdr:col>7</xdr:col>
      <xdr:colOff>541020</xdr:colOff>
      <xdr:row>32</xdr:row>
      <xdr:rowOff>7620</xdr:rowOff>
    </xdr:to>
    <xdr:graphicFrame macro="">
      <xdr:nvGraphicFramePr>
        <xdr:cNvPr id="3" name="Chart 2">
          <a:extLst>
            <a:ext uri="{FF2B5EF4-FFF2-40B4-BE49-F238E27FC236}">
              <a16:creationId xmlns:a16="http://schemas.microsoft.com/office/drawing/2014/main" id="{7EE4D69C-5864-42A4-B13F-DCD0CADAA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33</xdr:row>
      <xdr:rowOff>15240</xdr:rowOff>
    </xdr:from>
    <xdr:to>
      <xdr:col>7</xdr:col>
      <xdr:colOff>510540</xdr:colOff>
      <xdr:row>48</xdr:row>
      <xdr:rowOff>15240</xdr:rowOff>
    </xdr:to>
    <xdr:graphicFrame macro="">
      <xdr:nvGraphicFramePr>
        <xdr:cNvPr id="4" name="Chart 3">
          <a:extLst>
            <a:ext uri="{FF2B5EF4-FFF2-40B4-BE49-F238E27FC236}">
              <a16:creationId xmlns:a16="http://schemas.microsoft.com/office/drawing/2014/main" id="{167E02FC-B5A0-4A9A-A2CB-95B2FFE93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1</xdr:row>
      <xdr:rowOff>0</xdr:rowOff>
    </xdr:from>
    <xdr:to>
      <xdr:col>7</xdr:col>
      <xdr:colOff>571500</xdr:colOff>
      <xdr:row>16</xdr:row>
      <xdr:rowOff>0</xdr:rowOff>
    </xdr:to>
    <xdr:graphicFrame macro="">
      <xdr:nvGraphicFramePr>
        <xdr:cNvPr id="5" name="Chart 4">
          <a:extLst>
            <a:ext uri="{FF2B5EF4-FFF2-40B4-BE49-F238E27FC236}">
              <a16:creationId xmlns:a16="http://schemas.microsoft.com/office/drawing/2014/main" id="{0B080E76-C9AC-4122-9AD3-FBEB2746B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48</xdr:row>
      <xdr:rowOff>121920</xdr:rowOff>
    </xdr:from>
    <xdr:to>
      <xdr:col>7</xdr:col>
      <xdr:colOff>464820</xdr:colOff>
      <xdr:row>63</xdr:row>
      <xdr:rowOff>121920</xdr:rowOff>
    </xdr:to>
    <xdr:graphicFrame macro="">
      <xdr:nvGraphicFramePr>
        <xdr:cNvPr id="7" name="Chart 6">
          <a:extLst>
            <a:ext uri="{FF2B5EF4-FFF2-40B4-BE49-F238E27FC236}">
              <a16:creationId xmlns:a16="http://schemas.microsoft.com/office/drawing/2014/main" id="{F756E53A-8672-453F-90DA-042C01360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64</xdr:row>
      <xdr:rowOff>152400</xdr:rowOff>
    </xdr:from>
    <xdr:to>
      <xdr:col>7</xdr:col>
      <xdr:colOff>457200</xdr:colOff>
      <xdr:row>79</xdr:row>
      <xdr:rowOff>152400</xdr:rowOff>
    </xdr:to>
    <xdr:graphicFrame macro="">
      <xdr:nvGraphicFramePr>
        <xdr:cNvPr id="8" name="Chart 7">
          <a:extLst>
            <a:ext uri="{FF2B5EF4-FFF2-40B4-BE49-F238E27FC236}">
              <a16:creationId xmlns:a16="http://schemas.microsoft.com/office/drawing/2014/main" id="{828CA6B2-4BFE-4E37-8212-77635F94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106680</xdr:colOff>
      <xdr:row>80</xdr:row>
      <xdr:rowOff>160020</xdr:rowOff>
    </xdr:from>
    <xdr:to>
      <xdr:col>7</xdr:col>
      <xdr:colOff>411480</xdr:colOff>
      <xdr:row>95</xdr:row>
      <xdr:rowOff>160020</xdr:rowOff>
    </xdr:to>
    <xdr:graphicFrame macro="">
      <xdr:nvGraphicFramePr>
        <xdr:cNvPr id="9" name="Chart 8">
          <a:extLst>
            <a:ext uri="{FF2B5EF4-FFF2-40B4-BE49-F238E27FC236}">
              <a16:creationId xmlns:a16="http://schemas.microsoft.com/office/drawing/2014/main" id="{BEB18B9C-272D-4B8A-9352-40C9DDB58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99060</xdr:colOff>
      <xdr:row>96</xdr:row>
      <xdr:rowOff>175260</xdr:rowOff>
    </xdr:from>
    <xdr:to>
      <xdr:col>7</xdr:col>
      <xdr:colOff>403860</xdr:colOff>
      <xdr:row>111</xdr:row>
      <xdr:rowOff>175260</xdr:rowOff>
    </xdr:to>
    <xdr:graphicFrame macro="">
      <xdr:nvGraphicFramePr>
        <xdr:cNvPr id="10" name="Chart 9">
          <a:extLst>
            <a:ext uri="{FF2B5EF4-FFF2-40B4-BE49-F238E27FC236}">
              <a16:creationId xmlns:a16="http://schemas.microsoft.com/office/drawing/2014/main" id="{567E596E-FBF7-4E49-A0DD-BD8FF7FABF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0</xdr:rowOff>
    </xdr:from>
    <xdr:to>
      <xdr:col>7</xdr:col>
      <xdr:colOff>304800</xdr:colOff>
      <xdr:row>128</xdr:row>
      <xdr:rowOff>0</xdr:rowOff>
    </xdr:to>
    <xdr:graphicFrame macro="">
      <xdr:nvGraphicFramePr>
        <xdr:cNvPr id="12" name="Chart 11">
          <a:extLst>
            <a:ext uri="{FF2B5EF4-FFF2-40B4-BE49-F238E27FC236}">
              <a16:creationId xmlns:a16="http://schemas.microsoft.com/office/drawing/2014/main" id="{E9D452C3-1D4E-41E2-9DE5-879EF12B2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129</xdr:row>
      <xdr:rowOff>0</xdr:rowOff>
    </xdr:from>
    <xdr:to>
      <xdr:col>7</xdr:col>
      <xdr:colOff>304800</xdr:colOff>
      <xdr:row>144</xdr:row>
      <xdr:rowOff>0</xdr:rowOff>
    </xdr:to>
    <xdr:graphicFrame macro="">
      <xdr:nvGraphicFramePr>
        <xdr:cNvPr id="13" name="Chart 12">
          <a:extLst>
            <a:ext uri="{FF2B5EF4-FFF2-40B4-BE49-F238E27FC236}">
              <a16:creationId xmlns:a16="http://schemas.microsoft.com/office/drawing/2014/main" id="{84580F59-2C10-479E-AA51-F13163048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11723</xdr:colOff>
      <xdr:row>1</xdr:row>
      <xdr:rowOff>7620</xdr:rowOff>
    </xdr:from>
    <xdr:to>
      <xdr:col>23</xdr:col>
      <xdr:colOff>601980</xdr:colOff>
      <xdr:row>9</xdr:row>
      <xdr:rowOff>7620</xdr:rowOff>
    </xdr:to>
    <xdr:sp macro="" textlink="">
      <xdr:nvSpPr>
        <xdr:cNvPr id="2" name="Rectangle 1">
          <a:extLst>
            <a:ext uri="{FF2B5EF4-FFF2-40B4-BE49-F238E27FC236}">
              <a16:creationId xmlns:a16="http://schemas.microsoft.com/office/drawing/2014/main" id="{C3EF8BF4-B71B-2BE3-B140-6359F781A77A}"/>
            </a:ext>
          </a:extLst>
        </xdr:cNvPr>
        <xdr:cNvSpPr/>
      </xdr:nvSpPr>
      <xdr:spPr>
        <a:xfrm>
          <a:off x="621323" y="195189"/>
          <a:ext cx="14001457" cy="1500554"/>
        </a:xfrm>
        <a:prstGeom prst="rect">
          <a:avLst/>
        </a:prstGeom>
        <a:solidFill>
          <a:schemeClr val="accent2">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a:latin typeface="Segoe UI Semibold" panose="020B0702040204020203" pitchFamily="34" charset="0"/>
              <a:cs typeface="Segoe UI Semibold" panose="020B0702040204020203" pitchFamily="34" charset="0"/>
            </a:rPr>
            <a:t>Global Electronics Retailer </a:t>
          </a:r>
        </a:p>
        <a:p>
          <a:pPr algn="ctr"/>
          <a:r>
            <a:rPr lang="en-IN" sz="4000">
              <a:latin typeface="Segoe UI Semibold" panose="020B0702040204020203" pitchFamily="34" charset="0"/>
              <a:cs typeface="Segoe UI Semibold" panose="020B0702040204020203" pitchFamily="34" charset="0"/>
            </a:rPr>
            <a:t>Sales Dashboard</a:t>
          </a:r>
        </a:p>
      </xdr:txBody>
    </xdr:sp>
    <xdr:clientData/>
  </xdr:twoCellAnchor>
  <xdr:twoCellAnchor>
    <xdr:from>
      <xdr:col>5</xdr:col>
      <xdr:colOff>22860</xdr:colOff>
      <xdr:row>10</xdr:row>
      <xdr:rowOff>5715</xdr:rowOff>
    </xdr:from>
    <xdr:to>
      <xdr:col>7</xdr:col>
      <xdr:colOff>594360</xdr:colOff>
      <xdr:row>13</xdr:row>
      <xdr:rowOff>173355</xdr:rowOff>
    </xdr:to>
    <xdr:sp macro="" textlink="">
      <xdr:nvSpPr>
        <xdr:cNvPr id="3" name="Rectangle: Rounded Corners 2">
          <a:extLst>
            <a:ext uri="{FF2B5EF4-FFF2-40B4-BE49-F238E27FC236}">
              <a16:creationId xmlns:a16="http://schemas.microsoft.com/office/drawing/2014/main" id="{D8398EA7-7614-8344-4FAD-8C1BBC3B4AD6}"/>
            </a:ext>
          </a:extLst>
        </xdr:cNvPr>
        <xdr:cNvSpPr/>
      </xdr:nvSpPr>
      <xdr:spPr>
        <a:xfrm>
          <a:off x="632460" y="1834515"/>
          <a:ext cx="17907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24765</xdr:colOff>
      <xdr:row>10</xdr:row>
      <xdr:rowOff>5715</xdr:rowOff>
    </xdr:from>
    <xdr:to>
      <xdr:col>11</xdr:col>
      <xdr:colOff>596265</xdr:colOff>
      <xdr:row>13</xdr:row>
      <xdr:rowOff>173355</xdr:rowOff>
    </xdr:to>
    <xdr:sp macro="" textlink="">
      <xdr:nvSpPr>
        <xdr:cNvPr id="7" name="Rectangle: Rounded Corners 6">
          <a:extLst>
            <a:ext uri="{FF2B5EF4-FFF2-40B4-BE49-F238E27FC236}">
              <a16:creationId xmlns:a16="http://schemas.microsoft.com/office/drawing/2014/main" id="{5AEBC019-E8A8-74F8-EEF1-56ABB9264AB8}"/>
            </a:ext>
          </a:extLst>
        </xdr:cNvPr>
        <xdr:cNvSpPr/>
      </xdr:nvSpPr>
      <xdr:spPr>
        <a:xfrm>
          <a:off x="3072765" y="1834515"/>
          <a:ext cx="17907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26670</xdr:colOff>
      <xdr:row>10</xdr:row>
      <xdr:rowOff>5715</xdr:rowOff>
    </xdr:from>
    <xdr:to>
      <xdr:col>15</xdr:col>
      <xdr:colOff>598170</xdr:colOff>
      <xdr:row>13</xdr:row>
      <xdr:rowOff>173355</xdr:rowOff>
    </xdr:to>
    <xdr:sp macro="" textlink="">
      <xdr:nvSpPr>
        <xdr:cNvPr id="8" name="Rectangle: Rounded Corners 7">
          <a:extLst>
            <a:ext uri="{FF2B5EF4-FFF2-40B4-BE49-F238E27FC236}">
              <a16:creationId xmlns:a16="http://schemas.microsoft.com/office/drawing/2014/main" id="{87C56A1C-1CC7-60C2-702A-231E45CCBA42}"/>
            </a:ext>
          </a:extLst>
        </xdr:cNvPr>
        <xdr:cNvSpPr/>
      </xdr:nvSpPr>
      <xdr:spPr>
        <a:xfrm>
          <a:off x="5513070" y="1834515"/>
          <a:ext cx="17907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28575</xdr:colOff>
      <xdr:row>10</xdr:row>
      <xdr:rowOff>5715</xdr:rowOff>
    </xdr:from>
    <xdr:to>
      <xdr:col>19</xdr:col>
      <xdr:colOff>600075</xdr:colOff>
      <xdr:row>13</xdr:row>
      <xdr:rowOff>173355</xdr:rowOff>
    </xdr:to>
    <xdr:sp macro="" textlink="">
      <xdr:nvSpPr>
        <xdr:cNvPr id="9" name="Rectangle: Rounded Corners 8">
          <a:extLst>
            <a:ext uri="{FF2B5EF4-FFF2-40B4-BE49-F238E27FC236}">
              <a16:creationId xmlns:a16="http://schemas.microsoft.com/office/drawing/2014/main" id="{E8AFF40B-E1BB-89DE-8C0F-40C72A80E4C0}"/>
            </a:ext>
          </a:extLst>
        </xdr:cNvPr>
        <xdr:cNvSpPr/>
      </xdr:nvSpPr>
      <xdr:spPr>
        <a:xfrm>
          <a:off x="7953375" y="1834515"/>
          <a:ext cx="17907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30480</xdr:colOff>
      <xdr:row>10</xdr:row>
      <xdr:rowOff>5715</xdr:rowOff>
    </xdr:from>
    <xdr:to>
      <xdr:col>23</xdr:col>
      <xdr:colOff>601980</xdr:colOff>
      <xdr:row>13</xdr:row>
      <xdr:rowOff>173355</xdr:rowOff>
    </xdr:to>
    <xdr:sp macro="" textlink="">
      <xdr:nvSpPr>
        <xdr:cNvPr id="10" name="Rectangle: Rounded Corners 9">
          <a:extLst>
            <a:ext uri="{FF2B5EF4-FFF2-40B4-BE49-F238E27FC236}">
              <a16:creationId xmlns:a16="http://schemas.microsoft.com/office/drawing/2014/main" id="{48814E62-EA37-E879-7A96-F79EB9D57E76}"/>
            </a:ext>
          </a:extLst>
        </xdr:cNvPr>
        <xdr:cNvSpPr/>
      </xdr:nvSpPr>
      <xdr:spPr>
        <a:xfrm>
          <a:off x="10393680" y="1834515"/>
          <a:ext cx="1790700" cy="71628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435429</xdr:colOff>
      <xdr:row>10</xdr:row>
      <xdr:rowOff>15240</xdr:rowOff>
    </xdr:from>
    <xdr:to>
      <xdr:col>7</xdr:col>
      <xdr:colOff>129540</xdr:colOff>
      <xdr:row>11</xdr:row>
      <xdr:rowOff>144780</xdr:rowOff>
    </xdr:to>
    <xdr:sp macro="" textlink="">
      <xdr:nvSpPr>
        <xdr:cNvPr id="14" name="TextBox 13">
          <a:extLst>
            <a:ext uri="{FF2B5EF4-FFF2-40B4-BE49-F238E27FC236}">
              <a16:creationId xmlns:a16="http://schemas.microsoft.com/office/drawing/2014/main" id="{47104EA0-55D6-1892-F554-F278D8F2A7D9}"/>
            </a:ext>
          </a:extLst>
        </xdr:cNvPr>
        <xdr:cNvSpPr txBox="1"/>
      </xdr:nvSpPr>
      <xdr:spPr>
        <a:xfrm>
          <a:off x="2861388" y="1881362"/>
          <a:ext cx="907091" cy="31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Revenue</a:t>
          </a:r>
        </a:p>
      </xdr:txBody>
    </xdr:sp>
    <xdr:clientData/>
  </xdr:twoCellAnchor>
  <xdr:twoCellAnchor>
    <xdr:from>
      <xdr:col>9</xdr:col>
      <xdr:colOff>468630</xdr:colOff>
      <xdr:row>10</xdr:row>
      <xdr:rowOff>15240</xdr:rowOff>
    </xdr:from>
    <xdr:to>
      <xdr:col>11</xdr:col>
      <xdr:colOff>125730</xdr:colOff>
      <xdr:row>11</xdr:row>
      <xdr:rowOff>144780</xdr:rowOff>
    </xdr:to>
    <xdr:sp macro="" textlink="">
      <xdr:nvSpPr>
        <xdr:cNvPr id="15" name="TextBox 14">
          <a:extLst>
            <a:ext uri="{FF2B5EF4-FFF2-40B4-BE49-F238E27FC236}">
              <a16:creationId xmlns:a16="http://schemas.microsoft.com/office/drawing/2014/main" id="{CFB9CBC1-3744-A082-C9E7-4D0EC677EBB1}"/>
            </a:ext>
          </a:extLst>
        </xdr:cNvPr>
        <xdr:cNvSpPr txBox="1"/>
      </xdr:nvSpPr>
      <xdr:spPr>
        <a:xfrm>
          <a:off x="5345430" y="1844040"/>
          <a:ext cx="876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Orders</a:t>
          </a:r>
        </a:p>
      </xdr:txBody>
    </xdr:sp>
    <xdr:clientData/>
  </xdr:twoCellAnchor>
  <xdr:twoCellAnchor>
    <xdr:from>
      <xdr:col>13</xdr:col>
      <xdr:colOff>464820</xdr:colOff>
      <xdr:row>10</xdr:row>
      <xdr:rowOff>22860</xdr:rowOff>
    </xdr:from>
    <xdr:to>
      <xdr:col>15</xdr:col>
      <xdr:colOff>121920</xdr:colOff>
      <xdr:row>11</xdr:row>
      <xdr:rowOff>152400</xdr:rowOff>
    </xdr:to>
    <xdr:sp macro="" textlink="">
      <xdr:nvSpPr>
        <xdr:cNvPr id="16" name="TextBox 15">
          <a:extLst>
            <a:ext uri="{FF2B5EF4-FFF2-40B4-BE49-F238E27FC236}">
              <a16:creationId xmlns:a16="http://schemas.microsoft.com/office/drawing/2014/main" id="{B098885C-A3FB-32D4-09E6-615F1C9F47A7}"/>
            </a:ext>
          </a:extLst>
        </xdr:cNvPr>
        <xdr:cNvSpPr txBox="1"/>
      </xdr:nvSpPr>
      <xdr:spPr>
        <a:xfrm>
          <a:off x="7780020" y="1851660"/>
          <a:ext cx="876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Profit</a:t>
          </a:r>
        </a:p>
      </xdr:txBody>
    </xdr:sp>
    <xdr:clientData/>
  </xdr:twoCellAnchor>
  <xdr:twoCellAnchor>
    <xdr:from>
      <xdr:col>17</xdr:col>
      <xdr:colOff>461010</xdr:colOff>
      <xdr:row>10</xdr:row>
      <xdr:rowOff>15240</xdr:rowOff>
    </xdr:from>
    <xdr:to>
      <xdr:col>19</xdr:col>
      <xdr:colOff>118110</xdr:colOff>
      <xdr:row>11</xdr:row>
      <xdr:rowOff>144780</xdr:rowOff>
    </xdr:to>
    <xdr:sp macro="" textlink="">
      <xdr:nvSpPr>
        <xdr:cNvPr id="17" name="TextBox 16">
          <a:extLst>
            <a:ext uri="{FF2B5EF4-FFF2-40B4-BE49-F238E27FC236}">
              <a16:creationId xmlns:a16="http://schemas.microsoft.com/office/drawing/2014/main" id="{2F979FDE-290E-B98F-1BDC-4D470650CE5E}"/>
            </a:ext>
          </a:extLst>
        </xdr:cNvPr>
        <xdr:cNvSpPr txBox="1"/>
      </xdr:nvSpPr>
      <xdr:spPr>
        <a:xfrm>
          <a:off x="10214610" y="1844040"/>
          <a:ext cx="876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Margin</a:t>
          </a:r>
        </a:p>
      </xdr:txBody>
    </xdr:sp>
    <xdr:clientData/>
  </xdr:twoCellAnchor>
  <xdr:twoCellAnchor>
    <xdr:from>
      <xdr:col>21</xdr:col>
      <xdr:colOff>457200</xdr:colOff>
      <xdr:row>10</xdr:row>
      <xdr:rowOff>22860</xdr:rowOff>
    </xdr:from>
    <xdr:to>
      <xdr:col>23</xdr:col>
      <xdr:colOff>114300</xdr:colOff>
      <xdr:row>11</xdr:row>
      <xdr:rowOff>152400</xdr:rowOff>
    </xdr:to>
    <xdr:sp macro="" textlink="">
      <xdr:nvSpPr>
        <xdr:cNvPr id="18" name="TextBox 17">
          <a:extLst>
            <a:ext uri="{FF2B5EF4-FFF2-40B4-BE49-F238E27FC236}">
              <a16:creationId xmlns:a16="http://schemas.microsoft.com/office/drawing/2014/main" id="{6D3436BB-E4C3-6F2D-3A72-653A6EBA92D1}"/>
            </a:ext>
          </a:extLst>
        </xdr:cNvPr>
        <xdr:cNvSpPr txBox="1"/>
      </xdr:nvSpPr>
      <xdr:spPr>
        <a:xfrm>
          <a:off x="12649200" y="1851660"/>
          <a:ext cx="8763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Semibold" panose="020B0702040204020203" pitchFamily="34" charset="0"/>
              <a:cs typeface="Segoe UI Semibold" panose="020B0702040204020203" pitchFamily="34" charset="0"/>
            </a:rPr>
            <a:t>AOV</a:t>
          </a:r>
        </a:p>
      </xdr:txBody>
    </xdr:sp>
    <xdr:clientData/>
  </xdr:twoCellAnchor>
  <xdr:twoCellAnchor>
    <xdr:from>
      <xdr:col>5</xdr:col>
      <xdr:colOff>0</xdr:colOff>
      <xdr:row>15</xdr:row>
      <xdr:rowOff>0</xdr:rowOff>
    </xdr:from>
    <xdr:to>
      <xdr:col>24</xdr:col>
      <xdr:colOff>45720</xdr:colOff>
      <xdr:row>23</xdr:row>
      <xdr:rowOff>175260</xdr:rowOff>
    </xdr:to>
    <xdr:graphicFrame macro="">
      <xdr:nvGraphicFramePr>
        <xdr:cNvPr id="19" name="Chart 18">
          <a:extLst>
            <a:ext uri="{FF2B5EF4-FFF2-40B4-BE49-F238E27FC236}">
              <a16:creationId xmlns:a16="http://schemas.microsoft.com/office/drawing/2014/main" id="{9F23E30C-0623-4FF4-95E2-0863DC910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25</xdr:row>
      <xdr:rowOff>0</xdr:rowOff>
    </xdr:from>
    <xdr:to>
      <xdr:col>14</xdr:col>
      <xdr:colOff>15240</xdr:colOff>
      <xdr:row>40</xdr:row>
      <xdr:rowOff>0</xdr:rowOff>
    </xdr:to>
    <xdr:graphicFrame macro="">
      <xdr:nvGraphicFramePr>
        <xdr:cNvPr id="20" name="Chart 19">
          <a:extLst>
            <a:ext uri="{FF2B5EF4-FFF2-40B4-BE49-F238E27FC236}">
              <a16:creationId xmlns:a16="http://schemas.microsoft.com/office/drawing/2014/main" id="{9DA171F3-F4C7-4E1A-860A-F1E274600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25</xdr:row>
      <xdr:rowOff>0</xdr:rowOff>
    </xdr:from>
    <xdr:to>
      <xdr:col>24</xdr:col>
      <xdr:colOff>0</xdr:colOff>
      <xdr:row>40</xdr:row>
      <xdr:rowOff>0</xdr:rowOff>
    </xdr:to>
    <xdr:graphicFrame macro="">
      <xdr:nvGraphicFramePr>
        <xdr:cNvPr id="21" name="Chart 20">
          <a:extLst>
            <a:ext uri="{FF2B5EF4-FFF2-40B4-BE49-F238E27FC236}">
              <a16:creationId xmlns:a16="http://schemas.microsoft.com/office/drawing/2014/main" id="{66D0D62E-756C-4681-A768-CA74DE658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41</xdr:row>
      <xdr:rowOff>0</xdr:rowOff>
    </xdr:from>
    <xdr:to>
      <xdr:col>13</xdr:col>
      <xdr:colOff>601980</xdr:colOff>
      <xdr:row>56</xdr:row>
      <xdr:rowOff>0</xdr:rowOff>
    </xdr:to>
    <xdr:graphicFrame macro="">
      <xdr:nvGraphicFramePr>
        <xdr:cNvPr id="23" name="Chart 22">
          <a:extLst>
            <a:ext uri="{FF2B5EF4-FFF2-40B4-BE49-F238E27FC236}">
              <a16:creationId xmlns:a16="http://schemas.microsoft.com/office/drawing/2014/main" id="{F51B0350-CF7E-4F9D-930D-AECBC70DB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41</xdr:row>
      <xdr:rowOff>0</xdr:rowOff>
    </xdr:from>
    <xdr:to>
      <xdr:col>24</xdr:col>
      <xdr:colOff>15240</xdr:colOff>
      <xdr:row>56</xdr:row>
      <xdr:rowOff>0</xdr:rowOff>
    </xdr:to>
    <xdr:graphicFrame macro="">
      <xdr:nvGraphicFramePr>
        <xdr:cNvPr id="24" name="Chart 23">
          <a:extLst>
            <a:ext uri="{FF2B5EF4-FFF2-40B4-BE49-F238E27FC236}">
              <a16:creationId xmlns:a16="http://schemas.microsoft.com/office/drawing/2014/main" id="{3CEC8FA7-2FE5-417C-AD96-3DDCF7707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124408</xdr:colOff>
      <xdr:row>11</xdr:row>
      <xdr:rowOff>128295</xdr:rowOff>
    </xdr:from>
    <xdr:to>
      <xdr:col>7</xdr:col>
      <xdr:colOff>489857</xdr:colOff>
      <xdr:row>13</xdr:row>
      <xdr:rowOff>136071</xdr:rowOff>
    </xdr:to>
    <xdr:sp macro="" textlink="PT!C133">
      <xdr:nvSpPr>
        <xdr:cNvPr id="26" name="TextBox 25">
          <a:extLst>
            <a:ext uri="{FF2B5EF4-FFF2-40B4-BE49-F238E27FC236}">
              <a16:creationId xmlns:a16="http://schemas.microsoft.com/office/drawing/2014/main" id="{F737A54D-B61C-390D-A8D5-80C83D5B013E}"/>
            </a:ext>
          </a:extLst>
        </xdr:cNvPr>
        <xdr:cNvSpPr txBox="1"/>
      </xdr:nvSpPr>
      <xdr:spPr>
        <a:xfrm>
          <a:off x="2550367" y="2181030"/>
          <a:ext cx="1578429" cy="38100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3546E4-4CE7-419D-9D87-6570B55F454A}" type="TxLink">
            <a:rPr lang="en-US" sz="1800" b="0" i="0" u="none" strike="noStrike">
              <a:solidFill>
                <a:srgbClr val="000000"/>
              </a:solidFill>
              <a:latin typeface="Segoe UI Semibold" panose="020B0702040204020203" pitchFamily="34" charset="0"/>
              <a:ea typeface="Calibri"/>
              <a:cs typeface="Segoe UI Semibold" panose="020B0702040204020203" pitchFamily="34" charset="0"/>
            </a:rPr>
            <a:pPr algn="ctr"/>
            <a:t>$5,57,55,480</a:t>
          </a:fld>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9</xdr:col>
      <xdr:colOff>128296</xdr:colOff>
      <xdr:row>11</xdr:row>
      <xdr:rowOff>128295</xdr:rowOff>
    </xdr:from>
    <xdr:to>
      <xdr:col>11</xdr:col>
      <xdr:colOff>493745</xdr:colOff>
      <xdr:row>13</xdr:row>
      <xdr:rowOff>136071</xdr:rowOff>
    </xdr:to>
    <xdr:sp macro="" textlink="PT!C136">
      <xdr:nvSpPr>
        <xdr:cNvPr id="27" name="TextBox 26">
          <a:extLst>
            <a:ext uri="{FF2B5EF4-FFF2-40B4-BE49-F238E27FC236}">
              <a16:creationId xmlns:a16="http://schemas.microsoft.com/office/drawing/2014/main" id="{4920C3D9-3744-0061-12C9-5DBFF71EF79B}"/>
            </a:ext>
          </a:extLst>
        </xdr:cNvPr>
        <xdr:cNvSpPr txBox="1"/>
      </xdr:nvSpPr>
      <xdr:spPr>
        <a:xfrm>
          <a:off x="4980214" y="2181030"/>
          <a:ext cx="1578429" cy="38100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0ADAAB-8BB0-4CEE-8F4E-F5C4D7E21D4F}" type="TxLink">
            <a:rPr lang="en-US" sz="18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26,326</a:t>
          </a:fld>
          <a:endParaRPr lang="en-IN" sz="18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132183</xdr:colOff>
      <xdr:row>11</xdr:row>
      <xdr:rowOff>128295</xdr:rowOff>
    </xdr:from>
    <xdr:to>
      <xdr:col>15</xdr:col>
      <xdr:colOff>497633</xdr:colOff>
      <xdr:row>13</xdr:row>
      <xdr:rowOff>136071</xdr:rowOff>
    </xdr:to>
    <xdr:sp macro="" textlink="PT!C139">
      <xdr:nvSpPr>
        <xdr:cNvPr id="28" name="TextBox 27">
          <a:extLst>
            <a:ext uri="{FF2B5EF4-FFF2-40B4-BE49-F238E27FC236}">
              <a16:creationId xmlns:a16="http://schemas.microsoft.com/office/drawing/2014/main" id="{3CFCF827-0B79-88A3-1252-CCD463FE61CD}"/>
            </a:ext>
          </a:extLst>
        </xdr:cNvPr>
        <xdr:cNvSpPr txBox="1"/>
      </xdr:nvSpPr>
      <xdr:spPr>
        <a:xfrm>
          <a:off x="7410061" y="2181030"/>
          <a:ext cx="1578429" cy="38100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6372AC-9B6A-4692-BAB7-3AD898DF03EC}" type="TxLink">
            <a:rPr lang="en-US" sz="18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$3,26,62,688</a:t>
          </a:fld>
          <a:endParaRPr lang="en-IN" sz="18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17</xdr:col>
      <xdr:colOff>136071</xdr:colOff>
      <xdr:row>11</xdr:row>
      <xdr:rowOff>128295</xdr:rowOff>
    </xdr:from>
    <xdr:to>
      <xdr:col>19</xdr:col>
      <xdr:colOff>501521</xdr:colOff>
      <xdr:row>13</xdr:row>
      <xdr:rowOff>136071</xdr:rowOff>
    </xdr:to>
    <xdr:sp macro="" textlink="PT!C142">
      <xdr:nvSpPr>
        <xdr:cNvPr id="29" name="TextBox 28">
          <a:extLst>
            <a:ext uri="{FF2B5EF4-FFF2-40B4-BE49-F238E27FC236}">
              <a16:creationId xmlns:a16="http://schemas.microsoft.com/office/drawing/2014/main" id="{E94EDBE6-9F01-F8FD-B688-172E842A65F3}"/>
            </a:ext>
          </a:extLst>
        </xdr:cNvPr>
        <xdr:cNvSpPr txBox="1"/>
      </xdr:nvSpPr>
      <xdr:spPr>
        <a:xfrm>
          <a:off x="9839908" y="2181030"/>
          <a:ext cx="1578429" cy="38100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50AF3F-AA00-4B56-94B7-E9DD57A6A00B}" type="TxLink">
            <a:rPr lang="en-US" sz="18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58.58%</a:t>
          </a:fld>
          <a:endParaRPr lang="en-IN" sz="18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21</xdr:col>
      <xdr:colOff>139959</xdr:colOff>
      <xdr:row>11</xdr:row>
      <xdr:rowOff>128295</xdr:rowOff>
    </xdr:from>
    <xdr:to>
      <xdr:col>23</xdr:col>
      <xdr:colOff>505408</xdr:colOff>
      <xdr:row>13</xdr:row>
      <xdr:rowOff>136071</xdr:rowOff>
    </xdr:to>
    <xdr:sp macro="" textlink="PT!C146">
      <xdr:nvSpPr>
        <xdr:cNvPr id="30" name="TextBox 29">
          <a:extLst>
            <a:ext uri="{FF2B5EF4-FFF2-40B4-BE49-F238E27FC236}">
              <a16:creationId xmlns:a16="http://schemas.microsoft.com/office/drawing/2014/main" id="{B0286632-E9DF-F968-B4AA-B80020B13790}"/>
            </a:ext>
          </a:extLst>
        </xdr:cNvPr>
        <xdr:cNvSpPr txBox="1"/>
      </xdr:nvSpPr>
      <xdr:spPr>
        <a:xfrm>
          <a:off x="12269755" y="2181030"/>
          <a:ext cx="1578429" cy="381000"/>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23623D-882A-48DB-B290-79C88735642A}" type="TxLink">
            <a:rPr lang="en-US" sz="18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$2,118</a:t>
          </a:fld>
          <a:endParaRPr lang="en-IN" sz="18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editAs="oneCell">
    <xdr:from>
      <xdr:col>1</xdr:col>
      <xdr:colOff>11723</xdr:colOff>
      <xdr:row>9</xdr:row>
      <xdr:rowOff>175847</xdr:rowOff>
    </xdr:from>
    <xdr:to>
      <xdr:col>4</xdr:col>
      <xdr:colOff>480646</xdr:colOff>
      <xdr:row>18</xdr:row>
      <xdr:rowOff>128954</xdr:rowOff>
    </xdr:to>
    <mc:AlternateContent xmlns:mc="http://schemas.openxmlformats.org/markup-compatibility/2006">
      <mc:Choice xmlns:a14="http://schemas.microsoft.com/office/drawing/2010/main" Requires="a14">
        <xdr:graphicFrame macro="">
          <xdr:nvGraphicFramePr>
            <xdr:cNvPr id="31" name="Year 1">
              <a:extLst>
                <a:ext uri="{FF2B5EF4-FFF2-40B4-BE49-F238E27FC236}">
                  <a16:creationId xmlns:a16="http://schemas.microsoft.com/office/drawing/2014/main" id="{065E88B0-5AE9-41D7-BE47-62F00BF2A28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21323" y="1863970"/>
              <a:ext cx="2297723" cy="1641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11138</xdr:colOff>
      <xdr:row>30</xdr:row>
      <xdr:rowOff>128367</xdr:rowOff>
    </xdr:from>
    <xdr:to>
      <xdr:col>4</xdr:col>
      <xdr:colOff>457200</xdr:colOff>
      <xdr:row>36</xdr:row>
      <xdr:rowOff>105507</xdr:rowOff>
    </xdr:to>
    <mc:AlternateContent xmlns:mc="http://schemas.openxmlformats.org/markup-compatibility/2006">
      <mc:Choice xmlns:a14="http://schemas.microsoft.com/office/drawing/2010/main" Requires="a14">
        <xdr:graphicFrame macro="">
          <xdr:nvGraphicFramePr>
            <xdr:cNvPr id="32" name="Continent 1">
              <a:extLst>
                <a:ext uri="{FF2B5EF4-FFF2-40B4-BE49-F238E27FC236}">
                  <a16:creationId xmlns:a16="http://schemas.microsoft.com/office/drawing/2014/main" id="{E4B09999-7060-4911-A67E-6BB090EE74CD}"/>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dr:sp macro="" textlink="">
          <xdr:nvSpPr>
            <xdr:cNvPr id="0" name=""/>
            <xdr:cNvSpPr>
              <a:spLocks noTextEdit="1"/>
            </xdr:cNvSpPr>
          </xdr:nvSpPr>
          <xdr:spPr>
            <a:xfrm>
              <a:off x="620738" y="5755444"/>
              <a:ext cx="2274862" cy="1102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599635</xdr:colOff>
      <xdr:row>19</xdr:row>
      <xdr:rowOff>105508</xdr:rowOff>
    </xdr:from>
    <xdr:to>
      <xdr:col>4</xdr:col>
      <xdr:colOff>445476</xdr:colOff>
      <xdr:row>29</xdr:row>
      <xdr:rowOff>128954</xdr:rowOff>
    </xdr:to>
    <mc:AlternateContent xmlns:mc="http://schemas.openxmlformats.org/markup-compatibility/2006">
      <mc:Choice xmlns:a14="http://schemas.microsoft.com/office/drawing/2010/main" Requires="a14">
        <xdr:graphicFrame macro="">
          <xdr:nvGraphicFramePr>
            <xdr:cNvPr id="33" name="Country 1">
              <a:extLst>
                <a:ext uri="{FF2B5EF4-FFF2-40B4-BE49-F238E27FC236}">
                  <a16:creationId xmlns:a16="http://schemas.microsoft.com/office/drawing/2014/main" id="{7B2FA3D6-8F6F-4658-8EB2-5E90FBD651F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99635" y="3669323"/>
              <a:ext cx="2284241" cy="189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18170</xdr:colOff>
      <xdr:row>37</xdr:row>
      <xdr:rowOff>75027</xdr:rowOff>
    </xdr:from>
    <xdr:to>
      <xdr:col>4</xdr:col>
      <xdr:colOff>457200</xdr:colOff>
      <xdr:row>50</xdr:row>
      <xdr:rowOff>103602</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D77D395F-9F1F-43B0-8F05-62DDC09B19B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27770" y="7015089"/>
              <a:ext cx="226783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20516</xdr:colOff>
      <xdr:row>51</xdr:row>
      <xdr:rowOff>73855</xdr:rowOff>
    </xdr:from>
    <xdr:to>
      <xdr:col>4</xdr:col>
      <xdr:colOff>433754</xdr:colOff>
      <xdr:row>56</xdr:row>
      <xdr:rowOff>4689</xdr:rowOff>
    </xdr:to>
    <mc:AlternateContent xmlns:mc="http://schemas.openxmlformats.org/markup-compatibility/2006">
      <mc:Choice xmlns:a14="http://schemas.microsoft.com/office/drawing/2010/main" Requires="a14">
        <xdr:graphicFrame macro="">
          <xdr:nvGraphicFramePr>
            <xdr:cNvPr id="35" name="Sales Channel 1">
              <a:extLst>
                <a:ext uri="{FF2B5EF4-FFF2-40B4-BE49-F238E27FC236}">
                  <a16:creationId xmlns:a16="http://schemas.microsoft.com/office/drawing/2014/main" id="{FA6D343C-E986-42A8-AE9E-EBA79914EE0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630116" y="9639886"/>
              <a:ext cx="2242038"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498263889" backgroundQuery="1" createdVersion="8" refreshedVersion="8" minRefreshableVersion="3" recordCount="0" supportSubquery="1" supportAdvancedDrill="1" xr:uid="{58E9B74E-8520-4660-A274-58DB4C0E8B88}">
  <cacheSource type="external" connectionId="9"/>
  <cacheFields count="2">
    <cacheField name="[Measures].[Average Order Value]" caption="Average Order Value" numFmtId="0" hierarchy="66"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2" memberValueDatatype="7" unbalanced="0"/>
    <cacheHierarchy uniqueName="[Calendar].[Day Name]" caption="Day Name" attribute="1" defaultMemberUniqueName="[Calendar].[Day Name].[All]" allUniqueName="[Calendar].[Day Name].[All]" dimensionUniqueName="[Calendar]" displayFolder="" count="2" memberValueDatatype="130" unbalanced="0"/>
    <cacheHierarchy uniqueName="[Calendar].[Start of Week]" caption="Start of Week" attribute="1" time="1" defaultMemberUniqueName="[Calendar].[Start of Week].[All]" allUniqueName="[Calendar].[Start of Week].[All]" dimensionUniqueName="[Calendar]" displayFolder="" count="2"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2"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2"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2" memberValueDatatype="20" unbalanced="0"/>
    <cacheHierarchy uniqueName="[Calendar1].[Month Number]" caption="Month Number" attribute="1" time="1" defaultMemberUniqueName="[Calendar1].[Month Number].[All]" allUniqueName="[Calendar1].[Month Number].[All]" dimensionUniqueName="[Calendar1]" displayFolder="" count="2" memberValueDatatype="20" unbalanced="0"/>
    <cacheHierarchy uniqueName="[Calendar1].[Month]" caption="Month" attribute="1" time="1" defaultMemberUniqueName="[Calendar1].[Month].[All]" allUniqueName="[Calendar1].[Month].[All]" dimensionUniqueName="[Calendar1]" displayFolder="" count="2" memberValueDatatype="130" unbalanced="0"/>
    <cacheHierarchy uniqueName="[Calendar1].[MMM-YYYY]" caption="MMM-YYYY" attribute="1" time="1" defaultMemberUniqueName="[Calendar1].[MMM-YYYY].[All]" allUniqueName="[Calendar1].[MMM-YYYY].[All]" dimensionUniqueName="[Calendar1]" displayFolder="" count="2" memberValueDatatype="130" unbalanced="0"/>
    <cacheHierarchy uniqueName="[Calendar1].[Day Of Week Number]" caption="Day Of Week Number" attribute="1" time="1" defaultMemberUniqueName="[Calendar1].[Day Of Week Number].[All]" allUniqueName="[Calendar1].[Day Of Week Number].[All]" dimensionUniqueName="[Calendar1]" displayFolder="" count="2" memberValueDatatype="20" unbalanced="0"/>
    <cacheHierarchy uniqueName="[Calendar1].[Day Of Week]" caption="Day Of Week" attribute="1" time="1" defaultMemberUniqueName="[Calendar1].[Day Of Week].[All]" allUniqueName="[Calendar1].[Day Of Week].[All]" dimensionUniqueName="[Calendar1]" displayFolder="" count="2" memberValueDatatype="130" unbalanced="0"/>
    <cacheHierarchy uniqueName="[Customers].[CustomerKey]" caption="CustomerKey" attribute="1" defaultMemberUniqueName="[Customers].[CustomerKey].[All]" allUniqueName="[Customers].[CustomerKey].[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ode]" caption="State Code" attribute="1" defaultMemberUniqueName="[Customers].[State Code].[All]" allUniqueName="[Customers].[State Code].[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ode]" caption="Zip Code" attribute="1" defaultMemberUniqueName="[Customers].[Zip Code].[All]" allUniqueName="[Customers].[Zip 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2" memberValueDatatype="130" unbalanced="0"/>
    <cacheHierarchy uniqueName="[Data_Dictionary].[Table]" caption="Table" attribute="1" defaultMemberUniqueName="[Data_Dictionary].[Table].[All]" allUniqueName="[Data_Dictionary].[Table].[All]" dimensionUniqueName="[Data_Dictionary]" displayFolder="" count="2" memberValueDatatype="130" unbalanced="0"/>
    <cacheHierarchy uniqueName="[Data_Dictionary].[Field]" caption="Field" attribute="1" defaultMemberUniqueName="[Data_Dictionary].[Field].[All]" allUniqueName="[Data_Dictionary].[Field].[All]" dimensionUniqueName="[Data_Dictionary]" displayFolder="" count="2" memberValueDatatype="130" unbalanced="0"/>
    <cacheHierarchy uniqueName="[Data_Dictionary].[Description]" caption="Description" attribute="1" defaultMemberUniqueName="[Data_Dictionary].[Description].[All]" allUniqueName="[Data_Dictionary].[Description].[All]" dimensionUniqueName="[Data_Dictionary]" displayFolder="" count="2" memberValueDatatype="130" unbalanced="0"/>
    <cacheHierarchy uniqueName="[Exchange_Rates].[Date]" caption="Date" attribute="1" defaultMemberUniqueName="[Exchange_Rates].[Date].[All]" allUniqueName="[Exchange_Rates].[Date].[All]" dimensionUniqueName="[Exchange_Rates]" displayFolder="" count="2" memberValueDatatype="130" unbalanced="0"/>
    <cacheHierarchy uniqueName="[Exchange_Rates].[Currency]" caption="Currency" attribute="1" defaultMemberUniqueName="[Exchange_Rates].[Currency].[All]" allUniqueName="[Exchange_Rates].[Currency].[All]" dimensionUniqueName="[Exchange_Rates]" displayFolder="" count="2" memberValueDatatype="130" unbalanced="0"/>
    <cacheHierarchy uniqueName="[Exchange_Rates].[Exchange]" caption="Exchange" attribute="1" defaultMemberUniqueName="[Exchange_Rates].[Exchange].[All]" allUniqueName="[Exchange_Rates].[Exchange].[All]" dimensionUniqueName="[Exchange_Rates]" displayFolder="" count="2" memberValueDatatype="5" unbalanced="0"/>
    <cacheHierarchy uniqueName="[Products].[ProductKey]" caption="ProductKey" attribute="1" defaultMemberUniqueName="[Products].[ProductKey].[All]" allUniqueName="[Products].[ProductKey].[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Unit Cost USD]" caption="Unit Cost USD" attribute="1" defaultMemberUniqueName="[Products].[Unit Cost USD].[All]" allUniqueName="[Products].[Unit Cost USD].[All]" dimensionUniqueName="[Products]" displayFolder="" count="2" memberValueDatatype="5" unbalanced="0"/>
    <cacheHierarchy uniqueName="[Products].[Unit Price USD]" caption="Unit Price USD" attribute="1" defaultMemberUniqueName="[Products].[Unit Price USD].[All]" allUniqueName="[Products].[Unit Price USD].[All]" dimensionUniqueName="[Products]" displayFolder="" count="2" memberValueDatatype="5" unbalanced="0"/>
    <cacheHierarchy uniqueName="[Products].[SubcategoryKey]" caption="SubcategoryKey" attribute="1" defaultMemberUniqueName="[Products].[SubcategoryKey].[All]" allUniqueName="[Products].[SubcategoryKey].[All]" dimensionUniqueName="[Products]" displayFolder="" count="2" memberValueDatatype="2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CategoryKey]" caption="CategoryKey" attribute="1" defaultMemberUniqueName="[Products].[CategoryKey].[All]" allUniqueName="[Products].[CategoryKey].[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2" memberValueDatatype="130" unbalanced="0"/>
    <cacheHierarchy uniqueName="[Sales].[Line Item]" caption="Line Item" attribute="1" defaultMemberUniqueName="[Sales].[Line Item].[All]" allUniqueName="[Sales].[Line Item].[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time="1" defaultMemberUniqueName="[Sales].[Delivery Date].[All]" allUniqueName="[Sales].[Delivery Date].[All]" dimensionUniqueName="[Sales]" displayFolder="" count="2" memberValueDatatype="7" unbalanced="0"/>
    <cacheHierarchy uniqueName="[Sales].[CustomerKey]" caption="CustomerKey" attribute="1" defaultMemberUniqueName="[Sales].[CustomerKey].[All]" allUniqueName="[Sales].[CustomerKey].[All]" dimensionUniqueName="[Sales]" displayFolder="" count="2" memberValueDatatype="130" unbalanced="0"/>
    <cacheHierarchy uniqueName="[Sales].[StoreKey]" caption="StoreKey" attribute="1" defaultMemberUniqueName="[Sales].[StoreKey].[All]" allUniqueName="[Sales].[StoreKey].[All]" dimensionUniqueName="[Sales]" displayFolder="" count="2" memberValueDatatype="130" unbalanced="0"/>
    <cacheHierarchy uniqueName="[Sales].[ProductKey]" caption="ProductKey" attribute="1" defaultMemberUniqueName="[Sales].[ProductKey].[All]" allUniqueName="[Sales].[ProductKey].[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Currency Code]" caption="Currency Code" attribute="1" defaultMemberUniqueName="[Sales].[Currency Code].[All]" allUniqueName="[Sales].[Currency Code].[All]" dimensionUniqueName="[Sales]" displayFolder="" count="2"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tores].[StoreKey]" caption="StoreKey" attribute="1" defaultMemberUniqueName="[Stores].[StoreKey].[All]" allUniqueName="[Stores].[StoreKey].[All]" dimensionUniqueName="[Stores]" displayFolder="" count="2"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quare Meters]" caption="Square Meters" attribute="1" defaultMemberUniqueName="[Stores].[Square Meters].[All]" allUniqueName="[Stores].[Square Meters].[All]" dimensionUniqueName="[Stores]" displayFolder="" count="2" memberValueDatatype="20" unbalanced="0"/>
    <cacheHierarchy uniqueName="[Stores].[Open Date]" caption="Open Date" attribute="1" defaultMemberUniqueName="[Stores].[Open Date].[All]" allUniqueName="[Stores].[Open Date].[All]" dimensionUniqueName="[Stores]" displayFolder="" count="2"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2"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oneField="1">
      <fieldsUsage count="1">
        <fieldUsage x="0"/>
      </fieldsUsage>
    </cacheHierarchy>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498842589" backgroundQuery="1" createdVersion="8" refreshedVersion="8" minRefreshableVersion="3" recordCount="0" supportSubquery="1" supportAdvancedDrill="1" xr:uid="{93CDABC2-BE0B-46AD-AD5E-027F368ACA9F}">
  <cacheSource type="external" connectionId="9"/>
  <cacheFields count="3">
    <cacheField name="[Measures].[Total Revenue]" caption="Total Revenue" numFmtId="0" hierarchy="62" level="32767"/>
    <cacheField name="[Products].[Category].[Category]" caption="Category" numFmtId="0" hierarchy="42" level="1">
      <sharedItems count="8">
        <s v="Audio"/>
        <s v="Cameras and camcorders"/>
        <s v="Cell phones"/>
        <s v="Computers"/>
        <s v="Games and Toys"/>
        <s v="Home Appliances"/>
        <s v="Music, Movies and Audio Books"/>
        <s v="TV and Video"/>
      </sharedItems>
    </cacheField>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499421297" backgroundQuery="1" createdVersion="8" refreshedVersion="8" minRefreshableVersion="3" recordCount="0" supportSubquery="1" supportAdvancedDrill="1" xr:uid="{CDF0A4E5-63CB-4BD7-96B5-2C1FD7A80E4D}">
  <cacheSource type="external" connectionId="9"/>
  <cacheFields count="2">
    <cacheField name="[Sales].[Sales Channel].[Sales Channel]" caption="Sales Channel" numFmtId="0" hierarchy="52" level="1">
      <sharedItems count="2">
        <s v="In-Store"/>
        <s v="Online"/>
      </sharedItems>
    </cacheField>
    <cacheField name="[Measures].[Total Revenue]" caption="Total Revenue" numFmtId="0" hierarchy="62" level="32767"/>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1"/>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499999998" backgroundQuery="1" createdVersion="8" refreshedVersion="8" minRefreshableVersion="3" recordCount="0" supportSubquery="1" supportAdvancedDrill="1" xr:uid="{F08BE3C2-BD15-4E4D-B2BA-9E4187B04F81}">
  <cacheSource type="external" connectionId="9"/>
  <cacheFields count="3">
    <cacheField name="[Measures].[Total Revenue]" caption="Total Revenue" numFmtId="0" hierarchy="62" level="32767"/>
    <cacheField name="[Products].[Product Name].[Product Name]" caption="Product Name" numFmtId="0" hierarchy="34" level="1">
      <sharedItems count="10">
        <s v="Adventure Works 52&quot; LCD HDTV X590 Black"/>
        <s v="Adventure Works 52&quot; LCD HDTV X590 White"/>
        <s v="Adventure Works Desktop PC2.33 XD233 Black"/>
        <s v="Adventure Works Desktop PC2.33 XD233 Brown"/>
        <s v="Adventure Works Desktop PC2.33 XD233 Silver"/>
        <s v="Adventure Works Desktop PC2.33 XD233 White"/>
        <s v="WWI Desktop PC2.33 X2330 Black"/>
        <s v="WWI Desktop PC2.33 X2330 Brown"/>
        <s v="WWI Desktop PC2.33 X2330 Silver"/>
        <s v="WWI Desktop PC2.33 X2330 White"/>
      </sharedItems>
    </cacheField>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0115744" backgroundQuery="1" createdVersion="8" refreshedVersion="8" minRefreshableVersion="3" recordCount="0" supportSubquery="1" supportAdvancedDrill="1" xr:uid="{375F93AE-7043-4970-8A5E-098ACE62CCF2}">
  <cacheSource type="external" connectionId="9"/>
  <cacheFields count="2">
    <cacheField name="[Measures].[Total Revenue]" caption="Total Revenue" numFmtId="0" hierarchy="62"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0347221" backgroundQuery="1" createdVersion="8" refreshedVersion="8" minRefreshableVersion="3" recordCount="0" supportSubquery="1" supportAdvancedDrill="1" xr:uid="{6B9B8D91-2AEC-44A2-A850-7C900C8D76B9}">
  <cacheSource type="external" connectionId="9"/>
  <cacheFields count="2">
    <cacheField name="[Measures].[Total Orders]" caption="Total Orders" numFmtId="0" hierarchy="61"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oneField="1">
      <fieldsUsage count="1">
        <fieldUsage x="0"/>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046296" backgroundQuery="1" createdVersion="8" refreshedVersion="8" minRefreshableVersion="3" recordCount="0" supportSubquery="1" supportAdvancedDrill="1" xr:uid="{492D5127-E3A8-4C15-95F6-59A076554FF7}">
  <cacheSource type="external" connectionId="9"/>
  <cacheFields count="2">
    <cacheField name="[Measures].[Gross Profit]" caption="Gross Profit" numFmtId="0" hierarchy="64"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2" memberValueDatatype="7" unbalanced="0"/>
    <cacheHierarchy uniqueName="[Calendar].[Day Name]" caption="Day Name" attribute="1" defaultMemberUniqueName="[Calendar].[Day Name].[All]" allUniqueName="[Calendar].[Day Name].[All]" dimensionUniqueName="[Calendar]" displayFolder="" count="2" memberValueDatatype="130" unbalanced="0"/>
    <cacheHierarchy uniqueName="[Calendar].[Start of Week]" caption="Start of Week" attribute="1" time="1" defaultMemberUniqueName="[Calendar].[Start of Week].[All]" allUniqueName="[Calendar].[Start of Week].[All]" dimensionUniqueName="[Calendar]" displayFolder="" count="2"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2"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2" memberValueDatatype="7" unbalanced="0"/>
    <cacheHierarchy uniqueName="[Calendar1].[Date Hierarchy]" caption="Date Hierarchy" time="1" defaultMemberUniqueName="[Calendar1].[Date Hierarchy].[All]" allUniqueName="[Calendar1].[Date Hierarchy].[All]" dimensionUniqueName="[Calendar1]" displayFolder="" count="4" unbalanced="0"/>
    <cacheHierarchy uniqueName="[Calendar1].[Year]" caption="Year" attribute="1" time="1" defaultMemberUniqueName="[Calendar1].[Year].[All]" allUniqueName="[Calendar1].[Year].[All]" dimensionUniqueName="[Calendar1]" displayFolder="" count="2" memberValueDatatype="20" unbalanced="0"/>
    <cacheHierarchy uniqueName="[Calendar1].[Month Number]" caption="Month Number" attribute="1" time="1" defaultMemberUniqueName="[Calendar1].[Month Number].[All]" allUniqueName="[Calendar1].[Month Number].[All]" dimensionUniqueName="[Calendar1]" displayFolder="" count="2" memberValueDatatype="20" unbalanced="0"/>
    <cacheHierarchy uniqueName="[Calendar1].[Month]" caption="Month" attribute="1" time="1" defaultMemberUniqueName="[Calendar1].[Month].[All]" allUniqueName="[Calendar1].[Month].[All]" dimensionUniqueName="[Calendar1]" displayFolder="" count="2" memberValueDatatype="130" unbalanced="0"/>
    <cacheHierarchy uniqueName="[Calendar1].[MMM-YYYY]" caption="MMM-YYYY" attribute="1" time="1" defaultMemberUniqueName="[Calendar1].[MMM-YYYY].[All]" allUniqueName="[Calendar1].[MMM-YYYY].[All]" dimensionUniqueName="[Calendar1]" displayFolder="" count="2" memberValueDatatype="130" unbalanced="0"/>
    <cacheHierarchy uniqueName="[Calendar1].[Day Of Week Number]" caption="Day Of Week Number" attribute="1" time="1" defaultMemberUniqueName="[Calendar1].[Day Of Week Number].[All]" allUniqueName="[Calendar1].[Day Of Week Number].[All]" dimensionUniqueName="[Calendar1]" displayFolder="" count="2" memberValueDatatype="20" unbalanced="0"/>
    <cacheHierarchy uniqueName="[Calendar1].[Day Of Week]" caption="Day Of Week" attribute="1" time="1" defaultMemberUniqueName="[Calendar1].[Day Of Week].[All]" allUniqueName="[Calendar1].[Day Of Week].[All]" dimensionUniqueName="[Calendar1]" displayFolder="" count="2" memberValueDatatype="130" unbalanced="0"/>
    <cacheHierarchy uniqueName="[Customers].[CustomerKey]" caption="CustomerKey" attribute="1" defaultMemberUniqueName="[Customers].[CustomerKey].[All]" allUniqueName="[Customers].[CustomerKey].[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ode]" caption="State Code" attribute="1" defaultMemberUniqueName="[Customers].[State Code].[All]" allUniqueName="[Customers].[State Code].[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ode]" caption="Zip Code" attribute="1" defaultMemberUniqueName="[Customers].[Zip Code].[All]" allUniqueName="[Customers].[Zip 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2" memberValueDatatype="130" unbalanced="0"/>
    <cacheHierarchy uniqueName="[Data_Dictionary].[Table]" caption="Table" attribute="1" defaultMemberUniqueName="[Data_Dictionary].[Table].[All]" allUniqueName="[Data_Dictionary].[Table].[All]" dimensionUniqueName="[Data_Dictionary]" displayFolder="" count="2" memberValueDatatype="130" unbalanced="0"/>
    <cacheHierarchy uniqueName="[Data_Dictionary].[Field]" caption="Field" attribute="1" defaultMemberUniqueName="[Data_Dictionary].[Field].[All]" allUniqueName="[Data_Dictionary].[Field].[All]" dimensionUniqueName="[Data_Dictionary]" displayFolder="" count="2" memberValueDatatype="130" unbalanced="0"/>
    <cacheHierarchy uniqueName="[Data_Dictionary].[Description]" caption="Description" attribute="1" defaultMemberUniqueName="[Data_Dictionary].[Description].[All]" allUniqueName="[Data_Dictionary].[Description].[All]" dimensionUniqueName="[Data_Dictionary]" displayFolder="" count="2" memberValueDatatype="130" unbalanced="0"/>
    <cacheHierarchy uniqueName="[Exchange_Rates].[Date]" caption="Date" attribute="1" defaultMemberUniqueName="[Exchange_Rates].[Date].[All]" allUniqueName="[Exchange_Rates].[Date].[All]" dimensionUniqueName="[Exchange_Rates]" displayFolder="" count="2" memberValueDatatype="130" unbalanced="0"/>
    <cacheHierarchy uniqueName="[Exchange_Rates].[Currency]" caption="Currency" attribute="1" defaultMemberUniqueName="[Exchange_Rates].[Currency].[All]" allUniqueName="[Exchange_Rates].[Currency].[All]" dimensionUniqueName="[Exchange_Rates]" displayFolder="" count="2" memberValueDatatype="130" unbalanced="0"/>
    <cacheHierarchy uniqueName="[Exchange_Rates].[Exchange]" caption="Exchange" attribute="1" defaultMemberUniqueName="[Exchange_Rates].[Exchange].[All]" allUniqueName="[Exchange_Rates].[Exchange].[All]" dimensionUniqueName="[Exchange_Rates]" displayFolder="" count="2" memberValueDatatype="5" unbalanced="0"/>
    <cacheHierarchy uniqueName="[Products].[ProductKey]" caption="ProductKey" attribute="1" defaultMemberUniqueName="[Products].[ProductKey].[All]" allUniqueName="[Products].[ProductKey].[All]" dimensionUniqueName="[Products]" displayFolder="" count="2" memberValueDatatype="2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Unit Cost USD]" caption="Unit Cost USD" attribute="1" defaultMemberUniqueName="[Products].[Unit Cost USD].[All]" allUniqueName="[Products].[Unit Cost USD].[All]" dimensionUniqueName="[Products]" displayFolder="" count="2" memberValueDatatype="5" unbalanced="0"/>
    <cacheHierarchy uniqueName="[Products].[Unit Price USD]" caption="Unit Price USD" attribute="1" defaultMemberUniqueName="[Products].[Unit Price USD].[All]" allUniqueName="[Products].[Unit Price USD].[All]" dimensionUniqueName="[Products]" displayFolder="" count="2" memberValueDatatype="5" unbalanced="0"/>
    <cacheHierarchy uniqueName="[Products].[SubcategoryKey]" caption="SubcategoryKey" attribute="1" defaultMemberUniqueName="[Products].[SubcategoryKey].[All]" allUniqueName="[Products].[SubcategoryKey].[All]" dimensionUniqueName="[Products]" displayFolder="" count="2" memberValueDatatype="2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CategoryKey]" caption="CategoryKey" attribute="1" defaultMemberUniqueName="[Products].[CategoryKey].[All]" allUniqueName="[Products].[CategoryKey].[All]" dimensionUniqueName="[Products]"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2" memberValueDatatype="130" unbalanced="0"/>
    <cacheHierarchy uniqueName="[Sales].[Line Item]" caption="Line Item" attribute="1" defaultMemberUniqueName="[Sales].[Line Item].[All]" allUniqueName="[Sales].[Line Item].[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time="1" defaultMemberUniqueName="[Sales].[Delivery Date].[All]" allUniqueName="[Sales].[Delivery Date].[All]" dimensionUniqueName="[Sales]" displayFolder="" count="2" memberValueDatatype="7" unbalanced="0"/>
    <cacheHierarchy uniqueName="[Sales].[CustomerKey]" caption="CustomerKey" attribute="1" defaultMemberUniqueName="[Sales].[CustomerKey].[All]" allUniqueName="[Sales].[CustomerKey].[All]" dimensionUniqueName="[Sales]" displayFolder="" count="2" memberValueDatatype="130" unbalanced="0"/>
    <cacheHierarchy uniqueName="[Sales].[StoreKey]" caption="StoreKey" attribute="1" defaultMemberUniqueName="[Sales].[StoreKey].[All]" allUniqueName="[Sales].[StoreKey].[All]" dimensionUniqueName="[Sales]" displayFolder="" count="2" memberValueDatatype="130" unbalanced="0"/>
    <cacheHierarchy uniqueName="[Sales].[ProductKey]" caption="ProductKey" attribute="1" defaultMemberUniqueName="[Sales].[ProductKey].[All]" allUniqueName="[Sales].[ProductKey].[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Currency Code]" caption="Currency Code" attribute="1" defaultMemberUniqueName="[Sales].[Currency Code].[All]" allUniqueName="[Sales].[Currency Code].[All]" dimensionUniqueName="[Sales]" displayFolder="" count="2"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tores].[StoreKey]" caption="StoreKey" attribute="1" defaultMemberUniqueName="[Stores].[StoreKey].[All]" allUniqueName="[Stores].[StoreKey].[All]" dimensionUniqueName="[Stores]" displayFolder="" count="2" memberValueDatatype="2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quare Meters]" caption="Square Meters" attribute="1" defaultMemberUniqueName="[Stores].[Square Meters].[All]" allUniqueName="[Stores].[Square Meters].[All]" dimensionUniqueName="[Stores]" displayFolder="" count="2" memberValueDatatype="20" unbalanced="0"/>
    <cacheHierarchy uniqueName="[Stores].[Open Date]" caption="Open Date" attribute="1" defaultMemberUniqueName="[Stores].[Open Date].[All]" allUniqueName="[Stores].[Open Date].[All]" dimensionUniqueName="[Stores]" displayFolder="" count="2"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2"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oneField="1">
      <fieldsUsage count="1">
        <fieldUsage x="0"/>
      </fieldsUsage>
    </cacheHierarchy>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0694444" backgroundQuery="1" createdVersion="8" refreshedVersion="8" minRefreshableVersion="3" recordCount="0" supportSubquery="1" supportAdvancedDrill="1" xr:uid="{6BD0DA46-A807-419E-9F83-1C66741831AE}">
  <cacheSource type="external" connectionId="9"/>
  <cacheFields count="2">
    <cacheField name="[Measures].[Profit Margin]" caption="Profit Margin" numFmtId="0" hierarchy="65"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oneField="1">
      <fieldsUsage count="1">
        <fieldUsage x="0"/>
      </fieldsUsage>
    </cacheHierarchy>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1041667" backgroundQuery="1" createdVersion="8" refreshedVersion="8" minRefreshableVersion="3" recordCount="0" supportSubquery="1" supportAdvancedDrill="1" xr:uid="{A265E80B-CD5C-4CFD-B4B4-CA9AA2A2B2DC}">
  <cacheSource type="external" connectionId="9"/>
  <cacheFields count="3">
    <cacheField name="[Measures].[Total Revenue]" caption="Total Revenue" numFmtId="0" hierarchy="62" level="32767"/>
    <cacheField name="[Products].[Subcategory].[Subcategory]" caption="Subcategory" numFmtId="0" hierarchy="40" level="1">
      <sharedItems count="32">
        <s v="Air Conditioners"/>
        <s v="Bluetooth Headphones"/>
        <s v="Boxed Games"/>
        <s v="Camcorders"/>
        <s v="Cameras &amp; Camcorders Accessories"/>
        <s v="Car Video"/>
        <s v="Cell phones Accessories"/>
        <s v="Coffee Machines"/>
        <s v="Computers Accessories"/>
        <s v="Desktops"/>
        <s v="Digital Cameras"/>
        <s v="Digital SLR Cameras"/>
        <s v="Download Games"/>
        <s v="Fans"/>
        <s v="Home &amp; Office Phones"/>
        <s v="Home Theater System"/>
        <s v="Lamps"/>
        <s v="Laptops"/>
        <s v="Microwaves"/>
        <s v="Monitors"/>
        <s v="Movie DVD"/>
        <s v="MP4&amp;MP3"/>
        <s v="Printers, Scanners &amp; Fax"/>
        <s v="Projectors &amp; Screens"/>
        <s v="Recording Pen"/>
        <s v="Refrigerators"/>
        <s v="Smart phones &amp; PDAs"/>
        <s v="Televisions"/>
        <s v="Touch Screen Phones"/>
        <s v="VCD &amp; DVD"/>
        <s v="Washers &amp; Dryers"/>
        <s v="Water Heaters"/>
      </sharedItems>
    </cacheField>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1620368" backgroundQuery="1" createdVersion="8" refreshedVersion="8" minRefreshableVersion="3" recordCount="0" supportSubquery="1" supportAdvancedDrill="1" xr:uid="{C8991FFE-BBDB-4941-AA24-EC00F8A6B0F0}">
  <cacheSource type="external" connectionId="9"/>
  <cacheFields count="3">
    <cacheField name="[Measures].[Total Revenue]" caption="Total Revenue" numFmtId="0" hierarchy="62" level="32767"/>
    <cacheField name="[Customers].[Country].[Country]" caption="Country" numFmtId="0" hierarchy="24" level="1">
      <sharedItems count="8">
        <s v="Australia"/>
        <s v="Canada"/>
        <s v="France"/>
        <s v="Germany"/>
        <s v="Italy"/>
        <s v="Netherlands"/>
        <s v="United Kingdom"/>
        <s v="United States"/>
      </sharedItems>
    </cacheField>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1"/>
      </fieldsUsage>
    </cacheHierarchy>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2314814" backgroundQuery="1" createdVersion="8" refreshedVersion="8" minRefreshableVersion="3" recordCount="0" supportSubquery="1" supportAdvancedDrill="1" xr:uid="{5C3E842F-5309-41A2-9DE1-13921EDD2C73}">
  <cacheSource type="external" connectionId="9"/>
  <cacheFields count="3">
    <cacheField name="[Measures].[Total Revenue]" caption="Total Revenue" numFmtId="0" hierarchy="62" level="32767"/>
    <cacheField name="[Calendar].[Month].[Month]" caption="Month" numFmtId="0" hierarchy="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amp;[1]"/>
            <x15:cachedUniqueName index="1" name="[Calendar].[Month].&amp;[2]"/>
            <x15:cachedUniqueName index="2" name="[Calendar].[Month].&amp;[3]"/>
            <x15:cachedUniqueName index="3" name="[Calendar].[Month].&amp;[4]"/>
            <x15:cachedUniqueName index="4" name="[Calendar].[Month].&amp;[5]"/>
            <x15:cachedUniqueName index="5" name="[Calendar].[Month].&amp;[6]"/>
            <x15:cachedUniqueName index="6" name="[Calendar].[Month].&amp;[7]"/>
            <x15:cachedUniqueName index="7" name="[Calendar].[Month].&amp;[8]"/>
            <x15:cachedUniqueName index="8" name="[Calendar].[Month].&amp;[9]"/>
            <x15:cachedUniqueName index="9" name="[Calendar].[Month].&amp;[10]"/>
            <x15:cachedUniqueName index="10" name="[Calendar].[Month].&amp;[11]"/>
            <x15:cachedUniqueName index="11" name="[Calendar].[Month].&amp;[12]"/>
          </x15:cachedUniqueNames>
        </ext>
      </extLst>
    </cacheField>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2" memberValueDatatype="20" unbalanced="0">
      <fieldsUsage count="2">
        <fieldUsage x="-1"/>
        <fieldUsage x="1"/>
      </fieldsUsage>
    </cacheHierarchy>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oneField="1">
      <fieldsUsage count="1">
        <fieldUsage x="0"/>
      </fieldsUsage>
    </cacheHierarchy>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2777776" backgroundQuery="1" createdVersion="8" refreshedVersion="8" minRefreshableVersion="3" recordCount="0" supportSubquery="1" supportAdvancedDrill="1" xr:uid="{3F2A4828-1E69-4DE4-A9C1-E7079D15A655}">
  <cacheSource type="external" connectionId="9"/>
  <cacheFields count="3">
    <cacheField name="[Calendar].[Month].[Month]" caption="Month" numFmtId="0" hierarchy="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lendar].[Month].&amp;[1]"/>
            <x15:cachedUniqueName index="1" name="[Calendar].[Month].&amp;[2]"/>
            <x15:cachedUniqueName index="2" name="[Calendar].[Month].&amp;[3]"/>
            <x15:cachedUniqueName index="3" name="[Calendar].[Month].&amp;[4]"/>
            <x15:cachedUniqueName index="4" name="[Calendar].[Month].&amp;[5]"/>
            <x15:cachedUniqueName index="5" name="[Calendar].[Month].&amp;[6]"/>
            <x15:cachedUniqueName index="6" name="[Calendar].[Month].&amp;[7]"/>
            <x15:cachedUniqueName index="7" name="[Calendar].[Month].&amp;[8]"/>
            <x15:cachedUniqueName index="8" name="[Calendar].[Month].&amp;[9]"/>
            <x15:cachedUniqueName index="9" name="[Calendar].[Month].&amp;[10]"/>
            <x15:cachedUniqueName index="10" name="[Calendar].[Month].&amp;[11]"/>
            <x15:cachedUniqueName index="11" name="[Calendar].[Month].&amp;[12]"/>
          </x15:cachedUniqueNames>
        </ext>
      </extLst>
    </cacheField>
    <cacheField name="[Measures].[Total Orders]" caption="Total Orders" numFmtId="0" hierarchy="61"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2" memberValueDatatype="20" unbalanced="0">
      <fieldsUsage count="2">
        <fieldUsage x="-1"/>
        <fieldUsage x="0"/>
      </fieldsUsage>
    </cacheHierarchy>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oneField="1">
      <fieldsUsage count="1">
        <fieldUsage x="1"/>
      </fieldsUsage>
    </cacheHierarchy>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3240738" backgroundQuery="1" createdVersion="8" refreshedVersion="8" minRefreshableVersion="3" recordCount="0" supportSubquery="1" supportAdvancedDrill="1" xr:uid="{22848D87-8BF0-479E-98F8-8DE85A8CFDE3}">
  <cacheSource type="external" connectionId="9"/>
  <cacheFields count="3">
    <cacheField name="[Calendar].[Year].[Year]" caption="Year" numFmtId="0" hierarchy="5" level="1">
      <sharedItems containsSemiMixedTypes="0" containsString="0" containsNumber="1" containsInteger="1" minValue="2016" maxValue="2021" count="6">
        <n v="2016"/>
        <n v="2017"/>
        <n v="2018"/>
        <n v="2019"/>
        <n v="2020"/>
        <n v="2021"/>
      </sharedItems>
      <extLst>
        <ext xmlns:x15="http://schemas.microsoft.com/office/spreadsheetml/2010/11/main" uri="{4F2E5C28-24EA-4eb8-9CBF-B6C8F9C3D259}">
          <x15:cachedUniqueNames>
            <x15:cachedUniqueName index="0" name="[Calendar].[Year].&amp;[2016]"/>
            <x15:cachedUniqueName index="1" name="[Calendar].[Year].&amp;[2017]"/>
            <x15:cachedUniqueName index="2" name="[Calendar].[Year].&amp;[2018]"/>
            <x15:cachedUniqueName index="3" name="[Calendar].[Year].&amp;[2019]"/>
            <x15:cachedUniqueName index="4" name="[Calendar].[Year].&amp;[2020]"/>
            <x15:cachedUniqueName index="5" name="[Calendar].[Year].&amp;[2021]"/>
          </x15:cachedUniqueNames>
        </ext>
      </extLst>
    </cacheField>
    <cacheField name="[Measures].[Average Delivery Days]" caption="Average Delivery Days" numFmtId="0" hierarchy="67" level="32767"/>
    <cacheField name="[Sales].[Sales Channel].[Sales Channel]" caption="Sales Channel" numFmtId="0" hierarchy="52" level="1">
      <sharedItems containsSemiMixedTypes="0" containsNonDate="0" containsString="0"/>
    </cacheField>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fieldsUsage count="2">
        <fieldUsage x="-1"/>
        <fieldUsage x="0"/>
      </fieldsUsage>
    </cacheHierarchy>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865037037" backgroundQuery="1" createdVersion="8" refreshedVersion="8" minRefreshableVersion="3" recordCount="0" supportSubquery="1" supportAdvancedDrill="1" xr:uid="{8156ED19-989B-433B-AA48-DD0ECA3A5587}">
  <cacheSource type="external" connectionId="9"/>
  <cacheFields count="2">
    <cacheField name="[Sales].[Sales Channel].[Sales Channel]" caption="Sales Channel" numFmtId="0" hierarchy="52" level="1">
      <sharedItems count="2">
        <s v="In-Store"/>
        <s v="Online"/>
      </sharedItems>
    </cacheField>
    <cacheField name="[Measures].[Average Order Value]" caption="Average Order Value" numFmtId="0" hierarchy="66" level="32767"/>
  </cacheFields>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2"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2"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2" memberValueDatatype="130" unbalanced="0"/>
    <cacheHierarchy uniqueName="[Calendar].[Start of Month (Month)]" caption="Start of Month (Month)" attribute="1" defaultMemberUniqueName="[Calendar].[Start of Month (Month)].[All]" allUniqueName="[Calendar].[Start of Month (Month)].[All]" dimensionUniqueName="[Calendar]" displayFolder="" count="2"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oneField="1">
      <fieldsUsage count="1">
        <fieldUsage x="1"/>
      </fieldsUsage>
    </cacheHierarchy>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dimensions count="9">
    <dimension name="Calendar" uniqueName="[Calendar]" caption="Calendar"/>
    <dimension name="Calendar1" uniqueName="[Calendar1]" caption="Calendar1"/>
    <dimension name="Customers" uniqueName="[Customers]" caption="Customers"/>
    <dimension name="Data_Dictionary" uniqueName="[Data_Dictionary]" caption="Data_Dictionary"/>
    <dimension name="Exchange_Rates" uniqueName="[Exchange_Rates]" caption="Exchange_Rates"/>
    <dimension measure="1" name="Measures" uniqueName="[Measures]" caption="Measures"/>
    <dimension name="Products" uniqueName="[Products]" caption="Products"/>
    <dimension name="Sales" uniqueName="[Sales]" caption="Sales"/>
    <dimension name="Stores" uniqueName="[Stores]" caption="Stores"/>
  </dimensions>
  <measureGroups count="8">
    <measureGroup name="Calendar" caption="Calendar"/>
    <measureGroup name="Calendar1" caption="Calendar1"/>
    <measureGroup name="Customers" caption="Customers"/>
    <measureGroup name="Data_Dictionary" caption="Data_Dictionary"/>
    <measureGroup name="Exchange_Rates" caption="Exchange_Rates"/>
    <measureGroup name="Products" caption="Products"/>
    <measureGroup name="Sales" caption="Sales"/>
    <measureGroup name="Stores" caption="Stores"/>
  </measureGroups>
  <maps count="12">
    <map measureGroup="0" dimension="0"/>
    <map measureGroup="1" dimension="1"/>
    <map measureGroup="2" dimension="2"/>
    <map measureGroup="3" dimension="3"/>
    <map measureGroup="4" dimension="4"/>
    <map measureGroup="5" dimension="6"/>
    <map measureGroup="6" dimension="0"/>
    <map measureGroup="6" dimension="2"/>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 refreshedDate="46285.072917708334" backgroundQuery="1" createdVersion="3" refreshedVersion="8" minRefreshableVersion="3" recordCount="0" supportSubquery="1" supportAdvancedDrill="1" xr:uid="{F8F2CF45-D596-4240-8981-2CEAB9392D7E}">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alendar].[Date]" caption="Date" attribute="1" time="1" defaultMemberUniqueName="[Calendar].[Date].[All]" allUniqueName="[Calendar].[Date].[All]" dimensionUniqueName="[Calendar]" displayFolder="" count="0" memberValueDatatype="7" unbalanced="0"/>
    <cacheHierarchy uniqueName="[Calendar].[Day Name]" caption="Day Name" attribute="1" defaultMemberUniqueName="[Calendar].[Day Name].[All]" allUniqueName="[Calendar].[Day Name].[All]" dimensionUniqueName="[Calendar]" displayFolder="" count="0" memberValueDatatype="130" unbalanced="0"/>
    <cacheHierarchy uniqueName="[Calendar].[Start of Week]" caption="Start of Week" attribute="1" time="1" defaultMemberUniqueName="[Calendar].[Start of Week].[All]" allUniqueName="[Calendar].[Start of Week].[All]" dimensionUniqueName="[Calendar]" displayFolder="" count="0" memberValueDatatype="7" unbalanced="0"/>
    <cacheHierarchy uniqueName="[Calendar].[Start of Month]" caption="Start of Month" attribute="1" time="1" defaultMemberUniqueName="[Calendar].[Start of Month].[All]" allUniqueName="[Calendar].[Start of Month].[All]" dimensionUniqueName="[Calendar]" displayFolder="" count="0" memberValueDatatype="7" unbalanced="0"/>
    <cacheHierarchy uniqueName="[Calendar].[Month]" caption="Month" attribute="1" defaultMemberUniqueName="[Calendar].[Month].[All]" allUniqueName="[Calendar].[Month].[All]" dimensionUniqueName="[Calendar]" displayFolder="" count="0" memberValueDatatype="20" unbalanced="0"/>
    <cacheHierarchy uniqueName="[Calendar].[Year]" caption="Year" attribute="1" defaultMemberUniqueName="[Calendar].[Year].[All]" allUniqueName="[Calendar].[Year].[All]" dimensionUniqueName="[Calendar]" displayFolder="" count="2" memberValueDatatype="20" unbalanced="0"/>
    <cacheHierarchy uniqueName="[Calendar].[Start of Month (Year)]" caption="Start of Month (Year)" attribute="1" defaultMemberUniqueName="[Calendar].[Start of Month (Year)].[All]" allUniqueName="[Calendar].[Start of Month (Year)].[All]" dimensionUniqueName="[Calendar]" displayFolder="" count="0" memberValueDatatype="130" unbalanced="0"/>
    <cacheHierarchy uniqueName="[Calendar].[Start of Month (Quarter)]" caption="Start of Month (Quarter)" attribute="1" defaultMemberUniqueName="[Calendar].[Start of Month (Quarter)].[All]" allUniqueName="[Calendar].[Start of Month (Quarter)].[All]" dimensionUniqueName="[Calendar]" displayFolder="" count="0" memberValueDatatype="130" unbalanced="0"/>
    <cacheHierarchy uniqueName="[Calendar].[Start of Month (Month)]" caption="Start of Month (Month)" attribute="1" defaultMemberUniqueName="[Calendar].[Start of Month (Month)].[All]" allUniqueName="[Calendar].[Start of Month (Month)].[All]" dimensionUniqueName="[Calendar]" displayFolder="" count="0" memberValueDatatype="130" unbalanced="0"/>
    <cacheHierarchy uniqueName="[Calendar1].[Date]" caption="Date" attribute="1" time="1" keyAttribute="1" defaultMemberUniqueName="[Calendar1].[Date].[All]" allUniqueName="[Calendar1].[Date].[All]" dimensionUniqueName="[Calendar1]" displayFolder="" count="0" memberValueDatatype="7" unbalanced="0"/>
    <cacheHierarchy uniqueName="[Calendar1].[Date Hierarchy]" caption="Date Hierarchy" time="1" defaultMemberUniqueName="[Calendar1].[Date Hierarchy].[All]" allUniqueName="[Calendar1].[Date Hierarchy].[All]" dimensionUniqueName="[Calendar1]" displayFolder="" count="0" unbalanced="0"/>
    <cacheHierarchy uniqueName="[Calendar1].[Year]" caption="Year" attribute="1" time="1" defaultMemberUniqueName="[Calendar1].[Year].[All]" allUniqueName="[Calendar1].[Year].[All]" dimensionUniqueName="[Calendar1]" displayFolder="" count="0" memberValueDatatype="20" unbalanced="0"/>
    <cacheHierarchy uniqueName="[Calendar1].[Month Number]" caption="Month Number" attribute="1" time="1" defaultMemberUniqueName="[Calendar1].[Month Number].[All]" allUniqueName="[Calendar1].[Month Number].[All]" dimensionUniqueName="[Calendar1]" displayFolder="" count="0" memberValueDatatype="20" unbalanced="0"/>
    <cacheHierarchy uniqueName="[Calendar1].[Month]" caption="Month" attribute="1" time="1" defaultMemberUniqueName="[Calendar1].[Month].[All]" allUniqueName="[Calendar1].[Month].[All]" dimensionUniqueName="[Calendar1]" displayFolder="" count="0" memberValueDatatype="130" unbalanced="0"/>
    <cacheHierarchy uniqueName="[Calendar1].[MMM-YYYY]" caption="MMM-YYYY" attribute="1" time="1" defaultMemberUniqueName="[Calendar1].[MMM-YYYY].[All]" allUniqueName="[Calendar1].[MMM-YYYY].[All]" dimensionUniqueName="[Calendar1]" displayFolder="" count="0" memberValueDatatype="130" unbalanced="0"/>
    <cacheHierarchy uniqueName="[Calendar1].[Day Of Week Number]" caption="Day Of Week Number" attribute="1" time="1" defaultMemberUniqueName="[Calendar1].[Day Of Week Number].[All]" allUniqueName="[Calendar1].[Day Of Week Number].[All]" dimensionUniqueName="[Calendar1]" displayFolder="" count="0" memberValueDatatype="20" unbalanced="0"/>
    <cacheHierarchy uniqueName="[Calendar1].[Day Of Week]" caption="Day Of Week" attribute="1" time="1" defaultMemberUniqueName="[Calendar1].[Day Of Week].[All]" allUniqueName="[Calendar1].[Day Of Week].[All]" dimensionUniqueName="[Calendar1]" displayFolder="" count="0" memberValueDatatype="130" unbalanced="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Exchange_Rates].[Date]" caption="Date" attribute="1" defaultMemberUniqueName="[Exchange_Rates].[Date].[All]" allUniqueName="[Exchange_Rates].[Date].[All]" dimensionUniqueName="[Exchange_Rates]" displayFolder="" count="0" memberValueDatatype="130" unbalanced="0"/>
    <cacheHierarchy uniqueName="[Exchange_Rates].[Currency]" caption="Currency" attribute="1" defaultMemberUniqueName="[Exchange_Rates].[Currency].[All]" allUniqueName="[Exchange_Rates].[Currency].[All]" dimensionUniqueName="[Exchange_Rates]" displayFolder="" count="0" memberValueDatatype="130" unbalanced="0"/>
    <cacheHierarchy uniqueName="[Exchange_Rates].[Exchange]" caption="Exchange" attribute="1" defaultMemberUniqueName="[Exchange_Rates].[Exchange].[All]" allUniqueName="[Exchange_Rates].[Exchange].[All]" dimensionUniqueName="[Exchange_Rates]" displayFolder="" count="0" memberValueDatatype="5"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Key]" caption="SubcategoryKey" attribute="1" defaultMemberUniqueName="[Products].[SubcategoryKey].[All]" allUniqueName="[Products].[SubcategoryKey].[All]" dimensionUniqueName="[Products]" displayFolder="" count="0" memberValueDatatype="2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time="1" defaultMemberUniqueName="[Sales].[Delivery Date].[All]" allUniqueName="[Sales].[Delivery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20" unbalanced="0"/>
    <cacheHierarchy uniqueName="[Stores].[Open Date]" caption="Open Date" attribute="1" defaultMemberUniqueName="[Stores].[Open Date].[All]" allUniqueName="[Stores].[Open Date].[All]" dimensionUniqueName="[Stores]" displayFolder="" count="0" memberValueDatatype="130" unbalanced="0"/>
    <cacheHierarchy uniqueName="[Calendar].[Start of Month (Month Index)]" caption="Start of Month (Month Index)" attribute="1" defaultMemberUniqueName="[Calendar].[Start of Month (Month Index)].[All]" allUniqueName="[Calendar].[Start of Month (Month Index)].[All]" dimensionUniqueName="[Calendar]" displayFolder="" count="0" memberValueDatatype="20" unbalanced="0" hidden="1"/>
    <cacheHierarchy uniqueName="[Measures].[Count of Country]" caption="Count of Country" measure="1" displayFolder="" measureGroup="Customers" count="0">
      <extLst>
        <ext xmlns:x15="http://schemas.microsoft.com/office/spreadsheetml/2010/11/main" uri="{B97F6D7D-B522-45F9-BDA1-12C45D357490}">
          <x15:cacheHierarchy aggregatedColumn="24"/>
        </ext>
      </extLst>
    </cacheHierarchy>
    <cacheHierarchy uniqueName="[Measures].[Total Quantity]" caption="Total Quantity" measure="1" displayFolder="" measureGroup="Sales" count="0"/>
    <cacheHierarchy uniqueName="[Measures].[Total Orders]" caption="Total Orders" measure="1" displayFolder="" measureGroup="Sales" count="0"/>
    <cacheHierarchy uniqueName="[Measures].[Total Revenue]" caption="Total Revenue" measure="1" displayFolder="" measureGroup="Sales" count="0"/>
    <cacheHierarchy uniqueName="[Measures].[Total Cost]" caption="Total Cost" measure="1" displayFolder="" measureGroup="Sales" count="0"/>
    <cacheHierarchy uniqueName="[Measures].[Gross Profit]" caption="Gross Profit" measure="1" displayFolder="" measureGroup="Sales" count="0"/>
    <cacheHierarchy uniqueName="[Measures].[Profit Margin]" caption="Profit Margin" measure="1" displayFolder="" measureGroup="Sales" count="0"/>
    <cacheHierarchy uniqueName="[Measures].[Average Order Value]" caption="Average Order Value" measure="1" displayFolder="" measureGroup="Sales" count="0"/>
    <cacheHierarchy uniqueName="[Measures].[Average Delivery Days]" caption="Average Delivery Days" measure="1" displayFolder="" measureGroup="Sales" count="0"/>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Exchange_Rates]" caption="__XL_Count Exchange_Rates" measure="1" displayFolder="" measureGroup="Exchange_Rat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Calendar1]" caption="__XL_Count Calendar1" measure="1" displayFolder="" measureGroup="Calendar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54033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E364A-84C7-4B72-B973-AD3D18DC7732}" name="PivotTable19" cacheId="1825" applyNumberFormats="0" applyBorderFormats="0" applyFontFormats="0" applyPatternFormats="0" applyAlignmentFormats="0" applyWidthHeightFormats="1" dataCaption="Values" tag="d12b4daf-aeae-47ca-a262-257090e59f85" updatedVersion="8" minRefreshableVersion="3" useAutoFormatting="1" subtotalHiddenItems="1" colGrandTotals="0" itemPrintTitles="1" createdVersion="8" indent="0" outline="1" outlineData="1" multipleFieldFilters="0" chartFormat="46">
  <location ref="A145:A14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E04C55-BFC6-4F75-87A4-EEA7974E5AE6}" name="PivotTable18" cacheId="1846" applyNumberFormats="0" applyBorderFormats="0" applyFontFormats="0" applyPatternFormats="0" applyAlignmentFormats="0" applyWidthHeightFormats="1" dataCaption="Values" tag="97713b51-cc5b-490e-862d-ea0b5e953cba" updatedVersion="8" minRefreshableVersion="3" useAutoFormatting="1" subtotalHiddenItems="1" colGrandTotals="0" itemPrintTitles="1" createdVersion="8" indent="0" outline="1" outlineData="1" multipleFieldFilters="0" chartFormat="46">
  <location ref="A141:A14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80BFD-E9B0-4C21-8BE6-F34170E66B2F}" name="PivotTable17" cacheId="1843" applyNumberFormats="0" applyBorderFormats="0" applyFontFormats="0" applyPatternFormats="0" applyAlignmentFormats="0" applyWidthHeightFormats="1" dataCaption="Values" tag="4f5923ea-94b7-4be5-b52c-4f78d542ed5a" updatedVersion="8" minRefreshableVersion="3" useAutoFormatting="1" subtotalHiddenItems="1" colGrandTotals="0" itemPrintTitles="1" createdVersion="8" indent="0" outline="1" outlineData="1" multipleFieldFilters="0" chartFormat="46">
  <location ref="A138:A1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745D3E-6D9C-4AD4-99A5-6790D08876BC}" name="PivotTable13" cacheId="1840" applyNumberFormats="0" applyBorderFormats="0" applyFontFormats="0" applyPatternFormats="0" applyAlignmentFormats="0" applyWidthHeightFormats="1" dataCaption="Values" tag="d9ebd8be-38d5-45e5-819a-d08fb5eabe78" updatedVersion="8" minRefreshableVersion="3" useAutoFormatting="1" subtotalHiddenItems="1" colGrandTotals="0" itemPrintTitles="1" createdVersion="8" indent="0" outline="1" outlineData="1" multipleFieldFilters="0" chartFormat="46">
  <location ref="A135:A1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DCEFE-4408-4DE8-8C2D-62FFD623D868}" name="PivotTable12" cacheId="1837" applyNumberFormats="0" applyBorderFormats="0" applyFontFormats="0" applyPatternFormats="0" applyAlignmentFormats="0" applyWidthHeightFormats="1" dataCaption="Values" tag="40203ae6-dffa-4745-9220-58e02d2468fa" updatedVersion="8" minRefreshableVersion="3" useAutoFormatting="1" subtotalHiddenItems="1" colGrandTotals="0" itemPrintTitles="1" createdVersion="8" indent="0" outline="1" outlineData="1" multipleFieldFilters="0" chartFormat="46">
  <location ref="A132:A1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3">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F668E8-8CDD-4D4B-9237-D4267B95F7F3}" name="PivotTable11" cacheId="1834" applyNumberFormats="0" applyBorderFormats="0" applyFontFormats="0" applyPatternFormats="0" applyAlignmentFormats="0" applyWidthHeightFormats="1" dataCaption="Values" tag="b62051a6-def5-4ad7-a39c-d08ba31ff761" updatedVersion="8" minRefreshableVersion="3" useAutoFormatting="1" subtotalHiddenItems="1" colGrandTotals="0" itemPrintTitles="1" createdVersion="8" indent="0" outline="1" outlineData="1" multipleFieldFilters="0" chartFormat="53">
  <location ref="A119:B13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i>
    <i>
      <x v="1"/>
    </i>
    <i>
      <x v="7"/>
    </i>
    <i>
      <x v="9"/>
    </i>
    <i>
      <x v="5"/>
    </i>
    <i>
      <x v="2"/>
    </i>
    <i>
      <x v="3"/>
    </i>
    <i>
      <x v="4"/>
    </i>
    <i>
      <x v="6"/>
    </i>
    <i t="grand">
      <x/>
    </i>
  </rowItems>
  <colItems count="1">
    <i/>
  </colItems>
  <dataFields count="1">
    <dataField fld="0" subtotal="count" baseField="0" baseItem="0"/>
  </dataFields>
  <chartFormats count="5">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2"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2">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CA0CB1-0347-4ED1-B785-C4201B9CF51A}" name="PivotTable10" cacheId="1831" applyNumberFormats="0" applyBorderFormats="0" applyFontFormats="0" applyPatternFormats="0" applyAlignmentFormats="0" applyWidthHeightFormats="1" dataCaption="Values" tag="ea54eca1-7925-44d5-905a-2588a1236a4b" updatedVersion="8" minRefreshableVersion="3" useAutoFormatting="1" subtotalHiddenItems="1" colGrandTotals="0" itemPrintTitles="1" createdVersion="8" indent="0" outline="1" outlineData="1" multipleFieldFilters="0" chartFormat="46">
  <location ref="A114:B11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2">
    <chartFormat chart="43"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5DDE40-C975-47FE-97F6-C6EAD9214AA4}" name="PivotTable9" cacheId="1864" applyNumberFormats="0" applyBorderFormats="0" applyFontFormats="0" applyPatternFormats="0" applyAlignmentFormats="0" applyWidthHeightFormats="1" dataCaption="Values" tag="b97ff81a-44eb-4ecc-bc0b-220346dd0bc1" updatedVersion="8" minRefreshableVersion="3" useAutoFormatting="1" subtotalHiddenItems="1" colGrandTotals="0" itemPrintTitles="1" createdVersion="8" indent="0" outline="1" outlineData="1" multipleFieldFilters="0" chartFormat="40">
  <location ref="A109:B1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
    <chartFormat chart="30" format="7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308AF-996D-44D1-B5F2-3069218F0C9A}" name="PivotTable5" cacheId="1855" applyNumberFormats="0" applyBorderFormats="0" applyFontFormats="0" applyPatternFormats="0" applyAlignmentFormats="0" applyWidthHeightFormats="1" dataCaption="Values" tag="a74a1ee5-f771-43dc-94e3-f4314020a8be" updatedVersion="8" minRefreshableVersion="3" useAutoFormatting="1" subtotalHiddenItems="1" colGrandTotals="0" itemPrintTitles="1" createdVersion="8" indent="0" outline="1" outlineData="1" multipleFieldFilters="0" chartFormat="21">
  <location ref="A58:B7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2">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16D37F-0172-4635-BE05-F048CCDC76F5}" name="PivotTable7" cacheId="1861" applyNumberFormats="0" applyBorderFormats="0" applyFontFormats="0" applyPatternFormats="0" applyAlignmentFormats="0" applyWidthHeightFormats="1" dataCaption="Values" tag="101ea526-267b-4506-8a0e-fb65cd5f2210" updatedVersion="8" minRefreshableVersion="3" useAutoFormatting="1" subtotalHiddenItems="1" colGrandTotals="0" itemPrintTitles="1" createdVersion="8" indent="0" outline="1" outlineData="1" multipleFieldFilters="0" chartFormat="27">
  <location ref="A88:B9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26"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18C4F0-E41F-46CF-B2EA-92AD13FAF2B3}" name="PivotTable6" cacheId="1858" applyNumberFormats="0" applyBorderFormats="0" applyFontFormats="0" applyPatternFormats="0" applyAlignmentFormats="0" applyWidthHeightFormats="1" dataCaption="Values" tag="16cb1d11-a269-4c14-8c5e-4936b920e294" updatedVersion="8" minRefreshableVersion="3" useAutoFormatting="1" subtotalHiddenItems="1" colGrandTotals="0" itemPrintTitles="1" createdVersion="8" indent="0" outline="1" outlineData="1" multipleFieldFilters="0" chartFormat="23">
  <location ref="A73:B8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9078A4-3DA4-4FD5-9478-07395AD5A5C4}" name="PivotTable3" cacheId="1852" applyNumberFormats="0" applyBorderFormats="0" applyFontFormats="0" applyPatternFormats="0" applyAlignmentFormats="0" applyWidthHeightFormats="1" dataCaption="Values" tag="b442957b-fd18-48b8-ab4f-586ce35b5798" updatedVersion="8" minRefreshableVersion="3" useAutoFormatting="1" subtotalHiddenItems="1" itemPrintTitles="1" createdVersion="8" indent="0" outline="1" outlineData="1" multipleFieldFilters="0" chartFormat="17">
  <location ref="A47:B56"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7"/>
    </i>
    <i>
      <x v="6"/>
    </i>
    <i>
      <x v="3"/>
    </i>
    <i>
      <x v="1"/>
    </i>
    <i>
      <x/>
    </i>
    <i>
      <x v="4"/>
    </i>
    <i>
      <x v="5"/>
    </i>
    <i>
      <x v="2"/>
    </i>
    <i t="grand">
      <x/>
    </i>
  </rowItems>
  <colItems count="1">
    <i/>
  </colItems>
  <dataFields count="1">
    <dataFiel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1" count="1" selected="0">
            <x v="0"/>
          </reference>
        </references>
      </pivotArea>
    </chartFormat>
    <chartFormat chart="16" format="14">
      <pivotArea type="data" outline="0" fieldPosition="0">
        <references count="2">
          <reference field="4294967294" count="1" selected="0">
            <x v="0"/>
          </reference>
          <reference field="1" count="1" selected="0">
            <x v="1"/>
          </reference>
        </references>
      </pivotArea>
    </chartFormat>
    <chartFormat chart="16" format="15">
      <pivotArea type="data" outline="0" fieldPosition="0">
        <references count="2">
          <reference field="4294967294" count="1" selected="0">
            <x v="0"/>
          </reference>
          <reference field="1" count="1" selected="0">
            <x v="2"/>
          </reference>
        </references>
      </pivotArea>
    </chartFormat>
    <chartFormat chart="16" format="16">
      <pivotArea type="data" outline="0" fieldPosition="0">
        <references count="2">
          <reference field="4294967294" count="1" selected="0">
            <x v="0"/>
          </reference>
          <reference field="1" count="1" selected="0">
            <x v="3"/>
          </reference>
        </references>
      </pivotArea>
    </chartFormat>
    <chartFormat chart="16" format="17">
      <pivotArea type="data" outline="0" fieldPosition="0">
        <references count="2">
          <reference field="4294967294" count="1" selected="0">
            <x v="0"/>
          </reference>
          <reference field="1" count="1" selected="0">
            <x v="4"/>
          </reference>
        </references>
      </pivotArea>
    </chartFormat>
    <chartFormat chart="16" format="18">
      <pivotArea type="data" outline="0" fieldPosition="0">
        <references count="2">
          <reference field="4294967294" count="1" selected="0">
            <x v="0"/>
          </reference>
          <reference field="1" count="1" selected="0">
            <x v="5"/>
          </reference>
        </references>
      </pivotArea>
    </chartFormat>
    <chartFormat chart="16" format="19">
      <pivotArea type="data" outline="0" fieldPosition="0">
        <references count="2">
          <reference field="4294967294" count="1" selected="0">
            <x v="0"/>
          </reference>
          <reference field="1" count="1" selected="0">
            <x v="6"/>
          </reference>
        </references>
      </pivotArea>
    </chartFormat>
    <chartFormat chart="16" format="20">
      <pivotArea type="data" outline="0" fieldPosition="0">
        <references count="2">
          <reference field="4294967294" count="1" selected="0">
            <x v="0"/>
          </reference>
          <reference field="1" count="1" selected="0">
            <x v="7"/>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2C77A5-4BDB-47DC-A80E-A7182F2A1293}" name="PivotTable2" cacheId="1849" applyNumberFormats="0" applyBorderFormats="0" applyFontFormats="0" applyPatternFormats="0" applyAlignmentFormats="0" applyWidthHeightFormats="1" dataCaption="Values" tag="b8eb3d34-8c73-4c56-9e64-7e0ea3b612b0" updatedVersion="8" minRefreshableVersion="3" useAutoFormatting="1" subtotalHiddenItems="1" itemPrintTitles="1" createdVersion="8" indent="0" outline="1" outlineData="1" multipleFieldFilters="0" chartFormat="8">
  <location ref="A12:B45" firstHeaderRow="1" firstDataRow="1" firstDataCol="1"/>
  <pivotFields count="3">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3646945-9FEA-45B3-8BEA-7D7EEC88637B}" name="PivotTable1" cacheId="1828" applyNumberFormats="0" applyBorderFormats="0" applyFontFormats="0" applyPatternFormats="0" applyAlignmentFormats="0" applyWidthHeightFormats="1" dataCaption="Values" tag="ca19f590-4d48-4dee-ae9c-d217e18758bd" updatedVersion="8" minRefreshableVersion="3" useAutoFormatting="1" subtotalHiddenItems="1" itemPrintTitles="1" createdVersion="8" indent="0" outline="1" outlineData="1" multipleFieldFilters="0" chartFormat="20">
  <location ref="A1:B1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3">
    <chartFormat chart="7"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0CF76B2-E64B-4493-A54A-18D2790A8A4B}" sourceName="[Calendar].[Year]">
  <pivotTables>
    <pivotTable tabId="1" name="PivotTable17"/>
    <pivotTable tabId="1" name="PivotTable1"/>
    <pivotTable tabId="1" name="PivotTable10"/>
    <pivotTable tabId="1" name="PivotTable11"/>
    <pivotTable tabId="1" name="PivotTable12"/>
    <pivotTable tabId="1" name="PivotTable13"/>
    <pivotTable tabId="1" name="PivotTable18"/>
    <pivotTable tabId="1" name="PivotTable19"/>
    <pivotTable tabId="1" name="PivotTable2"/>
    <pivotTable tabId="1" name="PivotTable3"/>
    <pivotTable tabId="1" name="PivotTable5"/>
    <pivotTable tabId="1" name="PivotTable6"/>
    <pivotTable tabId="1" name="PivotTable7"/>
    <pivotTable tabId="1" name="PivotTable9"/>
  </pivotTables>
  <data>
    <olap pivotCacheId="935403318">
      <levels count="2">
        <level uniqueName="[Calendar].[Year].[(All)]" sourceCaption="(All)" count="0"/>
        <level uniqueName="[Calendar].[Year].[Year]" sourceCaption="Year" count="6">
          <ranges>
            <range startItem="0">
              <i n="[Calendar].[Year].&amp;[2016]" c="2016"/>
              <i n="[Calendar].[Year].&amp;[2017]" c="2017"/>
              <i n="[Calendar].[Year].&amp;[2018]" c="2018"/>
              <i n="[Calendar].[Year].&amp;[2019]" c="2019"/>
              <i n="[Calendar].[Year].&amp;[2020]" c="2020"/>
              <i n="[Calendar].[Year].&amp;[2021]" c="2021"/>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EA1C2050-714A-4F27-9CF1-79476F3B5A7D}" sourceName="[Customers].[Continent]">
  <pivotTables>
    <pivotTable tabId="1" name="PivotTable19"/>
    <pivotTable tabId="1" name="PivotTable1"/>
    <pivotTable tabId="1" name="PivotTable10"/>
    <pivotTable tabId="1" name="PivotTable11"/>
    <pivotTable tabId="1" name="PivotTable12"/>
    <pivotTable tabId="1" name="PivotTable13"/>
    <pivotTable tabId="1" name="PivotTable17"/>
    <pivotTable tabId="1" name="PivotTable18"/>
    <pivotTable tabId="1" name="PivotTable2"/>
    <pivotTable tabId="1" name="PivotTable3"/>
    <pivotTable tabId="1" name="PivotTable5"/>
    <pivotTable tabId="1" name="PivotTable6"/>
    <pivotTable tabId="1" name="PivotTable7"/>
    <pivotTable tabId="1" name="PivotTable9"/>
  </pivotTables>
  <data>
    <olap pivotCacheId="935403318">
      <levels count="2">
        <level uniqueName="[Customers].[Continent].[(All)]" sourceCaption="(All)" count="0"/>
        <level uniqueName="[Customers].[Continent].[Continent]" sourceCaption="Continent" count="3">
          <ranges>
            <range startItem="0">
              <i n="[Customers].[Continent].&amp;[Australia]" c="Australia"/>
              <i n="[Customers].[Continent].&amp;[Europe]" c="Europe"/>
              <i n="[Customers].[Continent].&amp;[North America]" c="North America"/>
            </range>
          </ranges>
        </level>
      </levels>
      <selections count="1">
        <selection n="[Customers].[Contin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BB2C487-25A0-4E17-A9DB-FDCF15C5125C}" sourceName="[Customers].[Country]">
  <pivotTables>
    <pivotTable tabId="1" name="PivotTable19"/>
    <pivotTable tabId="1" name="PivotTable1"/>
    <pivotTable tabId="1" name="PivotTable10"/>
    <pivotTable tabId="1" name="PivotTable11"/>
    <pivotTable tabId="1" name="PivotTable12"/>
    <pivotTable tabId="1" name="PivotTable13"/>
    <pivotTable tabId="1" name="PivotTable17"/>
    <pivotTable tabId="1" name="PivotTable18"/>
    <pivotTable tabId="1" name="PivotTable2"/>
    <pivotTable tabId="1" name="PivotTable3"/>
    <pivotTable tabId="1" name="PivotTable5"/>
    <pivotTable tabId="1" name="PivotTable6"/>
    <pivotTable tabId="1" name="PivotTable7"/>
    <pivotTable tabId="1" name="PivotTable9"/>
  </pivotTables>
  <data>
    <olap pivotCacheId="935403318">
      <levels count="2">
        <level uniqueName="[Customers].[Country].[(All)]" sourceCaption="(All)" count="0"/>
        <level uniqueName="[Customers].[Country].[Country]" sourceCaption="Country" count="8">
          <ranges>
            <range startItem="0">
              <i n="[Customers].[Country].&amp;[Australia]" c="Australia"/>
              <i n="[Customers].[Country].&amp;[Canada]" c="Canada"/>
              <i n="[Customers].[Country].&amp;[France]" c="France"/>
              <i n="[Customers].[Country].&amp;[Germany]" c="Germany"/>
              <i n="[Customers].[Country].&amp;[Italy]" c="Italy"/>
              <i n="[Customers].[Country].&amp;[Netherlands]" c="Netherlands"/>
              <i n="[Customers].[Country].&amp;[United Kingdom]" c="United Kingdom"/>
              <i n="[Customers].[Country].&amp;[United States]" c="United States"/>
            </range>
          </ranges>
        </level>
      </levels>
      <selections count="1">
        <selection n="[Customers].[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D8A136-9775-4B7C-95BE-44A8493C29AA}" sourceName="[Products].[Category]">
  <pivotTables>
    <pivotTable tabId="1" name="PivotTable19"/>
    <pivotTable tabId="1" name="PivotTable1"/>
    <pivotTable tabId="1" name="PivotTable10"/>
    <pivotTable tabId="1" name="PivotTable11"/>
    <pivotTable tabId="1" name="PivotTable12"/>
    <pivotTable tabId="1" name="PivotTable13"/>
    <pivotTable tabId="1" name="PivotTable17"/>
    <pivotTable tabId="1" name="PivotTable18"/>
    <pivotTable tabId="1" name="PivotTable2"/>
    <pivotTable tabId="1" name="PivotTable3"/>
    <pivotTable tabId="1" name="PivotTable5"/>
    <pivotTable tabId="1" name="PivotTable6"/>
    <pivotTable tabId="1" name="PivotTable7"/>
    <pivotTable tabId="1" name="PivotTable9"/>
  </pivotTables>
  <data>
    <olap pivotCacheId="935403318">
      <levels count="2">
        <level uniqueName="[Products].[Category].[(All)]" sourceCaption="(All)" count="0"/>
        <level uniqueName="[Products].[Category].[Category]" sourceCaption="Category" count="8">
          <ranges>
            <range startItem="0">
              <i n="[Products].[Category].&amp;[Audio]" c="Audio"/>
              <i n="[Products].[Category].&amp;[Cameras and camcorders]" c="Cameras and camcorders"/>
              <i n="[Products].[Category].&amp;[Cell phones]" c="Cell phones"/>
              <i n="[Products].[Category].&amp;[Computers]" c="Computers"/>
              <i n="[Products].[Category].&amp;[Games and Toys]" c="Games and Toys"/>
              <i n="[Products].[Category].&amp;[Home Appliances]" c="Home Appliances"/>
              <i n="[Products].[Category].&amp;[Music, Movies and Audio Books]" c="Music, Movies and Audio Books"/>
              <i n="[Products].[Category].&amp;[TV and Video]" c="TV and Video"/>
            </range>
          </ranges>
        </level>
      </levels>
      <selections count="1">
        <selection n="[Product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8F47628-D353-4120-8373-818032BC5096}" sourceName="[Sales].[Sales Channel]">
  <pivotTables>
    <pivotTable tabId="1" name="PivotTable19"/>
    <pivotTable tabId="1" name="PivotTable1"/>
    <pivotTable tabId="1" name="PivotTable10"/>
    <pivotTable tabId="1" name="PivotTable11"/>
    <pivotTable tabId="1" name="PivotTable12"/>
    <pivotTable tabId="1" name="PivotTable13"/>
    <pivotTable tabId="1" name="PivotTable17"/>
    <pivotTable tabId="1" name="PivotTable18"/>
    <pivotTable tabId="1" name="PivotTable2"/>
    <pivotTable tabId="1" name="PivotTable3"/>
    <pivotTable tabId="1" name="PivotTable5"/>
    <pivotTable tabId="1" name="PivotTable6"/>
    <pivotTable tabId="1" name="PivotTable7"/>
    <pivotTable tabId="1" name="PivotTable9"/>
  </pivotTables>
  <data>
    <olap pivotCacheId="935403318">
      <levels count="2">
        <level uniqueName="[Sales].[Sales Channel].[(All)]" sourceCaption="(All)" count="0"/>
        <level uniqueName="[Sales].[Sales Channel].[Sales Channel]" sourceCaption="Sales Channel" count="2">
          <ranges>
            <range startItem="0">
              <i n="[Sales].[Sales Channel].&amp;[In-Store]" c="In-Store"/>
              <i n="[Sales].[Sales Channel].&amp;[Online]" c="Online"/>
            </range>
          </ranges>
        </level>
      </levels>
      <selections count="1">
        <selection n="[Sales].[Sales 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22DF88-05BA-401F-8A36-716D7C00E31F}" cache="Slicer_Year" caption="Year" level="1" rowHeight="234950"/>
  <slicer name="Continent" xr10:uid="{03E0BB93-AAB4-4BC4-BF15-FC9C50F1E090}" cache="Slicer_Continent" caption="Continent" level="1" rowHeight="234950"/>
  <slicer name="Country" xr10:uid="{18CBA8A6-F550-434C-9637-9A9414B93DDE}" cache="Slicer_Country" caption="Country" level="1" rowHeight="234950"/>
  <slicer name="Category" xr10:uid="{9819F1EF-C658-46B7-BB7D-42975A8D7757}" cache="Slicer_Category" caption="Category" level="1" rowHeight="234950"/>
  <slicer name="Sales Channel" xr10:uid="{4DA1EF51-9718-4892-BAB9-C54096AC2875}" cache="Slicer_Sales_Channel" caption="Sales Channel"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A5822BD-2AFB-495B-85FE-B91FFAA60FAE}" cache="Slicer_Year" caption="Year" startItem="1" level="1" rowHeight="234950"/>
  <slicer name="Continent 1" xr10:uid="{FC7B465C-3A27-4CE5-8348-24563833F871}" cache="Slicer_Continent" caption="Continent" level="1" rowHeight="234950"/>
  <slicer name="Country 1" xr10:uid="{5D447EE2-8D1D-4CD2-9F5E-ECB29AF09CBE}" cache="Slicer_Country" caption="Country" level="1" rowHeight="234950"/>
  <slicer name="Category 1" xr10:uid="{5EAAB694-8D5E-46BA-A2A0-142529F353CD}" cache="Slicer_Category" caption="Category" level="1" rowHeight="234950"/>
  <slicer name="Sales Channel 1" xr10:uid="{331F7148-2D74-44C8-8C9C-82A8704D986E}" cache="Slicer_Sales_Channel" caption="Sales Channel"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4C82-F185-4A32-9132-837F0BCC8B7B}">
  <sheetPr codeName="Sheet1"/>
  <dimension ref="A1:F146"/>
  <sheetViews>
    <sheetView topLeftCell="A126" workbookViewId="0">
      <selection activeCell="N145" sqref="N145"/>
    </sheetView>
  </sheetViews>
  <sheetFormatPr defaultRowHeight="14.4" x14ac:dyDescent="0.3"/>
  <cols>
    <col min="1" max="1" width="12.5546875" bestFit="1" customWidth="1"/>
    <col min="2" max="3" width="18.5546875" bestFit="1" customWidth="1"/>
    <col min="4" max="4" width="10.109375" bestFit="1" customWidth="1"/>
    <col min="5" max="5" width="9.109375" bestFit="1" customWidth="1"/>
    <col min="6" max="13" width="10.109375" bestFit="1" customWidth="1"/>
    <col min="14" max="16" width="9.109375" bestFit="1" customWidth="1"/>
    <col min="17" max="17" width="7.5546875" bestFit="1" customWidth="1"/>
    <col min="18" max="24" width="9.109375" bestFit="1" customWidth="1"/>
    <col min="25" max="25" width="10.109375" bestFit="1" customWidth="1"/>
    <col min="26" max="26" width="9.109375" bestFit="1" customWidth="1"/>
    <col min="27" max="27" width="10.109375" bestFit="1" customWidth="1"/>
    <col min="28" max="28" width="9.109375" bestFit="1" customWidth="1"/>
    <col min="29" max="29" width="7.5546875" bestFit="1" customWidth="1"/>
    <col min="30" max="30" width="10.109375" bestFit="1" customWidth="1"/>
    <col min="31" max="32" width="9.109375" bestFit="1" customWidth="1"/>
    <col min="33" max="39" width="10.109375" bestFit="1" customWidth="1"/>
    <col min="40" max="41" width="9.109375" bestFit="1" customWidth="1"/>
    <col min="42" max="51" width="10.109375" bestFit="1" customWidth="1"/>
    <col min="52" max="63" width="9.109375" bestFit="1" customWidth="1"/>
  </cols>
  <sheetData>
    <row r="1" spans="1:2" x14ac:dyDescent="0.3">
      <c r="A1" s="2" t="s">
        <v>0</v>
      </c>
      <c r="B1" t="s">
        <v>21</v>
      </c>
    </row>
    <row r="2" spans="1:2" x14ac:dyDescent="0.3">
      <c r="A2" s="3" t="s">
        <v>12</v>
      </c>
      <c r="B2" s="4">
        <v>3169627.7400000207</v>
      </c>
    </row>
    <row r="3" spans="1:2" x14ac:dyDescent="0.3">
      <c r="A3" s="3" t="s">
        <v>13</v>
      </c>
      <c r="B3" s="4">
        <v>6520168.0200000461</v>
      </c>
    </row>
    <row r="4" spans="1:2" x14ac:dyDescent="0.3">
      <c r="A4" s="3" t="s">
        <v>14</v>
      </c>
      <c r="B4" s="4">
        <v>6183791.220000186</v>
      </c>
    </row>
    <row r="5" spans="1:2" x14ac:dyDescent="0.3">
      <c r="A5" s="3" t="s">
        <v>15</v>
      </c>
      <c r="B5" s="4">
        <v>19301595.460000008</v>
      </c>
    </row>
    <row r="6" spans="1:2" x14ac:dyDescent="0.3">
      <c r="A6" s="3" t="s">
        <v>16</v>
      </c>
      <c r="B6" s="4">
        <v>724829.42999999947</v>
      </c>
    </row>
    <row r="7" spans="1:2" x14ac:dyDescent="0.3">
      <c r="A7" s="3" t="s">
        <v>17</v>
      </c>
      <c r="B7" s="4">
        <v>10795478.590000382</v>
      </c>
    </row>
    <row r="8" spans="1:2" x14ac:dyDescent="0.3">
      <c r="A8" s="3" t="s">
        <v>18</v>
      </c>
      <c r="B8" s="4">
        <v>3131006.4400000721</v>
      </c>
    </row>
    <row r="9" spans="1:2" x14ac:dyDescent="0.3">
      <c r="A9" s="3" t="s">
        <v>19</v>
      </c>
      <c r="B9" s="4">
        <v>5928982.6900000852</v>
      </c>
    </row>
    <row r="10" spans="1:2" x14ac:dyDescent="0.3">
      <c r="A10" s="3" t="s">
        <v>1</v>
      </c>
      <c r="B10" s="4">
        <v>55755479.589999944</v>
      </c>
    </row>
    <row r="12" spans="1:2" x14ac:dyDescent="0.3">
      <c r="A12" s="2" t="s">
        <v>0</v>
      </c>
      <c r="B12" t="s">
        <v>21</v>
      </c>
    </row>
    <row r="13" spans="1:2" x14ac:dyDescent="0.3">
      <c r="A13" s="3" t="s">
        <v>45</v>
      </c>
      <c r="B13" s="4">
        <v>333585.15999999928</v>
      </c>
    </row>
    <row r="14" spans="1:2" x14ac:dyDescent="0.3">
      <c r="A14" s="3" t="s">
        <v>26</v>
      </c>
      <c r="B14" s="4">
        <v>1380400.7399999711</v>
      </c>
    </row>
    <row r="15" spans="1:2" x14ac:dyDescent="0.3">
      <c r="A15" s="3" t="s">
        <v>43</v>
      </c>
      <c r="B15" s="4">
        <v>91951.059999999707</v>
      </c>
    </row>
    <row r="16" spans="1:2" x14ac:dyDescent="0.3">
      <c r="A16" s="3" t="s">
        <v>29</v>
      </c>
      <c r="B16" s="4">
        <v>3357990</v>
      </c>
    </row>
    <row r="17" spans="1:2" x14ac:dyDescent="0.3">
      <c r="A17" s="3" t="s">
        <v>30</v>
      </c>
      <c r="B17" s="4">
        <v>381856.81999999791</v>
      </c>
    </row>
    <row r="18" spans="1:2" x14ac:dyDescent="0.3">
      <c r="A18" s="3" t="s">
        <v>54</v>
      </c>
      <c r="B18" s="4">
        <v>587888</v>
      </c>
    </row>
    <row r="19" spans="1:2" x14ac:dyDescent="0.3">
      <c r="A19" s="3" t="s">
        <v>33</v>
      </c>
      <c r="B19" s="4">
        <v>128948.34000000094</v>
      </c>
    </row>
    <row r="20" spans="1:2" x14ac:dyDescent="0.3">
      <c r="A20" s="3" t="s">
        <v>46</v>
      </c>
      <c r="B20" s="4">
        <v>1167739.7099999993</v>
      </c>
    </row>
    <row r="21" spans="1:2" x14ac:dyDescent="0.3">
      <c r="A21" s="3" t="s">
        <v>37</v>
      </c>
      <c r="B21" s="4">
        <v>211345.7599999996</v>
      </c>
    </row>
    <row r="22" spans="1:2" x14ac:dyDescent="0.3">
      <c r="A22" s="3" t="s">
        <v>38</v>
      </c>
      <c r="B22" s="4">
        <v>9906356.5000000894</v>
      </c>
    </row>
    <row r="23" spans="1:2" x14ac:dyDescent="0.3">
      <c r="A23" s="3" t="s">
        <v>31</v>
      </c>
      <c r="B23" s="4">
        <v>885679.80000000086</v>
      </c>
    </row>
    <row r="24" spans="1:2" x14ac:dyDescent="0.3">
      <c r="A24" s="3" t="s">
        <v>32</v>
      </c>
      <c r="B24" s="4">
        <v>1894641.3999999985</v>
      </c>
    </row>
    <row r="25" spans="1:2" x14ac:dyDescent="0.3">
      <c r="A25" s="3" t="s">
        <v>44</v>
      </c>
      <c r="B25" s="4">
        <v>632878.37000000337</v>
      </c>
    </row>
    <row r="26" spans="1:2" x14ac:dyDescent="0.3">
      <c r="A26" s="3" t="s">
        <v>47</v>
      </c>
      <c r="B26" s="4">
        <v>99370.500000000029</v>
      </c>
    </row>
    <row r="27" spans="1:2" x14ac:dyDescent="0.3">
      <c r="A27" s="3" t="s">
        <v>34</v>
      </c>
      <c r="B27" s="4">
        <v>165723.88000000053</v>
      </c>
    </row>
    <row r="28" spans="1:2" x14ac:dyDescent="0.3">
      <c r="A28" s="3" t="s">
        <v>55</v>
      </c>
      <c r="B28" s="4">
        <v>718397.29999999993</v>
      </c>
    </row>
    <row r="29" spans="1:2" x14ac:dyDescent="0.3">
      <c r="A29" s="3" t="s">
        <v>48</v>
      </c>
      <c r="B29" s="4">
        <v>272965.96000000008</v>
      </c>
    </row>
    <row r="30" spans="1:2" x14ac:dyDescent="0.3">
      <c r="A30" s="3" t="s">
        <v>39</v>
      </c>
      <c r="B30" s="4">
        <v>3164777.2000000016</v>
      </c>
    </row>
    <row r="31" spans="1:2" x14ac:dyDescent="0.3">
      <c r="A31" s="3" t="s">
        <v>49</v>
      </c>
      <c r="B31" s="4">
        <v>1101482.9499999813</v>
      </c>
    </row>
    <row r="32" spans="1:2" x14ac:dyDescent="0.3">
      <c r="A32" s="3" t="s">
        <v>40</v>
      </c>
      <c r="B32" s="4">
        <v>1518116</v>
      </c>
    </row>
    <row r="33" spans="1:2" x14ac:dyDescent="0.3">
      <c r="A33" s="3" t="s">
        <v>53</v>
      </c>
      <c r="B33" s="4">
        <v>3131006.4400000721</v>
      </c>
    </row>
    <row r="34" spans="1:2" x14ac:dyDescent="0.3">
      <c r="A34" s="3" t="s">
        <v>27</v>
      </c>
      <c r="B34" s="4">
        <v>478802.44999999972</v>
      </c>
    </row>
    <row r="35" spans="1:2" x14ac:dyDescent="0.3">
      <c r="A35" s="3" t="s">
        <v>41</v>
      </c>
      <c r="B35" s="4">
        <v>733478</v>
      </c>
    </row>
    <row r="36" spans="1:2" x14ac:dyDescent="0.3">
      <c r="A36" s="3" t="s">
        <v>42</v>
      </c>
      <c r="B36" s="4">
        <v>3767522</v>
      </c>
    </row>
    <row r="37" spans="1:2" x14ac:dyDescent="0.3">
      <c r="A37" s="3" t="s">
        <v>28</v>
      </c>
      <c r="B37" s="4">
        <v>1310424.5499999945</v>
      </c>
    </row>
    <row r="38" spans="1:2" x14ac:dyDescent="0.3">
      <c r="A38" s="3" t="s">
        <v>50</v>
      </c>
      <c r="B38" s="4">
        <v>2152664.4099999927</v>
      </c>
    </row>
    <row r="39" spans="1:2" x14ac:dyDescent="0.3">
      <c r="A39" s="3" t="s">
        <v>35</v>
      </c>
      <c r="B39" s="4">
        <v>2805657</v>
      </c>
    </row>
    <row r="40" spans="1:2" x14ac:dyDescent="0.3">
      <c r="A40" s="3" t="s">
        <v>56</v>
      </c>
      <c r="B40" s="4">
        <v>4308719.1900000628</v>
      </c>
    </row>
    <row r="41" spans="1:2" x14ac:dyDescent="0.3">
      <c r="A41" s="3" t="s">
        <v>36</v>
      </c>
      <c r="B41" s="4">
        <v>3083462</v>
      </c>
    </row>
    <row r="42" spans="1:2" x14ac:dyDescent="0.3">
      <c r="A42" s="3" t="s">
        <v>57</v>
      </c>
      <c r="B42" s="4">
        <v>313978.19999999972</v>
      </c>
    </row>
    <row r="43" spans="1:2" x14ac:dyDescent="0.3">
      <c r="A43" s="3" t="s">
        <v>51</v>
      </c>
      <c r="B43" s="4">
        <v>2119847.3999999994</v>
      </c>
    </row>
    <row r="44" spans="1:2" x14ac:dyDescent="0.3">
      <c r="A44" s="3" t="s">
        <v>52</v>
      </c>
      <c r="B44" s="4">
        <v>3547822.5</v>
      </c>
    </row>
    <row r="45" spans="1:2" x14ac:dyDescent="0.3">
      <c r="A45" s="3" t="s">
        <v>1</v>
      </c>
      <c r="B45" s="4">
        <v>55755479.589999944</v>
      </c>
    </row>
    <row r="47" spans="1:2" x14ac:dyDescent="0.3">
      <c r="A47" s="2" t="s">
        <v>0</v>
      </c>
      <c r="B47" t="s">
        <v>21</v>
      </c>
    </row>
    <row r="48" spans="1:2" x14ac:dyDescent="0.3">
      <c r="A48" s="3" t="s">
        <v>65</v>
      </c>
      <c r="B48" s="4">
        <v>29871631.16999938</v>
      </c>
    </row>
    <row r="49" spans="1:2" x14ac:dyDescent="0.3">
      <c r="A49" s="3" t="s">
        <v>64</v>
      </c>
      <c r="B49" s="4">
        <v>7084088.1200001463</v>
      </c>
    </row>
    <row r="50" spans="1:2" x14ac:dyDescent="0.3">
      <c r="A50" s="3" t="s">
        <v>61</v>
      </c>
      <c r="B50" s="4">
        <v>5414149.8000000007</v>
      </c>
    </row>
    <row r="51" spans="1:2" x14ac:dyDescent="0.3">
      <c r="A51" s="3" t="s">
        <v>59</v>
      </c>
      <c r="B51" s="4">
        <v>4724334.6300001042</v>
      </c>
    </row>
    <row r="52" spans="1:2" x14ac:dyDescent="0.3">
      <c r="A52" s="3" t="s">
        <v>58</v>
      </c>
      <c r="B52" s="4">
        <v>2708137.6099999994</v>
      </c>
    </row>
    <row r="53" spans="1:2" x14ac:dyDescent="0.3">
      <c r="A53" s="3" t="s">
        <v>62</v>
      </c>
      <c r="B53" s="4">
        <v>2475645.7699999916</v>
      </c>
    </row>
    <row r="54" spans="1:2" x14ac:dyDescent="0.3">
      <c r="A54" s="3" t="s">
        <v>63</v>
      </c>
      <c r="B54" s="4">
        <v>1962154.2699999816</v>
      </c>
    </row>
    <row r="55" spans="1:2" x14ac:dyDescent="0.3">
      <c r="A55" s="3" t="s">
        <v>60</v>
      </c>
      <c r="B55" s="4">
        <v>1515338.2199999895</v>
      </c>
    </row>
    <row r="56" spans="1:2" x14ac:dyDescent="0.3">
      <c r="A56" s="3" t="s">
        <v>1</v>
      </c>
      <c r="B56" s="4">
        <v>55755479.589999944</v>
      </c>
    </row>
    <row r="58" spans="1:2" x14ac:dyDescent="0.3">
      <c r="A58" s="2" t="s">
        <v>0</v>
      </c>
      <c r="B58" t="s">
        <v>21</v>
      </c>
    </row>
    <row r="59" spans="1:2" x14ac:dyDescent="0.3">
      <c r="A59" s="3">
        <v>1</v>
      </c>
      <c r="B59" s="4">
        <v>6759981.2000001622</v>
      </c>
    </row>
    <row r="60" spans="1:2" x14ac:dyDescent="0.3">
      <c r="A60" s="3">
        <v>2</v>
      </c>
      <c r="B60" s="4">
        <v>7842476.2300002137</v>
      </c>
    </row>
    <row r="61" spans="1:2" x14ac:dyDescent="0.3">
      <c r="A61" s="3">
        <v>3</v>
      </c>
      <c r="B61" s="4">
        <v>2625522.8499999931</v>
      </c>
    </row>
    <row r="62" spans="1:2" x14ac:dyDescent="0.3">
      <c r="A62" s="3">
        <v>4</v>
      </c>
      <c r="B62" s="4">
        <v>607334.049999999</v>
      </c>
    </row>
    <row r="63" spans="1:2" x14ac:dyDescent="0.3">
      <c r="A63" s="3">
        <v>5</v>
      </c>
      <c r="B63" s="4">
        <v>4757983.8000000594</v>
      </c>
    </row>
    <row r="64" spans="1:2" x14ac:dyDescent="0.3">
      <c r="A64" s="3">
        <v>6</v>
      </c>
      <c r="B64" s="4">
        <v>4293036.540000055</v>
      </c>
    </row>
    <row r="65" spans="1:2" x14ac:dyDescent="0.3">
      <c r="A65" s="3">
        <v>7</v>
      </c>
      <c r="B65" s="4">
        <v>3852415.8100000313</v>
      </c>
    </row>
    <row r="66" spans="1:2" x14ac:dyDescent="0.3">
      <c r="A66" s="3">
        <v>8</v>
      </c>
      <c r="B66" s="4">
        <v>4085169.3200000371</v>
      </c>
    </row>
    <row r="67" spans="1:2" x14ac:dyDescent="0.3">
      <c r="A67" s="3">
        <v>9</v>
      </c>
      <c r="B67" s="4">
        <v>4363863.6100000618</v>
      </c>
    </row>
    <row r="68" spans="1:2" x14ac:dyDescent="0.3">
      <c r="A68" s="3">
        <v>10</v>
      </c>
      <c r="B68" s="4">
        <v>4315027.4400000628</v>
      </c>
    </row>
    <row r="69" spans="1:2" x14ac:dyDescent="0.3">
      <c r="A69" s="3">
        <v>11</v>
      </c>
      <c r="B69" s="4">
        <v>4756059.8800000669</v>
      </c>
    </row>
    <row r="70" spans="1:2" x14ac:dyDescent="0.3">
      <c r="A70" s="3">
        <v>12</v>
      </c>
      <c r="B70" s="4">
        <v>7496608.8600002071</v>
      </c>
    </row>
    <row r="71" spans="1:2" x14ac:dyDescent="0.3">
      <c r="A71" s="3" t="s">
        <v>1</v>
      </c>
      <c r="B71" s="4">
        <v>55755479.589999944</v>
      </c>
    </row>
    <row r="73" spans="1:2" x14ac:dyDescent="0.3">
      <c r="A73" s="2" t="s">
        <v>0</v>
      </c>
      <c r="B73" t="s">
        <v>20</v>
      </c>
    </row>
    <row r="74" spans="1:2" x14ac:dyDescent="0.3">
      <c r="A74" s="3">
        <v>1</v>
      </c>
      <c r="B74" s="1">
        <v>3198</v>
      </c>
    </row>
    <row r="75" spans="1:2" x14ac:dyDescent="0.3">
      <c r="A75" s="3">
        <v>2</v>
      </c>
      <c r="B75" s="1">
        <v>3536</v>
      </c>
    </row>
    <row r="76" spans="1:2" x14ac:dyDescent="0.3">
      <c r="A76" s="3">
        <v>3</v>
      </c>
      <c r="B76" s="1">
        <v>1150</v>
      </c>
    </row>
    <row r="77" spans="1:2" x14ac:dyDescent="0.3">
      <c r="A77" s="3">
        <v>4</v>
      </c>
      <c r="B77" s="1">
        <v>265</v>
      </c>
    </row>
    <row r="78" spans="1:2" x14ac:dyDescent="0.3">
      <c r="A78" s="3">
        <v>5</v>
      </c>
      <c r="B78" s="1">
        <v>2203</v>
      </c>
    </row>
    <row r="79" spans="1:2" x14ac:dyDescent="0.3">
      <c r="A79" s="3">
        <v>6</v>
      </c>
      <c r="B79" s="1">
        <v>2117</v>
      </c>
    </row>
    <row r="80" spans="1:2" x14ac:dyDescent="0.3">
      <c r="A80" s="3">
        <v>7</v>
      </c>
      <c r="B80" s="1">
        <v>1856</v>
      </c>
    </row>
    <row r="81" spans="1:2" x14ac:dyDescent="0.3">
      <c r="A81" s="3">
        <v>8</v>
      </c>
      <c r="B81" s="1">
        <v>1994</v>
      </c>
    </row>
    <row r="82" spans="1:2" x14ac:dyDescent="0.3">
      <c r="A82" s="3">
        <v>9</v>
      </c>
      <c r="B82" s="1">
        <v>2070</v>
      </c>
    </row>
    <row r="83" spans="1:2" x14ac:dyDescent="0.3">
      <c r="A83" s="3">
        <v>10</v>
      </c>
      <c r="B83" s="1">
        <v>2153</v>
      </c>
    </row>
    <row r="84" spans="1:2" x14ac:dyDescent="0.3">
      <c r="A84" s="3">
        <v>11</v>
      </c>
      <c r="B84" s="1">
        <v>2149</v>
      </c>
    </row>
    <row r="85" spans="1:2" x14ac:dyDescent="0.3">
      <c r="A85" s="3">
        <v>12</v>
      </c>
      <c r="B85" s="1">
        <v>3635</v>
      </c>
    </row>
    <row r="86" spans="1:2" x14ac:dyDescent="0.3">
      <c r="A86" s="3" t="s">
        <v>1</v>
      </c>
      <c r="B86" s="1">
        <v>26326</v>
      </c>
    </row>
    <row r="88" spans="1:2" x14ac:dyDescent="0.3">
      <c r="A88" s="2" t="s">
        <v>0</v>
      </c>
      <c r="B88" t="s">
        <v>25</v>
      </c>
    </row>
    <row r="89" spans="1:2" x14ac:dyDescent="0.3">
      <c r="A89" s="3">
        <v>2016</v>
      </c>
      <c r="B89" s="1">
        <v>7.2911283376399654</v>
      </c>
    </row>
    <row r="90" spans="1:2" x14ac:dyDescent="0.3">
      <c r="A90" s="3">
        <v>2017</v>
      </c>
      <c r="B90" s="1">
        <v>5.1908150064683056</v>
      </c>
    </row>
    <row r="91" spans="1:2" x14ac:dyDescent="0.3">
      <c r="A91" s="3">
        <v>2018</v>
      </c>
      <c r="B91" s="1">
        <v>4.3128396739130439</v>
      </c>
    </row>
    <row r="92" spans="1:2" x14ac:dyDescent="0.3">
      <c r="A92" s="3">
        <v>2019</v>
      </c>
      <c r="B92" s="1">
        <v>4.0762675756284619</v>
      </c>
    </row>
    <row r="93" spans="1:2" x14ac:dyDescent="0.3">
      <c r="A93" s="3">
        <v>2020</v>
      </c>
      <c r="B93" s="1">
        <v>4.0305589063128267</v>
      </c>
    </row>
    <row r="94" spans="1:2" x14ac:dyDescent="0.3">
      <c r="A94" s="3">
        <v>2021</v>
      </c>
      <c r="B94" s="1">
        <v>3.8468468468468466</v>
      </c>
    </row>
    <row r="95" spans="1:2" x14ac:dyDescent="0.3">
      <c r="A95" s="3" t="s">
        <v>1</v>
      </c>
      <c r="B95" s="1">
        <v>4.5291302696543863</v>
      </c>
    </row>
    <row r="109" spans="1:2" x14ac:dyDescent="0.3">
      <c r="A109" s="2" t="s">
        <v>0</v>
      </c>
      <c r="B109" t="s">
        <v>24</v>
      </c>
    </row>
    <row r="110" spans="1:2" x14ac:dyDescent="0.3">
      <c r="A110" s="3" t="s">
        <v>67</v>
      </c>
      <c r="B110" s="4">
        <v>2137.8171676467732</v>
      </c>
    </row>
    <row r="111" spans="1:2" x14ac:dyDescent="0.3">
      <c r="A111" s="3" t="s">
        <v>66</v>
      </c>
      <c r="B111" s="4">
        <v>2043.7857759856631</v>
      </c>
    </row>
    <row r="112" spans="1:2" x14ac:dyDescent="0.3">
      <c r="A112" s="3" t="s">
        <v>1</v>
      </c>
      <c r="B112" s="4">
        <v>2117.8864844640257</v>
      </c>
    </row>
    <row r="114" spans="1:2" x14ac:dyDescent="0.3">
      <c r="A114" s="2" t="s">
        <v>0</v>
      </c>
      <c r="B114" t="s">
        <v>21</v>
      </c>
    </row>
    <row r="115" spans="1:2" x14ac:dyDescent="0.3">
      <c r="A115" s="3" t="s">
        <v>67</v>
      </c>
      <c r="B115" s="4">
        <v>44351154.959999956</v>
      </c>
    </row>
    <row r="116" spans="1:2" x14ac:dyDescent="0.3">
      <c r="A116" s="3" t="s">
        <v>66</v>
      </c>
      <c r="B116" s="4">
        <v>11404324.630000001</v>
      </c>
    </row>
    <row r="117" spans="1:2" x14ac:dyDescent="0.3">
      <c r="A117" s="3" t="s">
        <v>1</v>
      </c>
      <c r="B117" s="4">
        <v>55755479.589999944</v>
      </c>
    </row>
    <row r="119" spans="1:2" x14ac:dyDescent="0.3">
      <c r="A119" s="2" t="s">
        <v>0</v>
      </c>
      <c r="B119" t="s">
        <v>21</v>
      </c>
    </row>
    <row r="120" spans="1:2" x14ac:dyDescent="0.3">
      <c r="A120" s="3" t="s">
        <v>10</v>
      </c>
      <c r="B120" s="4">
        <v>360248</v>
      </c>
    </row>
    <row r="121" spans="1:2" x14ac:dyDescent="0.3">
      <c r="A121" s="3" t="s">
        <v>2</v>
      </c>
      <c r="B121" s="4">
        <v>374098.7099999999</v>
      </c>
    </row>
    <row r="122" spans="1:2" x14ac:dyDescent="0.3">
      <c r="A122" s="3" t="s">
        <v>3</v>
      </c>
      <c r="B122" s="4">
        <v>394398.63999999984</v>
      </c>
    </row>
    <row r="123" spans="1:2" x14ac:dyDescent="0.3">
      <c r="A123" s="3" t="s">
        <v>9</v>
      </c>
      <c r="B123" s="4">
        <v>422740</v>
      </c>
    </row>
    <row r="124" spans="1:2" x14ac:dyDescent="0.3">
      <c r="A124" s="3" t="s">
        <v>11</v>
      </c>
      <c r="B124" s="4">
        <v>424578</v>
      </c>
    </row>
    <row r="125" spans="1:2" x14ac:dyDescent="0.3">
      <c r="A125" s="3" t="s">
        <v>7</v>
      </c>
      <c r="B125" s="4">
        <v>437019</v>
      </c>
    </row>
    <row r="126" spans="1:2" x14ac:dyDescent="0.3">
      <c r="A126" s="3" t="s">
        <v>4</v>
      </c>
      <c r="B126" s="4">
        <v>447678</v>
      </c>
    </row>
    <row r="127" spans="1:2" x14ac:dyDescent="0.3">
      <c r="A127" s="3" t="s">
        <v>5</v>
      </c>
      <c r="B127" s="4">
        <v>464151</v>
      </c>
    </row>
    <row r="128" spans="1:2" x14ac:dyDescent="0.3">
      <c r="A128" s="3" t="s">
        <v>6</v>
      </c>
      <c r="B128" s="4">
        <v>466089</v>
      </c>
    </row>
    <row r="129" spans="1:6" x14ac:dyDescent="0.3">
      <c r="A129" s="3" t="s">
        <v>8</v>
      </c>
      <c r="B129" s="4">
        <v>505450</v>
      </c>
    </row>
    <row r="130" spans="1:6" x14ac:dyDescent="0.3">
      <c r="A130" s="3" t="s">
        <v>1</v>
      </c>
      <c r="B130" s="4">
        <v>4296450.3500000024</v>
      </c>
    </row>
    <row r="132" spans="1:6" x14ac:dyDescent="0.3">
      <c r="A132" t="s">
        <v>21</v>
      </c>
    </row>
    <row r="133" spans="1:6" x14ac:dyDescent="0.3">
      <c r="A133" s="4">
        <v>55755479.589999944</v>
      </c>
      <c r="C133" s="6">
        <f>GETPIVOTDATA("[Measures].[Total Revenue]",$A$132)</f>
        <v>55755479.589999944</v>
      </c>
    </row>
    <row r="135" spans="1:6" x14ac:dyDescent="0.3">
      <c r="A135" t="s">
        <v>20</v>
      </c>
    </row>
    <row r="136" spans="1:6" x14ac:dyDescent="0.3">
      <c r="A136" s="1">
        <v>26326</v>
      </c>
      <c r="C136" s="1">
        <f>GETPIVOTDATA("[Measures].[Total Orders]",$A$135)</f>
        <v>26326</v>
      </c>
    </row>
    <row r="138" spans="1:6" x14ac:dyDescent="0.3">
      <c r="A138" t="s">
        <v>22</v>
      </c>
    </row>
    <row r="139" spans="1:6" x14ac:dyDescent="0.3">
      <c r="A139" s="4">
        <v>32662688.379999951</v>
      </c>
      <c r="C139" s="6">
        <f>GETPIVOTDATA("[Measures].[Gross Profit]",$A$138)</f>
        <v>32662688.379999951</v>
      </c>
    </row>
    <row r="141" spans="1:6" x14ac:dyDescent="0.3">
      <c r="A141" t="s">
        <v>23</v>
      </c>
    </row>
    <row r="142" spans="1:6" x14ac:dyDescent="0.3">
      <c r="A142" s="5">
        <v>0.58582023901841185</v>
      </c>
      <c r="C142" s="7">
        <f>GETPIVOTDATA("[Measures].[Profit Margin]",$A$141)</f>
        <v>0.58582023901841185</v>
      </c>
      <c r="F142" s="6"/>
    </row>
    <row r="145" spans="1:3" x14ac:dyDescent="0.3">
      <c r="A145" t="s">
        <v>24</v>
      </c>
    </row>
    <row r="146" spans="1:3" x14ac:dyDescent="0.3">
      <c r="A146" s="4">
        <v>2117.8864844640257</v>
      </c>
      <c r="C146" s="6">
        <f>GETPIVOTDATA("[Measures].[Average Order Value]",$A$145)</f>
        <v>2117.8864844640257</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62F7-4D7F-496B-BCC0-CB1F844D0446}">
  <dimension ref="A1"/>
  <sheetViews>
    <sheetView topLeftCell="A121" workbookViewId="0">
      <selection activeCell="R140" sqref="R140"/>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D2F3-6D6C-4A7C-92C9-67E05EE7B039}">
  <dimension ref="A1"/>
  <sheetViews>
    <sheetView tabSelected="1" zoomScale="65" zoomScaleNormal="65" workbookViewId="0">
      <selection activeCell="AA24" sqref="AA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F843592D-9323-4FBA-AE8A-FECEC96320CA}">
  <ds:schemaRefs/>
</ds:datastoreItem>
</file>

<file path=customXml/itemProps2.xml><?xml version="1.0" encoding="utf-8"?>
<ds:datastoreItem xmlns:ds="http://schemas.openxmlformats.org/officeDocument/2006/customXml" ds:itemID="{A6609253-C323-433E-AF69-7D5214CA0032}">
  <ds:schemaRefs/>
</ds:datastoreItem>
</file>

<file path=customXml/itemProps3.xml><?xml version="1.0" encoding="utf-8"?>
<ds:datastoreItem xmlns:ds="http://schemas.openxmlformats.org/officeDocument/2006/customXml" ds:itemID="{56553818-4A48-4CC9-AC04-BF850BAB9411}">
  <ds:schemaRefs/>
</ds:datastoreItem>
</file>

<file path=customXml/itemProps4.xml><?xml version="1.0" encoding="utf-8"?>
<ds:datastoreItem xmlns:ds="http://schemas.openxmlformats.org/officeDocument/2006/customXml" ds:itemID="{B5219636-7D3C-49C9-8D2B-609CFF6285AD}">
  <ds:schemaRefs/>
</ds:datastoreItem>
</file>

<file path=customXml/itemProps5.xml><?xml version="1.0" encoding="utf-8"?>
<ds:datastoreItem xmlns:ds="http://schemas.openxmlformats.org/officeDocument/2006/customXml" ds:itemID="{B6F9608E-BA00-44D5-BFB6-26DA3D9241E2}">
  <ds:schemaRefs/>
</ds:datastoreItem>
</file>

<file path=customXml/itemProps6.xml><?xml version="1.0" encoding="utf-8"?>
<ds:datastoreItem xmlns:ds="http://schemas.openxmlformats.org/officeDocument/2006/customXml" ds:itemID="{3692B5E9-F522-427F-93AA-BE6E87BFB730}">
  <ds:schemaRefs/>
</ds:datastoreItem>
</file>

<file path=customXml/itemProps7.xml><?xml version="1.0" encoding="utf-8"?>
<ds:datastoreItem xmlns:ds="http://schemas.openxmlformats.org/officeDocument/2006/customXml" ds:itemID="{D3630411-0987-4F4D-8666-E23846D2A650}">
  <ds:schemaRefs/>
</ds:datastoreItem>
</file>

<file path=customXml/itemProps8.xml><?xml version="1.0" encoding="utf-8"?>
<ds:datastoreItem xmlns:ds="http://schemas.openxmlformats.org/officeDocument/2006/customXml" ds:itemID="{91CB7218-B315-46C6-9C8C-119C7D9863A2}">
  <ds:schemaRefs/>
</ds:datastoreItem>
</file>

<file path=customXml/itemProps9.xml><?xml version="1.0" encoding="utf-8"?>
<ds:datastoreItem xmlns:ds="http://schemas.openxmlformats.org/officeDocument/2006/customXml" ds:itemID="{B42B6940-FDF3-444F-B211-5769674BC43B}">
  <ds:schemaRefs/>
</ds:datastoreItem>
</file>

<file path=customXml/itemProps10.xml><?xml version="1.0" encoding="utf-8"?>
<ds:datastoreItem xmlns:ds="http://schemas.openxmlformats.org/officeDocument/2006/customXml" ds:itemID="{3D51DD72-F498-4775-BA69-9839A885B6B8}">
  <ds:schemaRefs/>
</ds:datastoreItem>
</file>

<file path=customXml/itemProps11.xml><?xml version="1.0" encoding="utf-8"?>
<ds:datastoreItem xmlns:ds="http://schemas.openxmlformats.org/officeDocument/2006/customXml" ds:itemID="{B03DA7DA-56F9-4F24-831E-60DDB5A32E61}">
  <ds:schemaRefs/>
</ds:datastoreItem>
</file>

<file path=customXml/itemProps12.xml><?xml version="1.0" encoding="utf-8"?>
<ds:datastoreItem xmlns:ds="http://schemas.openxmlformats.org/officeDocument/2006/customXml" ds:itemID="{5643CF06-0D8C-4449-8298-6715A3AF2F19}">
  <ds:schemaRefs/>
</ds:datastoreItem>
</file>

<file path=customXml/itemProps13.xml><?xml version="1.0" encoding="utf-8"?>
<ds:datastoreItem xmlns:ds="http://schemas.openxmlformats.org/officeDocument/2006/customXml" ds:itemID="{78D4BFD4-E108-4817-9285-A3CAF8EC3F04}">
  <ds:schemaRefs/>
</ds:datastoreItem>
</file>

<file path=customXml/itemProps14.xml><?xml version="1.0" encoding="utf-8"?>
<ds:datastoreItem xmlns:ds="http://schemas.openxmlformats.org/officeDocument/2006/customXml" ds:itemID="{9A93BF20-4E00-4CB1-9543-848D65002F51}">
  <ds:schemaRefs/>
</ds:datastoreItem>
</file>

<file path=customXml/itemProps15.xml><?xml version="1.0" encoding="utf-8"?>
<ds:datastoreItem xmlns:ds="http://schemas.openxmlformats.org/officeDocument/2006/customXml" ds:itemID="{F0A3E7E2-EF62-4111-A133-C857BEAD7B0C}">
  <ds:schemaRefs/>
</ds:datastoreItem>
</file>

<file path=customXml/itemProps16.xml><?xml version="1.0" encoding="utf-8"?>
<ds:datastoreItem xmlns:ds="http://schemas.openxmlformats.org/officeDocument/2006/customXml" ds:itemID="{8749A8F7-F0AB-4B99-8C18-B79493FB2D1C}">
  <ds:schemaRefs/>
</ds:datastoreItem>
</file>

<file path=customXml/itemProps17.xml><?xml version="1.0" encoding="utf-8"?>
<ds:datastoreItem xmlns:ds="http://schemas.openxmlformats.org/officeDocument/2006/customXml" ds:itemID="{3C5C8A04-1058-4684-8D19-4AD4A838BB2D}">
  <ds:schemaRefs/>
</ds:datastoreItem>
</file>

<file path=customXml/itemProps18.xml><?xml version="1.0" encoding="utf-8"?>
<ds:datastoreItem xmlns:ds="http://schemas.openxmlformats.org/officeDocument/2006/customXml" ds:itemID="{147BACDF-9F13-4758-8710-034BC5B8D608}">
  <ds:schemaRefs/>
</ds:datastoreItem>
</file>

<file path=customXml/itemProps19.xml><?xml version="1.0" encoding="utf-8"?>
<ds:datastoreItem xmlns:ds="http://schemas.openxmlformats.org/officeDocument/2006/customXml" ds:itemID="{F7BC76CB-503C-4931-8E08-A7AC63EB82C4}">
  <ds:schemaRefs>
    <ds:schemaRef ds:uri="http://schemas.microsoft.com/DataMashup"/>
  </ds:schemaRefs>
</ds:datastoreItem>
</file>

<file path=customXml/itemProps20.xml><?xml version="1.0" encoding="utf-8"?>
<ds:datastoreItem xmlns:ds="http://schemas.openxmlformats.org/officeDocument/2006/customXml" ds:itemID="{0D70FDB1-2732-4932-9FFF-CCFA84E3E067}">
  <ds:schemaRefs/>
</ds:datastoreItem>
</file>

<file path=customXml/itemProps21.xml><?xml version="1.0" encoding="utf-8"?>
<ds:datastoreItem xmlns:ds="http://schemas.openxmlformats.org/officeDocument/2006/customXml" ds:itemID="{87DB3967-067B-42BB-B23F-EC66CECF3384}">
  <ds:schemaRefs/>
</ds:datastoreItem>
</file>

<file path=customXml/itemProps22.xml><?xml version="1.0" encoding="utf-8"?>
<ds:datastoreItem xmlns:ds="http://schemas.openxmlformats.org/officeDocument/2006/customXml" ds:itemID="{2C845F6D-40FC-41C3-AD25-40EEC78324DB}">
  <ds:schemaRefs/>
</ds:datastoreItem>
</file>

<file path=customXml/itemProps23.xml><?xml version="1.0" encoding="utf-8"?>
<ds:datastoreItem xmlns:ds="http://schemas.openxmlformats.org/officeDocument/2006/customXml" ds:itemID="{56E69D6C-FA69-4A45-AC72-6F4A1B73C56D}">
  <ds:schemaRefs/>
</ds:datastoreItem>
</file>

<file path=customXml/itemProps24.xml><?xml version="1.0" encoding="utf-8"?>
<ds:datastoreItem xmlns:ds="http://schemas.openxmlformats.org/officeDocument/2006/customXml" ds:itemID="{61B15BC0-1EA5-445C-A4FD-7EEDDE9EE814}">
  <ds:schemaRefs/>
</ds:datastoreItem>
</file>

<file path=customXml/itemProps25.xml><?xml version="1.0" encoding="utf-8"?>
<ds:datastoreItem xmlns:ds="http://schemas.openxmlformats.org/officeDocument/2006/customXml" ds:itemID="{0835C854-0AA9-4F31-9BF3-F5F905692D7B}">
  <ds:schemaRefs/>
</ds:datastoreItem>
</file>

<file path=customXml/itemProps26.xml><?xml version="1.0" encoding="utf-8"?>
<ds:datastoreItem xmlns:ds="http://schemas.openxmlformats.org/officeDocument/2006/customXml" ds:itemID="{FF6B1843-2D64-49C2-A0B5-87522C0156F5}">
  <ds:schemaRefs/>
</ds:datastoreItem>
</file>

<file path=customXml/itemProps27.xml><?xml version="1.0" encoding="utf-8"?>
<ds:datastoreItem xmlns:ds="http://schemas.openxmlformats.org/officeDocument/2006/customXml" ds:itemID="{AC24F4E7-9F70-486A-8ADE-FA8643EF6676}">
  <ds:schemaRefs/>
</ds:datastoreItem>
</file>

<file path=customXml/itemProps28.xml><?xml version="1.0" encoding="utf-8"?>
<ds:datastoreItem xmlns:ds="http://schemas.openxmlformats.org/officeDocument/2006/customXml" ds:itemID="{2FBE5B53-7B4D-4CEF-80CA-02DAB7EA9231}">
  <ds:schemaRefs/>
</ds:datastoreItem>
</file>

<file path=customXml/itemProps29.xml><?xml version="1.0" encoding="utf-8"?>
<ds:datastoreItem xmlns:ds="http://schemas.openxmlformats.org/officeDocument/2006/customXml" ds:itemID="{6E88431F-80B2-4666-BEAC-5BAB4EC6506E}">
  <ds:schemaRefs/>
</ds:datastoreItem>
</file>

<file path=customXml/itemProps30.xml><?xml version="1.0" encoding="utf-8"?>
<ds:datastoreItem xmlns:ds="http://schemas.openxmlformats.org/officeDocument/2006/customXml" ds:itemID="{0B5E125A-4315-4139-AEFA-161926056853}">
  <ds:schemaRefs/>
</ds:datastoreItem>
</file>

<file path=customXml/itemProps31.xml><?xml version="1.0" encoding="utf-8"?>
<ds:datastoreItem xmlns:ds="http://schemas.openxmlformats.org/officeDocument/2006/customXml" ds:itemID="{CB0C8C5F-A1C0-4EC8-8435-6AC0C1750ADE}">
  <ds:schemaRefs/>
</ds:datastoreItem>
</file>

<file path=customXml/itemProps32.xml><?xml version="1.0" encoding="utf-8"?>
<ds:datastoreItem xmlns:ds="http://schemas.openxmlformats.org/officeDocument/2006/customXml" ds:itemID="{B9A334D1-72A9-4470-B5EC-137009048059}">
  <ds:schemaRefs/>
</ds:datastoreItem>
</file>

<file path=customXml/itemProps33.xml><?xml version="1.0" encoding="utf-8"?>
<ds:datastoreItem xmlns:ds="http://schemas.openxmlformats.org/officeDocument/2006/customXml" ds:itemID="{E6C345E1-F346-4A2B-9A56-BC37E6BE7F22}">
  <ds:schemaRefs/>
</ds:datastoreItem>
</file>

<file path=customXml/itemProps34.xml><?xml version="1.0" encoding="utf-8"?>
<ds:datastoreItem xmlns:ds="http://schemas.openxmlformats.org/officeDocument/2006/customXml" ds:itemID="{94186500-4E08-4AB4-B211-3F5DE52EAD2A}">
  <ds:schemaRefs/>
</ds:datastoreItem>
</file>

<file path=customXml/itemProps35.xml><?xml version="1.0" encoding="utf-8"?>
<ds:datastoreItem xmlns:ds="http://schemas.openxmlformats.org/officeDocument/2006/customXml" ds:itemID="{CC7B0792-4ACE-47B3-BC09-070E23B93E4C}">
  <ds:schemaRefs/>
</ds:datastoreItem>
</file>

<file path=customXml/itemProps36.xml><?xml version="1.0" encoding="utf-8"?>
<ds:datastoreItem xmlns:ds="http://schemas.openxmlformats.org/officeDocument/2006/customXml" ds:itemID="{63CB534A-AD6A-4D92-A280-24FEBDD04954}">
  <ds:schemaRefs/>
</ds:datastoreItem>
</file>

<file path=customXml/itemProps37.xml><?xml version="1.0" encoding="utf-8"?>
<ds:datastoreItem xmlns:ds="http://schemas.openxmlformats.org/officeDocument/2006/customXml" ds:itemID="{53D820AF-38D1-4DCA-84A9-393AA7A1E62C}">
  <ds:schemaRefs/>
</ds:datastoreItem>
</file>

<file path=customXml/itemProps38.xml><?xml version="1.0" encoding="utf-8"?>
<ds:datastoreItem xmlns:ds="http://schemas.openxmlformats.org/officeDocument/2006/customXml" ds:itemID="{92415E45-9C5C-442C-A0CE-C094484D0B7E}">
  <ds:schemaRefs/>
</ds:datastoreItem>
</file>

<file path=customXml/itemProps39.xml><?xml version="1.0" encoding="utf-8"?>
<ds:datastoreItem xmlns:ds="http://schemas.openxmlformats.org/officeDocument/2006/customXml" ds:itemID="{CB7B2A8E-8C10-41D0-BBF6-D6A85CF13E76}">
  <ds:schemaRefs/>
</ds:datastoreItem>
</file>

<file path=customXml/itemProps40.xml><?xml version="1.0" encoding="utf-8"?>
<ds:datastoreItem xmlns:ds="http://schemas.openxmlformats.org/officeDocument/2006/customXml" ds:itemID="{2C504E1F-A451-406F-B4FA-D3CE27FC7C9A}">
  <ds:schemaRefs/>
</ds:datastoreItem>
</file>

<file path=customXml/itemProps41.xml><?xml version="1.0" encoding="utf-8"?>
<ds:datastoreItem xmlns:ds="http://schemas.openxmlformats.org/officeDocument/2006/customXml" ds:itemID="{304A4A2E-674D-48E1-A5BC-9E88FF00622A}">
  <ds:schemaRefs/>
</ds:datastoreItem>
</file>

<file path=customXml/itemProps42.xml><?xml version="1.0" encoding="utf-8"?>
<ds:datastoreItem xmlns:ds="http://schemas.openxmlformats.org/officeDocument/2006/customXml" ds:itemID="{DC68EAF5-D0F3-4EC1-A2EC-E36D057DFB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PT</vt:lpstr>
      <vt:lpstr>Charts</vt:lpstr>
      <vt:lpstr>ger_db_SO1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Mathnikar</dc:creator>
  <cp:lastModifiedBy>Ankit Mathnikar</cp:lastModifiedBy>
  <dcterms:created xsi:type="dcterms:W3CDTF">2026-09-19T12:34:58Z</dcterms:created>
  <dcterms:modified xsi:type="dcterms:W3CDTF">2026-09-19T20:46:51Z</dcterms:modified>
</cp:coreProperties>
</file>