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30"/>
  </bookViews>
  <sheets>
    <sheet name="Linear regression" sheetId="1" r:id="rId1"/>
  </sheets>
  <calcPr calcId="144525"/>
</workbook>
</file>

<file path=xl/sharedStrings.xml><?xml version="1.0" encoding="utf-8"?>
<sst xmlns="http://schemas.openxmlformats.org/spreadsheetml/2006/main" count="43" uniqueCount="38">
  <si>
    <t>Temp</t>
  </si>
  <si>
    <t>Ice cream sales</t>
  </si>
  <si>
    <t xml:space="preserve">Marks </t>
  </si>
  <si>
    <t>Tear Drops</t>
  </si>
  <si>
    <t>RMSE calcualtion for a line</t>
  </si>
  <si>
    <t>Line</t>
  </si>
  <si>
    <t>RMSE</t>
  </si>
  <si>
    <t>Predicted (ypred)</t>
  </si>
  <si>
    <t>Actual(yact)</t>
  </si>
  <si>
    <t>ypred-yact</t>
  </si>
  <si>
    <t>(ypred-yact)^2</t>
  </si>
  <si>
    <t>R2 calculation</t>
  </si>
  <si>
    <t>L1</t>
  </si>
  <si>
    <t>yact -ypred</t>
  </si>
  <si>
    <t>(yact -ypred)^2</t>
  </si>
  <si>
    <t>ypred-mean(yact)</t>
  </si>
  <si>
    <t>(ypred-mean(yact) )^2</t>
  </si>
  <si>
    <t>yact-mean(yact)</t>
  </si>
  <si>
    <t>(yact-mean(yact))^2</t>
  </si>
  <si>
    <t>L2</t>
  </si>
  <si>
    <t>L3</t>
  </si>
  <si>
    <t>best fit line</t>
  </si>
  <si>
    <t>Sum</t>
  </si>
  <si>
    <t>MEA</t>
  </si>
  <si>
    <t>Average</t>
  </si>
  <si>
    <t>MSE</t>
  </si>
  <si>
    <t>SUM</t>
  </si>
  <si>
    <t>Square root of avg</t>
  </si>
  <si>
    <t>AVG</t>
  </si>
  <si>
    <t>RMSE=3.02076</t>
  </si>
  <si>
    <t>Unexplained variation</t>
  </si>
  <si>
    <t>Explained variation</t>
  </si>
  <si>
    <t>Total variation</t>
  </si>
  <si>
    <t>R2</t>
  </si>
  <si>
    <t>TV</t>
  </si>
  <si>
    <t>sales</t>
  </si>
  <si>
    <t>radio</t>
  </si>
  <si>
    <t>newspaper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</si>
</sst>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2" borderId="14" applyNumberFormat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0" fillId="24" borderId="1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8" borderId="20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6" fillId="23" borderId="18" applyNumberForma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22" fillId="23" borderId="20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5" borderId="10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7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7" borderId="12" xfId="0" applyFont="1" applyFill="1" applyBorder="1" applyAlignment="1">
      <alignment vertical="center" wrapText="1"/>
    </xf>
    <xf numFmtId="0" fontId="1" fillId="8" borderId="13" xfId="0" applyFont="1" applyFill="1" applyBorder="1" applyAlignment="1">
      <alignment vertical="center" wrapText="1"/>
    </xf>
    <xf numFmtId="0" fontId="1" fillId="8" borderId="13" xfId="0" applyFont="1" applyFill="1" applyBorder="1" applyAlignment="1">
      <alignment vertical="center" wrapText="1"/>
    </xf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0" fontId="3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Linear regression with +ve relation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21666666666667"/>
          <c:y val="0.155844155844156"/>
          <c:w val="0.907277777777778"/>
          <c:h val="0.729740259740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'Linear regression'!$A$2:$A$9</c:f>
              <c:numCache>
                <c:formatCode>General</c:formatCode>
                <c:ptCount val="8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37</c:v>
                </c:pt>
                <c:pt idx="6">
                  <c:v>39</c:v>
                </c:pt>
                <c:pt idx="7">
                  <c:v>40</c:v>
                </c:pt>
              </c:numCache>
            </c:numRef>
          </c:cat>
          <c:val>
            <c:numRef>
              <c:f>'Linear regression'!$B$2:$B$9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32</c:v>
                </c:pt>
                <c:pt idx="3">
                  <c:v>35</c:v>
                </c:pt>
                <c:pt idx="4">
                  <c:v>40</c:v>
                </c:pt>
                <c:pt idx="5">
                  <c:v>50</c:v>
                </c:pt>
                <c:pt idx="6">
                  <c:v>55</c:v>
                </c:pt>
                <c:pt idx="7">
                  <c:v>72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6835722"/>
        <c:axId val="681006559"/>
      </c:lineChart>
      <c:catAx>
        <c:axId val="968357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006559"/>
        <c:crosses val="autoZero"/>
        <c:auto val="1"/>
        <c:lblAlgn val="ctr"/>
        <c:lblOffset val="100"/>
        <c:noMultiLvlLbl val="0"/>
      </c:catAx>
      <c:valAx>
        <c:axId val="68100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35722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  <a:sp3d>
          <a:extrusionClr>
            <a:srgbClr val="FFFFFF"/>
          </a:extrusionClr>
          <a:contourClr>
            <a:srgbClr val="FFFFFF"/>
          </a:contourClr>
        </a:sp3d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Linear regression with -ve relation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0.00624999999999997"/>
                  <c:y val="0.00347222222222222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'Linear regression'!$N$2:$N$20</c:f>
              <c:numCache>
                <c:formatCode>General</c:formatCode>
                <c:ptCount val="19"/>
                <c:pt idx="0">
                  <c:v>33</c:v>
                </c:pt>
                <c:pt idx="1">
                  <c:v>30</c:v>
                </c:pt>
                <c:pt idx="2">
                  <c:v>27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57476780"/>
        <c:axId val="779110099"/>
      </c:lineChart>
      <c:catAx>
        <c:axId val="5574767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9110099"/>
        <c:crosses val="autoZero"/>
        <c:auto val="1"/>
        <c:lblAlgn val="ctr"/>
        <c:lblOffset val="100"/>
        <c:noMultiLvlLbl val="0"/>
      </c:catAx>
      <c:valAx>
        <c:axId val="7791100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74767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SCATTER PLOT  FOR ICE CREAM SALES</a:t>
            </a:r>
          </a:p>
        </c:rich>
      </c:tx>
      <c:layout>
        <c:manualLayout>
          <c:xMode val="edge"/>
          <c:yMode val="edge"/>
          <c:x val="0.0976388888888889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'Linear regression'!$A$2:$A$9</c:f>
              <c:numCache>
                <c:formatCode>General</c:formatCode>
                <c:ptCount val="8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37</c:v>
                </c:pt>
                <c:pt idx="6">
                  <c:v>39</c:v>
                </c:pt>
                <c:pt idx="7">
                  <c:v>40</c:v>
                </c:pt>
              </c:numCache>
            </c:numRef>
          </c:xVal>
          <c:yVal>
            <c:numRef>
              <c:f>'Linear regression'!$B$2:$B$9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32</c:v>
                </c:pt>
                <c:pt idx="3">
                  <c:v>35</c:v>
                </c:pt>
                <c:pt idx="4">
                  <c:v>40</c:v>
                </c:pt>
                <c:pt idx="5">
                  <c:v>50</c:v>
                </c:pt>
                <c:pt idx="6">
                  <c:v>55</c:v>
                </c:pt>
                <c:pt idx="7">
                  <c:v>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10665"/>
        <c:axId val="179681427"/>
      </c:scatterChart>
      <c:valAx>
        <c:axId val="4748106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681427"/>
        <c:crosses val="autoZero"/>
        <c:crossBetween val="midCat"/>
      </c:valAx>
      <c:valAx>
        <c:axId val="1796814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81066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SCATTER PLOT FOR MARKS AND TAERS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'Linear regression'!$M$2:$M$20</c:f>
              <c:numCache>
                <c:formatCode>General</c:formatCode>
                <c:ptCount val="19"/>
                <c:pt idx="0">
                  <c:v>20</c:v>
                </c:pt>
                <c:pt idx="1">
                  <c:v>29</c:v>
                </c:pt>
                <c:pt idx="2">
                  <c:v>32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40</c:v>
                </c:pt>
                <c:pt idx="7">
                  <c:v>42</c:v>
                </c:pt>
                <c:pt idx="8">
                  <c:v>45</c:v>
                </c:pt>
                <c:pt idx="9">
                  <c:v>60</c:v>
                </c:pt>
                <c:pt idx="10">
                  <c:v>62</c:v>
                </c:pt>
                <c:pt idx="11">
                  <c:v>65</c:v>
                </c:pt>
                <c:pt idx="12">
                  <c:v>79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85</c:v>
                </c:pt>
                <c:pt idx="17">
                  <c:v>90</c:v>
                </c:pt>
                <c:pt idx="18">
                  <c:v>99</c:v>
                </c:pt>
              </c:numCache>
            </c:numRef>
          </c:xVal>
          <c:yVal>
            <c:numRef>
              <c:f>'Linear regression'!$N$2:$N$20</c:f>
              <c:numCache>
                <c:formatCode>General</c:formatCode>
                <c:ptCount val="19"/>
                <c:pt idx="0">
                  <c:v>33</c:v>
                </c:pt>
                <c:pt idx="1">
                  <c:v>30</c:v>
                </c:pt>
                <c:pt idx="2">
                  <c:v>27</c:v>
                </c:pt>
                <c:pt idx="3">
                  <c:v>25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56787"/>
        <c:axId val="474067228"/>
      </c:scatterChart>
      <c:valAx>
        <c:axId val="1550567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067228"/>
        <c:crosses val="autoZero"/>
        <c:crossBetween val="midCat"/>
      </c:valAx>
      <c:valAx>
        <c:axId val="4740672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0567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Newspaper and sales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675"/>
          <c:y val="0.152777777777778"/>
          <c:w val="0.904986111111111"/>
          <c:h val="0.710972222222222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'Linear regression'!$E$67:$E$266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40.8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</c:v>
                </c:pt>
                <c:pt idx="47">
                  <c:v>18.5</c:v>
                </c:pt>
                <c:pt idx="48">
                  <c:v>49.9</c:v>
                </c:pt>
                <c:pt idx="49">
                  <c:v>36.8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</c:v>
                </c:pt>
                <c:pt idx="58">
                  <c:v>37.7</c:v>
                </c:pt>
                <c:pt idx="59">
                  <c:v>9.3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</c:v>
                </c:pt>
                <c:pt idx="67">
                  <c:v>10.2</c:v>
                </c:pt>
                <c:pt idx="68">
                  <c:v>11</c:v>
                </c:pt>
                <c:pt idx="69">
                  <c:v>27.2</c:v>
                </c:pt>
                <c:pt idx="70">
                  <c:v>38.7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33.8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</c:v>
                </c:pt>
                <c:pt idx="89">
                  <c:v>51.4</c:v>
                </c:pt>
                <c:pt idx="90">
                  <c:v>9.3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9.2</c:v>
                </c:pt>
                <c:pt idx="128">
                  <c:v>3.2</c:v>
                </c:pt>
                <c:pt idx="129">
                  <c:v>43.1</c:v>
                </c:pt>
                <c:pt idx="130">
                  <c:v>8.7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65.6</c:v>
                </c:pt>
                <c:pt idx="135">
                  <c:v>8.5</c:v>
                </c:pt>
                <c:pt idx="136">
                  <c:v>9.3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75.6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8.7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19.4</c:v>
                </c:pt>
                <c:pt idx="168">
                  <c:v>57.6</c:v>
                </c:pt>
                <c:pt idx="169">
                  <c:v>6.4</c:v>
                </c:pt>
                <c:pt idx="170">
                  <c:v>18.4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</c:v>
                </c:pt>
                <c:pt idx="178">
                  <c:v>23.7</c:v>
                </c:pt>
                <c:pt idx="179">
                  <c:v>17.6</c:v>
                </c:pt>
                <c:pt idx="180">
                  <c:v>8.3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8.7</c:v>
                </c:pt>
              </c:numCache>
            </c:numRef>
          </c:xVal>
          <c:yVal>
            <c:numRef>
              <c:f>'Linear regression'!$F$67:$F$266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17.4</c:v>
                </c:pt>
                <c:pt idx="12">
                  <c:v>9.2</c:v>
                </c:pt>
                <c:pt idx="13">
                  <c:v>9.7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9.7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17.4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</c:v>
                </c:pt>
                <c:pt idx="41">
                  <c:v>17.1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9.7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18.4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</c:v>
                </c:pt>
                <c:pt idx="66">
                  <c:v>9.5</c:v>
                </c:pt>
                <c:pt idx="67">
                  <c:v>13.4</c:v>
                </c:pt>
                <c:pt idx="68">
                  <c:v>18.9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</c:v>
                </c:pt>
                <c:pt idx="73">
                  <c:v>11</c:v>
                </c:pt>
                <c:pt idx="74">
                  <c:v>17</c:v>
                </c:pt>
                <c:pt idx="75">
                  <c:v>8.7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19.4</c:v>
                </c:pt>
                <c:pt idx="93">
                  <c:v>22.2</c:v>
                </c:pt>
                <c:pt idx="94">
                  <c:v>11.5</c:v>
                </c:pt>
                <c:pt idx="95">
                  <c:v>16.9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8.7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</c:v>
                </c:pt>
                <c:pt idx="128">
                  <c:v>24.7</c:v>
                </c:pt>
                <c:pt idx="129">
                  <c:v>9.7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</c:v>
                </c:pt>
                <c:pt idx="151">
                  <c:v>11.6</c:v>
                </c:pt>
                <c:pt idx="152">
                  <c:v>16.6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8.7</c:v>
                </c:pt>
                <c:pt idx="183">
                  <c:v>26.2</c:v>
                </c:pt>
                <c:pt idx="184">
                  <c:v>17.6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</c:v>
                </c:pt>
                <c:pt idx="194">
                  <c:v>17.3</c:v>
                </c:pt>
                <c:pt idx="195">
                  <c:v>7.6</c:v>
                </c:pt>
                <c:pt idx="196">
                  <c:v>9.7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61164"/>
        <c:axId val="422463059"/>
      </c:scatterChart>
      <c:valAx>
        <c:axId val="2676611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463059"/>
        <c:crosses val="autoZero"/>
        <c:crossBetween val="midCat"/>
      </c:valAx>
      <c:valAx>
        <c:axId val="4224630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6611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Radio and sales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675"/>
          <c:y val="0.152777777777778"/>
          <c:w val="0.904986111111111"/>
          <c:h val="0.710972222222222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'Linear regression'!$C$67:$C$266</c:f>
              <c:numCache>
                <c:formatCode>General</c:formatCode>
                <c:ptCount val="200"/>
                <c:pt idx="0">
                  <c:v>37.8</c:v>
                </c:pt>
                <c:pt idx="1">
                  <c:v>39.3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32.8</c:v>
                </c:pt>
                <c:pt idx="7">
                  <c:v>19.6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5.1</c:v>
                </c:pt>
                <c:pt idx="22">
                  <c:v>15.9</c:v>
                </c:pt>
                <c:pt idx="23">
                  <c:v>16.9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17.4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4.1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4.1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18.4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36.3</c:v>
                </c:pt>
                <c:pt idx="102">
                  <c:v>10.1</c:v>
                </c:pt>
                <c:pt idx="103">
                  <c:v>17.2</c:v>
                </c:pt>
                <c:pt idx="104">
                  <c:v>34.3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8.2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32.3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40.3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18.4</c:v>
                </c:pt>
                <c:pt idx="160">
                  <c:v>18.1</c:v>
                </c:pt>
                <c:pt idx="161">
                  <c:v>35.8</c:v>
                </c:pt>
                <c:pt idx="162">
                  <c:v>18.1</c:v>
                </c:pt>
                <c:pt idx="163">
                  <c:v>36.8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2.3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4.1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</c:v>
                </c:pt>
                <c:pt idx="197">
                  <c:v>9.3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'Linear regression'!$D$67:$D$266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17.4</c:v>
                </c:pt>
                <c:pt idx="12">
                  <c:v>9.2</c:v>
                </c:pt>
                <c:pt idx="13">
                  <c:v>9.7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9.7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17.4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</c:v>
                </c:pt>
                <c:pt idx="41">
                  <c:v>17.1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9.7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18.4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</c:v>
                </c:pt>
                <c:pt idx="66">
                  <c:v>9.5</c:v>
                </c:pt>
                <c:pt idx="67">
                  <c:v>13.4</c:v>
                </c:pt>
                <c:pt idx="68">
                  <c:v>18.9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</c:v>
                </c:pt>
                <c:pt idx="73">
                  <c:v>11</c:v>
                </c:pt>
                <c:pt idx="74">
                  <c:v>17</c:v>
                </c:pt>
                <c:pt idx="75">
                  <c:v>8.7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19.4</c:v>
                </c:pt>
                <c:pt idx="93">
                  <c:v>22.2</c:v>
                </c:pt>
                <c:pt idx="94">
                  <c:v>11.5</c:v>
                </c:pt>
                <c:pt idx="95">
                  <c:v>16.9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8.7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</c:v>
                </c:pt>
                <c:pt idx="128">
                  <c:v>24.7</c:v>
                </c:pt>
                <c:pt idx="129">
                  <c:v>9.7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</c:v>
                </c:pt>
                <c:pt idx="151">
                  <c:v>11.6</c:v>
                </c:pt>
                <c:pt idx="152">
                  <c:v>16.6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8.7</c:v>
                </c:pt>
                <c:pt idx="183">
                  <c:v>26.2</c:v>
                </c:pt>
                <c:pt idx="184">
                  <c:v>17.6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</c:v>
                </c:pt>
                <c:pt idx="194">
                  <c:v>17.3</c:v>
                </c:pt>
                <c:pt idx="195">
                  <c:v>7.6</c:v>
                </c:pt>
                <c:pt idx="196">
                  <c:v>9.7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61164"/>
        <c:axId val="422463059"/>
      </c:scatterChart>
      <c:valAx>
        <c:axId val="2676611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463059"/>
        <c:crosses val="autoZero"/>
        <c:crossBetween val="midCat"/>
      </c:valAx>
      <c:valAx>
        <c:axId val="4224630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6611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TV and sales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675"/>
          <c:y val="0.152777777777778"/>
          <c:w val="0.904986111111111"/>
          <c:h val="0.710972222222222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'Linear regression'!$A$67:$A$266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8.7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66.1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281.4</c:v>
                </c:pt>
                <c:pt idx="18">
                  <c:v>69.2</c:v>
                </c:pt>
                <c:pt idx="19">
                  <c:v>147.3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262.9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70.6</c:v>
                </c:pt>
                <c:pt idx="30">
                  <c:v>292.9</c:v>
                </c:pt>
                <c:pt idx="31">
                  <c:v>112.9</c:v>
                </c:pt>
                <c:pt idx="32">
                  <c:v>97.2</c:v>
                </c:pt>
                <c:pt idx="33">
                  <c:v>265.6</c:v>
                </c:pt>
                <c:pt idx="34">
                  <c:v>95.7</c:v>
                </c:pt>
                <c:pt idx="35">
                  <c:v>290.7</c:v>
                </c:pt>
                <c:pt idx="36">
                  <c:v>266.9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136.2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</c:v>
                </c:pt>
                <c:pt idx="81">
                  <c:v>239.8</c:v>
                </c:pt>
                <c:pt idx="82">
                  <c:v>75.3</c:v>
                </c:pt>
                <c:pt idx="83">
                  <c:v>68.4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135.2</c:v>
                </c:pt>
                <c:pt idx="100">
                  <c:v>222.4</c:v>
                </c:pt>
                <c:pt idx="101">
                  <c:v>296.4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75.1</c:v>
                </c:pt>
                <c:pt idx="116">
                  <c:v>139.2</c:v>
                </c:pt>
                <c:pt idx="117">
                  <c:v>76.4</c:v>
                </c:pt>
                <c:pt idx="118">
                  <c:v>125.7</c:v>
                </c:pt>
                <c:pt idx="119">
                  <c:v>19.4</c:v>
                </c:pt>
                <c:pt idx="120">
                  <c:v>141.3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4.1</c:v>
                </c:pt>
                <c:pt idx="156">
                  <c:v>93.9</c:v>
                </c:pt>
                <c:pt idx="157">
                  <c:v>149.8</c:v>
                </c:pt>
                <c:pt idx="158">
                  <c:v>11.7</c:v>
                </c:pt>
                <c:pt idx="159">
                  <c:v>131.7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</c:v>
                </c:pt>
                <c:pt idx="173">
                  <c:v>168.4</c:v>
                </c:pt>
                <c:pt idx="174">
                  <c:v>222.4</c:v>
                </c:pt>
                <c:pt idx="175">
                  <c:v>276.9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149.7</c:v>
                </c:pt>
                <c:pt idx="195">
                  <c:v>38.2</c:v>
                </c:pt>
                <c:pt idx="196">
                  <c:v>94.2</c:v>
                </c:pt>
                <c:pt idx="197">
                  <c:v>177</c:v>
                </c:pt>
                <c:pt idx="198">
                  <c:v>283.6</c:v>
                </c:pt>
                <c:pt idx="199">
                  <c:v>232.1</c:v>
                </c:pt>
              </c:numCache>
            </c:numRef>
          </c:xVal>
          <c:yVal>
            <c:numRef>
              <c:f>'Linear regression'!$B$67:$B$266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17.4</c:v>
                </c:pt>
                <c:pt idx="12">
                  <c:v>9.2</c:v>
                </c:pt>
                <c:pt idx="13">
                  <c:v>9.7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9.7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17.4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</c:v>
                </c:pt>
                <c:pt idx="41">
                  <c:v>17.1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9.7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18.4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</c:v>
                </c:pt>
                <c:pt idx="66">
                  <c:v>9.5</c:v>
                </c:pt>
                <c:pt idx="67">
                  <c:v>13.4</c:v>
                </c:pt>
                <c:pt idx="68">
                  <c:v>18.9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</c:v>
                </c:pt>
                <c:pt idx="73">
                  <c:v>11</c:v>
                </c:pt>
                <c:pt idx="74">
                  <c:v>17</c:v>
                </c:pt>
                <c:pt idx="75">
                  <c:v>8.7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19.4</c:v>
                </c:pt>
                <c:pt idx="93">
                  <c:v>22.2</c:v>
                </c:pt>
                <c:pt idx="94">
                  <c:v>11.5</c:v>
                </c:pt>
                <c:pt idx="95">
                  <c:v>16.9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8.7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</c:v>
                </c:pt>
                <c:pt idx="128">
                  <c:v>24.7</c:v>
                </c:pt>
                <c:pt idx="129">
                  <c:v>9.7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</c:v>
                </c:pt>
                <c:pt idx="151">
                  <c:v>11.6</c:v>
                </c:pt>
                <c:pt idx="152">
                  <c:v>16.6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8.7</c:v>
                </c:pt>
                <c:pt idx="183">
                  <c:v>26.2</c:v>
                </c:pt>
                <c:pt idx="184">
                  <c:v>17.6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</c:v>
                </c:pt>
                <c:pt idx="194">
                  <c:v>17.3</c:v>
                </c:pt>
                <c:pt idx="195">
                  <c:v>7.6</c:v>
                </c:pt>
                <c:pt idx="196">
                  <c:v>9.7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61164"/>
        <c:axId val="422463059"/>
      </c:scatterChart>
      <c:valAx>
        <c:axId val="2676611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422463059"/>
        <c:crosses val="autoZero"/>
        <c:crossBetween val="midCat"/>
      </c:valAx>
      <c:valAx>
        <c:axId val="4224630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676611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2.png"/><Relationship Id="rId8" Type="http://schemas.openxmlformats.org/officeDocument/2006/relationships/image" Target="../media/image1.png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101600</xdr:colOff>
      <xdr:row>1</xdr:row>
      <xdr:rowOff>120650</xdr:rowOff>
    </xdr:from>
    <xdr:to>
      <xdr:col>10</xdr:col>
      <xdr:colOff>406400</xdr:colOff>
      <xdr:row>17</xdr:row>
      <xdr:rowOff>6350</xdr:rowOff>
    </xdr:to>
    <xdr:graphicFrame>
      <xdr:nvGraphicFramePr>
        <xdr:cNvPr id="3" name="Chart 2"/>
        <xdr:cNvGraphicFramePr/>
      </xdr:nvGraphicFramePr>
      <xdr:xfrm>
        <a:off x="1930400" y="501650"/>
        <a:ext cx="5638800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495300</xdr:colOff>
      <xdr:row>2</xdr:row>
      <xdr:rowOff>6350</xdr:rowOff>
    </xdr:from>
    <xdr:to>
      <xdr:col>22</xdr:col>
      <xdr:colOff>190500</xdr:colOff>
      <xdr:row>16</xdr:row>
      <xdr:rowOff>82550</xdr:rowOff>
    </xdr:to>
    <xdr:graphicFrame>
      <xdr:nvGraphicFramePr>
        <xdr:cNvPr id="5" name="Chart 4"/>
        <xdr:cNvGraphicFramePr/>
      </xdr:nvGraphicFramePr>
      <xdr:xfrm>
        <a:off x="10096500" y="577850"/>
        <a:ext cx="5867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171450</xdr:colOff>
      <xdr:row>14</xdr:row>
      <xdr:rowOff>85725</xdr:rowOff>
    </xdr:from>
    <xdr:to>
      <xdr:col>3</xdr:col>
      <xdr:colOff>323850</xdr:colOff>
      <xdr:row>15</xdr:row>
      <xdr:rowOff>171450</xdr:rowOff>
    </xdr:to>
    <xdr:sp>
      <xdr:nvSpPr>
        <xdr:cNvPr id="6" name="Text Box 5"/>
        <xdr:cNvSpPr txBox="1"/>
      </xdr:nvSpPr>
      <xdr:spPr>
        <a:xfrm>
          <a:off x="1390650" y="2943225"/>
          <a:ext cx="7620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1100">
              <a:ln>
                <a:solidFill>
                  <a:schemeClr val="tx1"/>
                </a:solidFill>
              </a:ln>
            </a:rPr>
            <a:t>intercept</a:t>
          </a:r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15</xdr:col>
      <xdr:colOff>0</xdr:colOff>
      <xdr:row>36</xdr:row>
      <xdr:rowOff>161925</xdr:rowOff>
    </xdr:to>
    <xdr:pic>
      <xdr:nvPicPr>
        <xdr:cNvPr id="7" name="Picture 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72050" y="7664450"/>
          <a:ext cx="5238750" cy="742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15</xdr:col>
      <xdr:colOff>295275</xdr:colOff>
      <xdr:row>41</xdr:row>
      <xdr:rowOff>180975</xdr:rowOff>
    </xdr:to>
    <xdr:pic>
      <xdr:nvPicPr>
        <xdr:cNvPr id="8" name="Picture 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972050" y="8626475"/>
          <a:ext cx="5534025" cy="752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43</xdr:row>
      <xdr:rowOff>0</xdr:rowOff>
    </xdr:from>
    <xdr:to>
      <xdr:col>15</xdr:col>
      <xdr:colOff>228600</xdr:colOff>
      <xdr:row>47</xdr:row>
      <xdr:rowOff>104775</xdr:rowOff>
    </xdr:to>
    <xdr:pic>
      <xdr:nvPicPr>
        <xdr:cNvPr id="9" name="Picture 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972050" y="9578975"/>
          <a:ext cx="5467350" cy="866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161925</xdr:colOff>
      <xdr:row>48</xdr:row>
      <xdr:rowOff>82550</xdr:rowOff>
    </xdr:from>
    <xdr:to>
      <xdr:col>6</xdr:col>
      <xdr:colOff>1076325</xdr:colOff>
      <xdr:row>62</xdr:row>
      <xdr:rowOff>158750</xdr:rowOff>
    </xdr:to>
    <xdr:graphicFrame>
      <xdr:nvGraphicFramePr>
        <xdr:cNvPr id="11" name="Chart 10"/>
        <xdr:cNvGraphicFramePr/>
      </xdr:nvGraphicFramePr>
      <xdr:xfrm>
        <a:off x="161925" y="10614025"/>
        <a:ext cx="46672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66675</xdr:colOff>
      <xdr:row>48</xdr:row>
      <xdr:rowOff>92075</xdr:rowOff>
    </xdr:from>
    <xdr:to>
      <xdr:col>14</xdr:col>
      <xdr:colOff>9525</xdr:colOff>
      <xdr:row>62</xdr:row>
      <xdr:rowOff>168275</xdr:rowOff>
    </xdr:to>
    <xdr:graphicFrame>
      <xdr:nvGraphicFramePr>
        <xdr:cNvPr id="12" name="Chart 11"/>
        <xdr:cNvGraphicFramePr/>
      </xdr:nvGraphicFramePr>
      <xdr:xfrm>
        <a:off x="5038725" y="10623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200025</xdr:colOff>
      <xdr:row>66</xdr:row>
      <xdr:rowOff>31750</xdr:rowOff>
    </xdr:from>
    <xdr:to>
      <xdr:col>12</xdr:col>
      <xdr:colOff>142875</xdr:colOff>
      <xdr:row>80</xdr:row>
      <xdr:rowOff>107950</xdr:rowOff>
    </xdr:to>
    <xdr:graphicFrame>
      <xdr:nvGraphicFramePr>
        <xdr:cNvPr id="13" name="Chart 12"/>
        <xdr:cNvGraphicFramePr/>
      </xdr:nvGraphicFramePr>
      <xdr:xfrm>
        <a:off x="3952875" y="13992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571500</xdr:colOff>
      <xdr:row>66</xdr:row>
      <xdr:rowOff>19050</xdr:rowOff>
    </xdr:from>
    <xdr:to>
      <xdr:col>20</xdr:col>
      <xdr:colOff>152400</xdr:colOff>
      <xdr:row>80</xdr:row>
      <xdr:rowOff>9525</xdr:rowOff>
    </xdr:to>
    <xdr:graphicFrame>
      <xdr:nvGraphicFramePr>
        <xdr:cNvPr id="14" name="Chart 13"/>
        <xdr:cNvGraphicFramePr/>
      </xdr:nvGraphicFramePr>
      <xdr:xfrm>
        <a:off x="9563100" y="13979525"/>
        <a:ext cx="4572000" cy="2657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66675</xdr:colOff>
      <xdr:row>82</xdr:row>
      <xdr:rowOff>161925</xdr:rowOff>
    </xdr:from>
    <xdr:to>
      <xdr:col>16</xdr:col>
      <xdr:colOff>981075</xdr:colOff>
      <xdr:row>96</xdr:row>
      <xdr:rowOff>152400</xdr:rowOff>
    </xdr:to>
    <xdr:graphicFrame>
      <xdr:nvGraphicFramePr>
        <xdr:cNvPr id="15" name="Chart 14"/>
        <xdr:cNvGraphicFramePr/>
      </xdr:nvGraphicFramePr>
      <xdr:xfrm>
        <a:off x="7229475" y="17170400"/>
        <a:ext cx="4572000" cy="2657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0.0673611111111111</cdr:x>
      <cdr:y>0.591991341991342</cdr:y>
    </cdr:from>
    <cdr:to>
      <cdr:x>0.344444444444444</cdr:x>
      <cdr:y>0.591991341991342</cdr:y>
    </cdr:to>
    <cdr:cxnSp>
      <cdr:nvCxnSpPr>
        <cdr:cNvPr id="2" name="Straight Connector 1"/>
        <cdr:cNvCxnSpPr/>
      </cdr:nvCxnSpPr>
      <cdr:spPr xmlns:a="http://schemas.openxmlformats.org/drawingml/2006/main">
        <a:xfrm xmlns:a="http://schemas.openxmlformats.org/drawingml/2006/main">
          <a:off x="307975" y="1736725"/>
          <a:ext cx="126682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2">
          <a:schemeClr val="accent4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0.346527777777778</cdr:x>
      <cdr:y>0.595238095238095</cdr:y>
    </cdr:from>
    <cdr:to>
      <cdr:x>0.346527777777778</cdr:x>
      <cdr:y>0.916666666666667</cdr:y>
    </cdr:to>
    <cdr:cxnSp>
      <cdr:nvCxnSpPr>
        <cdr:cNvPr id="4" name="Straight Connector 3"/>
        <cdr:cNvCxnSpPr/>
      </cdr:nvCxnSpPr>
      <cdr:spPr xmlns:a="http://schemas.openxmlformats.org/drawingml/2006/main">
        <a:xfrm xmlns:a="http://schemas.openxmlformats.org/drawingml/2006/main">
          <a:off x="1584325" y="1746250"/>
          <a:ext cx="0" cy="9429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2">
          <a:schemeClr val="accent4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0.0652777777777778</cdr:x>
      <cdr:y>0.747835497835498</cdr:y>
    </cdr:from>
    <cdr:to>
      <cdr:x>0.236111111111111</cdr:x>
      <cdr:y>0.751082251082251</cdr:y>
    </cdr:to>
    <cdr:cxnSp>
      <cdr:nvCxnSpPr>
        <cdr:cNvPr id="5" name="Straight Connector 4"/>
        <cdr:cNvCxnSpPr/>
      </cdr:nvCxnSpPr>
      <cdr:spPr xmlns:a="http://schemas.openxmlformats.org/drawingml/2006/main">
        <a:xfrm xmlns:a="http://schemas.openxmlformats.org/drawingml/2006/main" flipV="1">
          <a:off x="298450" y="2193925"/>
          <a:ext cx="781050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2">
          <a:schemeClr val="accent4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0.231944444444444</cdr:x>
      <cdr:y>0.754329004329004</cdr:y>
    </cdr:from>
    <cdr:to>
      <cdr:x>0.231944444444444</cdr:x>
      <cdr:y>0.916666666666667</cdr:y>
    </cdr:to>
    <cdr:cxnSp>
      <cdr:nvCxnSpPr>
        <cdr:cNvPr id="6" name="Straight Connector 5"/>
        <cdr:cNvCxnSpPr/>
      </cdr:nvCxnSpPr>
      <cdr:spPr xmlns:a="http://schemas.openxmlformats.org/drawingml/2006/main">
        <a:xfrm xmlns:a="http://schemas.openxmlformats.org/drawingml/2006/main">
          <a:off x="1060450" y="2212975"/>
          <a:ext cx="0" cy="476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2">
          <a:schemeClr val="accent4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0.234027777777778</cdr:x>
      <cdr:y>0.637445887445887</cdr:y>
    </cdr:from>
    <cdr:to>
      <cdr:x>0.350694444444444</cdr:x>
      <cdr:y>0.803030303030303</cdr:y>
    </cdr:to>
    <cdr:cxnSp>
      <cdr:nvCxnSpPr>
        <cdr:cNvPr id="7" name="Straight Arrow Connector 6"/>
        <cdr:cNvCxnSpPr/>
      </cdr:nvCxnSpPr>
      <cdr:spPr xmlns:a="http://schemas.openxmlformats.org/drawingml/2006/main">
        <a:xfrm xmlns:a="http://schemas.openxmlformats.org/drawingml/2006/main" flipV="1">
          <a:off x="1069975" y="1870075"/>
          <a:ext cx="533400" cy="485775"/>
        </a:xfrm>
        <a:prstGeom xmlns:a="http://schemas.openxmlformats.org/drawingml/2006/main" prst="straightConnector1">
          <a:avLst/>
        </a:prstGeom>
        <a:ln>
          <a:headEnd type="arrow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0.0611111111111111</cdr:x>
      <cdr:y>0.78030303030303</cdr:y>
    </cdr:from>
    <cdr:to>
      <cdr:x>0.0611111111111111</cdr:x>
      <cdr:y>0.897186147186147</cdr:y>
    </cdr:to>
    <cdr:cxnSp>
      <cdr:nvCxnSpPr>
        <cdr:cNvPr id="8" name="Straight Connector 7"/>
        <cdr:cNvCxnSpPr/>
      </cdr:nvCxnSpPr>
      <cdr:spPr xmlns:a="http://schemas.openxmlformats.org/drawingml/2006/main">
        <a:xfrm xmlns:a="http://schemas.openxmlformats.org/drawingml/2006/main" flipV="1">
          <a:off x="279400" y="2289175"/>
          <a:ext cx="0" cy="3429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0.254861111111111</cdr:x>
      <cdr:y>0.744588744588745</cdr:y>
    </cdr:from>
    <cdr:to>
      <cdr:x>0.377777777777778</cdr:x>
      <cdr:y>0.832251082251082</cdr:y>
    </cdr:to>
    <cdr:sp>
      <cdr:nvSpPr>
        <cdr:cNvPr id="9" name="Text Box 8"/>
        <cdr:cNvSpPr txBox="1"/>
      </cdr:nvSpPr>
      <cdr:spPr xmlns:a="http://schemas.openxmlformats.org/drawingml/2006/main">
        <a:xfrm xmlns:a="http://schemas.openxmlformats.org/drawingml/2006/main">
          <a:off x="1165225" y="2184400"/>
          <a:ext cx="561975" cy="257175"/>
        </a:xfrm>
        <a:prstGeom xmlns:a="http://schemas.openxmlformats.org/drawingml/2006/main" prst="rect">
          <a:avLst/>
        </a:prstGeom>
        <a:solidFill>
          <a:schemeClr val="bg1"/>
        </a:solidFill>
      </cdr:spPr>
      <cdr:txBody xmlns:a="http://schemas.openxmlformats.org/drawingml/2006/main">
        <a:bodyPr vertOverflow="clip" horzOverflow="clip" wrap="square" rtlCol="0" anchor="t"/>
        <a:p>
          <a:r>
            <a:rPr lang="en-US">
              <a:ln>
                <a:solidFill>
                  <a:schemeClr val="tx1"/>
                </a:solidFill>
              </a:ln>
            </a:rPr>
            <a:t>slope</a:t>
          </a:r>
          <a:endParaRPr lang="en-US">
            <a:ln>
              <a:solidFill>
                <a:schemeClr val="tx1"/>
              </a:solidFill>
            </a:ln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83"/>
  <sheetViews>
    <sheetView tabSelected="1" topLeftCell="B52" workbookViewId="0">
      <selection activeCell="I89" sqref="I89"/>
    </sheetView>
  </sheetViews>
  <sheetFormatPr defaultColWidth="9.14285714285714" defaultRowHeight="15"/>
  <cols>
    <col min="1" max="3" width="9.14285714285714" style="1"/>
    <col min="4" max="4" width="10.5714285714286" style="1" customWidth="1"/>
    <col min="5" max="6" width="9.14285714285714" style="1"/>
    <col min="7" max="7" width="18.2857142857143" style="1" customWidth="1"/>
    <col min="8" max="8" width="10.8571428571429" style="1" customWidth="1"/>
    <col min="9" max="9" width="9.14285714285714" style="1"/>
    <col min="10" max="10" width="12.8571428571429" style="1"/>
    <col min="11" max="16" width="9.14285714285714" style="1"/>
    <col min="17" max="17" width="16.4285714285714" style="1" customWidth="1"/>
    <col min="18" max="18" width="11.1428571428571" style="1" customWidth="1"/>
    <col min="19" max="19" width="9.14285714285714" style="1"/>
    <col min="20" max="20" width="10.7142857142857" style="1" customWidth="1"/>
    <col min="21" max="21" width="12.8571428571429" style="1" customWidth="1"/>
    <col min="22" max="22" width="14" style="1" customWidth="1"/>
    <col min="23" max="23" width="13.5714285714286" style="1" customWidth="1"/>
    <col min="24" max="24" width="14.5714285714286" style="1" customWidth="1"/>
    <col min="25" max="16384" width="9.14285714285714" style="1"/>
  </cols>
  <sheetData>
    <row r="1" ht="30" spans="1:14">
      <c r="A1" s="2" t="s">
        <v>0</v>
      </c>
      <c r="B1" s="2" t="s">
        <v>1</v>
      </c>
      <c r="M1" s="2" t="s">
        <v>2</v>
      </c>
      <c r="N1" s="2" t="s">
        <v>3</v>
      </c>
    </row>
    <row r="2" spans="1:14">
      <c r="A2" s="3">
        <v>28</v>
      </c>
      <c r="B2" s="3">
        <v>10</v>
      </c>
      <c r="M2" s="3">
        <v>20</v>
      </c>
      <c r="N2" s="3">
        <v>33</v>
      </c>
    </row>
    <row r="3" spans="1:14">
      <c r="A3" s="3">
        <v>29</v>
      </c>
      <c r="B3" s="3">
        <v>15</v>
      </c>
      <c r="M3" s="3">
        <v>29</v>
      </c>
      <c r="N3" s="3">
        <v>30</v>
      </c>
    </row>
    <row r="4" spans="1:14">
      <c r="A4" s="3">
        <v>30</v>
      </c>
      <c r="B4" s="3">
        <v>32</v>
      </c>
      <c r="M4" s="3">
        <v>32</v>
      </c>
      <c r="N4" s="3">
        <v>27</v>
      </c>
    </row>
    <row r="5" spans="1:14">
      <c r="A5" s="3">
        <v>32</v>
      </c>
      <c r="B5" s="3">
        <v>35</v>
      </c>
      <c r="M5" s="3">
        <v>34</v>
      </c>
      <c r="N5" s="3">
        <v>25</v>
      </c>
    </row>
    <row r="6" spans="1:14">
      <c r="A6" s="3">
        <v>34</v>
      </c>
      <c r="B6" s="3">
        <v>40</v>
      </c>
      <c r="M6" s="3">
        <v>35</v>
      </c>
      <c r="N6" s="3">
        <v>20</v>
      </c>
    </row>
    <row r="7" spans="1:14">
      <c r="A7" s="3">
        <v>37</v>
      </c>
      <c r="B7" s="3">
        <v>50</v>
      </c>
      <c r="M7" s="3">
        <v>36</v>
      </c>
      <c r="N7" s="3">
        <v>17</v>
      </c>
    </row>
    <row r="8" spans="1:14">
      <c r="A8" s="3">
        <v>39</v>
      </c>
      <c r="B8" s="3">
        <v>55</v>
      </c>
      <c r="M8" s="3">
        <v>40</v>
      </c>
      <c r="N8" s="3">
        <v>15</v>
      </c>
    </row>
    <row r="9" spans="1:14">
      <c r="A9" s="3">
        <v>40</v>
      </c>
      <c r="B9" s="3">
        <v>72</v>
      </c>
      <c r="M9" s="3">
        <v>42</v>
      </c>
      <c r="N9" s="3">
        <v>14</v>
      </c>
    </row>
    <row r="10" spans="13:14">
      <c r="M10" s="3">
        <v>45</v>
      </c>
      <c r="N10" s="3">
        <v>13</v>
      </c>
    </row>
    <row r="11" spans="13:14">
      <c r="M11" s="3">
        <v>60</v>
      </c>
      <c r="N11" s="3">
        <v>12</v>
      </c>
    </row>
    <row r="12" spans="13:14">
      <c r="M12" s="3">
        <v>62</v>
      </c>
      <c r="N12" s="3">
        <v>11</v>
      </c>
    </row>
    <row r="13" spans="13:14">
      <c r="M13" s="3">
        <v>65</v>
      </c>
      <c r="N13" s="3">
        <v>10</v>
      </c>
    </row>
    <row r="14" spans="13:14">
      <c r="M14" s="3">
        <v>79</v>
      </c>
      <c r="N14" s="3">
        <v>9</v>
      </c>
    </row>
    <row r="15" spans="13:14">
      <c r="M15" s="3">
        <v>80</v>
      </c>
      <c r="N15" s="3">
        <v>8</v>
      </c>
    </row>
    <row r="16" spans="13:14">
      <c r="M16" s="3">
        <v>81</v>
      </c>
      <c r="N16" s="3">
        <v>6</v>
      </c>
    </row>
    <row r="17" spans="13:14">
      <c r="M17" s="3">
        <v>82</v>
      </c>
      <c r="N17" s="3">
        <v>5</v>
      </c>
    </row>
    <row r="18" spans="13:14">
      <c r="M18" s="3">
        <v>85</v>
      </c>
      <c r="N18" s="3">
        <v>4</v>
      </c>
    </row>
    <row r="19" ht="30" spans="7:14">
      <c r="G19" s="4" t="s">
        <v>4</v>
      </c>
      <c r="M19" s="3">
        <v>90</v>
      </c>
      <c r="N19" s="3">
        <v>2</v>
      </c>
    </row>
    <row r="20" ht="32" customHeight="1" spans="1:17">
      <c r="A20" s="2" t="s">
        <v>5</v>
      </c>
      <c r="B20" s="2" t="s">
        <v>6</v>
      </c>
      <c r="G20" s="2" t="s">
        <v>7</v>
      </c>
      <c r="H20" s="2" t="s">
        <v>8</v>
      </c>
      <c r="I20" s="2" t="s">
        <v>9</v>
      </c>
      <c r="J20" s="2" t="s">
        <v>10</v>
      </c>
      <c r="M20" s="3">
        <v>99</v>
      </c>
      <c r="N20" s="3">
        <v>0</v>
      </c>
      <c r="Q20" s="4" t="s">
        <v>11</v>
      </c>
    </row>
    <row r="21" ht="30" spans="1:24">
      <c r="A21" s="3" t="s">
        <v>12</v>
      </c>
      <c r="B21" s="3">
        <v>3</v>
      </c>
      <c r="G21" s="3">
        <v>10</v>
      </c>
      <c r="H21" s="3">
        <v>10</v>
      </c>
      <c r="I21" s="3">
        <v>0</v>
      </c>
      <c r="J21" s="3">
        <v>0</v>
      </c>
      <c r="Q21" s="2" t="s">
        <v>7</v>
      </c>
      <c r="R21" s="2" t="s">
        <v>8</v>
      </c>
      <c r="S21" s="2" t="s">
        <v>13</v>
      </c>
      <c r="T21" s="2" t="s">
        <v>14</v>
      </c>
      <c r="U21" s="2" t="s">
        <v>15</v>
      </c>
      <c r="V21" s="2" t="s">
        <v>16</v>
      </c>
      <c r="W21" s="2" t="s">
        <v>17</v>
      </c>
      <c r="X21" s="2" t="s">
        <v>18</v>
      </c>
    </row>
    <row r="22" spans="1:24">
      <c r="A22" s="3" t="s">
        <v>19</v>
      </c>
      <c r="B22" s="3">
        <v>2</v>
      </c>
      <c r="G22" s="3">
        <v>11</v>
      </c>
      <c r="H22" s="3">
        <v>12</v>
      </c>
      <c r="I22" s="3">
        <v>-1</v>
      </c>
      <c r="J22" s="3">
        <v>1</v>
      </c>
      <c r="Q22" s="3">
        <v>10</v>
      </c>
      <c r="R22" s="3">
        <v>10</v>
      </c>
      <c r="S22" s="3">
        <v>0</v>
      </c>
      <c r="T22" s="3">
        <f>POWER(S22,2)</f>
        <v>0</v>
      </c>
      <c r="U22" s="3">
        <f>Q22-R31</f>
        <v>-28.25</v>
      </c>
      <c r="V22" s="3">
        <v>798.0625</v>
      </c>
      <c r="W22" s="3">
        <f>R22-R31</f>
        <v>-28.25</v>
      </c>
      <c r="X22" s="3">
        <f>W22*W22</f>
        <v>798.0625</v>
      </c>
    </row>
    <row r="23" ht="30" spans="1:24">
      <c r="A23" s="5" t="s">
        <v>20</v>
      </c>
      <c r="B23" s="5">
        <v>1</v>
      </c>
      <c r="C23" s="1" t="s">
        <v>21</v>
      </c>
      <c r="G23" s="3">
        <v>30</v>
      </c>
      <c r="H23" s="3">
        <v>32</v>
      </c>
      <c r="I23" s="3">
        <v>-2</v>
      </c>
      <c r="J23" s="3">
        <v>4</v>
      </c>
      <c r="Q23" s="3">
        <v>11</v>
      </c>
      <c r="R23" s="3">
        <v>12</v>
      </c>
      <c r="S23" s="3">
        <v>1</v>
      </c>
      <c r="T23" s="3">
        <f t="shared" ref="T23:T29" si="0">POWER(S23,2)</f>
        <v>1</v>
      </c>
      <c r="U23" s="3">
        <f>Q23-R31</f>
        <v>-27.25</v>
      </c>
      <c r="V23" s="3">
        <v>742.5625</v>
      </c>
      <c r="W23" s="3">
        <f>R23-R31</f>
        <v>-26.25</v>
      </c>
      <c r="X23" s="3">
        <f>W23*W23</f>
        <v>689.0625</v>
      </c>
    </row>
    <row r="24" spans="1:24">
      <c r="A24" s="3" t="s">
        <v>20</v>
      </c>
      <c r="B24" s="3">
        <v>4</v>
      </c>
      <c r="G24" s="3">
        <v>31</v>
      </c>
      <c r="H24" s="3">
        <v>35</v>
      </c>
      <c r="I24" s="3">
        <v>-4</v>
      </c>
      <c r="J24" s="3">
        <v>16</v>
      </c>
      <c r="Q24" s="3">
        <v>30</v>
      </c>
      <c r="R24" s="3">
        <v>32</v>
      </c>
      <c r="S24" s="3">
        <v>2</v>
      </c>
      <c r="T24" s="3">
        <f t="shared" si="0"/>
        <v>4</v>
      </c>
      <c r="U24" s="3">
        <f>Q24-R31</f>
        <v>-8.25</v>
      </c>
      <c r="V24" s="3">
        <v>68.0625</v>
      </c>
      <c r="W24" s="3">
        <f>R24-R31</f>
        <v>-6.25</v>
      </c>
      <c r="X24" s="3">
        <f>W24*W24</f>
        <v>39.0625</v>
      </c>
    </row>
    <row r="25" spans="7:24">
      <c r="G25" s="3">
        <v>35</v>
      </c>
      <c r="H25" s="3">
        <v>40</v>
      </c>
      <c r="I25" s="3">
        <v>-5</v>
      </c>
      <c r="J25" s="3">
        <v>25</v>
      </c>
      <c r="Q25" s="3">
        <v>31</v>
      </c>
      <c r="R25" s="3">
        <v>35</v>
      </c>
      <c r="S25" s="3">
        <v>4</v>
      </c>
      <c r="T25" s="3">
        <f t="shared" si="0"/>
        <v>16</v>
      </c>
      <c r="U25" s="3">
        <f>Q25-R31</f>
        <v>-7.25</v>
      </c>
      <c r="V25" s="3">
        <v>52.5625</v>
      </c>
      <c r="W25" s="3">
        <f>R25-R31</f>
        <v>-3.25</v>
      </c>
      <c r="X25" s="3">
        <f>W25*W25</f>
        <v>10.5625</v>
      </c>
    </row>
    <row r="26" spans="7:24">
      <c r="G26" s="3">
        <v>47</v>
      </c>
      <c r="H26" s="3">
        <v>50</v>
      </c>
      <c r="I26" s="3">
        <v>-3</v>
      </c>
      <c r="J26" s="3">
        <v>9</v>
      </c>
      <c r="Q26" s="3">
        <v>35</v>
      </c>
      <c r="R26" s="3">
        <v>40</v>
      </c>
      <c r="S26" s="3">
        <v>5</v>
      </c>
      <c r="T26" s="3">
        <f t="shared" si="0"/>
        <v>25</v>
      </c>
      <c r="U26" s="3">
        <f>Q26-R31</f>
        <v>-3.25</v>
      </c>
      <c r="V26" s="3">
        <v>10.5625</v>
      </c>
      <c r="W26" s="3">
        <f>R26-R31</f>
        <v>1.75</v>
      </c>
      <c r="X26" s="3">
        <f>W26*W26</f>
        <v>3.0625</v>
      </c>
    </row>
    <row r="27" spans="7:24">
      <c r="G27" s="3">
        <v>58</v>
      </c>
      <c r="H27" s="3">
        <v>55</v>
      </c>
      <c r="I27" s="3">
        <v>3</v>
      </c>
      <c r="J27" s="3">
        <v>9</v>
      </c>
      <c r="Q27" s="3">
        <v>47</v>
      </c>
      <c r="R27" s="3">
        <v>50</v>
      </c>
      <c r="S27" s="3">
        <v>3</v>
      </c>
      <c r="T27" s="3">
        <f t="shared" si="0"/>
        <v>9</v>
      </c>
      <c r="U27" s="3">
        <f>Q27-R31</f>
        <v>8.75</v>
      </c>
      <c r="V27" s="3">
        <v>76.5625</v>
      </c>
      <c r="W27" s="3">
        <f>R27-R31</f>
        <v>11.75</v>
      </c>
      <c r="X27" s="3">
        <f>W27*W27</f>
        <v>138.0625</v>
      </c>
    </row>
    <row r="28" ht="15.75" spans="7:24">
      <c r="G28" s="6">
        <v>75</v>
      </c>
      <c r="H28" s="6">
        <v>72</v>
      </c>
      <c r="I28" s="6">
        <v>3</v>
      </c>
      <c r="J28" s="6">
        <v>9</v>
      </c>
      <c r="Q28" s="3">
        <v>58</v>
      </c>
      <c r="R28" s="3">
        <v>55</v>
      </c>
      <c r="S28" s="3">
        <v>-3</v>
      </c>
      <c r="T28" s="3">
        <f t="shared" si="0"/>
        <v>9</v>
      </c>
      <c r="U28" s="3">
        <f>Q28-R31</f>
        <v>19.75</v>
      </c>
      <c r="V28" s="3">
        <v>390.0625</v>
      </c>
      <c r="W28" s="3">
        <f>R28-R31</f>
        <v>16.75</v>
      </c>
      <c r="X28" s="3">
        <f>W28*W28</f>
        <v>280.5625</v>
      </c>
    </row>
    <row r="29" ht="15.75" spans="6:24">
      <c r="F29" s="7"/>
      <c r="G29" s="8" t="s">
        <v>22</v>
      </c>
      <c r="H29" s="9"/>
      <c r="I29" s="9">
        <v>-9</v>
      </c>
      <c r="J29" s="9">
        <v>73</v>
      </c>
      <c r="K29" s="15"/>
      <c r="Q29" s="6">
        <v>75</v>
      </c>
      <c r="R29" s="6">
        <v>72</v>
      </c>
      <c r="S29" s="6">
        <v>-3</v>
      </c>
      <c r="T29" s="6">
        <f t="shared" si="0"/>
        <v>9</v>
      </c>
      <c r="U29" s="6">
        <f>Q29-R31</f>
        <v>36.75</v>
      </c>
      <c r="V29" s="6">
        <v>1350.5625</v>
      </c>
      <c r="W29" s="6">
        <f>R29-R31</f>
        <v>33.75</v>
      </c>
      <c r="X29" s="6">
        <f>W29*W29</f>
        <v>1139.0625</v>
      </c>
    </row>
    <row r="30" spans="6:24">
      <c r="F30" s="10" t="s">
        <v>23</v>
      </c>
      <c r="G30" s="2" t="s">
        <v>24</v>
      </c>
      <c r="H30" s="11"/>
      <c r="I30" s="16">
        <v>-1.125</v>
      </c>
      <c r="J30" s="17">
        <v>9.125</v>
      </c>
      <c r="K30" s="18" t="s">
        <v>25</v>
      </c>
      <c r="P30" s="19" t="s">
        <v>26</v>
      </c>
      <c r="Q30" s="24">
        <v>297</v>
      </c>
      <c r="R30" s="24">
        <v>306</v>
      </c>
      <c r="S30" s="24">
        <v>9</v>
      </c>
      <c r="T30" s="24">
        <v>73</v>
      </c>
      <c r="U30" s="24"/>
      <c r="V30" s="25">
        <v>3489</v>
      </c>
      <c r="W30" s="25"/>
      <c r="X30" s="26">
        <v>3097.5</v>
      </c>
    </row>
    <row r="31" spans="6:24">
      <c r="F31" s="12"/>
      <c r="G31" s="2" t="s">
        <v>27</v>
      </c>
      <c r="H31" s="11"/>
      <c r="I31" s="11"/>
      <c r="J31" s="11">
        <f>SQRT(9.125)</f>
        <v>3.02076149339864</v>
      </c>
      <c r="K31" s="20"/>
      <c r="P31" s="21" t="s">
        <v>28</v>
      </c>
      <c r="Q31" s="27">
        <v>37.125</v>
      </c>
      <c r="R31" s="27">
        <v>38.25</v>
      </c>
      <c r="S31" s="27">
        <v>1.125</v>
      </c>
      <c r="T31" s="28">
        <v>9.125</v>
      </c>
      <c r="U31" s="27"/>
      <c r="V31" s="29">
        <v>436.125</v>
      </c>
      <c r="W31" s="27"/>
      <c r="X31" s="30">
        <v>387.1875</v>
      </c>
    </row>
    <row r="32" ht="45" spans="6:24">
      <c r="F32" s="13"/>
      <c r="G32" s="14"/>
      <c r="H32" s="14"/>
      <c r="I32" s="14"/>
      <c r="J32" s="22" t="s">
        <v>29</v>
      </c>
      <c r="K32" s="23"/>
      <c r="P32" s="12"/>
      <c r="T32" s="31" t="s">
        <v>30</v>
      </c>
      <c r="V32" s="32" t="s">
        <v>31</v>
      </c>
      <c r="X32" s="33" t="s">
        <v>32</v>
      </c>
    </row>
    <row r="33" spans="16:24">
      <c r="P33" s="12"/>
      <c r="X33" s="20"/>
    </row>
    <row r="34" ht="15.75" spans="16:24">
      <c r="P34" s="13"/>
      <c r="Q34" s="14"/>
      <c r="R34" s="14"/>
      <c r="S34" s="14"/>
      <c r="T34" s="14"/>
      <c r="U34" s="34" t="s">
        <v>33</v>
      </c>
      <c r="V34" s="35">
        <f>V31/X31</f>
        <v>1.12639225181598</v>
      </c>
      <c r="W34" s="14"/>
      <c r="X34" s="23"/>
    </row>
    <row r="66" spans="1:6">
      <c r="A66" s="36" t="s">
        <v>34</v>
      </c>
      <c r="B66" s="36" t="s">
        <v>35</v>
      </c>
      <c r="C66" s="36" t="s">
        <v>36</v>
      </c>
      <c r="D66" s="36" t="s">
        <v>35</v>
      </c>
      <c r="E66" s="36" t="s">
        <v>37</v>
      </c>
      <c r="F66" s="36" t="s">
        <v>35</v>
      </c>
    </row>
    <row r="67" spans="1:6">
      <c r="A67" s="37">
        <v>230.1</v>
      </c>
      <c r="B67" s="37">
        <v>22.1</v>
      </c>
      <c r="C67" s="37">
        <v>37.8</v>
      </c>
      <c r="D67" s="37">
        <v>22.1</v>
      </c>
      <c r="E67" s="37">
        <v>69.2</v>
      </c>
      <c r="F67" s="37">
        <v>22.1</v>
      </c>
    </row>
    <row r="68" spans="1:6">
      <c r="A68" s="37">
        <v>44.5</v>
      </c>
      <c r="B68" s="37">
        <v>10.4</v>
      </c>
      <c r="C68" s="37">
        <v>39.3</v>
      </c>
      <c r="D68" s="37">
        <v>10.4</v>
      </c>
      <c r="E68" s="37">
        <v>45.1</v>
      </c>
      <c r="F68" s="37">
        <v>10.4</v>
      </c>
    </row>
    <row r="69" spans="1:6">
      <c r="A69" s="37">
        <v>17.2</v>
      </c>
      <c r="B69" s="37">
        <v>9.3</v>
      </c>
      <c r="C69" s="37">
        <v>45.9</v>
      </c>
      <c r="D69" s="37">
        <v>9.3</v>
      </c>
      <c r="E69" s="37">
        <v>69.3</v>
      </c>
      <c r="F69" s="37">
        <v>9.3</v>
      </c>
    </row>
    <row r="70" spans="1:6">
      <c r="A70" s="37">
        <v>151.5</v>
      </c>
      <c r="B70" s="37">
        <v>18.5</v>
      </c>
      <c r="C70" s="37">
        <v>41.3</v>
      </c>
      <c r="D70" s="37">
        <v>18.5</v>
      </c>
      <c r="E70" s="37">
        <v>58.5</v>
      </c>
      <c r="F70" s="37">
        <v>18.5</v>
      </c>
    </row>
    <row r="71" spans="1:6">
      <c r="A71" s="37">
        <v>180.8</v>
      </c>
      <c r="B71" s="37">
        <v>12.9</v>
      </c>
      <c r="C71" s="37">
        <v>10.8</v>
      </c>
      <c r="D71" s="37">
        <v>12.9</v>
      </c>
      <c r="E71" s="37">
        <v>58.4</v>
      </c>
      <c r="F71" s="37">
        <v>12.9</v>
      </c>
    </row>
    <row r="72" spans="1:6">
      <c r="A72" s="37">
        <v>8.7</v>
      </c>
      <c r="B72" s="37">
        <v>7.2</v>
      </c>
      <c r="C72" s="37">
        <v>48.9</v>
      </c>
      <c r="D72" s="37">
        <v>7.2</v>
      </c>
      <c r="E72" s="37">
        <v>75</v>
      </c>
      <c r="F72" s="37">
        <v>7.2</v>
      </c>
    </row>
    <row r="73" spans="1:6">
      <c r="A73" s="37">
        <v>57.5</v>
      </c>
      <c r="B73" s="37">
        <v>11.8</v>
      </c>
      <c r="C73" s="37">
        <v>32.8</v>
      </c>
      <c r="D73" s="37">
        <v>11.8</v>
      </c>
      <c r="E73" s="37">
        <v>23.5</v>
      </c>
      <c r="F73" s="37">
        <v>11.8</v>
      </c>
    </row>
    <row r="74" spans="1:6">
      <c r="A74" s="37">
        <v>120.2</v>
      </c>
      <c r="B74" s="37">
        <v>13.2</v>
      </c>
      <c r="C74" s="37">
        <v>19.6</v>
      </c>
      <c r="D74" s="37">
        <v>13.2</v>
      </c>
      <c r="E74" s="37">
        <v>11.6</v>
      </c>
      <c r="F74" s="37">
        <v>13.2</v>
      </c>
    </row>
    <row r="75" spans="1:6">
      <c r="A75" s="37">
        <v>8.6</v>
      </c>
      <c r="B75" s="37">
        <v>4.8</v>
      </c>
      <c r="C75" s="37">
        <v>2.1</v>
      </c>
      <c r="D75" s="37">
        <v>4.8</v>
      </c>
      <c r="E75" s="37">
        <v>1</v>
      </c>
      <c r="F75" s="37">
        <v>4.8</v>
      </c>
    </row>
    <row r="76" spans="1:6">
      <c r="A76" s="37">
        <v>199.8</v>
      </c>
      <c r="B76" s="37">
        <v>10.6</v>
      </c>
      <c r="C76" s="37">
        <v>2.6</v>
      </c>
      <c r="D76" s="37">
        <v>10.6</v>
      </c>
      <c r="E76" s="37">
        <v>21.2</v>
      </c>
      <c r="F76" s="37">
        <v>10.6</v>
      </c>
    </row>
    <row r="77" spans="1:6">
      <c r="A77" s="37">
        <v>66.1</v>
      </c>
      <c r="B77" s="37">
        <v>8.6</v>
      </c>
      <c r="C77" s="37">
        <v>5.8</v>
      </c>
      <c r="D77" s="37">
        <v>8.6</v>
      </c>
      <c r="E77" s="37">
        <v>24.2</v>
      </c>
      <c r="F77" s="37">
        <v>8.6</v>
      </c>
    </row>
    <row r="78" spans="1:6">
      <c r="A78" s="37">
        <v>214.7</v>
      </c>
      <c r="B78" s="37">
        <v>17.4</v>
      </c>
      <c r="C78" s="37">
        <v>24</v>
      </c>
      <c r="D78" s="37">
        <v>17.4</v>
      </c>
      <c r="E78" s="37">
        <v>4</v>
      </c>
      <c r="F78" s="37">
        <v>17.4</v>
      </c>
    </row>
    <row r="79" spans="1:6">
      <c r="A79" s="37">
        <v>23.8</v>
      </c>
      <c r="B79" s="37">
        <v>9.2</v>
      </c>
      <c r="C79" s="37">
        <v>35.1</v>
      </c>
      <c r="D79" s="37">
        <v>9.2</v>
      </c>
      <c r="E79" s="37">
        <v>65.9</v>
      </c>
      <c r="F79" s="37">
        <v>9.2</v>
      </c>
    </row>
    <row r="80" spans="1:6">
      <c r="A80" s="37">
        <v>97.5</v>
      </c>
      <c r="B80" s="37">
        <v>9.7</v>
      </c>
      <c r="C80" s="37">
        <v>7.6</v>
      </c>
      <c r="D80" s="37">
        <v>9.7</v>
      </c>
      <c r="E80" s="37">
        <v>7.2</v>
      </c>
      <c r="F80" s="37">
        <v>9.7</v>
      </c>
    </row>
    <row r="81" spans="1:6">
      <c r="A81" s="37">
        <v>204.1</v>
      </c>
      <c r="B81" s="37">
        <v>19</v>
      </c>
      <c r="C81" s="37">
        <v>32.9</v>
      </c>
      <c r="D81" s="37">
        <v>19</v>
      </c>
      <c r="E81" s="37">
        <v>46</v>
      </c>
      <c r="F81" s="37">
        <v>19</v>
      </c>
    </row>
    <row r="82" spans="1:6">
      <c r="A82" s="37">
        <v>195.4</v>
      </c>
      <c r="B82" s="37">
        <v>22.4</v>
      </c>
      <c r="C82" s="37">
        <v>47.7</v>
      </c>
      <c r="D82" s="37">
        <v>22.4</v>
      </c>
      <c r="E82" s="37">
        <v>52.9</v>
      </c>
      <c r="F82" s="37">
        <v>22.4</v>
      </c>
    </row>
    <row r="83" spans="1:6">
      <c r="A83" s="37">
        <v>67.8</v>
      </c>
      <c r="B83" s="37">
        <v>12.5</v>
      </c>
      <c r="C83" s="37">
        <v>36.6</v>
      </c>
      <c r="D83" s="37">
        <v>12.5</v>
      </c>
      <c r="E83" s="37">
        <v>114</v>
      </c>
      <c r="F83" s="37">
        <v>12.5</v>
      </c>
    </row>
    <row r="84" spans="1:6">
      <c r="A84" s="37">
        <v>281.4</v>
      </c>
      <c r="B84" s="37">
        <v>24.4</v>
      </c>
      <c r="C84" s="37">
        <v>39.6</v>
      </c>
      <c r="D84" s="37">
        <v>24.4</v>
      </c>
      <c r="E84" s="37">
        <v>55.8</v>
      </c>
      <c r="F84" s="37">
        <v>24.4</v>
      </c>
    </row>
    <row r="85" spans="1:6">
      <c r="A85" s="37">
        <v>69.2</v>
      </c>
      <c r="B85" s="37">
        <v>11.3</v>
      </c>
      <c r="C85" s="37">
        <v>20.5</v>
      </c>
      <c r="D85" s="37">
        <v>11.3</v>
      </c>
      <c r="E85" s="37">
        <v>18.3</v>
      </c>
      <c r="F85" s="37">
        <v>11.3</v>
      </c>
    </row>
    <row r="86" spans="1:6">
      <c r="A86" s="37">
        <v>147.3</v>
      </c>
      <c r="B86" s="37">
        <v>14.6</v>
      </c>
      <c r="C86" s="37">
        <v>23.9</v>
      </c>
      <c r="D86" s="37">
        <v>14.6</v>
      </c>
      <c r="E86" s="37">
        <v>19.1</v>
      </c>
      <c r="F86" s="37">
        <v>14.6</v>
      </c>
    </row>
    <row r="87" spans="1:6">
      <c r="A87" s="37">
        <v>218.4</v>
      </c>
      <c r="B87" s="37">
        <v>18</v>
      </c>
      <c r="C87" s="37">
        <v>27.7</v>
      </c>
      <c r="D87" s="37">
        <v>18</v>
      </c>
      <c r="E87" s="37">
        <v>53.4</v>
      </c>
      <c r="F87" s="37">
        <v>18</v>
      </c>
    </row>
    <row r="88" spans="1:6">
      <c r="A88" s="37">
        <v>237.4</v>
      </c>
      <c r="B88" s="37">
        <v>12.5</v>
      </c>
      <c r="C88" s="37">
        <v>5.1</v>
      </c>
      <c r="D88" s="37">
        <v>12.5</v>
      </c>
      <c r="E88" s="37">
        <v>23.5</v>
      </c>
      <c r="F88" s="37">
        <v>12.5</v>
      </c>
    </row>
    <row r="89" spans="1:6">
      <c r="A89" s="37">
        <v>13.2</v>
      </c>
      <c r="B89" s="37">
        <v>5.6</v>
      </c>
      <c r="C89" s="37">
        <v>15.9</v>
      </c>
      <c r="D89" s="37">
        <v>5.6</v>
      </c>
      <c r="E89" s="37">
        <v>49.6</v>
      </c>
      <c r="F89" s="37">
        <v>5.6</v>
      </c>
    </row>
    <row r="90" spans="1:6">
      <c r="A90" s="37">
        <v>228.3</v>
      </c>
      <c r="B90" s="37">
        <v>15.5</v>
      </c>
      <c r="C90" s="37">
        <v>16.9</v>
      </c>
      <c r="D90" s="37">
        <v>15.5</v>
      </c>
      <c r="E90" s="37">
        <v>26.2</v>
      </c>
      <c r="F90" s="37">
        <v>15.5</v>
      </c>
    </row>
    <row r="91" spans="1:6">
      <c r="A91" s="37">
        <v>62.3</v>
      </c>
      <c r="B91" s="37">
        <v>9.7</v>
      </c>
      <c r="C91" s="37">
        <v>12.6</v>
      </c>
      <c r="D91" s="37">
        <v>9.7</v>
      </c>
      <c r="E91" s="37">
        <v>18.3</v>
      </c>
      <c r="F91" s="37">
        <v>9.7</v>
      </c>
    </row>
    <row r="92" spans="1:6">
      <c r="A92" s="37">
        <v>262.9</v>
      </c>
      <c r="B92" s="37">
        <v>12</v>
      </c>
      <c r="C92" s="37">
        <v>3.5</v>
      </c>
      <c r="D92" s="37">
        <v>12</v>
      </c>
      <c r="E92" s="37">
        <v>19.5</v>
      </c>
      <c r="F92" s="37">
        <v>12</v>
      </c>
    </row>
    <row r="93" spans="1:6">
      <c r="A93" s="37">
        <v>142.9</v>
      </c>
      <c r="B93" s="37">
        <v>15</v>
      </c>
      <c r="C93" s="37">
        <v>29.3</v>
      </c>
      <c r="D93" s="37">
        <v>15</v>
      </c>
      <c r="E93" s="37">
        <v>12.6</v>
      </c>
      <c r="F93" s="37">
        <v>15</v>
      </c>
    </row>
    <row r="94" spans="1:6">
      <c r="A94" s="37">
        <v>240.1</v>
      </c>
      <c r="B94" s="37">
        <v>15.9</v>
      </c>
      <c r="C94" s="37">
        <v>16.7</v>
      </c>
      <c r="D94" s="37">
        <v>15.9</v>
      </c>
      <c r="E94" s="37">
        <v>22.9</v>
      </c>
      <c r="F94" s="37">
        <v>15.9</v>
      </c>
    </row>
    <row r="95" spans="1:6">
      <c r="A95" s="37">
        <v>248.8</v>
      </c>
      <c r="B95" s="37">
        <v>18.9</v>
      </c>
      <c r="C95" s="37">
        <v>27.1</v>
      </c>
      <c r="D95" s="37">
        <v>18.9</v>
      </c>
      <c r="E95" s="37">
        <v>22.9</v>
      </c>
      <c r="F95" s="37">
        <v>18.9</v>
      </c>
    </row>
    <row r="96" spans="1:6">
      <c r="A96" s="37">
        <v>70.6</v>
      </c>
      <c r="B96" s="37">
        <v>10.5</v>
      </c>
      <c r="C96" s="37">
        <v>16</v>
      </c>
      <c r="D96" s="37">
        <v>10.5</v>
      </c>
      <c r="E96" s="37">
        <v>40.8</v>
      </c>
      <c r="F96" s="37">
        <v>10.5</v>
      </c>
    </row>
    <row r="97" spans="1:6">
      <c r="A97" s="37">
        <v>292.9</v>
      </c>
      <c r="B97" s="37">
        <v>21.4</v>
      </c>
      <c r="C97" s="37">
        <v>28.3</v>
      </c>
      <c r="D97" s="37">
        <v>21.4</v>
      </c>
      <c r="E97" s="37">
        <v>43.2</v>
      </c>
      <c r="F97" s="37">
        <v>21.4</v>
      </c>
    </row>
    <row r="98" spans="1:6">
      <c r="A98" s="37">
        <v>112.9</v>
      </c>
      <c r="B98" s="37">
        <v>11.9</v>
      </c>
      <c r="C98" s="37">
        <v>17.4</v>
      </c>
      <c r="D98" s="37">
        <v>11.9</v>
      </c>
      <c r="E98" s="37">
        <v>38.6</v>
      </c>
      <c r="F98" s="37">
        <v>11.9</v>
      </c>
    </row>
    <row r="99" spans="1:6">
      <c r="A99" s="37">
        <v>97.2</v>
      </c>
      <c r="B99" s="37">
        <v>9.6</v>
      </c>
      <c r="C99" s="37">
        <v>1.5</v>
      </c>
      <c r="D99" s="37">
        <v>9.6</v>
      </c>
      <c r="E99" s="37">
        <v>30</v>
      </c>
      <c r="F99" s="37">
        <v>9.6</v>
      </c>
    </row>
    <row r="100" spans="1:6">
      <c r="A100" s="37">
        <v>265.6</v>
      </c>
      <c r="B100" s="37">
        <v>17.4</v>
      </c>
      <c r="C100" s="37">
        <v>20</v>
      </c>
      <c r="D100" s="37">
        <v>17.4</v>
      </c>
      <c r="E100" s="37">
        <v>0.3</v>
      </c>
      <c r="F100" s="37">
        <v>17.4</v>
      </c>
    </row>
    <row r="101" spans="1:6">
      <c r="A101" s="37">
        <v>95.7</v>
      </c>
      <c r="B101" s="37">
        <v>9.5</v>
      </c>
      <c r="C101" s="37">
        <v>1.4</v>
      </c>
      <c r="D101" s="37">
        <v>9.5</v>
      </c>
      <c r="E101" s="37">
        <v>7.4</v>
      </c>
      <c r="F101" s="37">
        <v>9.5</v>
      </c>
    </row>
    <row r="102" spans="1:6">
      <c r="A102" s="37">
        <v>290.7</v>
      </c>
      <c r="B102" s="37">
        <v>12.8</v>
      </c>
      <c r="C102" s="37">
        <v>4.1</v>
      </c>
      <c r="D102" s="37">
        <v>12.8</v>
      </c>
      <c r="E102" s="37">
        <v>8.5</v>
      </c>
      <c r="F102" s="37">
        <v>12.8</v>
      </c>
    </row>
    <row r="103" spans="1:6">
      <c r="A103" s="37">
        <v>266.9</v>
      </c>
      <c r="B103" s="37">
        <v>25.4</v>
      </c>
      <c r="C103" s="37">
        <v>43.8</v>
      </c>
      <c r="D103" s="37">
        <v>25.4</v>
      </c>
      <c r="E103" s="37">
        <v>5</v>
      </c>
      <c r="F103" s="37">
        <v>25.4</v>
      </c>
    </row>
    <row r="104" spans="1:6">
      <c r="A104" s="37">
        <v>74.7</v>
      </c>
      <c r="B104" s="37">
        <v>14.7</v>
      </c>
      <c r="C104" s="37">
        <v>49.4</v>
      </c>
      <c r="D104" s="37">
        <v>14.7</v>
      </c>
      <c r="E104" s="37">
        <v>45.7</v>
      </c>
      <c r="F104" s="37">
        <v>14.7</v>
      </c>
    </row>
    <row r="105" spans="1:6">
      <c r="A105" s="37">
        <v>43.1</v>
      </c>
      <c r="B105" s="37">
        <v>10.1</v>
      </c>
      <c r="C105" s="37">
        <v>26.7</v>
      </c>
      <c r="D105" s="37">
        <v>10.1</v>
      </c>
      <c r="E105" s="37">
        <v>35.1</v>
      </c>
      <c r="F105" s="37">
        <v>10.1</v>
      </c>
    </row>
    <row r="106" spans="1:6">
      <c r="A106" s="37">
        <v>228</v>
      </c>
      <c r="B106" s="37">
        <v>21.5</v>
      </c>
      <c r="C106" s="37">
        <v>37.7</v>
      </c>
      <c r="D106" s="37">
        <v>21.5</v>
      </c>
      <c r="E106" s="37">
        <v>32</v>
      </c>
      <c r="F106" s="37">
        <v>21.5</v>
      </c>
    </row>
    <row r="107" spans="1:6">
      <c r="A107" s="37">
        <v>202.5</v>
      </c>
      <c r="B107" s="37">
        <v>16.6</v>
      </c>
      <c r="C107" s="37">
        <v>22.3</v>
      </c>
      <c r="D107" s="37">
        <v>16.6</v>
      </c>
      <c r="E107" s="37">
        <v>31.6</v>
      </c>
      <c r="F107" s="37">
        <v>16.6</v>
      </c>
    </row>
    <row r="108" spans="1:6">
      <c r="A108" s="37">
        <v>177</v>
      </c>
      <c r="B108" s="37">
        <v>17.1</v>
      </c>
      <c r="C108" s="37">
        <v>33.4</v>
      </c>
      <c r="D108" s="37">
        <v>17.1</v>
      </c>
      <c r="E108" s="37">
        <v>38.7</v>
      </c>
      <c r="F108" s="37">
        <v>17.1</v>
      </c>
    </row>
    <row r="109" spans="1:6">
      <c r="A109" s="37">
        <v>293.6</v>
      </c>
      <c r="B109" s="37">
        <v>20.7</v>
      </c>
      <c r="C109" s="37">
        <v>27.7</v>
      </c>
      <c r="D109" s="37">
        <v>20.7</v>
      </c>
      <c r="E109" s="37">
        <v>1.8</v>
      </c>
      <c r="F109" s="37">
        <v>20.7</v>
      </c>
    </row>
    <row r="110" spans="1:6">
      <c r="A110" s="37">
        <v>206.9</v>
      </c>
      <c r="B110" s="37">
        <v>12.9</v>
      </c>
      <c r="C110" s="37">
        <v>8.4</v>
      </c>
      <c r="D110" s="37">
        <v>12.9</v>
      </c>
      <c r="E110" s="37">
        <v>26.4</v>
      </c>
      <c r="F110" s="37">
        <v>12.9</v>
      </c>
    </row>
    <row r="111" spans="1:6">
      <c r="A111" s="37">
        <v>25.1</v>
      </c>
      <c r="B111" s="37">
        <v>8.5</v>
      </c>
      <c r="C111" s="37">
        <v>25.7</v>
      </c>
      <c r="D111" s="37">
        <v>8.5</v>
      </c>
      <c r="E111" s="37">
        <v>43.3</v>
      </c>
      <c r="F111" s="37">
        <v>8.5</v>
      </c>
    </row>
    <row r="112" spans="1:6">
      <c r="A112" s="37">
        <v>175.1</v>
      </c>
      <c r="B112" s="37">
        <v>14.9</v>
      </c>
      <c r="C112" s="37">
        <v>22.5</v>
      </c>
      <c r="D112" s="37">
        <v>14.9</v>
      </c>
      <c r="E112" s="37">
        <v>31.5</v>
      </c>
      <c r="F112" s="37">
        <v>14.9</v>
      </c>
    </row>
    <row r="113" spans="1:6">
      <c r="A113" s="37">
        <v>89.7</v>
      </c>
      <c r="B113" s="37">
        <v>10.6</v>
      </c>
      <c r="C113" s="37">
        <v>9.9</v>
      </c>
      <c r="D113" s="37">
        <v>10.6</v>
      </c>
      <c r="E113" s="37">
        <v>35.7</v>
      </c>
      <c r="F113" s="37">
        <v>10.6</v>
      </c>
    </row>
    <row r="114" spans="1:6">
      <c r="A114" s="37">
        <v>239.9</v>
      </c>
      <c r="B114" s="37">
        <v>23.2</v>
      </c>
      <c r="C114" s="37">
        <v>41.5</v>
      </c>
      <c r="D114" s="37">
        <v>23.2</v>
      </c>
      <c r="E114" s="37">
        <v>18.5</v>
      </c>
      <c r="F114" s="37">
        <v>23.2</v>
      </c>
    </row>
    <row r="115" spans="1:6">
      <c r="A115" s="37">
        <v>227.2</v>
      </c>
      <c r="B115" s="37">
        <v>14.8</v>
      </c>
      <c r="C115" s="37">
        <v>15.8</v>
      </c>
      <c r="D115" s="37">
        <v>14.8</v>
      </c>
      <c r="E115" s="37">
        <v>49.9</v>
      </c>
      <c r="F115" s="37">
        <v>14.8</v>
      </c>
    </row>
    <row r="116" spans="1:6">
      <c r="A116" s="37">
        <v>66.9</v>
      </c>
      <c r="B116" s="37">
        <v>9.7</v>
      </c>
      <c r="C116" s="37">
        <v>11.7</v>
      </c>
      <c r="D116" s="37">
        <v>9.7</v>
      </c>
      <c r="E116" s="37">
        <v>36.8</v>
      </c>
      <c r="F116" s="37">
        <v>9.7</v>
      </c>
    </row>
    <row r="117" spans="1:6">
      <c r="A117" s="37">
        <v>199.8</v>
      </c>
      <c r="B117" s="37">
        <v>11.4</v>
      </c>
      <c r="C117" s="37">
        <v>3.1</v>
      </c>
      <c r="D117" s="37">
        <v>11.4</v>
      </c>
      <c r="E117" s="37">
        <v>34.6</v>
      </c>
      <c r="F117" s="37">
        <v>11.4</v>
      </c>
    </row>
    <row r="118" spans="1:6">
      <c r="A118" s="37">
        <v>100.4</v>
      </c>
      <c r="B118" s="37">
        <v>10.7</v>
      </c>
      <c r="C118" s="37">
        <v>9.6</v>
      </c>
      <c r="D118" s="37">
        <v>10.7</v>
      </c>
      <c r="E118" s="37">
        <v>3.6</v>
      </c>
      <c r="F118" s="37">
        <v>10.7</v>
      </c>
    </row>
    <row r="119" spans="1:6">
      <c r="A119" s="37">
        <v>216.4</v>
      </c>
      <c r="B119" s="37">
        <v>22.6</v>
      </c>
      <c r="C119" s="37">
        <v>41.7</v>
      </c>
      <c r="D119" s="37">
        <v>22.6</v>
      </c>
      <c r="E119" s="37">
        <v>39.6</v>
      </c>
      <c r="F119" s="37">
        <v>22.6</v>
      </c>
    </row>
    <row r="120" spans="1:6">
      <c r="A120" s="37">
        <v>182.6</v>
      </c>
      <c r="B120" s="37">
        <v>21.2</v>
      </c>
      <c r="C120" s="37">
        <v>46.2</v>
      </c>
      <c r="D120" s="37">
        <v>21.2</v>
      </c>
      <c r="E120" s="37">
        <v>58.7</v>
      </c>
      <c r="F120" s="37">
        <v>21.2</v>
      </c>
    </row>
    <row r="121" spans="1:6">
      <c r="A121" s="37">
        <v>262.7</v>
      </c>
      <c r="B121" s="37">
        <v>20.2</v>
      </c>
      <c r="C121" s="37">
        <v>28.8</v>
      </c>
      <c r="D121" s="37">
        <v>20.2</v>
      </c>
      <c r="E121" s="37">
        <v>15.9</v>
      </c>
      <c r="F121" s="37">
        <v>20.2</v>
      </c>
    </row>
    <row r="122" spans="1:6">
      <c r="A122" s="37">
        <v>198.9</v>
      </c>
      <c r="B122" s="37">
        <v>23.7</v>
      </c>
      <c r="C122" s="37">
        <v>49.4</v>
      </c>
      <c r="D122" s="37">
        <v>23.7</v>
      </c>
      <c r="E122" s="37">
        <v>60</v>
      </c>
      <c r="F122" s="37">
        <v>23.7</v>
      </c>
    </row>
    <row r="123" spans="1:6">
      <c r="A123" s="37">
        <v>7.3</v>
      </c>
      <c r="B123" s="37">
        <v>5.5</v>
      </c>
      <c r="C123" s="37">
        <v>28.1</v>
      </c>
      <c r="D123" s="37">
        <v>5.5</v>
      </c>
      <c r="E123" s="37">
        <v>41.4</v>
      </c>
      <c r="F123" s="37">
        <v>5.5</v>
      </c>
    </row>
    <row r="124" spans="1:6">
      <c r="A124" s="37">
        <v>136.2</v>
      </c>
      <c r="B124" s="37">
        <v>13.2</v>
      </c>
      <c r="C124" s="37">
        <v>19.2</v>
      </c>
      <c r="D124" s="37">
        <v>13.2</v>
      </c>
      <c r="E124" s="37">
        <v>16.6</v>
      </c>
      <c r="F124" s="37">
        <v>13.2</v>
      </c>
    </row>
    <row r="125" spans="1:6">
      <c r="A125" s="37">
        <v>210.8</v>
      </c>
      <c r="B125" s="37">
        <v>23.8</v>
      </c>
      <c r="C125" s="37">
        <v>49.6</v>
      </c>
      <c r="D125" s="37">
        <v>23.8</v>
      </c>
      <c r="E125" s="37">
        <v>37.7</v>
      </c>
      <c r="F125" s="37">
        <v>23.8</v>
      </c>
    </row>
    <row r="126" spans="1:6">
      <c r="A126" s="37">
        <v>210.7</v>
      </c>
      <c r="B126" s="37">
        <v>18.4</v>
      </c>
      <c r="C126" s="37">
        <v>29.5</v>
      </c>
      <c r="D126" s="37">
        <v>18.4</v>
      </c>
      <c r="E126" s="37">
        <v>9.3</v>
      </c>
      <c r="F126" s="37">
        <v>18.4</v>
      </c>
    </row>
    <row r="127" spans="1:6">
      <c r="A127" s="37">
        <v>53.5</v>
      </c>
      <c r="B127" s="37">
        <v>8.1</v>
      </c>
      <c r="C127" s="37">
        <v>2</v>
      </c>
      <c r="D127" s="37">
        <v>8.1</v>
      </c>
      <c r="E127" s="37">
        <v>21.4</v>
      </c>
      <c r="F127" s="37">
        <v>8.1</v>
      </c>
    </row>
    <row r="128" spans="1:6">
      <c r="A128" s="37">
        <v>261.3</v>
      </c>
      <c r="B128" s="37">
        <v>24.2</v>
      </c>
      <c r="C128" s="37">
        <v>42.7</v>
      </c>
      <c r="D128" s="37">
        <v>24.2</v>
      </c>
      <c r="E128" s="37">
        <v>54.7</v>
      </c>
      <c r="F128" s="37">
        <v>24.2</v>
      </c>
    </row>
    <row r="129" spans="1:6">
      <c r="A129" s="37">
        <v>239.3</v>
      </c>
      <c r="B129" s="37">
        <v>15.7</v>
      </c>
      <c r="C129" s="37">
        <v>15.5</v>
      </c>
      <c r="D129" s="37">
        <v>15.7</v>
      </c>
      <c r="E129" s="37">
        <v>27.3</v>
      </c>
      <c r="F129" s="37">
        <v>15.7</v>
      </c>
    </row>
    <row r="130" spans="1:6">
      <c r="A130" s="37">
        <v>102.7</v>
      </c>
      <c r="B130" s="37">
        <v>14</v>
      </c>
      <c r="C130" s="37">
        <v>29.6</v>
      </c>
      <c r="D130" s="37">
        <v>14</v>
      </c>
      <c r="E130" s="37">
        <v>8.4</v>
      </c>
      <c r="F130" s="37">
        <v>14</v>
      </c>
    </row>
    <row r="131" spans="1:6">
      <c r="A131" s="37">
        <v>131.1</v>
      </c>
      <c r="B131" s="37">
        <v>18</v>
      </c>
      <c r="C131" s="37">
        <v>42.8</v>
      </c>
      <c r="D131" s="37">
        <v>18</v>
      </c>
      <c r="E131" s="37">
        <v>28.9</v>
      </c>
      <c r="F131" s="37">
        <v>18</v>
      </c>
    </row>
    <row r="132" spans="1:6">
      <c r="A132" s="37">
        <v>69</v>
      </c>
      <c r="B132" s="37">
        <v>9.3</v>
      </c>
      <c r="C132" s="37">
        <v>9.3</v>
      </c>
      <c r="D132" s="37">
        <v>9.3</v>
      </c>
      <c r="E132" s="37">
        <v>0.9</v>
      </c>
      <c r="F132" s="37">
        <v>9.3</v>
      </c>
    </row>
    <row r="133" spans="1:6">
      <c r="A133" s="37">
        <v>31.5</v>
      </c>
      <c r="B133" s="37">
        <v>9.5</v>
      </c>
      <c r="C133" s="37">
        <v>24.6</v>
      </c>
      <c r="D133" s="37">
        <v>9.5</v>
      </c>
      <c r="E133" s="37">
        <v>2.2</v>
      </c>
      <c r="F133" s="37">
        <v>9.5</v>
      </c>
    </row>
    <row r="134" spans="1:6">
      <c r="A134" s="37">
        <v>139.3</v>
      </c>
      <c r="B134" s="37">
        <v>13.4</v>
      </c>
      <c r="C134" s="37">
        <v>14.5</v>
      </c>
      <c r="D134" s="37">
        <v>13.4</v>
      </c>
      <c r="E134" s="37">
        <v>10.2</v>
      </c>
      <c r="F134" s="37">
        <v>13.4</v>
      </c>
    </row>
    <row r="135" spans="1:6">
      <c r="A135" s="37">
        <v>237.4</v>
      </c>
      <c r="B135" s="37">
        <v>18.9</v>
      </c>
      <c r="C135" s="37">
        <v>27.5</v>
      </c>
      <c r="D135" s="37">
        <v>18.9</v>
      </c>
      <c r="E135" s="37">
        <v>11</v>
      </c>
      <c r="F135" s="37">
        <v>18.9</v>
      </c>
    </row>
    <row r="136" spans="1:6">
      <c r="A136" s="37">
        <v>216.8</v>
      </c>
      <c r="B136" s="37">
        <v>22.3</v>
      </c>
      <c r="C136" s="37">
        <v>43.9</v>
      </c>
      <c r="D136" s="37">
        <v>22.3</v>
      </c>
      <c r="E136" s="37">
        <v>27.2</v>
      </c>
      <c r="F136" s="37">
        <v>22.3</v>
      </c>
    </row>
    <row r="137" spans="1:6">
      <c r="A137" s="37">
        <v>199.1</v>
      </c>
      <c r="B137" s="37">
        <v>18.3</v>
      </c>
      <c r="C137" s="37">
        <v>30.6</v>
      </c>
      <c r="D137" s="37">
        <v>18.3</v>
      </c>
      <c r="E137" s="37">
        <v>38.7</v>
      </c>
      <c r="F137" s="37">
        <v>18.3</v>
      </c>
    </row>
    <row r="138" spans="1:6">
      <c r="A138" s="37">
        <v>109.8</v>
      </c>
      <c r="B138" s="37">
        <v>12.4</v>
      </c>
      <c r="C138" s="37">
        <v>14.3</v>
      </c>
      <c r="D138" s="37">
        <v>12.4</v>
      </c>
      <c r="E138" s="37">
        <v>31.7</v>
      </c>
      <c r="F138" s="37">
        <v>12.4</v>
      </c>
    </row>
    <row r="139" spans="1:6">
      <c r="A139" s="37">
        <v>26.8</v>
      </c>
      <c r="B139" s="37">
        <v>8.8</v>
      </c>
      <c r="C139" s="37">
        <v>33</v>
      </c>
      <c r="D139" s="37">
        <v>8.8</v>
      </c>
      <c r="E139" s="37">
        <v>19.3</v>
      </c>
      <c r="F139" s="37">
        <v>8.8</v>
      </c>
    </row>
    <row r="140" spans="1:6">
      <c r="A140" s="37">
        <v>129.4</v>
      </c>
      <c r="B140" s="37">
        <v>11</v>
      </c>
      <c r="C140" s="37">
        <v>5.7</v>
      </c>
      <c r="D140" s="37">
        <v>11</v>
      </c>
      <c r="E140" s="37">
        <v>31.3</v>
      </c>
      <c r="F140" s="37">
        <v>11</v>
      </c>
    </row>
    <row r="141" spans="1:6">
      <c r="A141" s="37">
        <v>213.4</v>
      </c>
      <c r="B141" s="37">
        <v>17</v>
      </c>
      <c r="C141" s="37">
        <v>24.6</v>
      </c>
      <c r="D141" s="37">
        <v>17</v>
      </c>
      <c r="E141" s="37">
        <v>13.1</v>
      </c>
      <c r="F141" s="37">
        <v>17</v>
      </c>
    </row>
    <row r="142" spans="1:6">
      <c r="A142" s="37">
        <v>16.9</v>
      </c>
      <c r="B142" s="37">
        <v>8.7</v>
      </c>
      <c r="C142" s="37">
        <v>43.7</v>
      </c>
      <c r="D142" s="37">
        <v>8.7</v>
      </c>
      <c r="E142" s="37">
        <v>89.4</v>
      </c>
      <c r="F142" s="37">
        <v>8.7</v>
      </c>
    </row>
    <row r="143" spans="1:6">
      <c r="A143" s="37">
        <v>27.5</v>
      </c>
      <c r="B143" s="37">
        <v>6.9</v>
      </c>
      <c r="C143" s="37">
        <v>1.6</v>
      </c>
      <c r="D143" s="37">
        <v>6.9</v>
      </c>
      <c r="E143" s="37">
        <v>20.7</v>
      </c>
      <c r="F143" s="37">
        <v>6.9</v>
      </c>
    </row>
    <row r="144" spans="1:6">
      <c r="A144" s="37">
        <v>120.5</v>
      </c>
      <c r="B144" s="37">
        <v>14.2</v>
      </c>
      <c r="C144" s="37">
        <v>28.5</v>
      </c>
      <c r="D144" s="37">
        <v>14.2</v>
      </c>
      <c r="E144" s="37">
        <v>14.2</v>
      </c>
      <c r="F144" s="37">
        <v>14.2</v>
      </c>
    </row>
    <row r="145" spans="1:6">
      <c r="A145" s="37">
        <v>5.4</v>
      </c>
      <c r="B145" s="37">
        <v>5.3</v>
      </c>
      <c r="C145" s="37">
        <v>29.9</v>
      </c>
      <c r="D145" s="37">
        <v>5.3</v>
      </c>
      <c r="E145" s="37">
        <v>9.4</v>
      </c>
      <c r="F145" s="37">
        <v>5.3</v>
      </c>
    </row>
    <row r="146" spans="1:6">
      <c r="A146" s="37">
        <v>116</v>
      </c>
      <c r="B146" s="37">
        <v>11</v>
      </c>
      <c r="C146" s="37">
        <v>7.7</v>
      </c>
      <c r="D146" s="37">
        <v>11</v>
      </c>
      <c r="E146" s="37">
        <v>23.1</v>
      </c>
      <c r="F146" s="37">
        <v>11</v>
      </c>
    </row>
    <row r="147" spans="1:6">
      <c r="A147" s="37">
        <v>76.4</v>
      </c>
      <c r="B147" s="37">
        <v>11.8</v>
      </c>
      <c r="C147" s="37">
        <v>26.7</v>
      </c>
      <c r="D147" s="37">
        <v>11.8</v>
      </c>
      <c r="E147" s="37">
        <v>22.3</v>
      </c>
      <c r="F147" s="37">
        <v>11.8</v>
      </c>
    </row>
    <row r="148" spans="1:6">
      <c r="A148" s="37">
        <v>239.8</v>
      </c>
      <c r="B148" s="37">
        <v>12.3</v>
      </c>
      <c r="C148" s="37">
        <v>4.1</v>
      </c>
      <c r="D148" s="37">
        <v>12.3</v>
      </c>
      <c r="E148" s="37">
        <v>36.9</v>
      </c>
      <c r="F148" s="37">
        <v>12.3</v>
      </c>
    </row>
    <row r="149" spans="1:6">
      <c r="A149" s="37">
        <v>75.3</v>
      </c>
      <c r="B149" s="37">
        <v>11.3</v>
      </c>
      <c r="C149" s="37">
        <v>20.3</v>
      </c>
      <c r="D149" s="37">
        <v>11.3</v>
      </c>
      <c r="E149" s="37">
        <v>32.5</v>
      </c>
      <c r="F149" s="37">
        <v>11.3</v>
      </c>
    </row>
    <row r="150" spans="1:6">
      <c r="A150" s="37">
        <v>68.4</v>
      </c>
      <c r="B150" s="37">
        <v>13.6</v>
      </c>
      <c r="C150" s="37">
        <v>44.5</v>
      </c>
      <c r="D150" s="37">
        <v>13.6</v>
      </c>
      <c r="E150" s="37">
        <v>35.6</v>
      </c>
      <c r="F150" s="37">
        <v>13.6</v>
      </c>
    </row>
    <row r="151" spans="1:6">
      <c r="A151" s="37">
        <v>213.5</v>
      </c>
      <c r="B151" s="37">
        <v>21.7</v>
      </c>
      <c r="C151" s="37">
        <v>43</v>
      </c>
      <c r="D151" s="37">
        <v>21.7</v>
      </c>
      <c r="E151" s="37">
        <v>33.8</v>
      </c>
      <c r="F151" s="37">
        <v>21.7</v>
      </c>
    </row>
    <row r="152" spans="1:6">
      <c r="A152" s="37">
        <v>193.2</v>
      </c>
      <c r="B152" s="37">
        <v>15.2</v>
      </c>
      <c r="C152" s="37">
        <v>18.4</v>
      </c>
      <c r="D152" s="37">
        <v>15.2</v>
      </c>
      <c r="E152" s="37">
        <v>65.7</v>
      </c>
      <c r="F152" s="37">
        <v>15.2</v>
      </c>
    </row>
    <row r="153" spans="1:6">
      <c r="A153" s="37">
        <v>76.3</v>
      </c>
      <c r="B153" s="37">
        <v>12</v>
      </c>
      <c r="C153" s="37">
        <v>27.5</v>
      </c>
      <c r="D153" s="37">
        <v>12</v>
      </c>
      <c r="E153" s="37">
        <v>16</v>
      </c>
      <c r="F153" s="37">
        <v>12</v>
      </c>
    </row>
    <row r="154" spans="1:6">
      <c r="A154" s="37">
        <v>110.7</v>
      </c>
      <c r="B154" s="37">
        <v>16</v>
      </c>
      <c r="C154" s="37">
        <v>40.6</v>
      </c>
      <c r="D154" s="37">
        <v>16</v>
      </c>
      <c r="E154" s="37">
        <v>63.2</v>
      </c>
      <c r="F154" s="37">
        <v>16</v>
      </c>
    </row>
    <row r="155" spans="1:6">
      <c r="A155" s="37">
        <v>88.3</v>
      </c>
      <c r="B155" s="37">
        <v>12.9</v>
      </c>
      <c r="C155" s="37">
        <v>25.5</v>
      </c>
      <c r="D155" s="37">
        <v>12.9</v>
      </c>
      <c r="E155" s="37">
        <v>73.4</v>
      </c>
      <c r="F155" s="37">
        <v>12.9</v>
      </c>
    </row>
    <row r="156" spans="1:6">
      <c r="A156" s="37">
        <v>109.8</v>
      </c>
      <c r="B156" s="37">
        <v>16.7</v>
      </c>
      <c r="C156" s="37">
        <v>47.8</v>
      </c>
      <c r="D156" s="37">
        <v>16.7</v>
      </c>
      <c r="E156" s="37">
        <v>51.4</v>
      </c>
      <c r="F156" s="37">
        <v>16.7</v>
      </c>
    </row>
    <row r="157" spans="1:6">
      <c r="A157" s="37">
        <v>134.3</v>
      </c>
      <c r="B157" s="37">
        <v>11.2</v>
      </c>
      <c r="C157" s="37">
        <v>4.9</v>
      </c>
      <c r="D157" s="37">
        <v>11.2</v>
      </c>
      <c r="E157" s="37">
        <v>9.3</v>
      </c>
      <c r="F157" s="37">
        <v>11.2</v>
      </c>
    </row>
    <row r="158" spans="1:6">
      <c r="A158" s="37">
        <v>28.6</v>
      </c>
      <c r="B158" s="37">
        <v>7.3</v>
      </c>
      <c r="C158" s="37">
        <v>1.5</v>
      </c>
      <c r="D158" s="37">
        <v>7.3</v>
      </c>
      <c r="E158" s="37">
        <v>33</v>
      </c>
      <c r="F158" s="37">
        <v>7.3</v>
      </c>
    </row>
    <row r="159" spans="1:6">
      <c r="A159" s="37">
        <v>217.7</v>
      </c>
      <c r="B159" s="37">
        <v>19.4</v>
      </c>
      <c r="C159" s="37">
        <v>33.5</v>
      </c>
      <c r="D159" s="37">
        <v>19.4</v>
      </c>
      <c r="E159" s="37">
        <v>59</v>
      </c>
      <c r="F159" s="37">
        <v>19.4</v>
      </c>
    </row>
    <row r="160" spans="1:6">
      <c r="A160" s="37">
        <v>250.9</v>
      </c>
      <c r="B160" s="37">
        <v>22.2</v>
      </c>
      <c r="C160" s="37">
        <v>36.5</v>
      </c>
      <c r="D160" s="37">
        <v>22.2</v>
      </c>
      <c r="E160" s="37">
        <v>72.3</v>
      </c>
      <c r="F160" s="37">
        <v>22.2</v>
      </c>
    </row>
    <row r="161" spans="1:6">
      <c r="A161" s="37">
        <v>107.4</v>
      </c>
      <c r="B161" s="37">
        <v>11.5</v>
      </c>
      <c r="C161" s="37">
        <v>14</v>
      </c>
      <c r="D161" s="37">
        <v>11.5</v>
      </c>
      <c r="E161" s="37">
        <v>10.9</v>
      </c>
      <c r="F161" s="37">
        <v>11.5</v>
      </c>
    </row>
    <row r="162" spans="1:6">
      <c r="A162" s="37">
        <v>163.3</v>
      </c>
      <c r="B162" s="37">
        <v>16.9</v>
      </c>
      <c r="C162" s="37">
        <v>31.6</v>
      </c>
      <c r="D162" s="37">
        <v>16.9</v>
      </c>
      <c r="E162" s="37">
        <v>52.9</v>
      </c>
      <c r="F162" s="37">
        <v>16.9</v>
      </c>
    </row>
    <row r="163" spans="1:6">
      <c r="A163" s="37">
        <v>197.6</v>
      </c>
      <c r="B163" s="37">
        <v>11.7</v>
      </c>
      <c r="C163" s="37">
        <v>3.5</v>
      </c>
      <c r="D163" s="37">
        <v>11.7</v>
      </c>
      <c r="E163" s="37">
        <v>5.9</v>
      </c>
      <c r="F163" s="37">
        <v>11.7</v>
      </c>
    </row>
    <row r="164" spans="1:6">
      <c r="A164" s="37">
        <v>184.9</v>
      </c>
      <c r="B164" s="37">
        <v>15.5</v>
      </c>
      <c r="C164" s="37">
        <v>21</v>
      </c>
      <c r="D164" s="37">
        <v>15.5</v>
      </c>
      <c r="E164" s="37">
        <v>22</v>
      </c>
      <c r="F164" s="37">
        <v>15.5</v>
      </c>
    </row>
    <row r="165" spans="1:6">
      <c r="A165" s="37">
        <v>289.7</v>
      </c>
      <c r="B165" s="37">
        <v>25.4</v>
      </c>
      <c r="C165" s="37">
        <v>42.3</v>
      </c>
      <c r="D165" s="37">
        <v>25.4</v>
      </c>
      <c r="E165" s="37">
        <v>51.2</v>
      </c>
      <c r="F165" s="37">
        <v>25.4</v>
      </c>
    </row>
    <row r="166" spans="1:6">
      <c r="A166" s="37">
        <v>135.2</v>
      </c>
      <c r="B166" s="37">
        <v>17.2</v>
      </c>
      <c r="C166" s="37">
        <v>41.7</v>
      </c>
      <c r="D166" s="37">
        <v>17.2</v>
      </c>
      <c r="E166" s="37">
        <v>45.9</v>
      </c>
      <c r="F166" s="37">
        <v>17.2</v>
      </c>
    </row>
    <row r="167" spans="1:6">
      <c r="A167" s="37">
        <v>222.4</v>
      </c>
      <c r="B167" s="37">
        <v>11.7</v>
      </c>
      <c r="C167" s="37">
        <v>4.3</v>
      </c>
      <c r="D167" s="37">
        <v>11.7</v>
      </c>
      <c r="E167" s="37">
        <v>49.8</v>
      </c>
      <c r="F167" s="37">
        <v>11.7</v>
      </c>
    </row>
    <row r="168" spans="1:6">
      <c r="A168" s="37">
        <v>296.4</v>
      </c>
      <c r="B168" s="37">
        <v>23.8</v>
      </c>
      <c r="C168" s="37">
        <v>36.3</v>
      </c>
      <c r="D168" s="37">
        <v>23.8</v>
      </c>
      <c r="E168" s="37">
        <v>100.9</v>
      </c>
      <c r="F168" s="37">
        <v>23.8</v>
      </c>
    </row>
    <row r="169" spans="1:6">
      <c r="A169" s="37">
        <v>280.2</v>
      </c>
      <c r="B169" s="37">
        <v>14.8</v>
      </c>
      <c r="C169" s="37">
        <v>10.1</v>
      </c>
      <c r="D169" s="37">
        <v>14.8</v>
      </c>
      <c r="E169" s="37">
        <v>21.4</v>
      </c>
      <c r="F169" s="37">
        <v>14.8</v>
      </c>
    </row>
    <row r="170" spans="1:6">
      <c r="A170" s="37">
        <v>187.9</v>
      </c>
      <c r="B170" s="37">
        <v>14.7</v>
      </c>
      <c r="C170" s="37">
        <v>17.2</v>
      </c>
      <c r="D170" s="37">
        <v>14.7</v>
      </c>
      <c r="E170" s="37">
        <v>17.9</v>
      </c>
      <c r="F170" s="37">
        <v>14.7</v>
      </c>
    </row>
    <row r="171" spans="1:6">
      <c r="A171" s="37">
        <v>238.2</v>
      </c>
      <c r="B171" s="37">
        <v>20.7</v>
      </c>
      <c r="C171" s="37">
        <v>34.3</v>
      </c>
      <c r="D171" s="37">
        <v>20.7</v>
      </c>
      <c r="E171" s="37">
        <v>5.3</v>
      </c>
      <c r="F171" s="37">
        <v>20.7</v>
      </c>
    </row>
    <row r="172" spans="1:6">
      <c r="A172" s="37">
        <v>137.9</v>
      </c>
      <c r="B172" s="37">
        <v>19.2</v>
      </c>
      <c r="C172" s="37">
        <v>46.4</v>
      </c>
      <c r="D172" s="37">
        <v>19.2</v>
      </c>
      <c r="E172" s="37">
        <v>59</v>
      </c>
      <c r="F172" s="37">
        <v>19.2</v>
      </c>
    </row>
    <row r="173" spans="1:6">
      <c r="A173" s="37">
        <v>25</v>
      </c>
      <c r="B173" s="37">
        <v>7.2</v>
      </c>
      <c r="C173" s="37">
        <v>11</v>
      </c>
      <c r="D173" s="37">
        <v>7.2</v>
      </c>
      <c r="E173" s="37">
        <v>29.7</v>
      </c>
      <c r="F173" s="37">
        <v>7.2</v>
      </c>
    </row>
    <row r="174" spans="1:6">
      <c r="A174" s="37">
        <v>90.4</v>
      </c>
      <c r="B174" s="37">
        <v>8.7</v>
      </c>
      <c r="C174" s="37">
        <v>0.3</v>
      </c>
      <c r="D174" s="37">
        <v>8.7</v>
      </c>
      <c r="E174" s="37">
        <v>23.2</v>
      </c>
      <c r="F174" s="37">
        <v>8.7</v>
      </c>
    </row>
    <row r="175" spans="1:6">
      <c r="A175" s="37">
        <v>13.1</v>
      </c>
      <c r="B175" s="37">
        <v>5.3</v>
      </c>
      <c r="C175" s="37">
        <v>0.4</v>
      </c>
      <c r="D175" s="37">
        <v>5.3</v>
      </c>
      <c r="E175" s="37">
        <v>25.6</v>
      </c>
      <c r="F175" s="37">
        <v>5.3</v>
      </c>
    </row>
    <row r="176" spans="1:6">
      <c r="A176" s="37">
        <v>255.4</v>
      </c>
      <c r="B176" s="37">
        <v>19.8</v>
      </c>
      <c r="C176" s="37">
        <v>26.9</v>
      </c>
      <c r="D176" s="37">
        <v>19.8</v>
      </c>
      <c r="E176" s="37">
        <v>5.5</v>
      </c>
      <c r="F176" s="37">
        <v>19.8</v>
      </c>
    </row>
    <row r="177" spans="1:6">
      <c r="A177" s="37">
        <v>225.8</v>
      </c>
      <c r="B177" s="37">
        <v>13.4</v>
      </c>
      <c r="C177" s="37">
        <v>8.2</v>
      </c>
      <c r="D177" s="37">
        <v>13.4</v>
      </c>
      <c r="E177" s="37">
        <v>56.5</v>
      </c>
      <c r="F177" s="37">
        <v>13.4</v>
      </c>
    </row>
    <row r="178" spans="1:6">
      <c r="A178" s="37">
        <v>241.7</v>
      </c>
      <c r="B178" s="37">
        <v>21.8</v>
      </c>
      <c r="C178" s="37">
        <v>38</v>
      </c>
      <c r="D178" s="37">
        <v>21.8</v>
      </c>
      <c r="E178" s="37">
        <v>23.2</v>
      </c>
      <c r="F178" s="37">
        <v>21.8</v>
      </c>
    </row>
    <row r="179" spans="1:6">
      <c r="A179" s="37">
        <v>175.7</v>
      </c>
      <c r="B179" s="37">
        <v>14.1</v>
      </c>
      <c r="C179" s="37">
        <v>15.4</v>
      </c>
      <c r="D179" s="37">
        <v>14.1</v>
      </c>
      <c r="E179" s="37">
        <v>2.4</v>
      </c>
      <c r="F179" s="37">
        <v>14.1</v>
      </c>
    </row>
    <row r="180" spans="1:6">
      <c r="A180" s="37">
        <v>209.6</v>
      </c>
      <c r="B180" s="37">
        <v>15.9</v>
      </c>
      <c r="C180" s="37">
        <v>20.6</v>
      </c>
      <c r="D180" s="37">
        <v>15.9</v>
      </c>
      <c r="E180" s="37">
        <v>10.7</v>
      </c>
      <c r="F180" s="37">
        <v>15.9</v>
      </c>
    </row>
    <row r="181" spans="1:6">
      <c r="A181" s="37">
        <v>78.2</v>
      </c>
      <c r="B181" s="37">
        <v>14.6</v>
      </c>
      <c r="C181" s="37">
        <v>46.8</v>
      </c>
      <c r="D181" s="37">
        <v>14.6</v>
      </c>
      <c r="E181" s="37">
        <v>34.5</v>
      </c>
      <c r="F181" s="37">
        <v>14.6</v>
      </c>
    </row>
    <row r="182" spans="1:6">
      <c r="A182" s="37">
        <v>75.1</v>
      </c>
      <c r="B182" s="37">
        <v>12.6</v>
      </c>
      <c r="C182" s="37">
        <v>35</v>
      </c>
      <c r="D182" s="37">
        <v>12.6</v>
      </c>
      <c r="E182" s="37">
        <v>52.7</v>
      </c>
      <c r="F182" s="37">
        <v>12.6</v>
      </c>
    </row>
    <row r="183" spans="1:6">
      <c r="A183" s="37">
        <v>139.2</v>
      </c>
      <c r="B183" s="37">
        <v>12.2</v>
      </c>
      <c r="C183" s="37">
        <v>14.3</v>
      </c>
      <c r="D183" s="37">
        <v>12.2</v>
      </c>
      <c r="E183" s="37">
        <v>25.6</v>
      </c>
      <c r="F183" s="37">
        <v>12.2</v>
      </c>
    </row>
    <row r="184" spans="1:6">
      <c r="A184" s="37">
        <v>76.4</v>
      </c>
      <c r="B184" s="37">
        <v>9.4</v>
      </c>
      <c r="C184" s="37">
        <v>0.8</v>
      </c>
      <c r="D184" s="37">
        <v>9.4</v>
      </c>
      <c r="E184" s="37">
        <v>14.8</v>
      </c>
      <c r="F184" s="37">
        <v>9.4</v>
      </c>
    </row>
    <row r="185" spans="1:6">
      <c r="A185" s="37">
        <v>125.7</v>
      </c>
      <c r="B185" s="37">
        <v>15.9</v>
      </c>
      <c r="C185" s="37">
        <v>36.9</v>
      </c>
      <c r="D185" s="37">
        <v>15.9</v>
      </c>
      <c r="E185" s="37">
        <v>79.2</v>
      </c>
      <c r="F185" s="37">
        <v>15.9</v>
      </c>
    </row>
    <row r="186" spans="1:6">
      <c r="A186" s="37">
        <v>19.4</v>
      </c>
      <c r="B186" s="37">
        <v>6.6</v>
      </c>
      <c r="C186" s="37">
        <v>16</v>
      </c>
      <c r="D186" s="37">
        <v>6.6</v>
      </c>
      <c r="E186" s="37">
        <v>22.3</v>
      </c>
      <c r="F186" s="37">
        <v>6.6</v>
      </c>
    </row>
    <row r="187" spans="1:6">
      <c r="A187" s="37">
        <v>141.3</v>
      </c>
      <c r="B187" s="37">
        <v>15.5</v>
      </c>
      <c r="C187" s="37">
        <v>26.8</v>
      </c>
      <c r="D187" s="37">
        <v>15.5</v>
      </c>
      <c r="E187" s="37">
        <v>46.2</v>
      </c>
      <c r="F187" s="37">
        <v>15.5</v>
      </c>
    </row>
    <row r="188" spans="1:6">
      <c r="A188" s="37">
        <v>18.8</v>
      </c>
      <c r="B188" s="37">
        <v>7</v>
      </c>
      <c r="C188" s="37">
        <v>21.7</v>
      </c>
      <c r="D188" s="37">
        <v>7</v>
      </c>
      <c r="E188" s="37">
        <v>50.4</v>
      </c>
      <c r="F188" s="37">
        <v>7</v>
      </c>
    </row>
    <row r="189" spans="1:6">
      <c r="A189" s="37">
        <v>224</v>
      </c>
      <c r="B189" s="37">
        <v>11.6</v>
      </c>
      <c r="C189" s="37">
        <v>2.4</v>
      </c>
      <c r="D189" s="37">
        <v>11.6</v>
      </c>
      <c r="E189" s="37">
        <v>15.6</v>
      </c>
      <c r="F189" s="37">
        <v>11.6</v>
      </c>
    </row>
    <row r="190" spans="1:6">
      <c r="A190" s="37">
        <v>123.1</v>
      </c>
      <c r="B190" s="37">
        <v>15.2</v>
      </c>
      <c r="C190" s="37">
        <v>34.6</v>
      </c>
      <c r="D190" s="37">
        <v>15.2</v>
      </c>
      <c r="E190" s="37">
        <v>12.4</v>
      </c>
      <c r="F190" s="37">
        <v>15.2</v>
      </c>
    </row>
    <row r="191" spans="1:6">
      <c r="A191" s="37">
        <v>229.5</v>
      </c>
      <c r="B191" s="37">
        <v>19.7</v>
      </c>
      <c r="C191" s="37">
        <v>32.3</v>
      </c>
      <c r="D191" s="37">
        <v>19.7</v>
      </c>
      <c r="E191" s="37">
        <v>74.2</v>
      </c>
      <c r="F191" s="37">
        <v>19.7</v>
      </c>
    </row>
    <row r="192" spans="1:6">
      <c r="A192" s="37">
        <v>87.2</v>
      </c>
      <c r="B192" s="37">
        <v>10.6</v>
      </c>
      <c r="C192" s="37">
        <v>11.8</v>
      </c>
      <c r="D192" s="37">
        <v>10.6</v>
      </c>
      <c r="E192" s="37">
        <v>25.9</v>
      </c>
      <c r="F192" s="37">
        <v>10.6</v>
      </c>
    </row>
    <row r="193" spans="1:6">
      <c r="A193" s="37">
        <v>7.8</v>
      </c>
      <c r="B193" s="37">
        <v>6.6</v>
      </c>
      <c r="C193" s="37">
        <v>38.9</v>
      </c>
      <c r="D193" s="37">
        <v>6.6</v>
      </c>
      <c r="E193" s="37">
        <v>50.6</v>
      </c>
      <c r="F193" s="37">
        <v>6.6</v>
      </c>
    </row>
    <row r="194" spans="1:6">
      <c r="A194" s="37">
        <v>80.2</v>
      </c>
      <c r="B194" s="37">
        <v>8.8</v>
      </c>
      <c r="C194" s="37">
        <v>0</v>
      </c>
      <c r="D194" s="37">
        <v>8.8</v>
      </c>
      <c r="E194" s="37">
        <v>9.2</v>
      </c>
      <c r="F194" s="37">
        <v>8.8</v>
      </c>
    </row>
    <row r="195" spans="1:6">
      <c r="A195" s="37">
        <v>220.3</v>
      </c>
      <c r="B195" s="37">
        <v>24.7</v>
      </c>
      <c r="C195" s="37">
        <v>49</v>
      </c>
      <c r="D195" s="37">
        <v>24.7</v>
      </c>
      <c r="E195" s="37">
        <v>3.2</v>
      </c>
      <c r="F195" s="37">
        <v>24.7</v>
      </c>
    </row>
    <row r="196" spans="1:6">
      <c r="A196" s="37">
        <v>59.6</v>
      </c>
      <c r="B196" s="37">
        <v>9.7</v>
      </c>
      <c r="C196" s="37">
        <v>12</v>
      </c>
      <c r="D196" s="37">
        <v>9.7</v>
      </c>
      <c r="E196" s="37">
        <v>43.1</v>
      </c>
      <c r="F196" s="37">
        <v>9.7</v>
      </c>
    </row>
    <row r="197" spans="1:6">
      <c r="A197" s="37">
        <v>0.7</v>
      </c>
      <c r="B197" s="37">
        <v>1.6</v>
      </c>
      <c r="C197" s="37">
        <v>39.6</v>
      </c>
      <c r="D197" s="37">
        <v>1.6</v>
      </c>
      <c r="E197" s="37">
        <v>8.7</v>
      </c>
      <c r="F197" s="37">
        <v>1.6</v>
      </c>
    </row>
    <row r="198" spans="1:6">
      <c r="A198" s="37">
        <v>265.2</v>
      </c>
      <c r="B198" s="37">
        <v>12.7</v>
      </c>
      <c r="C198" s="37">
        <v>2.9</v>
      </c>
      <c r="D198" s="37">
        <v>12.7</v>
      </c>
      <c r="E198" s="37">
        <v>43</v>
      </c>
      <c r="F198" s="37">
        <v>12.7</v>
      </c>
    </row>
    <row r="199" spans="1:6">
      <c r="A199" s="37">
        <v>8.4</v>
      </c>
      <c r="B199" s="37">
        <v>5.7</v>
      </c>
      <c r="C199" s="37">
        <v>27.2</v>
      </c>
      <c r="D199" s="37">
        <v>5.7</v>
      </c>
      <c r="E199" s="37">
        <v>2.1</v>
      </c>
      <c r="F199" s="37">
        <v>5.7</v>
      </c>
    </row>
    <row r="200" spans="1:6">
      <c r="A200" s="37">
        <v>219.8</v>
      </c>
      <c r="B200" s="37">
        <v>19.6</v>
      </c>
      <c r="C200" s="37">
        <v>33.5</v>
      </c>
      <c r="D200" s="37">
        <v>19.6</v>
      </c>
      <c r="E200" s="37">
        <v>45.1</v>
      </c>
      <c r="F200" s="37">
        <v>19.6</v>
      </c>
    </row>
    <row r="201" spans="1:6">
      <c r="A201" s="37">
        <v>36.9</v>
      </c>
      <c r="B201" s="37">
        <v>10.8</v>
      </c>
      <c r="C201" s="37">
        <v>38.6</v>
      </c>
      <c r="D201" s="37">
        <v>10.8</v>
      </c>
      <c r="E201" s="37">
        <v>65.6</v>
      </c>
      <c r="F201" s="37">
        <v>10.8</v>
      </c>
    </row>
    <row r="202" spans="1:6">
      <c r="A202" s="37">
        <v>48.3</v>
      </c>
      <c r="B202" s="37">
        <v>11.6</v>
      </c>
      <c r="C202" s="37">
        <v>47</v>
      </c>
      <c r="D202" s="37">
        <v>11.6</v>
      </c>
      <c r="E202" s="37">
        <v>8.5</v>
      </c>
      <c r="F202" s="37">
        <v>11.6</v>
      </c>
    </row>
    <row r="203" spans="1:6">
      <c r="A203" s="37">
        <v>25.6</v>
      </c>
      <c r="B203" s="37">
        <v>9.5</v>
      </c>
      <c r="C203" s="37">
        <v>39</v>
      </c>
      <c r="D203" s="37">
        <v>9.5</v>
      </c>
      <c r="E203" s="37">
        <v>9.3</v>
      </c>
      <c r="F203" s="37">
        <v>9.5</v>
      </c>
    </row>
    <row r="204" spans="1:6">
      <c r="A204" s="37">
        <v>273.7</v>
      </c>
      <c r="B204" s="37">
        <v>20.8</v>
      </c>
      <c r="C204" s="37">
        <v>28.9</v>
      </c>
      <c r="D204" s="37">
        <v>20.8</v>
      </c>
      <c r="E204" s="37">
        <v>59.7</v>
      </c>
      <c r="F204" s="37">
        <v>20.8</v>
      </c>
    </row>
    <row r="205" spans="1:6">
      <c r="A205" s="37">
        <v>43</v>
      </c>
      <c r="B205" s="37">
        <v>9.6</v>
      </c>
      <c r="C205" s="37">
        <v>25.9</v>
      </c>
      <c r="D205" s="37">
        <v>9.6</v>
      </c>
      <c r="E205" s="37">
        <v>20.5</v>
      </c>
      <c r="F205" s="37">
        <v>9.6</v>
      </c>
    </row>
    <row r="206" spans="1:6">
      <c r="A206" s="37">
        <v>184.9</v>
      </c>
      <c r="B206" s="37">
        <v>20.7</v>
      </c>
      <c r="C206" s="37">
        <v>43.9</v>
      </c>
      <c r="D206" s="37">
        <v>20.7</v>
      </c>
      <c r="E206" s="37">
        <v>1.7</v>
      </c>
      <c r="F206" s="37">
        <v>20.7</v>
      </c>
    </row>
    <row r="207" spans="1:6">
      <c r="A207" s="37">
        <v>73.4</v>
      </c>
      <c r="B207" s="37">
        <v>10.9</v>
      </c>
      <c r="C207" s="37">
        <v>17</v>
      </c>
      <c r="D207" s="37">
        <v>10.9</v>
      </c>
      <c r="E207" s="37">
        <v>12.9</v>
      </c>
      <c r="F207" s="37">
        <v>10.9</v>
      </c>
    </row>
    <row r="208" spans="1:6">
      <c r="A208" s="37">
        <v>193.7</v>
      </c>
      <c r="B208" s="37">
        <v>19.2</v>
      </c>
      <c r="C208" s="37">
        <v>35.4</v>
      </c>
      <c r="D208" s="37">
        <v>19.2</v>
      </c>
      <c r="E208" s="37">
        <v>75.6</v>
      </c>
      <c r="F208" s="37">
        <v>19.2</v>
      </c>
    </row>
    <row r="209" spans="1:6">
      <c r="A209" s="37">
        <v>220.5</v>
      </c>
      <c r="B209" s="37">
        <v>20.1</v>
      </c>
      <c r="C209" s="37">
        <v>33.2</v>
      </c>
      <c r="D209" s="37">
        <v>20.1</v>
      </c>
      <c r="E209" s="37">
        <v>37.9</v>
      </c>
      <c r="F209" s="37">
        <v>20.1</v>
      </c>
    </row>
    <row r="210" spans="1:6">
      <c r="A210" s="37">
        <v>104.6</v>
      </c>
      <c r="B210" s="37">
        <v>10.4</v>
      </c>
      <c r="C210" s="37">
        <v>5.7</v>
      </c>
      <c r="D210" s="37">
        <v>10.4</v>
      </c>
      <c r="E210" s="37">
        <v>34.4</v>
      </c>
      <c r="F210" s="37">
        <v>10.4</v>
      </c>
    </row>
    <row r="211" spans="1:6">
      <c r="A211" s="37">
        <v>96.2</v>
      </c>
      <c r="B211" s="37">
        <v>11.4</v>
      </c>
      <c r="C211" s="37">
        <v>14.8</v>
      </c>
      <c r="D211" s="37">
        <v>11.4</v>
      </c>
      <c r="E211" s="37">
        <v>38.9</v>
      </c>
      <c r="F211" s="37">
        <v>11.4</v>
      </c>
    </row>
    <row r="212" spans="1:6">
      <c r="A212" s="37">
        <v>140.3</v>
      </c>
      <c r="B212" s="37">
        <v>10.3</v>
      </c>
      <c r="C212" s="37">
        <v>1.9</v>
      </c>
      <c r="D212" s="37">
        <v>10.3</v>
      </c>
      <c r="E212" s="37">
        <v>9</v>
      </c>
      <c r="F212" s="37">
        <v>10.3</v>
      </c>
    </row>
    <row r="213" spans="1:6">
      <c r="A213" s="37">
        <v>240.1</v>
      </c>
      <c r="B213" s="37">
        <v>13.2</v>
      </c>
      <c r="C213" s="37">
        <v>7.3</v>
      </c>
      <c r="D213" s="37">
        <v>13.2</v>
      </c>
      <c r="E213" s="37">
        <v>8.7</v>
      </c>
      <c r="F213" s="37">
        <v>13.2</v>
      </c>
    </row>
    <row r="214" spans="1:6">
      <c r="A214" s="37">
        <v>243.2</v>
      </c>
      <c r="B214" s="37">
        <v>25.4</v>
      </c>
      <c r="C214" s="37">
        <v>49</v>
      </c>
      <c r="D214" s="37">
        <v>25.4</v>
      </c>
      <c r="E214" s="37">
        <v>44.3</v>
      </c>
      <c r="F214" s="37">
        <v>25.4</v>
      </c>
    </row>
    <row r="215" spans="1:6">
      <c r="A215" s="37">
        <v>38</v>
      </c>
      <c r="B215" s="37">
        <v>10.9</v>
      </c>
      <c r="C215" s="37">
        <v>40.3</v>
      </c>
      <c r="D215" s="37">
        <v>10.9</v>
      </c>
      <c r="E215" s="37">
        <v>11.9</v>
      </c>
      <c r="F215" s="37">
        <v>10.9</v>
      </c>
    </row>
    <row r="216" spans="1:6">
      <c r="A216" s="37">
        <v>44.7</v>
      </c>
      <c r="B216" s="37">
        <v>10.1</v>
      </c>
      <c r="C216" s="37">
        <v>25.8</v>
      </c>
      <c r="D216" s="37">
        <v>10.1</v>
      </c>
      <c r="E216" s="37">
        <v>20.6</v>
      </c>
      <c r="F216" s="37">
        <v>10.1</v>
      </c>
    </row>
    <row r="217" spans="1:6">
      <c r="A217" s="37">
        <v>280.7</v>
      </c>
      <c r="B217" s="37">
        <v>16.1</v>
      </c>
      <c r="C217" s="37">
        <v>13.9</v>
      </c>
      <c r="D217" s="37">
        <v>16.1</v>
      </c>
      <c r="E217" s="37">
        <v>37</v>
      </c>
      <c r="F217" s="37">
        <v>16.1</v>
      </c>
    </row>
    <row r="218" spans="1:6">
      <c r="A218" s="37">
        <v>121</v>
      </c>
      <c r="B218" s="37">
        <v>11.6</v>
      </c>
      <c r="C218" s="37">
        <v>8.4</v>
      </c>
      <c r="D218" s="37">
        <v>11.6</v>
      </c>
      <c r="E218" s="37">
        <v>48.7</v>
      </c>
      <c r="F218" s="37">
        <v>11.6</v>
      </c>
    </row>
    <row r="219" spans="1:6">
      <c r="A219" s="37">
        <v>197.6</v>
      </c>
      <c r="B219" s="37">
        <v>16.6</v>
      </c>
      <c r="C219" s="37">
        <v>23.3</v>
      </c>
      <c r="D219" s="37">
        <v>16.6</v>
      </c>
      <c r="E219" s="37">
        <v>14.2</v>
      </c>
      <c r="F219" s="37">
        <v>16.6</v>
      </c>
    </row>
    <row r="220" spans="1:6">
      <c r="A220" s="37">
        <v>171.3</v>
      </c>
      <c r="B220" s="37">
        <v>19</v>
      </c>
      <c r="C220" s="37">
        <v>39.7</v>
      </c>
      <c r="D220" s="37">
        <v>19</v>
      </c>
      <c r="E220" s="37">
        <v>37.7</v>
      </c>
      <c r="F220" s="37">
        <v>19</v>
      </c>
    </row>
    <row r="221" spans="1:6">
      <c r="A221" s="37">
        <v>187.8</v>
      </c>
      <c r="B221" s="37">
        <v>15.6</v>
      </c>
      <c r="C221" s="37">
        <v>21.1</v>
      </c>
      <c r="D221" s="37">
        <v>15.6</v>
      </c>
      <c r="E221" s="37">
        <v>9.5</v>
      </c>
      <c r="F221" s="37">
        <v>15.6</v>
      </c>
    </row>
    <row r="222" spans="1:6">
      <c r="A222" s="37">
        <v>4.1</v>
      </c>
      <c r="B222" s="37">
        <v>3.2</v>
      </c>
      <c r="C222" s="37">
        <v>11.6</v>
      </c>
      <c r="D222" s="37">
        <v>3.2</v>
      </c>
      <c r="E222" s="37">
        <v>5.7</v>
      </c>
      <c r="F222" s="37">
        <v>3.2</v>
      </c>
    </row>
    <row r="223" spans="1:6">
      <c r="A223" s="37">
        <v>93.9</v>
      </c>
      <c r="B223" s="37">
        <v>15.3</v>
      </c>
      <c r="C223" s="37">
        <v>43.5</v>
      </c>
      <c r="D223" s="37">
        <v>15.3</v>
      </c>
      <c r="E223" s="37">
        <v>50.5</v>
      </c>
      <c r="F223" s="37">
        <v>15.3</v>
      </c>
    </row>
    <row r="224" spans="1:6">
      <c r="A224" s="37">
        <v>149.8</v>
      </c>
      <c r="B224" s="37">
        <v>10.1</v>
      </c>
      <c r="C224" s="37">
        <v>1.3</v>
      </c>
      <c r="D224" s="37">
        <v>10.1</v>
      </c>
      <c r="E224" s="37">
        <v>24.3</v>
      </c>
      <c r="F224" s="37">
        <v>10.1</v>
      </c>
    </row>
    <row r="225" spans="1:6">
      <c r="A225" s="37">
        <v>11.7</v>
      </c>
      <c r="B225" s="37">
        <v>7.3</v>
      </c>
      <c r="C225" s="37">
        <v>36.9</v>
      </c>
      <c r="D225" s="37">
        <v>7.3</v>
      </c>
      <c r="E225" s="37">
        <v>45.2</v>
      </c>
      <c r="F225" s="37">
        <v>7.3</v>
      </c>
    </row>
    <row r="226" spans="1:6">
      <c r="A226" s="37">
        <v>131.7</v>
      </c>
      <c r="B226" s="37">
        <v>12.9</v>
      </c>
      <c r="C226" s="37">
        <v>18.4</v>
      </c>
      <c r="D226" s="37">
        <v>12.9</v>
      </c>
      <c r="E226" s="37">
        <v>34.6</v>
      </c>
      <c r="F226" s="37">
        <v>12.9</v>
      </c>
    </row>
    <row r="227" spans="1:6">
      <c r="A227" s="37">
        <v>172.5</v>
      </c>
      <c r="B227" s="37">
        <v>14.4</v>
      </c>
      <c r="C227" s="37">
        <v>18.1</v>
      </c>
      <c r="D227" s="37">
        <v>14.4</v>
      </c>
      <c r="E227" s="37">
        <v>30.7</v>
      </c>
      <c r="F227" s="37">
        <v>14.4</v>
      </c>
    </row>
    <row r="228" spans="1:6">
      <c r="A228" s="37">
        <v>85.7</v>
      </c>
      <c r="B228" s="37">
        <v>13.3</v>
      </c>
      <c r="C228" s="37">
        <v>35.8</v>
      </c>
      <c r="D228" s="37">
        <v>13.3</v>
      </c>
      <c r="E228" s="37">
        <v>49.3</v>
      </c>
      <c r="F228" s="37">
        <v>13.3</v>
      </c>
    </row>
    <row r="229" spans="1:6">
      <c r="A229" s="37">
        <v>188.4</v>
      </c>
      <c r="B229" s="37">
        <v>14.9</v>
      </c>
      <c r="C229" s="37">
        <v>18.1</v>
      </c>
      <c r="D229" s="37">
        <v>14.9</v>
      </c>
      <c r="E229" s="37">
        <v>25.6</v>
      </c>
      <c r="F229" s="37">
        <v>14.9</v>
      </c>
    </row>
    <row r="230" spans="1:6">
      <c r="A230" s="37">
        <v>163.5</v>
      </c>
      <c r="B230" s="37">
        <v>18</v>
      </c>
      <c r="C230" s="37">
        <v>36.8</v>
      </c>
      <c r="D230" s="37">
        <v>18</v>
      </c>
      <c r="E230" s="37">
        <v>7.4</v>
      </c>
      <c r="F230" s="37">
        <v>18</v>
      </c>
    </row>
    <row r="231" spans="1:6">
      <c r="A231" s="37">
        <v>117.2</v>
      </c>
      <c r="B231" s="37">
        <v>11.9</v>
      </c>
      <c r="C231" s="37">
        <v>14.7</v>
      </c>
      <c r="D231" s="37">
        <v>11.9</v>
      </c>
      <c r="E231" s="37">
        <v>5.4</v>
      </c>
      <c r="F231" s="37">
        <v>11.9</v>
      </c>
    </row>
    <row r="232" spans="1:6">
      <c r="A232" s="37">
        <v>234.5</v>
      </c>
      <c r="B232" s="37">
        <v>11.9</v>
      </c>
      <c r="C232" s="37">
        <v>3.4</v>
      </c>
      <c r="D232" s="37">
        <v>11.9</v>
      </c>
      <c r="E232" s="37">
        <v>84.8</v>
      </c>
      <c r="F232" s="37">
        <v>11.9</v>
      </c>
    </row>
    <row r="233" spans="1:6">
      <c r="A233" s="37">
        <v>17.9</v>
      </c>
      <c r="B233" s="37">
        <v>8</v>
      </c>
      <c r="C233" s="37">
        <v>37.6</v>
      </c>
      <c r="D233" s="37">
        <v>8</v>
      </c>
      <c r="E233" s="37">
        <v>21.6</v>
      </c>
      <c r="F233" s="37">
        <v>8</v>
      </c>
    </row>
    <row r="234" spans="1:6">
      <c r="A234" s="37">
        <v>206.8</v>
      </c>
      <c r="B234" s="37">
        <v>12.2</v>
      </c>
      <c r="C234" s="37">
        <v>5.2</v>
      </c>
      <c r="D234" s="37">
        <v>12.2</v>
      </c>
      <c r="E234" s="37">
        <v>19.4</v>
      </c>
      <c r="F234" s="37">
        <v>12.2</v>
      </c>
    </row>
    <row r="235" spans="1:6">
      <c r="A235" s="37">
        <v>215.4</v>
      </c>
      <c r="B235" s="37">
        <v>17.1</v>
      </c>
      <c r="C235" s="37">
        <v>23.6</v>
      </c>
      <c r="D235" s="37">
        <v>17.1</v>
      </c>
      <c r="E235" s="37">
        <v>57.6</v>
      </c>
      <c r="F235" s="37">
        <v>17.1</v>
      </c>
    </row>
    <row r="236" spans="1:6">
      <c r="A236" s="37">
        <v>284.3</v>
      </c>
      <c r="B236" s="37">
        <v>15</v>
      </c>
      <c r="C236" s="37">
        <v>10.6</v>
      </c>
      <c r="D236" s="37">
        <v>15</v>
      </c>
      <c r="E236" s="37">
        <v>6.4</v>
      </c>
      <c r="F236" s="37">
        <v>15</v>
      </c>
    </row>
    <row r="237" spans="1:6">
      <c r="A237" s="37">
        <v>50</v>
      </c>
      <c r="B237" s="37">
        <v>8.4</v>
      </c>
      <c r="C237" s="37">
        <v>11.6</v>
      </c>
      <c r="D237" s="37">
        <v>8.4</v>
      </c>
      <c r="E237" s="37">
        <v>18.4</v>
      </c>
      <c r="F237" s="37">
        <v>8.4</v>
      </c>
    </row>
    <row r="238" spans="1:6">
      <c r="A238" s="37">
        <v>164.5</v>
      </c>
      <c r="B238" s="37">
        <v>14.5</v>
      </c>
      <c r="C238" s="37">
        <v>20.9</v>
      </c>
      <c r="D238" s="37">
        <v>14.5</v>
      </c>
      <c r="E238" s="37">
        <v>47.4</v>
      </c>
      <c r="F238" s="37">
        <v>14.5</v>
      </c>
    </row>
    <row r="239" spans="1:6">
      <c r="A239" s="37">
        <v>19.6</v>
      </c>
      <c r="B239" s="37">
        <v>7.6</v>
      </c>
      <c r="C239" s="37">
        <v>20.1</v>
      </c>
      <c r="D239" s="37">
        <v>7.6</v>
      </c>
      <c r="E239" s="37">
        <v>17</v>
      </c>
      <c r="F239" s="37">
        <v>7.6</v>
      </c>
    </row>
    <row r="240" spans="1:6">
      <c r="A240" s="37">
        <v>168.4</v>
      </c>
      <c r="B240" s="37">
        <v>11.7</v>
      </c>
      <c r="C240" s="37">
        <v>7.1</v>
      </c>
      <c r="D240" s="37">
        <v>11.7</v>
      </c>
      <c r="E240" s="37">
        <v>12.8</v>
      </c>
      <c r="F240" s="37">
        <v>11.7</v>
      </c>
    </row>
    <row r="241" spans="1:6">
      <c r="A241" s="37">
        <v>222.4</v>
      </c>
      <c r="B241" s="37">
        <v>11.5</v>
      </c>
      <c r="C241" s="37">
        <v>3.4</v>
      </c>
      <c r="D241" s="37">
        <v>11.5</v>
      </c>
      <c r="E241" s="37">
        <v>13.1</v>
      </c>
      <c r="F241" s="37">
        <v>11.5</v>
      </c>
    </row>
    <row r="242" spans="1:6">
      <c r="A242" s="37">
        <v>276.9</v>
      </c>
      <c r="B242" s="37">
        <v>27</v>
      </c>
      <c r="C242" s="37">
        <v>48.9</v>
      </c>
      <c r="D242" s="37">
        <v>27</v>
      </c>
      <c r="E242" s="37">
        <v>41.8</v>
      </c>
      <c r="F242" s="37">
        <v>27</v>
      </c>
    </row>
    <row r="243" spans="1:6">
      <c r="A243" s="37">
        <v>248.4</v>
      </c>
      <c r="B243" s="37">
        <v>20.2</v>
      </c>
      <c r="C243" s="37">
        <v>30.2</v>
      </c>
      <c r="D243" s="37">
        <v>20.2</v>
      </c>
      <c r="E243" s="37">
        <v>20.3</v>
      </c>
      <c r="F243" s="37">
        <v>20.2</v>
      </c>
    </row>
    <row r="244" spans="1:6">
      <c r="A244" s="37">
        <v>170.2</v>
      </c>
      <c r="B244" s="37">
        <v>11.7</v>
      </c>
      <c r="C244" s="37">
        <v>7.8</v>
      </c>
      <c r="D244" s="37">
        <v>11.7</v>
      </c>
      <c r="E244" s="37">
        <v>35.2</v>
      </c>
      <c r="F244" s="37">
        <v>11.7</v>
      </c>
    </row>
    <row r="245" spans="1:6">
      <c r="A245" s="37">
        <v>276.7</v>
      </c>
      <c r="B245" s="37">
        <v>11.8</v>
      </c>
      <c r="C245" s="37">
        <v>2.3</v>
      </c>
      <c r="D245" s="37">
        <v>11.8</v>
      </c>
      <c r="E245" s="37">
        <v>23.7</v>
      </c>
      <c r="F245" s="37">
        <v>11.8</v>
      </c>
    </row>
    <row r="246" spans="1:6">
      <c r="A246" s="37">
        <v>165.6</v>
      </c>
      <c r="B246" s="37">
        <v>12.6</v>
      </c>
      <c r="C246" s="37">
        <v>10</v>
      </c>
      <c r="D246" s="37">
        <v>12.6</v>
      </c>
      <c r="E246" s="37">
        <v>17.6</v>
      </c>
      <c r="F246" s="37">
        <v>12.6</v>
      </c>
    </row>
    <row r="247" spans="1:6">
      <c r="A247" s="37">
        <v>156.6</v>
      </c>
      <c r="B247" s="37">
        <v>10.5</v>
      </c>
      <c r="C247" s="37">
        <v>2.6</v>
      </c>
      <c r="D247" s="37">
        <v>10.5</v>
      </c>
      <c r="E247" s="37">
        <v>8.3</v>
      </c>
      <c r="F247" s="37">
        <v>10.5</v>
      </c>
    </row>
    <row r="248" spans="1:6">
      <c r="A248" s="37">
        <v>218.5</v>
      </c>
      <c r="B248" s="37">
        <v>12.2</v>
      </c>
      <c r="C248" s="37">
        <v>5.4</v>
      </c>
      <c r="D248" s="37">
        <v>12.2</v>
      </c>
      <c r="E248" s="37">
        <v>27.4</v>
      </c>
      <c r="F248" s="37">
        <v>12.2</v>
      </c>
    </row>
    <row r="249" spans="1:6">
      <c r="A249" s="37">
        <v>56.2</v>
      </c>
      <c r="B249" s="37">
        <v>8.7</v>
      </c>
      <c r="C249" s="37">
        <v>5.7</v>
      </c>
      <c r="D249" s="37">
        <v>8.7</v>
      </c>
      <c r="E249" s="37">
        <v>29.7</v>
      </c>
      <c r="F249" s="37">
        <v>8.7</v>
      </c>
    </row>
    <row r="250" spans="1:6">
      <c r="A250" s="37">
        <v>287.6</v>
      </c>
      <c r="B250" s="37">
        <v>26.2</v>
      </c>
      <c r="C250" s="37">
        <v>43</v>
      </c>
      <c r="D250" s="37">
        <v>26.2</v>
      </c>
      <c r="E250" s="37">
        <v>71.8</v>
      </c>
      <c r="F250" s="37">
        <v>26.2</v>
      </c>
    </row>
    <row r="251" spans="1:6">
      <c r="A251" s="37">
        <v>253.8</v>
      </c>
      <c r="B251" s="37">
        <v>17.6</v>
      </c>
      <c r="C251" s="37">
        <v>21.3</v>
      </c>
      <c r="D251" s="37">
        <v>17.6</v>
      </c>
      <c r="E251" s="37">
        <v>30</v>
      </c>
      <c r="F251" s="37">
        <v>17.6</v>
      </c>
    </row>
    <row r="252" spans="1:6">
      <c r="A252" s="37">
        <v>205</v>
      </c>
      <c r="B252" s="37">
        <v>22.6</v>
      </c>
      <c r="C252" s="37">
        <v>45.1</v>
      </c>
      <c r="D252" s="37">
        <v>22.6</v>
      </c>
      <c r="E252" s="37">
        <v>19.6</v>
      </c>
      <c r="F252" s="37">
        <v>22.6</v>
      </c>
    </row>
    <row r="253" spans="1:6">
      <c r="A253" s="37">
        <v>139.5</v>
      </c>
      <c r="B253" s="37">
        <v>10.3</v>
      </c>
      <c r="C253" s="37">
        <v>2.1</v>
      </c>
      <c r="D253" s="37">
        <v>10.3</v>
      </c>
      <c r="E253" s="37">
        <v>26.6</v>
      </c>
      <c r="F253" s="37">
        <v>10.3</v>
      </c>
    </row>
    <row r="254" spans="1:6">
      <c r="A254" s="37">
        <v>191.1</v>
      </c>
      <c r="B254" s="37">
        <v>17.3</v>
      </c>
      <c r="C254" s="37">
        <v>28.7</v>
      </c>
      <c r="D254" s="37">
        <v>17.3</v>
      </c>
      <c r="E254" s="37">
        <v>18.2</v>
      </c>
      <c r="F254" s="37">
        <v>17.3</v>
      </c>
    </row>
    <row r="255" spans="1:6">
      <c r="A255" s="37">
        <v>286</v>
      </c>
      <c r="B255" s="37">
        <v>15.9</v>
      </c>
      <c r="C255" s="37">
        <v>13.9</v>
      </c>
      <c r="D255" s="37">
        <v>15.9</v>
      </c>
      <c r="E255" s="37">
        <v>3.7</v>
      </c>
      <c r="F255" s="37">
        <v>15.9</v>
      </c>
    </row>
    <row r="256" spans="1:6">
      <c r="A256" s="37">
        <v>18.7</v>
      </c>
      <c r="B256" s="37">
        <v>6.7</v>
      </c>
      <c r="C256" s="37">
        <v>12.1</v>
      </c>
      <c r="D256" s="37">
        <v>6.7</v>
      </c>
      <c r="E256" s="37">
        <v>23.4</v>
      </c>
      <c r="F256" s="37">
        <v>6.7</v>
      </c>
    </row>
    <row r="257" spans="1:6">
      <c r="A257" s="37">
        <v>39.5</v>
      </c>
      <c r="B257" s="37">
        <v>10.8</v>
      </c>
      <c r="C257" s="37">
        <v>41.1</v>
      </c>
      <c r="D257" s="37">
        <v>10.8</v>
      </c>
      <c r="E257" s="37">
        <v>5.8</v>
      </c>
      <c r="F257" s="37">
        <v>10.8</v>
      </c>
    </row>
    <row r="258" spans="1:6">
      <c r="A258" s="37">
        <v>75.5</v>
      </c>
      <c r="B258" s="37">
        <v>9.9</v>
      </c>
      <c r="C258" s="37">
        <v>10.8</v>
      </c>
      <c r="D258" s="37">
        <v>9.9</v>
      </c>
      <c r="E258" s="37">
        <v>6</v>
      </c>
      <c r="F258" s="37">
        <v>9.9</v>
      </c>
    </row>
    <row r="259" spans="1:6">
      <c r="A259" s="37">
        <v>17.2</v>
      </c>
      <c r="B259" s="37">
        <v>5.9</v>
      </c>
      <c r="C259" s="37">
        <v>4.1</v>
      </c>
      <c r="D259" s="37">
        <v>5.9</v>
      </c>
      <c r="E259" s="37">
        <v>31.6</v>
      </c>
      <c r="F259" s="37">
        <v>5.9</v>
      </c>
    </row>
    <row r="260" spans="1:6">
      <c r="A260" s="37">
        <v>166.8</v>
      </c>
      <c r="B260" s="37">
        <v>19.6</v>
      </c>
      <c r="C260" s="37">
        <v>42</v>
      </c>
      <c r="D260" s="37">
        <v>19.6</v>
      </c>
      <c r="E260" s="37">
        <v>3.6</v>
      </c>
      <c r="F260" s="37">
        <v>19.6</v>
      </c>
    </row>
    <row r="261" spans="1:6">
      <c r="A261" s="37">
        <v>149.7</v>
      </c>
      <c r="B261" s="37">
        <v>17.3</v>
      </c>
      <c r="C261" s="37">
        <v>35.6</v>
      </c>
      <c r="D261" s="37">
        <v>17.3</v>
      </c>
      <c r="E261" s="37">
        <v>6</v>
      </c>
      <c r="F261" s="37">
        <v>17.3</v>
      </c>
    </row>
    <row r="262" spans="1:6">
      <c r="A262" s="37">
        <v>38.2</v>
      </c>
      <c r="B262" s="37">
        <v>7.6</v>
      </c>
      <c r="C262" s="37">
        <v>3.7</v>
      </c>
      <c r="D262" s="37">
        <v>7.6</v>
      </c>
      <c r="E262" s="37">
        <v>13.8</v>
      </c>
      <c r="F262" s="37">
        <v>7.6</v>
      </c>
    </row>
    <row r="263" spans="1:6">
      <c r="A263" s="37">
        <v>94.2</v>
      </c>
      <c r="B263" s="37">
        <v>9.7</v>
      </c>
      <c r="C263" s="37">
        <v>4.9</v>
      </c>
      <c r="D263" s="37">
        <v>9.7</v>
      </c>
      <c r="E263" s="37">
        <v>8.1</v>
      </c>
      <c r="F263" s="37">
        <v>9.7</v>
      </c>
    </row>
    <row r="264" spans="1:6">
      <c r="A264" s="37">
        <v>177</v>
      </c>
      <c r="B264" s="37">
        <v>12.8</v>
      </c>
      <c r="C264" s="37">
        <v>9.3</v>
      </c>
      <c r="D264" s="37">
        <v>12.8</v>
      </c>
      <c r="E264" s="37">
        <v>6.4</v>
      </c>
      <c r="F264" s="37">
        <v>12.8</v>
      </c>
    </row>
    <row r="265" spans="1:6">
      <c r="A265" s="37">
        <v>283.6</v>
      </c>
      <c r="B265" s="37">
        <v>25.5</v>
      </c>
      <c r="C265" s="37">
        <v>42</v>
      </c>
      <c r="D265" s="37">
        <v>25.5</v>
      </c>
      <c r="E265" s="37">
        <v>66.2</v>
      </c>
      <c r="F265" s="37">
        <v>25.5</v>
      </c>
    </row>
    <row r="266" spans="1:6">
      <c r="A266" s="37">
        <v>232.1</v>
      </c>
      <c r="B266" s="37">
        <v>13.4</v>
      </c>
      <c r="C266" s="37">
        <v>8.6</v>
      </c>
      <c r="D266" s="37">
        <v>13.4</v>
      </c>
      <c r="E266" s="37">
        <v>8.7</v>
      </c>
      <c r="F266" s="37">
        <v>13.4</v>
      </c>
    </row>
    <row r="267" spans="1:6">
      <c r="A267" s="38"/>
      <c r="B267" s="38"/>
      <c r="C267" s="38"/>
      <c r="D267" s="38"/>
      <c r="E267" s="38"/>
      <c r="F267" s="38"/>
    </row>
    <row r="268" spans="1:6">
      <c r="A268" s="38"/>
      <c r="B268" s="38"/>
      <c r="C268" s="38"/>
      <c r="D268" s="38"/>
      <c r="E268" s="38"/>
      <c r="F268" s="38"/>
    </row>
    <row r="269" spans="1:6">
      <c r="A269" s="38"/>
      <c r="B269" s="38"/>
      <c r="C269" s="38"/>
      <c r="D269" s="38"/>
      <c r="E269" s="38"/>
      <c r="F269" s="38"/>
    </row>
    <row r="270" spans="1:6">
      <c r="A270" s="38"/>
      <c r="B270" s="38"/>
      <c r="C270" s="38"/>
      <c r="D270" s="38"/>
      <c r="E270" s="38"/>
      <c r="F270" s="38"/>
    </row>
    <row r="271" spans="1:6">
      <c r="A271" s="38"/>
      <c r="B271" s="38"/>
      <c r="C271" s="38"/>
      <c r="D271" s="38"/>
      <c r="E271" s="38"/>
      <c r="F271" s="38"/>
    </row>
    <row r="272" spans="1:6">
      <c r="A272" s="38"/>
      <c r="B272" s="38"/>
      <c r="C272" s="38"/>
      <c r="D272" s="38"/>
      <c r="E272" s="38"/>
      <c r="F272" s="38"/>
    </row>
    <row r="273" spans="1:6">
      <c r="A273" s="38"/>
      <c r="B273" s="38"/>
      <c r="C273" s="38"/>
      <c r="D273" s="38"/>
      <c r="E273" s="38"/>
      <c r="F273" s="38"/>
    </row>
    <row r="274" spans="1:6">
      <c r="A274" s="38"/>
      <c r="B274" s="38"/>
      <c r="C274" s="38"/>
      <c r="D274" s="38"/>
      <c r="E274" s="38"/>
      <c r="F274" s="38"/>
    </row>
    <row r="275" spans="1:6">
      <c r="A275" s="38"/>
      <c r="B275" s="38"/>
      <c r="C275" s="38"/>
      <c r="D275" s="38"/>
      <c r="E275" s="38"/>
      <c r="F275" s="38"/>
    </row>
    <row r="276" spans="1:6">
      <c r="A276" s="38"/>
      <c r="B276" s="38"/>
      <c r="C276" s="38"/>
      <c r="D276" s="38"/>
      <c r="E276" s="38"/>
      <c r="F276" s="38"/>
    </row>
    <row r="277" spans="1:6">
      <c r="A277" s="38"/>
      <c r="B277" s="38"/>
      <c r="C277" s="38"/>
      <c r="D277" s="38"/>
      <c r="E277" s="38"/>
      <c r="F277" s="38"/>
    </row>
    <row r="278" spans="1:6">
      <c r="A278" s="38"/>
      <c r="B278" s="38"/>
      <c r="C278" s="38"/>
      <c r="D278" s="38"/>
      <c r="E278" s="38"/>
      <c r="F278" s="38"/>
    </row>
    <row r="279" spans="1:6">
      <c r="A279" s="38"/>
      <c r="B279" s="38"/>
      <c r="C279" s="38"/>
      <c r="D279" s="38"/>
      <c r="E279" s="38"/>
      <c r="F279" s="38"/>
    </row>
    <row r="280" spans="1:6">
      <c r="A280" s="38"/>
      <c r="B280" s="38"/>
      <c r="C280" s="38"/>
      <c r="D280" s="38"/>
      <c r="E280" s="38"/>
      <c r="F280" s="38"/>
    </row>
    <row r="281" spans="1:6">
      <c r="A281" s="38"/>
      <c r="B281" s="38"/>
      <c r="C281" s="38"/>
      <c r="D281" s="38"/>
      <c r="E281" s="38"/>
      <c r="F281" s="38"/>
    </row>
    <row r="282" spans="1:6">
      <c r="A282" s="38"/>
      <c r="B282" s="38"/>
      <c r="C282" s="38"/>
      <c r="D282" s="38"/>
      <c r="E282" s="38"/>
      <c r="F282" s="38"/>
    </row>
    <row r="283" spans="1:6">
      <c r="A283" s="38"/>
      <c r="B283" s="38"/>
      <c r="C283" s="38"/>
      <c r="D283" s="38"/>
      <c r="E283" s="38"/>
      <c r="F283" s="38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Linear regression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2020-01-04T12:32:55Z</dcterms:created>
  <dcterms:modified xsi:type="dcterms:W3CDTF">2020-01-04T16:45:50Z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