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7.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8.xml" ContentType="application/vnd.openxmlformats-officedocument.drawing+xml"/>
  <Override PartName="/xl/slicers/slicer2.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9.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D:\DA\DA-Notes\Case Study\"/>
    </mc:Choice>
  </mc:AlternateContent>
  <xr:revisionPtr revIDLastSave="0" documentId="13_ncr:1_{9D44C3EB-6C68-466C-AB85-BFE28C05D576}" xr6:coauthVersionLast="47" xr6:coauthVersionMax="47" xr10:uidLastSave="{00000000-0000-0000-0000-000000000000}"/>
  <bookViews>
    <workbookView xWindow="-108" yWindow="-108" windowWidth="23256" windowHeight="12456" tabRatio="778" xr2:uid="{00000000-000D-0000-FFFF-FFFF00000000}"/>
  </bookViews>
  <sheets>
    <sheet name="Notes" sheetId="2" r:id="rId1"/>
    <sheet name="Objective" sheetId="27" r:id="rId2"/>
    <sheet name="Original Data" sheetId="1" r:id="rId3"/>
    <sheet name="Clean Data" sheetId="9" r:id="rId4"/>
    <sheet name="Bucket" sheetId="10" r:id="rId5"/>
    <sheet name="Insight 1" sheetId="15" r:id="rId6"/>
    <sheet name="Insight 2" sheetId="16" r:id="rId7"/>
    <sheet name="Insight Validation calculation" sheetId="31" r:id="rId8"/>
    <sheet name="Sheet2" sheetId="29" state="hidden" r:id="rId9"/>
    <sheet name="Insight 3 Part 1" sheetId="19" r:id="rId10"/>
    <sheet name="Problem 3 Part 2 Calculation" sheetId="20" r:id="rId11"/>
    <sheet name="Insight 4" sheetId="24" r:id="rId12"/>
    <sheet name="Problem 4 Calculation" sheetId="21" r:id="rId13"/>
    <sheet name="Basket for Question 4" sheetId="26" r:id="rId14"/>
    <sheet name="Insight 5" sheetId="25" r:id="rId15"/>
  </sheets>
  <definedNames>
    <definedName name="_xlnm._FilterDatabase" localSheetId="4" hidden="1">Bucket!$A$1:$L$373</definedName>
    <definedName name="_xlnm._FilterDatabase" localSheetId="3" hidden="1">'Clean Data'!$A$1:$BE$373</definedName>
    <definedName name="_xlnm._FilterDatabase" localSheetId="2" hidden="1">'Original Data'!$A$1:$AD$373</definedName>
    <definedName name="Slicer_Period">#N/A</definedName>
    <definedName name="Slicer_Sector">#N/A</definedName>
    <definedName name="Slicer_Sector1">#N/A</definedName>
    <definedName name="Slicer_Year">#N/A</definedName>
  </definedNames>
  <calcPr calcId="191029"/>
  <pivotCaches>
    <pivotCache cacheId="0" r:id="rId16"/>
    <pivotCache cacheId="1" r:id="rId17"/>
    <pivotCache cacheId="2" r:id="rId18"/>
    <pivotCache cacheId="3" r:id="rId19"/>
  </pivotCaches>
  <extLst>
    <ext xmlns:x14="http://schemas.microsoft.com/office/spreadsheetml/2009/9/main" uri="{BBE1A952-AA13-448e-AADC-164F8A28A991}">
      <x14:slicerCaches>
        <x14:slicerCache r:id="rId20"/>
        <x14:slicerCache r:id="rId21"/>
        <x14:slicerCache r:id="rId22"/>
        <x14:slicerCache r:id="rId23"/>
      </x14:slicerCaches>
    </ext>
    <ext xmlns:x14="http://schemas.microsoft.com/office/spreadsheetml/2009/9/main" uri="{79F54976-1DA5-4618-B147-4CDE4B953A38}">
      <x14:workbookPr/>
    </ext>
  </extLst>
</workbook>
</file>

<file path=xl/calcChain.xml><?xml version="1.0" encoding="utf-8"?>
<calcChain xmlns="http://schemas.openxmlformats.org/spreadsheetml/2006/main">
  <c r="S4" i="31" l="1"/>
  <c r="S5" i="31"/>
  <c r="S6" i="31"/>
  <c r="S7" i="31"/>
  <c r="S8" i="31"/>
  <c r="S9" i="31"/>
  <c r="S10" i="31"/>
  <c r="S11" i="31"/>
  <c r="S12" i="31"/>
  <c r="S13" i="31"/>
  <c r="S14" i="31"/>
  <c r="S15" i="31"/>
  <c r="P4" i="31"/>
  <c r="P5" i="31"/>
  <c r="P6" i="31"/>
  <c r="P7" i="31"/>
  <c r="P8" i="31"/>
  <c r="P9" i="31"/>
  <c r="P10" i="31"/>
  <c r="P11" i="31"/>
  <c r="P12" i="31"/>
  <c r="P13" i="31"/>
  <c r="P14" i="31"/>
  <c r="P15" i="31"/>
  <c r="M4" i="31"/>
  <c r="M5" i="31"/>
  <c r="M6" i="31"/>
  <c r="M7" i="31"/>
  <c r="M8" i="31"/>
  <c r="M9" i="31"/>
  <c r="M10" i="31"/>
  <c r="M11" i="31"/>
  <c r="M12" i="31"/>
  <c r="M13" i="31"/>
  <c r="M14" i="31"/>
  <c r="M15" i="31"/>
  <c r="J4" i="31"/>
  <c r="J5" i="31"/>
  <c r="J6" i="31"/>
  <c r="J7" i="31"/>
  <c r="J8" i="31"/>
  <c r="J9" i="31"/>
  <c r="J10" i="31"/>
  <c r="J11" i="31"/>
  <c r="J12" i="31"/>
  <c r="J13" i="31"/>
  <c r="J14" i="31"/>
  <c r="J15" i="31"/>
  <c r="G4" i="31"/>
  <c r="G5" i="31"/>
  <c r="G6" i="31"/>
  <c r="G7" i="31"/>
  <c r="G8" i="31"/>
  <c r="G9" i="31"/>
  <c r="G10" i="31"/>
  <c r="G11" i="31"/>
  <c r="G12" i="31"/>
  <c r="G13" i="31"/>
  <c r="G14" i="31"/>
  <c r="G15" i="31"/>
  <c r="S3" i="31"/>
  <c r="P3" i="31"/>
  <c r="M3" i="31"/>
  <c r="J3" i="31"/>
  <c r="G3" i="31"/>
  <c r="D4" i="31"/>
  <c r="D5" i="31"/>
  <c r="D6" i="31"/>
  <c r="D7" i="31"/>
  <c r="D8" i="31"/>
  <c r="D9" i="31"/>
  <c r="D10" i="31"/>
  <c r="D11" i="31"/>
  <c r="D12" i="31"/>
  <c r="D13" i="31"/>
  <c r="D14" i="31"/>
  <c r="D15" i="31"/>
  <c r="D3" i="31"/>
  <c r="AE2" i="9"/>
  <c r="C13" i="29"/>
  <c r="D13" i="29"/>
  <c r="E13" i="29"/>
  <c r="F13" i="29"/>
  <c r="G13" i="29"/>
  <c r="H13" i="29"/>
  <c r="I13" i="29"/>
  <c r="J13" i="29"/>
  <c r="K13" i="29"/>
  <c r="L13" i="29"/>
  <c r="M13" i="29"/>
  <c r="N13" i="29"/>
  <c r="O13" i="29"/>
  <c r="P13" i="29"/>
  <c r="Q13" i="29"/>
  <c r="R13" i="29"/>
  <c r="S13" i="29"/>
  <c r="T13" i="29"/>
  <c r="U13" i="29"/>
  <c r="V13" i="29"/>
  <c r="B13" i="29"/>
  <c r="D16" i="29"/>
  <c r="D17" i="29"/>
  <c r="D18" i="29"/>
  <c r="D19" i="29"/>
  <c r="D20" i="29"/>
  <c r="D21" i="29"/>
  <c r="D22" i="29"/>
  <c r="D23" i="29"/>
  <c r="D24" i="29"/>
  <c r="D25" i="29"/>
  <c r="D24" i="16"/>
  <c r="G116" i="21"/>
  <c r="E47" i="25"/>
  <c r="F47" i="25"/>
  <c r="G47" i="25"/>
  <c r="H47" i="25"/>
  <c r="I47" i="25"/>
  <c r="J47" i="25"/>
  <c r="K47" i="25"/>
  <c r="L47" i="25"/>
  <c r="M47" i="25"/>
  <c r="N47" i="25"/>
  <c r="O47" i="25"/>
  <c r="P47" i="25"/>
  <c r="Q47" i="25"/>
  <c r="R47" i="25"/>
  <c r="S47" i="25"/>
  <c r="T47" i="25"/>
  <c r="U47" i="25"/>
  <c r="V47" i="25"/>
  <c r="W47" i="25"/>
  <c r="X47" i="25"/>
  <c r="Y47" i="25"/>
  <c r="Z47" i="25"/>
  <c r="AA47" i="25"/>
  <c r="AB47" i="25"/>
  <c r="AC47" i="25"/>
  <c r="AD47" i="25"/>
  <c r="D47" i="25"/>
  <c r="G3" i="21" l="1"/>
  <c r="L250" i="10"/>
  <c r="L251" i="10"/>
  <c r="J74" i="21"/>
  <c r="J76" i="21"/>
  <c r="J77" i="21"/>
  <c r="J78" i="21"/>
  <c r="J79" i="21"/>
  <c r="J80" i="21"/>
  <c r="J81" i="21"/>
  <c r="J82" i="21"/>
  <c r="J83" i="21"/>
  <c r="J84" i="21"/>
  <c r="J85" i="21"/>
  <c r="J86" i="21"/>
  <c r="J87" i="21"/>
  <c r="J88" i="21"/>
  <c r="J89" i="21"/>
  <c r="J90" i="21"/>
  <c r="J91" i="21"/>
  <c r="J92" i="21"/>
  <c r="J93" i="21"/>
  <c r="J94" i="21"/>
  <c r="J95" i="21"/>
  <c r="J96" i="21"/>
  <c r="J97" i="21"/>
  <c r="J98" i="21"/>
  <c r="J99" i="21"/>
  <c r="J100" i="21"/>
  <c r="J101" i="21"/>
  <c r="J102" i="21"/>
  <c r="J103" i="21"/>
  <c r="J104" i="21"/>
  <c r="J105" i="21"/>
  <c r="J106" i="21"/>
  <c r="J107" i="21"/>
  <c r="J108" i="21"/>
  <c r="J109" i="21"/>
  <c r="J110" i="21"/>
  <c r="J111" i="21"/>
  <c r="J112" i="21"/>
  <c r="J122" i="21"/>
  <c r="J123" i="21"/>
  <c r="J124" i="21"/>
  <c r="J125" i="21"/>
  <c r="J126" i="21"/>
  <c r="J127" i="21"/>
  <c r="J128" i="21"/>
  <c r="J129" i="21"/>
  <c r="J130" i="21"/>
  <c r="J131" i="21"/>
  <c r="J132" i="21"/>
  <c r="J133" i="21"/>
  <c r="J134" i="21"/>
  <c r="J135" i="21"/>
  <c r="J136" i="21"/>
  <c r="J137" i="21"/>
  <c r="J138" i="21"/>
  <c r="J139" i="21"/>
  <c r="J140" i="21"/>
  <c r="J141" i="21"/>
  <c r="J142" i="21"/>
  <c r="J143" i="21"/>
  <c r="J144" i="21"/>
  <c r="J145" i="21"/>
  <c r="J146" i="21"/>
  <c r="J147" i="21"/>
  <c r="J148" i="21"/>
  <c r="J149" i="21"/>
  <c r="J150" i="21"/>
  <c r="J151" i="21"/>
  <c r="J152" i="21"/>
  <c r="J153" i="21"/>
  <c r="J154" i="21"/>
  <c r="J155" i="21"/>
  <c r="J156" i="21"/>
  <c r="J157" i="21"/>
  <c r="J158" i="21"/>
  <c r="J159" i="21"/>
  <c r="J160" i="21"/>
  <c r="J161" i="21"/>
  <c r="J162" i="21"/>
  <c r="J163" i="21"/>
  <c r="J164" i="21"/>
  <c r="J165" i="21"/>
  <c r="J166" i="21"/>
  <c r="J167" i="21"/>
  <c r="J168" i="21"/>
  <c r="J169" i="21"/>
  <c r="J170" i="21"/>
  <c r="J171" i="21"/>
  <c r="J172" i="21"/>
  <c r="J173" i="21"/>
  <c r="J174" i="21"/>
  <c r="J175" i="21"/>
  <c r="J176" i="21"/>
  <c r="J177" i="21"/>
  <c r="J178" i="21"/>
  <c r="J179" i="21"/>
  <c r="J180" i="21"/>
  <c r="J181" i="21"/>
  <c r="J182" i="21"/>
  <c r="J183" i="21"/>
  <c r="J184" i="21"/>
  <c r="J194" i="21"/>
  <c r="J195" i="21"/>
  <c r="J196" i="21"/>
  <c r="J197" i="21"/>
  <c r="J198" i="21"/>
  <c r="J199" i="21"/>
  <c r="J200" i="21"/>
  <c r="J201" i="21"/>
  <c r="J202" i="21"/>
  <c r="J203" i="21"/>
  <c r="J204" i="21"/>
  <c r="J205" i="21"/>
  <c r="J206" i="21"/>
  <c r="J207" i="21"/>
  <c r="J208" i="21"/>
  <c r="J209" i="21"/>
  <c r="J210" i="21"/>
  <c r="J211" i="21"/>
  <c r="J212" i="21"/>
  <c r="J213" i="21"/>
  <c r="J214" i="21"/>
  <c r="J215" i="21"/>
  <c r="J216" i="21"/>
  <c r="J217" i="21"/>
  <c r="J75" i="21"/>
  <c r="J4" i="21"/>
  <c r="J5" i="21"/>
  <c r="J6" i="21"/>
  <c r="J7" i="21"/>
  <c r="J8" i="21"/>
  <c r="J9" i="21"/>
  <c r="J10" i="21"/>
  <c r="J11" i="21"/>
  <c r="J12" i="21"/>
  <c r="J13" i="21"/>
  <c r="J14" i="21"/>
  <c r="J15" i="21"/>
  <c r="J16" i="21"/>
  <c r="J17" i="21"/>
  <c r="J18" i="21"/>
  <c r="J19" i="21"/>
  <c r="J20" i="21"/>
  <c r="J21" i="21"/>
  <c r="J22" i="21"/>
  <c r="J23" i="21"/>
  <c r="J24" i="21"/>
  <c r="J25" i="21"/>
  <c r="J26" i="21"/>
  <c r="J27" i="21"/>
  <c r="J28" i="21"/>
  <c r="J29" i="21"/>
  <c r="J30" i="21"/>
  <c r="J31" i="21"/>
  <c r="J32" i="21"/>
  <c r="J33" i="21"/>
  <c r="J34" i="21"/>
  <c r="J35" i="21"/>
  <c r="J36" i="21"/>
  <c r="J37" i="21"/>
  <c r="J38" i="21"/>
  <c r="J39" i="21"/>
  <c r="J40" i="21"/>
  <c r="J50" i="21"/>
  <c r="J51" i="21"/>
  <c r="J52" i="21"/>
  <c r="J53" i="21"/>
  <c r="J54" i="21"/>
  <c r="J55" i="21"/>
  <c r="J56" i="21"/>
  <c r="J57" i="21"/>
  <c r="J58" i="21"/>
  <c r="J59" i="21"/>
  <c r="J60" i="21"/>
  <c r="J61" i="21"/>
  <c r="J62" i="21"/>
  <c r="J63" i="21"/>
  <c r="J64" i="21"/>
  <c r="J65" i="21"/>
  <c r="J66" i="21"/>
  <c r="J67" i="21"/>
  <c r="J68" i="21"/>
  <c r="J69" i="21"/>
  <c r="J70" i="21"/>
  <c r="J71" i="21"/>
  <c r="J72" i="21"/>
  <c r="J73" i="21"/>
  <c r="J3" i="21"/>
  <c r="G148" i="21" l="1"/>
  <c r="H148" i="21"/>
  <c r="I148" i="21"/>
  <c r="G149" i="21"/>
  <c r="H149" i="21"/>
  <c r="I149" i="21"/>
  <c r="G150" i="21"/>
  <c r="H150" i="21"/>
  <c r="I150" i="21"/>
  <c r="G151" i="21"/>
  <c r="H151" i="21"/>
  <c r="I151" i="21"/>
  <c r="G152" i="21"/>
  <c r="H152" i="21"/>
  <c r="I152" i="21"/>
  <c r="G153" i="21"/>
  <c r="H153" i="21"/>
  <c r="I153" i="21"/>
  <c r="G154" i="21"/>
  <c r="H154" i="21"/>
  <c r="I154" i="21"/>
  <c r="G155" i="21"/>
  <c r="H155" i="21"/>
  <c r="I155" i="21"/>
  <c r="G156" i="21"/>
  <c r="H156" i="21"/>
  <c r="I156" i="21"/>
  <c r="G157" i="21"/>
  <c r="H157" i="21"/>
  <c r="I157" i="21"/>
  <c r="G158" i="21"/>
  <c r="H158" i="21"/>
  <c r="I158" i="21"/>
  <c r="G159" i="21"/>
  <c r="H159" i="21"/>
  <c r="I159" i="21"/>
  <c r="G160" i="21"/>
  <c r="H160" i="21"/>
  <c r="I160" i="21"/>
  <c r="G161" i="21"/>
  <c r="H161" i="21"/>
  <c r="I161" i="21"/>
  <c r="G162" i="21"/>
  <c r="H162" i="21"/>
  <c r="I162" i="21"/>
  <c r="G163" i="21"/>
  <c r="H163" i="21"/>
  <c r="I163" i="21"/>
  <c r="G164" i="21"/>
  <c r="H164" i="21"/>
  <c r="I164" i="21"/>
  <c r="G165" i="21"/>
  <c r="H165" i="21"/>
  <c r="I165" i="21"/>
  <c r="G166" i="21"/>
  <c r="H166" i="21"/>
  <c r="I166" i="21"/>
  <c r="G167" i="21"/>
  <c r="H167" i="21"/>
  <c r="I167" i="21"/>
  <c r="G168" i="21"/>
  <c r="H168" i="21"/>
  <c r="I168" i="21"/>
  <c r="G169" i="21"/>
  <c r="H169" i="21"/>
  <c r="I169" i="21"/>
  <c r="G170" i="21"/>
  <c r="H170" i="21"/>
  <c r="I170" i="21"/>
  <c r="G171" i="21"/>
  <c r="H171" i="21"/>
  <c r="I171" i="21"/>
  <c r="G172" i="21"/>
  <c r="H172" i="21"/>
  <c r="I172" i="21"/>
  <c r="G173" i="21"/>
  <c r="H173" i="21"/>
  <c r="I173" i="21"/>
  <c r="G174" i="21"/>
  <c r="H174" i="21"/>
  <c r="I174" i="21"/>
  <c r="G175" i="21"/>
  <c r="H175" i="21"/>
  <c r="I175" i="21"/>
  <c r="G176" i="21"/>
  <c r="H176" i="21"/>
  <c r="I176" i="21"/>
  <c r="G177" i="21"/>
  <c r="H177" i="21"/>
  <c r="I177" i="21"/>
  <c r="G178" i="21"/>
  <c r="H178" i="21"/>
  <c r="I178" i="21"/>
  <c r="G179" i="21"/>
  <c r="H179" i="21"/>
  <c r="I179" i="21"/>
  <c r="G180" i="21"/>
  <c r="H180" i="21"/>
  <c r="I180" i="21"/>
  <c r="G181" i="21"/>
  <c r="H181" i="21"/>
  <c r="I181" i="21"/>
  <c r="G182" i="21"/>
  <c r="H182" i="21"/>
  <c r="I182" i="21"/>
  <c r="G183" i="21"/>
  <c r="H183" i="21"/>
  <c r="I183" i="21"/>
  <c r="G184" i="21"/>
  <c r="H184" i="21"/>
  <c r="I184" i="21"/>
  <c r="G185" i="21"/>
  <c r="H185" i="21"/>
  <c r="I185" i="21"/>
  <c r="G186" i="21"/>
  <c r="H186" i="21"/>
  <c r="I186" i="21"/>
  <c r="G187" i="21"/>
  <c r="H187" i="21"/>
  <c r="I187" i="21"/>
  <c r="G188" i="21"/>
  <c r="H188" i="21"/>
  <c r="I188" i="21"/>
  <c r="G189" i="21"/>
  <c r="H189" i="21"/>
  <c r="I189" i="21"/>
  <c r="G190" i="21"/>
  <c r="H190" i="21"/>
  <c r="I190" i="21"/>
  <c r="G191" i="21"/>
  <c r="H191" i="21"/>
  <c r="I191" i="21"/>
  <c r="G192" i="21"/>
  <c r="H192" i="21"/>
  <c r="I192" i="21"/>
  <c r="G193" i="21"/>
  <c r="H193" i="21"/>
  <c r="I193" i="21"/>
  <c r="G194" i="21"/>
  <c r="H194" i="21"/>
  <c r="I194" i="21"/>
  <c r="G195" i="21"/>
  <c r="H195" i="21"/>
  <c r="I195" i="21"/>
  <c r="G196" i="21"/>
  <c r="H196" i="21"/>
  <c r="I196" i="21"/>
  <c r="G197" i="21"/>
  <c r="H197" i="21"/>
  <c r="I197" i="21"/>
  <c r="G198" i="21"/>
  <c r="H198" i="21"/>
  <c r="I198" i="21"/>
  <c r="G199" i="21"/>
  <c r="H199" i="21"/>
  <c r="I199" i="21"/>
  <c r="G200" i="21"/>
  <c r="H200" i="21"/>
  <c r="I200" i="21"/>
  <c r="G201" i="21"/>
  <c r="H201" i="21"/>
  <c r="I201" i="21"/>
  <c r="G202" i="21"/>
  <c r="H202" i="21"/>
  <c r="I202" i="21"/>
  <c r="G203" i="21"/>
  <c r="H203" i="21"/>
  <c r="I203" i="21"/>
  <c r="G204" i="21"/>
  <c r="H204" i="21"/>
  <c r="I204" i="21"/>
  <c r="G205" i="21"/>
  <c r="H205" i="21"/>
  <c r="I205" i="21"/>
  <c r="G206" i="21"/>
  <c r="H206" i="21"/>
  <c r="I206" i="21"/>
  <c r="G207" i="21"/>
  <c r="H207" i="21"/>
  <c r="I207" i="21"/>
  <c r="G208" i="21"/>
  <c r="H208" i="21"/>
  <c r="I208" i="21"/>
  <c r="G209" i="21"/>
  <c r="H209" i="21"/>
  <c r="I209" i="21"/>
  <c r="G210" i="21"/>
  <c r="H210" i="21"/>
  <c r="I210" i="21"/>
  <c r="G211" i="21"/>
  <c r="H211" i="21"/>
  <c r="I211" i="21"/>
  <c r="G212" i="21"/>
  <c r="H212" i="21"/>
  <c r="I212" i="21"/>
  <c r="G213" i="21"/>
  <c r="H213" i="21"/>
  <c r="I213" i="21"/>
  <c r="G214" i="21"/>
  <c r="H214" i="21"/>
  <c r="I214" i="21"/>
  <c r="G215" i="21"/>
  <c r="H215" i="21"/>
  <c r="I215" i="21"/>
  <c r="G216" i="21"/>
  <c r="H216" i="21"/>
  <c r="I216" i="21"/>
  <c r="G217" i="21"/>
  <c r="H217" i="21"/>
  <c r="I217" i="21"/>
  <c r="H147" i="21"/>
  <c r="I147" i="21"/>
  <c r="G147" i="21"/>
  <c r="G76" i="21"/>
  <c r="H76" i="21"/>
  <c r="I76" i="21"/>
  <c r="G77" i="21"/>
  <c r="H77" i="21"/>
  <c r="I77" i="21"/>
  <c r="G78" i="21"/>
  <c r="H78" i="21"/>
  <c r="I78" i="21"/>
  <c r="G79" i="21"/>
  <c r="H79" i="21"/>
  <c r="I79" i="21"/>
  <c r="G80" i="21"/>
  <c r="H80" i="21"/>
  <c r="I80" i="21"/>
  <c r="G81" i="21"/>
  <c r="H81" i="21"/>
  <c r="I81" i="21"/>
  <c r="G82" i="21"/>
  <c r="H82" i="21"/>
  <c r="I82" i="21"/>
  <c r="G83" i="21"/>
  <c r="H83" i="21"/>
  <c r="I83" i="21"/>
  <c r="G84" i="21"/>
  <c r="H84" i="21"/>
  <c r="I84" i="21"/>
  <c r="G85" i="21"/>
  <c r="H85" i="21"/>
  <c r="I85" i="21"/>
  <c r="G86" i="21"/>
  <c r="H86" i="21"/>
  <c r="I86" i="21"/>
  <c r="G87" i="21"/>
  <c r="H87" i="21"/>
  <c r="I87" i="21"/>
  <c r="G88" i="21"/>
  <c r="H88" i="21"/>
  <c r="I88" i="21"/>
  <c r="G89" i="21"/>
  <c r="H89" i="21"/>
  <c r="I89" i="21"/>
  <c r="G90" i="21"/>
  <c r="H90" i="21"/>
  <c r="I90" i="21"/>
  <c r="G91" i="21"/>
  <c r="H91" i="21"/>
  <c r="I91" i="21"/>
  <c r="G92" i="21"/>
  <c r="H92" i="21"/>
  <c r="I92" i="21"/>
  <c r="G93" i="21"/>
  <c r="H93" i="21"/>
  <c r="I93" i="21"/>
  <c r="G94" i="21"/>
  <c r="H94" i="21"/>
  <c r="I94" i="21"/>
  <c r="G95" i="21"/>
  <c r="H95" i="21"/>
  <c r="I95" i="21"/>
  <c r="G96" i="21"/>
  <c r="H96" i="21"/>
  <c r="I96" i="21"/>
  <c r="G97" i="21"/>
  <c r="H97" i="21"/>
  <c r="I97" i="21"/>
  <c r="G98" i="21"/>
  <c r="H98" i="21"/>
  <c r="I98" i="21"/>
  <c r="G99" i="21"/>
  <c r="H99" i="21"/>
  <c r="I99" i="21"/>
  <c r="G100" i="21"/>
  <c r="H100" i="21"/>
  <c r="I100" i="21"/>
  <c r="G101" i="21"/>
  <c r="H101" i="21"/>
  <c r="I101" i="21"/>
  <c r="G102" i="21"/>
  <c r="H102" i="21"/>
  <c r="I102" i="21"/>
  <c r="G103" i="21"/>
  <c r="H103" i="21"/>
  <c r="I103" i="21"/>
  <c r="G104" i="21"/>
  <c r="H104" i="21"/>
  <c r="I104" i="21"/>
  <c r="G105" i="21"/>
  <c r="H105" i="21"/>
  <c r="I105" i="21"/>
  <c r="G106" i="21"/>
  <c r="H106" i="21"/>
  <c r="I106" i="21"/>
  <c r="G107" i="21"/>
  <c r="H107" i="21"/>
  <c r="I107" i="21"/>
  <c r="G108" i="21"/>
  <c r="H108" i="21"/>
  <c r="I108" i="21"/>
  <c r="G109" i="21"/>
  <c r="H109" i="21"/>
  <c r="I109" i="21"/>
  <c r="G110" i="21"/>
  <c r="H110" i="21"/>
  <c r="I110" i="21"/>
  <c r="G111" i="21"/>
  <c r="H111" i="21"/>
  <c r="I111" i="21"/>
  <c r="G112" i="21"/>
  <c r="H112" i="21"/>
  <c r="I112" i="21"/>
  <c r="G113" i="21"/>
  <c r="H113" i="21"/>
  <c r="I113" i="21"/>
  <c r="G114" i="21"/>
  <c r="H114" i="21"/>
  <c r="I114" i="21"/>
  <c r="G115" i="21"/>
  <c r="H115" i="21"/>
  <c r="I115" i="21"/>
  <c r="H116" i="21"/>
  <c r="I116" i="21"/>
  <c r="G117" i="21"/>
  <c r="H117" i="21"/>
  <c r="I117" i="21"/>
  <c r="G118" i="21"/>
  <c r="H118" i="21"/>
  <c r="I118" i="21"/>
  <c r="G119" i="21"/>
  <c r="H119" i="21"/>
  <c r="I119" i="21"/>
  <c r="G120" i="21"/>
  <c r="H120" i="21"/>
  <c r="I120" i="21"/>
  <c r="G121" i="21"/>
  <c r="H121" i="21"/>
  <c r="I121" i="21"/>
  <c r="G122" i="21"/>
  <c r="H122" i="21"/>
  <c r="I122" i="21"/>
  <c r="G123" i="21"/>
  <c r="H123" i="21"/>
  <c r="I123" i="21"/>
  <c r="G124" i="21"/>
  <c r="H124" i="21"/>
  <c r="I124" i="21"/>
  <c r="G125" i="21"/>
  <c r="H125" i="21"/>
  <c r="I125" i="21"/>
  <c r="G126" i="21"/>
  <c r="H126" i="21"/>
  <c r="I126" i="21"/>
  <c r="G127" i="21"/>
  <c r="H127" i="21"/>
  <c r="I127" i="21"/>
  <c r="G128" i="21"/>
  <c r="H128" i="21"/>
  <c r="I128" i="21"/>
  <c r="G129" i="21"/>
  <c r="H129" i="21"/>
  <c r="I129" i="21"/>
  <c r="G130" i="21"/>
  <c r="H130" i="21"/>
  <c r="I130" i="21"/>
  <c r="G131" i="21"/>
  <c r="H131" i="21"/>
  <c r="I131" i="21"/>
  <c r="G132" i="21"/>
  <c r="H132" i="21"/>
  <c r="I132" i="21"/>
  <c r="G133" i="21"/>
  <c r="H133" i="21"/>
  <c r="I133" i="21"/>
  <c r="G134" i="21"/>
  <c r="H134" i="21"/>
  <c r="I134" i="21"/>
  <c r="G135" i="21"/>
  <c r="H135" i="21"/>
  <c r="I135" i="21"/>
  <c r="G136" i="21"/>
  <c r="H136" i="21"/>
  <c r="I136" i="21"/>
  <c r="G137" i="21"/>
  <c r="H137" i="21"/>
  <c r="I137" i="21"/>
  <c r="G138" i="21"/>
  <c r="H138" i="21"/>
  <c r="I138" i="21"/>
  <c r="G139" i="21"/>
  <c r="H139" i="21"/>
  <c r="I139" i="21"/>
  <c r="G140" i="21"/>
  <c r="H140" i="21"/>
  <c r="I140" i="21"/>
  <c r="G141" i="21"/>
  <c r="H141" i="21"/>
  <c r="I141" i="21"/>
  <c r="G142" i="21"/>
  <c r="H142" i="21"/>
  <c r="I142" i="21"/>
  <c r="G143" i="21"/>
  <c r="H143" i="21"/>
  <c r="I143" i="21"/>
  <c r="G144" i="21"/>
  <c r="H144" i="21"/>
  <c r="I144" i="21"/>
  <c r="G145" i="21"/>
  <c r="H145" i="21"/>
  <c r="I145" i="21"/>
  <c r="H75" i="21"/>
  <c r="I75" i="21"/>
  <c r="G75" i="21"/>
  <c r="I73" i="21"/>
  <c r="G4" i="21"/>
  <c r="H4" i="21"/>
  <c r="I4" i="21"/>
  <c r="G5" i="21"/>
  <c r="H5" i="21"/>
  <c r="I5" i="21"/>
  <c r="G6" i="21"/>
  <c r="H6" i="21"/>
  <c r="I6" i="21"/>
  <c r="G7" i="21"/>
  <c r="H7" i="21"/>
  <c r="I7" i="21"/>
  <c r="G8" i="21"/>
  <c r="H8" i="21"/>
  <c r="I8" i="21"/>
  <c r="G9" i="21"/>
  <c r="H9" i="21"/>
  <c r="I9" i="21"/>
  <c r="G10" i="21"/>
  <c r="H10" i="21"/>
  <c r="I10" i="21"/>
  <c r="G11" i="21"/>
  <c r="H11" i="21"/>
  <c r="I11" i="21"/>
  <c r="G12" i="21"/>
  <c r="H12" i="21"/>
  <c r="I12" i="21"/>
  <c r="G13" i="21"/>
  <c r="H13" i="21"/>
  <c r="I13" i="21"/>
  <c r="G14" i="21"/>
  <c r="H14" i="21"/>
  <c r="I14" i="21"/>
  <c r="G15" i="21"/>
  <c r="H15" i="21"/>
  <c r="I15" i="21"/>
  <c r="G16" i="21"/>
  <c r="H16" i="21"/>
  <c r="I16" i="21"/>
  <c r="G17" i="21"/>
  <c r="H17" i="21"/>
  <c r="I17" i="21"/>
  <c r="G18" i="21"/>
  <c r="H18" i="21"/>
  <c r="I18" i="21"/>
  <c r="G19" i="21"/>
  <c r="H19" i="21"/>
  <c r="I19" i="21"/>
  <c r="G20" i="21"/>
  <c r="H20" i="21"/>
  <c r="I20" i="21"/>
  <c r="G21" i="21"/>
  <c r="H21" i="21"/>
  <c r="I21" i="21"/>
  <c r="G22" i="21"/>
  <c r="H22" i="21"/>
  <c r="I22" i="21"/>
  <c r="G23" i="21"/>
  <c r="H23" i="21"/>
  <c r="I23" i="21"/>
  <c r="G24" i="21"/>
  <c r="H24" i="21"/>
  <c r="I24" i="21"/>
  <c r="G25" i="21"/>
  <c r="H25" i="21"/>
  <c r="I25" i="21"/>
  <c r="G26" i="21"/>
  <c r="H26" i="21"/>
  <c r="I26" i="21"/>
  <c r="G27" i="21"/>
  <c r="H27" i="21"/>
  <c r="I27" i="21"/>
  <c r="G28" i="21"/>
  <c r="H28" i="21"/>
  <c r="I28" i="21"/>
  <c r="G29" i="21"/>
  <c r="H29" i="21"/>
  <c r="I29" i="21"/>
  <c r="G30" i="21"/>
  <c r="H30" i="21"/>
  <c r="I30" i="21"/>
  <c r="G31" i="21"/>
  <c r="H31" i="21"/>
  <c r="I31" i="21"/>
  <c r="G32" i="21"/>
  <c r="H32" i="21"/>
  <c r="I32" i="21"/>
  <c r="G33" i="21"/>
  <c r="H33" i="21"/>
  <c r="I33" i="21"/>
  <c r="G34" i="21"/>
  <c r="H34" i="21"/>
  <c r="I34" i="21"/>
  <c r="G35" i="21"/>
  <c r="H35" i="21"/>
  <c r="I35" i="21"/>
  <c r="G36" i="21"/>
  <c r="H36" i="21"/>
  <c r="I36" i="21"/>
  <c r="G37" i="21"/>
  <c r="H37" i="21"/>
  <c r="I37" i="21"/>
  <c r="G38" i="21"/>
  <c r="H38" i="21"/>
  <c r="I38" i="21"/>
  <c r="G39" i="21"/>
  <c r="H39" i="21"/>
  <c r="I39" i="21"/>
  <c r="G40" i="21"/>
  <c r="H40" i="21"/>
  <c r="I40" i="21"/>
  <c r="G41" i="21"/>
  <c r="H41" i="21"/>
  <c r="I41" i="21"/>
  <c r="G42" i="21"/>
  <c r="H42" i="21"/>
  <c r="I42" i="21"/>
  <c r="G43" i="21"/>
  <c r="H43" i="21"/>
  <c r="I43" i="21"/>
  <c r="G44" i="21"/>
  <c r="H44" i="21"/>
  <c r="I44" i="21"/>
  <c r="G45" i="21"/>
  <c r="H45" i="21"/>
  <c r="I45" i="21"/>
  <c r="G46" i="21"/>
  <c r="H46" i="21"/>
  <c r="I46" i="21"/>
  <c r="G47" i="21"/>
  <c r="H47" i="21"/>
  <c r="I47" i="21"/>
  <c r="G48" i="21"/>
  <c r="H48" i="21"/>
  <c r="I48" i="21"/>
  <c r="G49" i="21"/>
  <c r="H49" i="21"/>
  <c r="I49" i="21"/>
  <c r="G50" i="21"/>
  <c r="H50" i="21"/>
  <c r="I50" i="21"/>
  <c r="G51" i="21"/>
  <c r="H51" i="21"/>
  <c r="I51" i="21"/>
  <c r="G52" i="21"/>
  <c r="H52" i="21"/>
  <c r="I52" i="21"/>
  <c r="G53" i="21"/>
  <c r="H53" i="21"/>
  <c r="I53" i="21"/>
  <c r="G54" i="21"/>
  <c r="H54" i="21"/>
  <c r="I54" i="21"/>
  <c r="G55" i="21"/>
  <c r="H55" i="21"/>
  <c r="I55" i="21"/>
  <c r="G56" i="21"/>
  <c r="H56" i="21"/>
  <c r="I56" i="21"/>
  <c r="G57" i="21"/>
  <c r="H57" i="21"/>
  <c r="I57" i="21"/>
  <c r="G58" i="21"/>
  <c r="H58" i="21"/>
  <c r="I58" i="21"/>
  <c r="G59" i="21"/>
  <c r="H59" i="21"/>
  <c r="I59" i="21"/>
  <c r="G60" i="21"/>
  <c r="H60" i="21"/>
  <c r="I60" i="21"/>
  <c r="G61" i="21"/>
  <c r="H61" i="21"/>
  <c r="I61" i="21"/>
  <c r="G62" i="21"/>
  <c r="H62" i="21"/>
  <c r="I62" i="21"/>
  <c r="G63" i="21"/>
  <c r="H63" i="21"/>
  <c r="I63" i="21"/>
  <c r="G64" i="21"/>
  <c r="H64" i="21"/>
  <c r="I64" i="21"/>
  <c r="G65" i="21"/>
  <c r="H65" i="21"/>
  <c r="I65" i="21"/>
  <c r="G66" i="21"/>
  <c r="H66" i="21"/>
  <c r="I66" i="21"/>
  <c r="G67" i="21"/>
  <c r="H67" i="21"/>
  <c r="I67" i="21"/>
  <c r="G68" i="21"/>
  <c r="H68" i="21"/>
  <c r="I68" i="21"/>
  <c r="G69" i="21"/>
  <c r="H69" i="21"/>
  <c r="I69" i="21"/>
  <c r="G70" i="21"/>
  <c r="H70" i="21"/>
  <c r="I70" i="21"/>
  <c r="G71" i="21"/>
  <c r="H71" i="21"/>
  <c r="I71" i="21"/>
  <c r="G72" i="21"/>
  <c r="H72" i="21"/>
  <c r="I72" i="21"/>
  <c r="G73" i="21"/>
  <c r="H73" i="21"/>
  <c r="H3" i="21"/>
  <c r="I3" i="21"/>
  <c r="J250" i="10"/>
  <c r="J251" i="10"/>
  <c r="I250" i="10"/>
  <c r="I251" i="10"/>
  <c r="H250" i="10"/>
  <c r="H251" i="10"/>
  <c r="G250" i="10"/>
  <c r="G251" i="10"/>
  <c r="E250" i="10"/>
  <c r="E251" i="10"/>
  <c r="D250" i="10"/>
  <c r="D251" i="10"/>
  <c r="AA88" i="20"/>
  <c r="AA86" i="20"/>
  <c r="C88" i="20"/>
  <c r="D88" i="20"/>
  <c r="E88" i="20"/>
  <c r="F88" i="20"/>
  <c r="G88" i="20"/>
  <c r="H88" i="20"/>
  <c r="I88" i="20"/>
  <c r="J88" i="20"/>
  <c r="L88" i="20"/>
  <c r="M88" i="20"/>
  <c r="N88" i="20"/>
  <c r="O88" i="20"/>
  <c r="P88" i="20"/>
  <c r="Q88" i="20"/>
  <c r="R88" i="20"/>
  <c r="S88" i="20"/>
  <c r="T88" i="20"/>
  <c r="U88" i="20"/>
  <c r="V88" i="20"/>
  <c r="W88" i="20"/>
  <c r="X88" i="20"/>
  <c r="Y88" i="20"/>
  <c r="Z88" i="20"/>
  <c r="B88" i="20"/>
  <c r="C87" i="20"/>
  <c r="D87" i="20"/>
  <c r="E87" i="20"/>
  <c r="F87" i="20"/>
  <c r="G87" i="20"/>
  <c r="H87" i="20"/>
  <c r="I87" i="20"/>
  <c r="J87" i="20"/>
  <c r="L87" i="20"/>
  <c r="M87" i="20"/>
  <c r="N87" i="20"/>
  <c r="O87" i="20"/>
  <c r="P87" i="20"/>
  <c r="Q87" i="20"/>
  <c r="R87" i="20"/>
  <c r="S87" i="20"/>
  <c r="T87" i="20"/>
  <c r="U87" i="20"/>
  <c r="V87" i="20"/>
  <c r="W87" i="20"/>
  <c r="X87" i="20"/>
  <c r="Y87" i="20"/>
  <c r="Z87" i="20"/>
  <c r="AA87" i="20"/>
  <c r="B87" i="20"/>
  <c r="C86" i="20"/>
  <c r="D86" i="20"/>
  <c r="E86" i="20"/>
  <c r="F86" i="20"/>
  <c r="G86" i="20"/>
  <c r="H86" i="20"/>
  <c r="I86" i="20"/>
  <c r="J86" i="20"/>
  <c r="L86" i="20"/>
  <c r="M86" i="20"/>
  <c r="N86" i="20"/>
  <c r="O86" i="20"/>
  <c r="P86" i="20"/>
  <c r="Q86" i="20"/>
  <c r="R86" i="20"/>
  <c r="S86" i="20"/>
  <c r="T86" i="20"/>
  <c r="U86" i="20"/>
  <c r="V86" i="20"/>
  <c r="W86" i="20"/>
  <c r="X86" i="20"/>
  <c r="Y86" i="20"/>
  <c r="Z86" i="20"/>
  <c r="B86" i="20"/>
  <c r="AC82" i="20"/>
  <c r="AB82" i="20"/>
  <c r="AA82" i="20"/>
  <c r="Z82" i="20"/>
  <c r="Y82" i="20"/>
  <c r="X82" i="20"/>
  <c r="W82" i="20"/>
  <c r="V82" i="20"/>
  <c r="U82" i="20"/>
  <c r="T82" i="20"/>
  <c r="S82" i="20"/>
  <c r="R82" i="20"/>
  <c r="Q82" i="20"/>
  <c r="P82" i="20"/>
  <c r="O82" i="20"/>
  <c r="N82" i="20"/>
  <c r="M82" i="20"/>
  <c r="L82" i="20"/>
  <c r="K82" i="20"/>
  <c r="J82" i="20"/>
  <c r="I82" i="20"/>
  <c r="H82" i="20"/>
  <c r="G82" i="20"/>
  <c r="F82" i="20"/>
  <c r="E82" i="20"/>
  <c r="D82" i="20"/>
  <c r="AC81" i="20"/>
  <c r="AB81" i="20"/>
  <c r="AA81" i="20"/>
  <c r="Z81" i="20"/>
  <c r="Y81" i="20"/>
  <c r="X81" i="20"/>
  <c r="W81" i="20"/>
  <c r="V81" i="20"/>
  <c r="U81" i="20"/>
  <c r="T81" i="20"/>
  <c r="S81" i="20"/>
  <c r="R81" i="20"/>
  <c r="Q81" i="20"/>
  <c r="P81" i="20"/>
  <c r="O81" i="20"/>
  <c r="N81" i="20"/>
  <c r="M81" i="20"/>
  <c r="L81" i="20"/>
  <c r="K81" i="20"/>
  <c r="J81" i="20"/>
  <c r="I81" i="20"/>
  <c r="H81" i="20"/>
  <c r="G81" i="20"/>
  <c r="F81" i="20"/>
  <c r="E81" i="20"/>
  <c r="D81" i="20"/>
  <c r="AC80" i="20"/>
  <c r="AB80" i="20"/>
  <c r="AA80" i="20"/>
  <c r="Z80" i="20"/>
  <c r="Y80" i="20"/>
  <c r="X80" i="20"/>
  <c r="W80" i="20"/>
  <c r="V80" i="20"/>
  <c r="U80" i="20"/>
  <c r="T80" i="20"/>
  <c r="S80" i="20"/>
  <c r="R80" i="20"/>
  <c r="Q80" i="20"/>
  <c r="P80" i="20"/>
  <c r="O80" i="20"/>
  <c r="N80" i="20"/>
  <c r="M80" i="20"/>
  <c r="L80" i="20"/>
  <c r="K80" i="20"/>
  <c r="J80" i="20"/>
  <c r="I80" i="20"/>
  <c r="H80" i="20"/>
  <c r="G80" i="20"/>
  <c r="F80" i="20"/>
  <c r="E80" i="20"/>
  <c r="D80" i="20"/>
  <c r="AC79" i="20"/>
  <c r="AB79" i="20"/>
  <c r="AA79" i="20"/>
  <c r="Z79" i="20"/>
  <c r="Y79" i="20"/>
  <c r="X79" i="20"/>
  <c r="W79" i="20"/>
  <c r="V79" i="20"/>
  <c r="U79" i="20"/>
  <c r="T79" i="20"/>
  <c r="S79" i="20"/>
  <c r="R79" i="20"/>
  <c r="Q79" i="20"/>
  <c r="P79" i="20"/>
  <c r="O79" i="20"/>
  <c r="N79" i="20"/>
  <c r="M79" i="20"/>
  <c r="L79" i="20"/>
  <c r="K79" i="20"/>
  <c r="J79" i="20"/>
  <c r="I79" i="20"/>
  <c r="H79" i="20"/>
  <c r="G79" i="20"/>
  <c r="F79" i="20"/>
  <c r="E79" i="20"/>
  <c r="D79" i="20"/>
  <c r="AC78" i="20"/>
  <c r="AB78" i="20"/>
  <c r="AA78" i="20"/>
  <c r="Z78" i="20"/>
  <c r="Y78" i="20"/>
  <c r="X78" i="20"/>
  <c r="W78" i="20"/>
  <c r="V78" i="20"/>
  <c r="U78" i="20"/>
  <c r="T78" i="20"/>
  <c r="S78" i="20"/>
  <c r="R78" i="20"/>
  <c r="Q78" i="20"/>
  <c r="P78" i="20"/>
  <c r="O78" i="20"/>
  <c r="N78" i="20"/>
  <c r="M78" i="20"/>
  <c r="L78" i="20"/>
  <c r="K78" i="20"/>
  <c r="J78" i="20"/>
  <c r="I78" i="20"/>
  <c r="H78" i="20"/>
  <c r="G78" i="20"/>
  <c r="F78" i="20"/>
  <c r="E78" i="20"/>
  <c r="D78" i="20"/>
  <c r="AC77" i="20"/>
  <c r="AB77" i="20"/>
  <c r="AA77" i="20"/>
  <c r="Z77" i="20"/>
  <c r="Y77" i="20"/>
  <c r="X77" i="20"/>
  <c r="W77" i="20"/>
  <c r="V77" i="20"/>
  <c r="U77" i="20"/>
  <c r="T77" i="20"/>
  <c r="S77" i="20"/>
  <c r="R77" i="20"/>
  <c r="Q77" i="20"/>
  <c r="P77" i="20"/>
  <c r="O77" i="20"/>
  <c r="N77" i="20"/>
  <c r="M77" i="20"/>
  <c r="L77" i="20"/>
  <c r="K77" i="20"/>
  <c r="J77" i="20"/>
  <c r="I77" i="20"/>
  <c r="H77" i="20"/>
  <c r="G77" i="20"/>
  <c r="F77" i="20"/>
  <c r="E77" i="20"/>
  <c r="D77" i="20"/>
  <c r="AC76" i="20"/>
  <c r="AB76" i="20"/>
  <c r="AA76" i="20"/>
  <c r="Z76" i="20"/>
  <c r="Y76" i="20"/>
  <c r="X76" i="20"/>
  <c r="W76" i="20"/>
  <c r="V76" i="20"/>
  <c r="U76" i="20"/>
  <c r="T76" i="20"/>
  <c r="S76" i="20"/>
  <c r="R76" i="20"/>
  <c r="Q76" i="20"/>
  <c r="P76" i="20"/>
  <c r="O76" i="20"/>
  <c r="N76" i="20"/>
  <c r="M76" i="20"/>
  <c r="L76" i="20"/>
  <c r="K76" i="20"/>
  <c r="J76" i="20"/>
  <c r="I76" i="20"/>
  <c r="H76" i="20"/>
  <c r="G76" i="20"/>
  <c r="F76" i="20"/>
  <c r="E76" i="20"/>
  <c r="D76" i="20"/>
  <c r="AC75" i="20"/>
  <c r="AB75" i="20"/>
  <c r="AA75" i="20"/>
  <c r="Z75" i="20"/>
  <c r="Y75" i="20"/>
  <c r="X75" i="20"/>
  <c r="W75" i="20"/>
  <c r="V75" i="20"/>
  <c r="U75" i="20"/>
  <c r="T75" i="20"/>
  <c r="S75" i="20"/>
  <c r="R75" i="20"/>
  <c r="Q75" i="20"/>
  <c r="P75" i="20"/>
  <c r="O75" i="20"/>
  <c r="N75" i="20"/>
  <c r="M75" i="20"/>
  <c r="L75" i="20"/>
  <c r="K75" i="20"/>
  <c r="J75" i="20"/>
  <c r="I75" i="20"/>
  <c r="H75" i="20"/>
  <c r="G75" i="20"/>
  <c r="F75" i="20"/>
  <c r="E75" i="20"/>
  <c r="D75" i="20"/>
  <c r="AC74" i="20"/>
  <c r="AB74" i="20"/>
  <c r="AA74" i="20"/>
  <c r="Z74" i="20"/>
  <c r="Y74" i="20"/>
  <c r="X74" i="20"/>
  <c r="W74" i="20"/>
  <c r="V74" i="20"/>
  <c r="U74" i="20"/>
  <c r="T74" i="20"/>
  <c r="S74" i="20"/>
  <c r="R74" i="20"/>
  <c r="Q74" i="20"/>
  <c r="P74" i="20"/>
  <c r="O74" i="20"/>
  <c r="N74" i="20"/>
  <c r="M74" i="20"/>
  <c r="L74" i="20"/>
  <c r="K74" i="20"/>
  <c r="J74" i="20"/>
  <c r="I74" i="20"/>
  <c r="H74" i="20"/>
  <c r="G74" i="20"/>
  <c r="F74" i="20"/>
  <c r="E74" i="20"/>
  <c r="D74" i="20"/>
  <c r="AC73" i="20"/>
  <c r="AB73" i="20"/>
  <c r="AA73" i="20"/>
  <c r="Z73" i="20"/>
  <c r="Y73" i="20"/>
  <c r="X73" i="20"/>
  <c r="W73" i="20"/>
  <c r="V73" i="20"/>
  <c r="U73" i="20"/>
  <c r="T73" i="20"/>
  <c r="S73" i="20"/>
  <c r="R73" i="20"/>
  <c r="Q73" i="20"/>
  <c r="P73" i="20"/>
  <c r="O73" i="20"/>
  <c r="N73" i="20"/>
  <c r="M73" i="20"/>
  <c r="L73" i="20"/>
  <c r="K73" i="20"/>
  <c r="J73" i="20"/>
  <c r="I73" i="20"/>
  <c r="H73" i="20"/>
  <c r="G73" i="20"/>
  <c r="F73" i="20"/>
  <c r="E73" i="20"/>
  <c r="D73" i="20"/>
  <c r="AC72" i="20"/>
  <c r="AB72" i="20"/>
  <c r="AA72" i="20"/>
  <c r="Z72" i="20"/>
  <c r="Y72" i="20"/>
  <c r="X72" i="20"/>
  <c r="W72" i="20"/>
  <c r="V72" i="20"/>
  <c r="U72" i="20"/>
  <c r="T72" i="20"/>
  <c r="S72" i="20"/>
  <c r="R72" i="20"/>
  <c r="Q72" i="20"/>
  <c r="P72" i="20"/>
  <c r="O72" i="20"/>
  <c r="N72" i="20"/>
  <c r="M72" i="20"/>
  <c r="L72" i="20"/>
  <c r="K72" i="20"/>
  <c r="J72" i="20"/>
  <c r="I72" i="20"/>
  <c r="H72" i="20"/>
  <c r="G72" i="20"/>
  <c r="F72" i="20"/>
  <c r="E72" i="20"/>
  <c r="D72" i="20"/>
  <c r="AC71" i="20"/>
  <c r="AB71" i="20"/>
  <c r="AA71" i="20"/>
  <c r="Z71" i="20"/>
  <c r="Y71" i="20"/>
  <c r="X71" i="20"/>
  <c r="W71" i="20"/>
  <c r="V71" i="20"/>
  <c r="U71" i="20"/>
  <c r="T71" i="20"/>
  <c r="S71" i="20"/>
  <c r="R71" i="20"/>
  <c r="Q71" i="20"/>
  <c r="P71" i="20"/>
  <c r="O71" i="20"/>
  <c r="N71" i="20"/>
  <c r="M71" i="20"/>
  <c r="K88" i="20" s="1"/>
  <c r="L71" i="20"/>
  <c r="K71" i="20"/>
  <c r="J71" i="20"/>
  <c r="I71" i="20"/>
  <c r="H71" i="20"/>
  <c r="G71" i="20"/>
  <c r="F71" i="20"/>
  <c r="E71" i="20"/>
  <c r="D71" i="20"/>
  <c r="AC70" i="20"/>
  <c r="AB70" i="20"/>
  <c r="AA70" i="20"/>
  <c r="Z70" i="20"/>
  <c r="Y70" i="20"/>
  <c r="X70" i="20"/>
  <c r="W70" i="20"/>
  <c r="V70" i="20"/>
  <c r="U70" i="20"/>
  <c r="T70" i="20"/>
  <c r="S70" i="20"/>
  <c r="R70" i="20"/>
  <c r="Q70" i="20"/>
  <c r="P70" i="20"/>
  <c r="O70" i="20"/>
  <c r="N70" i="20"/>
  <c r="M70" i="20"/>
  <c r="L70" i="20"/>
  <c r="K70" i="20"/>
  <c r="J70" i="20"/>
  <c r="I70" i="20"/>
  <c r="H70" i="20"/>
  <c r="G70" i="20"/>
  <c r="F70" i="20"/>
  <c r="E70" i="20"/>
  <c r="D70" i="20"/>
  <c r="AC69" i="20"/>
  <c r="AB69" i="20"/>
  <c r="AA69" i="20"/>
  <c r="Z69" i="20"/>
  <c r="Y69" i="20"/>
  <c r="X69" i="20"/>
  <c r="W69" i="20"/>
  <c r="V69" i="20"/>
  <c r="U69" i="20"/>
  <c r="T69" i="20"/>
  <c r="S69" i="20"/>
  <c r="R69" i="20"/>
  <c r="Q69" i="20"/>
  <c r="P69" i="20"/>
  <c r="O69" i="20"/>
  <c r="N69" i="20"/>
  <c r="M69" i="20"/>
  <c r="L69" i="20"/>
  <c r="K69" i="20"/>
  <c r="J69" i="20"/>
  <c r="I69" i="20"/>
  <c r="H69" i="20"/>
  <c r="G69" i="20"/>
  <c r="F69" i="20"/>
  <c r="E69" i="20"/>
  <c r="D69" i="20"/>
  <c r="AC68" i="20"/>
  <c r="AB68" i="20"/>
  <c r="AA68" i="20"/>
  <c r="Z68" i="20"/>
  <c r="Y68" i="20"/>
  <c r="X68" i="20"/>
  <c r="W68" i="20"/>
  <c r="V68" i="20"/>
  <c r="U68" i="20"/>
  <c r="T68" i="20"/>
  <c r="S68" i="20"/>
  <c r="R68" i="20"/>
  <c r="Q68" i="20"/>
  <c r="P68" i="20"/>
  <c r="O68" i="20"/>
  <c r="N68" i="20"/>
  <c r="M68" i="20"/>
  <c r="L68" i="20"/>
  <c r="K68" i="20"/>
  <c r="J68" i="20"/>
  <c r="I68" i="20"/>
  <c r="H68" i="20"/>
  <c r="G68" i="20"/>
  <c r="F68" i="20"/>
  <c r="E68" i="20"/>
  <c r="D68" i="20"/>
  <c r="AC67" i="20"/>
  <c r="AB67" i="20"/>
  <c r="AA67" i="20"/>
  <c r="Z67" i="20"/>
  <c r="Y67" i="20"/>
  <c r="X67" i="20"/>
  <c r="W67" i="20"/>
  <c r="V67" i="20"/>
  <c r="U67" i="20"/>
  <c r="T67" i="20"/>
  <c r="S67" i="20"/>
  <c r="R67" i="20"/>
  <c r="Q67" i="20"/>
  <c r="P67" i="20"/>
  <c r="O67" i="20"/>
  <c r="N67" i="20"/>
  <c r="M67" i="20"/>
  <c r="L67" i="20"/>
  <c r="K67" i="20"/>
  <c r="J67" i="20"/>
  <c r="I67" i="20"/>
  <c r="H67" i="20"/>
  <c r="G67" i="20"/>
  <c r="F67" i="20"/>
  <c r="E67" i="20"/>
  <c r="D67" i="20"/>
  <c r="AC66" i="20"/>
  <c r="AB66" i="20"/>
  <c r="AA66" i="20"/>
  <c r="Z66" i="20"/>
  <c r="Y66" i="20"/>
  <c r="X66" i="20"/>
  <c r="W66" i="20"/>
  <c r="V66" i="20"/>
  <c r="U66" i="20"/>
  <c r="T66" i="20"/>
  <c r="S66" i="20"/>
  <c r="R66" i="20"/>
  <c r="Q66" i="20"/>
  <c r="P66" i="20"/>
  <c r="O66" i="20"/>
  <c r="N66" i="20"/>
  <c r="M66" i="20"/>
  <c r="L66" i="20"/>
  <c r="K66" i="20"/>
  <c r="J66" i="20"/>
  <c r="I66" i="20"/>
  <c r="H66" i="20"/>
  <c r="G66" i="20"/>
  <c r="F66" i="20"/>
  <c r="E66" i="20"/>
  <c r="D66" i="20"/>
  <c r="AC65" i="20"/>
  <c r="AB65" i="20"/>
  <c r="AA65" i="20"/>
  <c r="Z65" i="20"/>
  <c r="Y65" i="20"/>
  <c r="X65" i="20"/>
  <c r="W65" i="20"/>
  <c r="V65" i="20"/>
  <c r="U65" i="20"/>
  <c r="T65" i="20"/>
  <c r="S65" i="20"/>
  <c r="R65" i="20"/>
  <c r="Q65" i="20"/>
  <c r="P65" i="20"/>
  <c r="O65" i="20"/>
  <c r="N65" i="20"/>
  <c r="M65" i="20"/>
  <c r="L65" i="20"/>
  <c r="K65" i="20"/>
  <c r="J65" i="20"/>
  <c r="I65" i="20"/>
  <c r="H65" i="20"/>
  <c r="G65" i="20"/>
  <c r="F65" i="20"/>
  <c r="E65" i="20"/>
  <c r="D65" i="20"/>
  <c r="AC64" i="20"/>
  <c r="AB64" i="20"/>
  <c r="AA64" i="20"/>
  <c r="Z64" i="20"/>
  <c r="Y64" i="20"/>
  <c r="X64" i="20"/>
  <c r="W64" i="20"/>
  <c r="V64" i="20"/>
  <c r="U64" i="20"/>
  <c r="T64" i="20"/>
  <c r="S64" i="20"/>
  <c r="R64" i="20"/>
  <c r="Q64" i="20"/>
  <c r="P64" i="20"/>
  <c r="O64" i="20"/>
  <c r="N64" i="20"/>
  <c r="M64" i="20"/>
  <c r="L64" i="20"/>
  <c r="K64" i="20"/>
  <c r="J64" i="20"/>
  <c r="I64" i="20"/>
  <c r="H64" i="20"/>
  <c r="G64" i="20"/>
  <c r="F64" i="20"/>
  <c r="E64" i="20"/>
  <c r="D64" i="20"/>
  <c r="AC63" i="20"/>
  <c r="AB63" i="20"/>
  <c r="AA63" i="20"/>
  <c r="Z63" i="20"/>
  <c r="Y63" i="20"/>
  <c r="X63" i="20"/>
  <c r="W63" i="20"/>
  <c r="V63" i="20"/>
  <c r="U63" i="20"/>
  <c r="T63" i="20"/>
  <c r="S63" i="20"/>
  <c r="R63" i="20"/>
  <c r="Q63" i="20"/>
  <c r="P63" i="20"/>
  <c r="O63" i="20"/>
  <c r="N63" i="20"/>
  <c r="M63" i="20"/>
  <c r="L63" i="20"/>
  <c r="K63" i="20"/>
  <c r="J63" i="20"/>
  <c r="I63" i="20"/>
  <c r="H63" i="20"/>
  <c r="G63" i="20"/>
  <c r="F63" i="20"/>
  <c r="E63" i="20"/>
  <c r="D63" i="20"/>
  <c r="AC62" i="20"/>
  <c r="AB62" i="20"/>
  <c r="AA62" i="20"/>
  <c r="Z62" i="20"/>
  <c r="Y62" i="20"/>
  <c r="X62" i="20"/>
  <c r="W62" i="20"/>
  <c r="V62" i="20"/>
  <c r="U62" i="20"/>
  <c r="T62" i="20"/>
  <c r="S62" i="20"/>
  <c r="R62" i="20"/>
  <c r="Q62" i="20"/>
  <c r="P62" i="20"/>
  <c r="O62" i="20"/>
  <c r="N62" i="20"/>
  <c r="M62" i="20"/>
  <c r="L62" i="20"/>
  <c r="K62" i="20"/>
  <c r="J62" i="20"/>
  <c r="I62" i="20"/>
  <c r="H62" i="20"/>
  <c r="G62" i="20"/>
  <c r="F62" i="20"/>
  <c r="E62" i="20"/>
  <c r="D62" i="20"/>
  <c r="AC61" i="20"/>
  <c r="AB61" i="20"/>
  <c r="AA61" i="20"/>
  <c r="Z61" i="20"/>
  <c r="Y61" i="20"/>
  <c r="X61" i="20"/>
  <c r="W61" i="20"/>
  <c r="V61" i="20"/>
  <c r="U61" i="20"/>
  <c r="T61" i="20"/>
  <c r="S61" i="20"/>
  <c r="R61" i="20"/>
  <c r="Q61" i="20"/>
  <c r="P61" i="20"/>
  <c r="O61" i="20"/>
  <c r="N61" i="20"/>
  <c r="M61" i="20"/>
  <c r="L61" i="20"/>
  <c r="K61" i="20"/>
  <c r="J61" i="20"/>
  <c r="I61" i="20"/>
  <c r="H61" i="20"/>
  <c r="G61" i="20"/>
  <c r="F61" i="20"/>
  <c r="E61" i="20"/>
  <c r="D61" i="20"/>
  <c r="AC60" i="20"/>
  <c r="AB60" i="20"/>
  <c r="AA60" i="20"/>
  <c r="Z60" i="20"/>
  <c r="Y60" i="20"/>
  <c r="X60" i="20"/>
  <c r="W60" i="20"/>
  <c r="V60" i="20"/>
  <c r="U60" i="20"/>
  <c r="T60" i="20"/>
  <c r="S60" i="20"/>
  <c r="R60" i="20"/>
  <c r="Q60" i="20"/>
  <c r="P60" i="20"/>
  <c r="O60" i="20"/>
  <c r="N60" i="20"/>
  <c r="M60" i="20"/>
  <c r="L60" i="20"/>
  <c r="K60" i="20"/>
  <c r="J60" i="20"/>
  <c r="I60" i="20"/>
  <c r="H60" i="20"/>
  <c r="G60" i="20"/>
  <c r="F60" i="20"/>
  <c r="E60" i="20"/>
  <c r="D60" i="20"/>
  <c r="AC59" i="20"/>
  <c r="AB59" i="20"/>
  <c r="AA59" i="20"/>
  <c r="Z59" i="20"/>
  <c r="Y59" i="20"/>
  <c r="X59" i="20"/>
  <c r="W59" i="20"/>
  <c r="V59" i="20"/>
  <c r="U59" i="20"/>
  <c r="T59" i="20"/>
  <c r="S59" i="20"/>
  <c r="R59" i="20"/>
  <c r="Q59" i="20"/>
  <c r="P59" i="20"/>
  <c r="O59" i="20"/>
  <c r="N59" i="20"/>
  <c r="M59" i="20"/>
  <c r="K87" i="20" s="1"/>
  <c r="L59" i="20"/>
  <c r="K59" i="20"/>
  <c r="J59" i="20"/>
  <c r="I59" i="20"/>
  <c r="H59" i="20"/>
  <c r="G59" i="20"/>
  <c r="F59" i="20"/>
  <c r="E59" i="20"/>
  <c r="D59" i="20"/>
  <c r="AC58" i="20"/>
  <c r="AB58" i="20"/>
  <c r="AA58" i="20"/>
  <c r="Z58" i="20"/>
  <c r="Y58" i="20"/>
  <c r="X58" i="20"/>
  <c r="W58" i="20"/>
  <c r="V58" i="20"/>
  <c r="U58" i="20"/>
  <c r="T58" i="20"/>
  <c r="S58" i="20"/>
  <c r="R58" i="20"/>
  <c r="Q58" i="20"/>
  <c r="P58" i="20"/>
  <c r="O58" i="20"/>
  <c r="N58" i="20"/>
  <c r="M58" i="20"/>
  <c r="L58" i="20"/>
  <c r="K58" i="20"/>
  <c r="J58" i="20"/>
  <c r="I58" i="20"/>
  <c r="H58" i="20"/>
  <c r="G58" i="20"/>
  <c r="F58" i="20"/>
  <c r="E58" i="20"/>
  <c r="D58" i="20"/>
  <c r="AC57" i="20"/>
  <c r="AB57" i="20"/>
  <c r="AA57" i="20"/>
  <c r="Z57" i="20"/>
  <c r="Y57" i="20"/>
  <c r="X57" i="20"/>
  <c r="W57" i="20"/>
  <c r="V57" i="20"/>
  <c r="U57" i="20"/>
  <c r="T57" i="20"/>
  <c r="S57" i="20"/>
  <c r="R57" i="20"/>
  <c r="Q57" i="20"/>
  <c r="P57" i="20"/>
  <c r="O57" i="20"/>
  <c r="N57" i="20"/>
  <c r="M57" i="20"/>
  <c r="L57" i="20"/>
  <c r="K57" i="20"/>
  <c r="J57" i="20"/>
  <c r="I57" i="20"/>
  <c r="H57" i="20"/>
  <c r="G57" i="20"/>
  <c r="F57" i="20"/>
  <c r="E57" i="20"/>
  <c r="D57" i="20"/>
  <c r="AC56" i="20"/>
  <c r="AB56" i="20"/>
  <c r="AA56" i="20"/>
  <c r="Z56" i="20"/>
  <c r="Y56" i="20"/>
  <c r="X56" i="20"/>
  <c r="W56" i="20"/>
  <c r="V56" i="20"/>
  <c r="U56" i="20"/>
  <c r="T56" i="20"/>
  <c r="S56" i="20"/>
  <c r="R56" i="20"/>
  <c r="Q56" i="20"/>
  <c r="P56" i="20"/>
  <c r="O56" i="20"/>
  <c r="N56" i="20"/>
  <c r="M56" i="20"/>
  <c r="L56" i="20"/>
  <c r="K56" i="20"/>
  <c r="J56" i="20"/>
  <c r="I56" i="20"/>
  <c r="H56" i="20"/>
  <c r="G56" i="20"/>
  <c r="F56" i="20"/>
  <c r="E56" i="20"/>
  <c r="D56" i="20"/>
  <c r="AC55" i="20"/>
  <c r="AB55" i="20"/>
  <c r="AA55" i="20"/>
  <c r="Z55" i="20"/>
  <c r="Y55" i="20"/>
  <c r="X55" i="20"/>
  <c r="W55" i="20"/>
  <c r="V55" i="20"/>
  <c r="U55" i="20"/>
  <c r="T55" i="20"/>
  <c r="S55" i="20"/>
  <c r="R55" i="20"/>
  <c r="Q55" i="20"/>
  <c r="P55" i="20"/>
  <c r="O55" i="20"/>
  <c r="N55" i="20"/>
  <c r="M55" i="20"/>
  <c r="L55" i="20"/>
  <c r="K55" i="20"/>
  <c r="J55" i="20"/>
  <c r="I55" i="20"/>
  <c r="H55" i="20"/>
  <c r="G55" i="20"/>
  <c r="F55" i="20"/>
  <c r="E55" i="20"/>
  <c r="D55" i="20"/>
  <c r="AC54" i="20"/>
  <c r="AB54" i="20"/>
  <c r="AA54" i="20"/>
  <c r="Z54" i="20"/>
  <c r="Y54" i="20"/>
  <c r="X54" i="20"/>
  <c r="W54" i="20"/>
  <c r="V54" i="20"/>
  <c r="U54" i="20"/>
  <c r="T54" i="20"/>
  <c r="S54" i="20"/>
  <c r="R54" i="20"/>
  <c r="Q54" i="20"/>
  <c r="P54" i="20"/>
  <c r="O54" i="20"/>
  <c r="N54" i="20"/>
  <c r="M54" i="20"/>
  <c r="K86" i="20" s="1"/>
  <c r="L54" i="20"/>
  <c r="K54" i="20"/>
  <c r="J54" i="20"/>
  <c r="I54" i="20"/>
  <c r="H54" i="20"/>
  <c r="G54" i="20"/>
  <c r="F54" i="20"/>
  <c r="E54" i="20"/>
  <c r="D54" i="20"/>
  <c r="AC53" i="20"/>
  <c r="AB53" i="20"/>
  <c r="AA53" i="20"/>
  <c r="Z53" i="20"/>
  <c r="Y53" i="20"/>
  <c r="X53" i="20"/>
  <c r="W53" i="20"/>
  <c r="V53" i="20"/>
  <c r="U53" i="20"/>
  <c r="T53" i="20"/>
  <c r="S53" i="20"/>
  <c r="R53" i="20"/>
  <c r="Q53" i="20"/>
  <c r="P53" i="20"/>
  <c r="O53" i="20"/>
  <c r="N53" i="20"/>
  <c r="M53" i="20"/>
  <c r="L53" i="20"/>
  <c r="K53" i="20"/>
  <c r="J53" i="20"/>
  <c r="I53" i="20"/>
  <c r="H53" i="20"/>
  <c r="G53" i="20"/>
  <c r="F53" i="20"/>
  <c r="E53" i="20"/>
  <c r="D53" i="20"/>
  <c r="AC52" i="20"/>
  <c r="AB52" i="20"/>
  <c r="AA52" i="20"/>
  <c r="Z52" i="20"/>
  <c r="Y52" i="20"/>
  <c r="X52" i="20"/>
  <c r="W52" i="20"/>
  <c r="V52" i="20"/>
  <c r="U52" i="20"/>
  <c r="T52" i="20"/>
  <c r="S52" i="20"/>
  <c r="R52" i="20"/>
  <c r="Q52" i="20"/>
  <c r="P52" i="20"/>
  <c r="O52" i="20"/>
  <c r="N52" i="20"/>
  <c r="M52" i="20"/>
  <c r="L52" i="20"/>
  <c r="K52" i="20"/>
  <c r="J52" i="20"/>
  <c r="I52" i="20"/>
  <c r="H52" i="20"/>
  <c r="G52" i="20"/>
  <c r="F52" i="20"/>
  <c r="E52" i="20"/>
  <c r="D52" i="20"/>
  <c r="AC51" i="20"/>
  <c r="AB51" i="20"/>
  <c r="AA51" i="20"/>
  <c r="Z51" i="20"/>
  <c r="Y51" i="20"/>
  <c r="X51" i="20"/>
  <c r="W51" i="20"/>
  <c r="V51" i="20"/>
  <c r="U51" i="20"/>
  <c r="T51" i="20"/>
  <c r="S51" i="20"/>
  <c r="R51" i="20"/>
  <c r="Q51" i="20"/>
  <c r="P51" i="20"/>
  <c r="O51" i="20"/>
  <c r="N51" i="20"/>
  <c r="M51" i="20"/>
  <c r="L51" i="20"/>
  <c r="K51" i="20"/>
  <c r="J51" i="20"/>
  <c r="I51" i="20"/>
  <c r="H51" i="20"/>
  <c r="G51" i="20"/>
  <c r="F51" i="20"/>
  <c r="E51" i="20"/>
  <c r="D51" i="20"/>
  <c r="AC50" i="20"/>
  <c r="AB50" i="20"/>
  <c r="AA50" i="20"/>
  <c r="Z50" i="20"/>
  <c r="Y50" i="20"/>
  <c r="X50" i="20"/>
  <c r="W50" i="20"/>
  <c r="V50" i="20"/>
  <c r="U50" i="20"/>
  <c r="T50" i="20"/>
  <c r="S50" i="20"/>
  <c r="R50" i="20"/>
  <c r="Q50" i="20"/>
  <c r="P50" i="20"/>
  <c r="O50" i="20"/>
  <c r="N50" i="20"/>
  <c r="M50" i="20"/>
  <c r="L50" i="20"/>
  <c r="K50" i="20"/>
  <c r="J50" i="20"/>
  <c r="I50" i="20"/>
  <c r="H50" i="20"/>
  <c r="G50" i="20"/>
  <c r="F50" i="20"/>
  <c r="E50" i="20"/>
  <c r="D50" i="20"/>
  <c r="AC49" i="20"/>
  <c r="AB49" i="20"/>
  <c r="AA49" i="20"/>
  <c r="Z49" i="20"/>
  <c r="Y49" i="20"/>
  <c r="X49" i="20"/>
  <c r="W49" i="20"/>
  <c r="V49" i="20"/>
  <c r="U49" i="20"/>
  <c r="T49" i="20"/>
  <c r="S49" i="20"/>
  <c r="R49" i="20"/>
  <c r="Q49" i="20"/>
  <c r="P49" i="20"/>
  <c r="O49" i="20"/>
  <c r="N49" i="20"/>
  <c r="M49" i="20"/>
  <c r="L49" i="20"/>
  <c r="K49" i="20"/>
  <c r="J49" i="20"/>
  <c r="I49" i="20"/>
  <c r="H49" i="20"/>
  <c r="G49" i="20"/>
  <c r="F49" i="20"/>
  <c r="E49" i="20"/>
  <c r="D49" i="20"/>
  <c r="AC48" i="20"/>
  <c r="AB48" i="20"/>
  <c r="AA48" i="20"/>
  <c r="Z48" i="20"/>
  <c r="Y48" i="20"/>
  <c r="X48" i="20"/>
  <c r="W48" i="20"/>
  <c r="V48" i="20"/>
  <c r="U48" i="20"/>
  <c r="T48" i="20"/>
  <c r="S48" i="20"/>
  <c r="R48" i="20"/>
  <c r="Q48" i="20"/>
  <c r="P48" i="20"/>
  <c r="O48" i="20"/>
  <c r="N48" i="20"/>
  <c r="M48" i="20"/>
  <c r="L48" i="20"/>
  <c r="K48" i="20"/>
  <c r="J48" i="20"/>
  <c r="I48" i="20"/>
  <c r="H48" i="20"/>
  <c r="G48" i="20"/>
  <c r="F48" i="20"/>
  <c r="E48" i="20"/>
  <c r="D48" i="20"/>
  <c r="AC47" i="20"/>
  <c r="AB47" i="20"/>
  <c r="AA47" i="20"/>
  <c r="Z47" i="20"/>
  <c r="Y47" i="20"/>
  <c r="X47" i="20"/>
  <c r="W47" i="20"/>
  <c r="V47" i="20"/>
  <c r="U47" i="20"/>
  <c r="T47" i="20"/>
  <c r="S47" i="20"/>
  <c r="R47" i="20"/>
  <c r="Q47" i="20"/>
  <c r="P47" i="20"/>
  <c r="O47" i="20"/>
  <c r="N47" i="20"/>
  <c r="M47" i="20"/>
  <c r="L47" i="20"/>
  <c r="K47" i="20"/>
  <c r="J47" i="20"/>
  <c r="I47" i="20"/>
  <c r="H47" i="20"/>
  <c r="G47" i="20"/>
  <c r="F47" i="20"/>
  <c r="E47" i="20"/>
  <c r="D47" i="20"/>
  <c r="E50" i="19"/>
  <c r="E49" i="19"/>
  <c r="E48" i="19"/>
  <c r="E47" i="19"/>
  <c r="E46" i="19"/>
  <c r="E45" i="19"/>
  <c r="E44" i="19"/>
  <c r="E43" i="19"/>
  <c r="E42" i="19"/>
  <c r="E41" i="19"/>
  <c r="E40" i="19"/>
  <c r="E39" i="19"/>
  <c r="E38" i="19"/>
  <c r="E37" i="19"/>
  <c r="E36" i="19"/>
  <c r="E35" i="19"/>
  <c r="E34" i="19"/>
  <c r="E33" i="19"/>
  <c r="E32" i="19"/>
  <c r="E31" i="19"/>
  <c r="E30" i="19"/>
  <c r="E29" i="19"/>
  <c r="E28" i="19"/>
  <c r="E27" i="19"/>
  <c r="E26" i="19"/>
  <c r="E25" i="19"/>
  <c r="E24" i="19"/>
  <c r="E23" i="19"/>
  <c r="E22" i="19"/>
  <c r="E21" i="19"/>
  <c r="E20" i="19"/>
  <c r="E19" i="19"/>
  <c r="E18" i="19"/>
  <c r="E17" i="19"/>
  <c r="E16" i="19"/>
  <c r="E15" i="19"/>
  <c r="D29" i="16"/>
  <c r="D28" i="16"/>
  <c r="D27" i="16"/>
  <c r="D26" i="16"/>
  <c r="D25" i="16"/>
  <c r="F251" i="10"/>
  <c r="F250" i="10"/>
  <c r="BE373" i="9"/>
  <c r="BD373" i="9"/>
  <c r="BC373" i="9"/>
  <c r="BB373" i="9"/>
  <c r="I373" i="10" s="1"/>
  <c r="BA373" i="9"/>
  <c r="AZ373" i="9"/>
  <c r="AY373" i="9"/>
  <c r="AX373" i="9"/>
  <c r="F373" i="10" s="1"/>
  <c r="AW373" i="9"/>
  <c r="AU373" i="9"/>
  <c r="AT373" i="9"/>
  <c r="AS373" i="9"/>
  <c r="AR373" i="9"/>
  <c r="AQ373" i="9"/>
  <c r="AP373" i="9"/>
  <c r="AO373" i="9"/>
  <c r="AN373" i="9"/>
  <c r="AM373" i="9"/>
  <c r="AL373" i="9"/>
  <c r="AK373" i="9"/>
  <c r="AJ373" i="9"/>
  <c r="AI373" i="9"/>
  <c r="AH373" i="9"/>
  <c r="AG373" i="9"/>
  <c r="AF373" i="9"/>
  <c r="AE373" i="9"/>
  <c r="BE372" i="9"/>
  <c r="BD372" i="9"/>
  <c r="BC372" i="9"/>
  <c r="BB372" i="9"/>
  <c r="I372" i="10" s="1"/>
  <c r="BA372" i="9"/>
  <c r="AZ372" i="9"/>
  <c r="AY372" i="9"/>
  <c r="AX372" i="9"/>
  <c r="F372" i="10" s="1"/>
  <c r="AW372" i="9"/>
  <c r="AU372" i="9"/>
  <c r="AT372" i="9"/>
  <c r="AS372" i="9"/>
  <c r="AR372" i="9"/>
  <c r="AQ372" i="9"/>
  <c r="AP372" i="9"/>
  <c r="AO372" i="9"/>
  <c r="AN372" i="9"/>
  <c r="AM372" i="9"/>
  <c r="AL372" i="9"/>
  <c r="AK372" i="9"/>
  <c r="AJ372" i="9"/>
  <c r="AI372" i="9"/>
  <c r="AH372" i="9"/>
  <c r="AG372" i="9"/>
  <c r="AF372" i="9"/>
  <c r="AE372" i="9"/>
  <c r="BE371" i="9"/>
  <c r="BD371" i="9"/>
  <c r="BC371" i="9"/>
  <c r="BB371" i="9"/>
  <c r="I371" i="10" s="1"/>
  <c r="BA371" i="9"/>
  <c r="AZ371" i="9"/>
  <c r="AY371" i="9"/>
  <c r="AX371" i="9"/>
  <c r="F371" i="10" s="1"/>
  <c r="AW371" i="9"/>
  <c r="AU371" i="9"/>
  <c r="AT371" i="9"/>
  <c r="AS371" i="9"/>
  <c r="AR371" i="9"/>
  <c r="AQ371" i="9"/>
  <c r="AP371" i="9"/>
  <c r="AO371" i="9"/>
  <c r="AN371" i="9"/>
  <c r="AM371" i="9"/>
  <c r="AL371" i="9"/>
  <c r="AK371" i="9"/>
  <c r="AJ371" i="9"/>
  <c r="AI371" i="9"/>
  <c r="AH371" i="9"/>
  <c r="AG371" i="9"/>
  <c r="AF371" i="9"/>
  <c r="AE371" i="9"/>
  <c r="BE370" i="9"/>
  <c r="BD370" i="9"/>
  <c r="BC370" i="9"/>
  <c r="BB370" i="9"/>
  <c r="I370" i="10" s="1"/>
  <c r="BA370" i="9"/>
  <c r="AZ370" i="9"/>
  <c r="AY370" i="9"/>
  <c r="AX370" i="9"/>
  <c r="F370" i="10" s="1"/>
  <c r="AW370" i="9"/>
  <c r="AU370" i="9"/>
  <c r="AT370" i="9"/>
  <c r="AS370" i="9"/>
  <c r="AR370" i="9"/>
  <c r="AQ370" i="9"/>
  <c r="AP370" i="9"/>
  <c r="AO370" i="9"/>
  <c r="AN370" i="9"/>
  <c r="AM370" i="9"/>
  <c r="AL370" i="9"/>
  <c r="AK370" i="9"/>
  <c r="AJ370" i="9"/>
  <c r="AI370" i="9"/>
  <c r="AH370" i="9"/>
  <c r="AG370" i="9"/>
  <c r="AF370" i="9"/>
  <c r="AE370" i="9"/>
  <c r="BE369" i="9"/>
  <c r="BD369" i="9"/>
  <c r="BC369" i="9"/>
  <c r="BB369" i="9"/>
  <c r="I369" i="10" s="1"/>
  <c r="BA369" i="9"/>
  <c r="AZ369" i="9"/>
  <c r="AY369" i="9"/>
  <c r="AX369" i="9"/>
  <c r="F369" i="10" s="1"/>
  <c r="AW369" i="9"/>
  <c r="AU369" i="9"/>
  <c r="AT369" i="9"/>
  <c r="AS369" i="9"/>
  <c r="AR369" i="9"/>
  <c r="AQ369" i="9"/>
  <c r="AP369" i="9"/>
  <c r="AO369" i="9"/>
  <c r="AN369" i="9"/>
  <c r="AM369" i="9"/>
  <c r="AL369" i="9"/>
  <c r="AK369" i="9"/>
  <c r="AJ369" i="9"/>
  <c r="AI369" i="9"/>
  <c r="AH369" i="9"/>
  <c r="AG369" i="9"/>
  <c r="AF369" i="9"/>
  <c r="AE369" i="9"/>
  <c r="BE368" i="9"/>
  <c r="BD368" i="9"/>
  <c r="BC368" i="9"/>
  <c r="BB368" i="9"/>
  <c r="I368" i="10" s="1"/>
  <c r="BA368" i="9"/>
  <c r="AZ368" i="9"/>
  <c r="AY368" i="9"/>
  <c r="AX368" i="9"/>
  <c r="F368" i="10" s="1"/>
  <c r="AW368" i="9"/>
  <c r="AU368" i="9"/>
  <c r="AT368" i="9"/>
  <c r="AS368" i="9"/>
  <c r="AR368" i="9"/>
  <c r="AQ368" i="9"/>
  <c r="AP368" i="9"/>
  <c r="AO368" i="9"/>
  <c r="AN368" i="9"/>
  <c r="AM368" i="9"/>
  <c r="AL368" i="9"/>
  <c r="AK368" i="9"/>
  <c r="AJ368" i="9"/>
  <c r="AI368" i="9"/>
  <c r="AH368" i="9"/>
  <c r="AG368" i="9"/>
  <c r="AF368" i="9"/>
  <c r="AE368" i="9"/>
  <c r="BE367" i="9"/>
  <c r="BD367" i="9"/>
  <c r="BC367" i="9"/>
  <c r="BB367" i="9"/>
  <c r="I367" i="10" s="1"/>
  <c r="BA367" i="9"/>
  <c r="AZ367" i="9"/>
  <c r="AY367" i="9"/>
  <c r="AX367" i="9"/>
  <c r="F367" i="10" s="1"/>
  <c r="AW367" i="9"/>
  <c r="AU367" i="9"/>
  <c r="AT367" i="9"/>
  <c r="AS367" i="9"/>
  <c r="AR367" i="9"/>
  <c r="AQ367" i="9"/>
  <c r="AP367" i="9"/>
  <c r="AO367" i="9"/>
  <c r="AN367" i="9"/>
  <c r="AM367" i="9"/>
  <c r="AL367" i="9"/>
  <c r="AK367" i="9"/>
  <c r="AJ367" i="9"/>
  <c r="AI367" i="9"/>
  <c r="AH367" i="9"/>
  <c r="AG367" i="9"/>
  <c r="AF367" i="9"/>
  <c r="AE367" i="9"/>
  <c r="BE366" i="9"/>
  <c r="BD366" i="9"/>
  <c r="BC366" i="9"/>
  <c r="BB366" i="9"/>
  <c r="I366" i="10" s="1"/>
  <c r="BA366" i="9"/>
  <c r="AZ366" i="9"/>
  <c r="AY366" i="9"/>
  <c r="AX366" i="9"/>
  <c r="F366" i="10" s="1"/>
  <c r="AW366" i="9"/>
  <c r="AU366" i="9"/>
  <c r="AT366" i="9"/>
  <c r="AS366" i="9"/>
  <c r="AR366" i="9"/>
  <c r="AQ366" i="9"/>
  <c r="AP366" i="9"/>
  <c r="AO366" i="9"/>
  <c r="AN366" i="9"/>
  <c r="AM366" i="9"/>
  <c r="AL366" i="9"/>
  <c r="AK366" i="9"/>
  <c r="AJ366" i="9"/>
  <c r="AI366" i="9"/>
  <c r="AH366" i="9"/>
  <c r="AG366" i="9"/>
  <c r="AF366" i="9"/>
  <c r="AE366" i="9"/>
  <c r="BE365" i="9"/>
  <c r="BD365" i="9"/>
  <c r="BC365" i="9"/>
  <c r="BB365" i="9"/>
  <c r="I365" i="10" s="1"/>
  <c r="BA365" i="9"/>
  <c r="AZ365" i="9"/>
  <c r="AY365" i="9"/>
  <c r="AX365" i="9"/>
  <c r="F365" i="10" s="1"/>
  <c r="AW365" i="9"/>
  <c r="AU365" i="9"/>
  <c r="AT365" i="9"/>
  <c r="AS365" i="9"/>
  <c r="AR365" i="9"/>
  <c r="AQ365" i="9"/>
  <c r="AP365" i="9"/>
  <c r="AO365" i="9"/>
  <c r="AN365" i="9"/>
  <c r="AM365" i="9"/>
  <c r="AL365" i="9"/>
  <c r="AK365" i="9"/>
  <c r="AJ365" i="9"/>
  <c r="AI365" i="9"/>
  <c r="AH365" i="9"/>
  <c r="AG365" i="9"/>
  <c r="AF365" i="9"/>
  <c r="AE365" i="9"/>
  <c r="BE364" i="9"/>
  <c r="BD364" i="9"/>
  <c r="BC364" i="9"/>
  <c r="BB364" i="9"/>
  <c r="I364" i="10" s="1"/>
  <c r="BA364" i="9"/>
  <c r="AZ364" i="9"/>
  <c r="AY364" i="9"/>
  <c r="AX364" i="9"/>
  <c r="F364" i="10" s="1"/>
  <c r="AW364" i="9"/>
  <c r="AU364" i="9"/>
  <c r="AT364" i="9"/>
  <c r="AS364" i="9"/>
  <c r="AR364" i="9"/>
  <c r="AQ364" i="9"/>
  <c r="AP364" i="9"/>
  <c r="AO364" i="9"/>
  <c r="AN364" i="9"/>
  <c r="AM364" i="9"/>
  <c r="AL364" i="9"/>
  <c r="AK364" i="9"/>
  <c r="AJ364" i="9"/>
  <c r="AI364" i="9"/>
  <c r="AH364" i="9"/>
  <c r="AG364" i="9"/>
  <c r="AF364" i="9"/>
  <c r="AE364" i="9"/>
  <c r="BE363" i="9"/>
  <c r="BD363" i="9"/>
  <c r="BC363" i="9"/>
  <c r="BB363" i="9"/>
  <c r="I363" i="10" s="1"/>
  <c r="BA363" i="9"/>
  <c r="AZ363" i="9"/>
  <c r="AY363" i="9"/>
  <c r="AX363" i="9"/>
  <c r="F363" i="10" s="1"/>
  <c r="AW363" i="9"/>
  <c r="AU363" i="9"/>
  <c r="AT363" i="9"/>
  <c r="AS363" i="9"/>
  <c r="AR363" i="9"/>
  <c r="AQ363" i="9"/>
  <c r="AP363" i="9"/>
  <c r="AO363" i="9"/>
  <c r="AN363" i="9"/>
  <c r="AM363" i="9"/>
  <c r="AL363" i="9"/>
  <c r="AK363" i="9"/>
  <c r="AJ363" i="9"/>
  <c r="AI363" i="9"/>
  <c r="AH363" i="9"/>
  <c r="AG363" i="9"/>
  <c r="AF363" i="9"/>
  <c r="AE363" i="9"/>
  <c r="BE362" i="9"/>
  <c r="BD362" i="9"/>
  <c r="BC362" i="9"/>
  <c r="BB362" i="9"/>
  <c r="I362" i="10" s="1"/>
  <c r="BA362" i="9"/>
  <c r="AZ362" i="9"/>
  <c r="AY362" i="9"/>
  <c r="AX362" i="9"/>
  <c r="F362" i="10" s="1"/>
  <c r="AW362" i="9"/>
  <c r="AU362" i="9"/>
  <c r="AT362" i="9"/>
  <c r="AS362" i="9"/>
  <c r="AR362" i="9"/>
  <c r="AQ362" i="9"/>
  <c r="AP362" i="9"/>
  <c r="AO362" i="9"/>
  <c r="AN362" i="9"/>
  <c r="AM362" i="9"/>
  <c r="AL362" i="9"/>
  <c r="AK362" i="9"/>
  <c r="AJ362" i="9"/>
  <c r="AI362" i="9"/>
  <c r="AH362" i="9"/>
  <c r="AG362" i="9"/>
  <c r="AF362" i="9"/>
  <c r="AE362" i="9"/>
  <c r="BE361" i="9"/>
  <c r="BD361" i="9"/>
  <c r="BC361" i="9"/>
  <c r="BB361" i="9"/>
  <c r="I361" i="10" s="1"/>
  <c r="BA361" i="9"/>
  <c r="AZ361" i="9"/>
  <c r="AY361" i="9"/>
  <c r="AX361" i="9"/>
  <c r="F361" i="10" s="1"/>
  <c r="AW361" i="9"/>
  <c r="AU361" i="9"/>
  <c r="AT361" i="9"/>
  <c r="AS361" i="9"/>
  <c r="AR361" i="9"/>
  <c r="AQ361" i="9"/>
  <c r="AP361" i="9"/>
  <c r="AO361" i="9"/>
  <c r="AN361" i="9"/>
  <c r="AM361" i="9"/>
  <c r="AL361" i="9"/>
  <c r="AK361" i="9"/>
  <c r="AJ361" i="9"/>
  <c r="AI361" i="9"/>
  <c r="AH361" i="9"/>
  <c r="AG361" i="9"/>
  <c r="AF361" i="9"/>
  <c r="AE361" i="9"/>
  <c r="BE360" i="9"/>
  <c r="BD360" i="9"/>
  <c r="BC360" i="9"/>
  <c r="BB360" i="9"/>
  <c r="I360" i="10" s="1"/>
  <c r="BA360" i="9"/>
  <c r="AZ360" i="9"/>
  <c r="AY360" i="9"/>
  <c r="AX360" i="9"/>
  <c r="F360" i="10" s="1"/>
  <c r="AW360" i="9"/>
  <c r="AU360" i="9"/>
  <c r="AT360" i="9"/>
  <c r="AS360" i="9"/>
  <c r="AR360" i="9"/>
  <c r="AQ360" i="9"/>
  <c r="AP360" i="9"/>
  <c r="AO360" i="9"/>
  <c r="AN360" i="9"/>
  <c r="AM360" i="9"/>
  <c r="AL360" i="9"/>
  <c r="AK360" i="9"/>
  <c r="AJ360" i="9"/>
  <c r="AI360" i="9"/>
  <c r="AH360" i="9"/>
  <c r="AG360" i="9"/>
  <c r="AF360" i="9"/>
  <c r="AE360" i="9"/>
  <c r="BE359" i="9"/>
  <c r="BD359" i="9"/>
  <c r="BC359" i="9"/>
  <c r="BB359" i="9"/>
  <c r="I359" i="10" s="1"/>
  <c r="BA359" i="9"/>
  <c r="AZ359" i="9"/>
  <c r="AY359" i="9"/>
  <c r="AX359" i="9"/>
  <c r="F359" i="10" s="1"/>
  <c r="AW359" i="9"/>
  <c r="AU359" i="9"/>
  <c r="AT359" i="9"/>
  <c r="AS359" i="9"/>
  <c r="AR359" i="9"/>
  <c r="AQ359" i="9"/>
  <c r="AP359" i="9"/>
  <c r="AO359" i="9"/>
  <c r="AN359" i="9"/>
  <c r="AM359" i="9"/>
  <c r="AL359" i="9"/>
  <c r="AK359" i="9"/>
  <c r="AJ359" i="9"/>
  <c r="AI359" i="9"/>
  <c r="AH359" i="9"/>
  <c r="AG359" i="9"/>
  <c r="AF359" i="9"/>
  <c r="AE359" i="9"/>
  <c r="BE358" i="9"/>
  <c r="BD358" i="9"/>
  <c r="BC358" i="9"/>
  <c r="BB358" i="9"/>
  <c r="I358" i="10" s="1"/>
  <c r="BA358" i="9"/>
  <c r="AZ358" i="9"/>
  <c r="AY358" i="9"/>
  <c r="AX358" i="9"/>
  <c r="F358" i="10" s="1"/>
  <c r="AW358" i="9"/>
  <c r="AU358" i="9"/>
  <c r="AT358" i="9"/>
  <c r="AS358" i="9"/>
  <c r="AR358" i="9"/>
  <c r="AQ358" i="9"/>
  <c r="AP358" i="9"/>
  <c r="AO358" i="9"/>
  <c r="AN358" i="9"/>
  <c r="AM358" i="9"/>
  <c r="AL358" i="9"/>
  <c r="AK358" i="9"/>
  <c r="AJ358" i="9"/>
  <c r="AI358" i="9"/>
  <c r="AH358" i="9"/>
  <c r="AG358" i="9"/>
  <c r="AF358" i="9"/>
  <c r="AE358" i="9"/>
  <c r="BE357" i="9"/>
  <c r="BD357" i="9"/>
  <c r="BC357" i="9"/>
  <c r="BB357" i="9"/>
  <c r="I357" i="10" s="1"/>
  <c r="BA357" i="9"/>
  <c r="AZ357" i="9"/>
  <c r="AY357" i="9"/>
  <c r="AX357" i="9"/>
  <c r="F357" i="10" s="1"/>
  <c r="AW357" i="9"/>
  <c r="AU357" i="9"/>
  <c r="AT357" i="9"/>
  <c r="AS357" i="9"/>
  <c r="AR357" i="9"/>
  <c r="AQ357" i="9"/>
  <c r="AP357" i="9"/>
  <c r="AO357" i="9"/>
  <c r="AN357" i="9"/>
  <c r="AM357" i="9"/>
  <c r="AL357" i="9"/>
  <c r="AK357" i="9"/>
  <c r="AJ357" i="9"/>
  <c r="AI357" i="9"/>
  <c r="AH357" i="9"/>
  <c r="AG357" i="9"/>
  <c r="AF357" i="9"/>
  <c r="AE357" i="9"/>
  <c r="BE356" i="9"/>
  <c r="BD356" i="9"/>
  <c r="BC356" i="9"/>
  <c r="BB356" i="9"/>
  <c r="I356" i="10" s="1"/>
  <c r="BA356" i="9"/>
  <c r="AZ356" i="9"/>
  <c r="AY356" i="9"/>
  <c r="AX356" i="9"/>
  <c r="F356" i="10" s="1"/>
  <c r="AW356" i="9"/>
  <c r="AU356" i="9"/>
  <c r="AT356" i="9"/>
  <c r="AS356" i="9"/>
  <c r="AR356" i="9"/>
  <c r="AQ356" i="9"/>
  <c r="AP356" i="9"/>
  <c r="AO356" i="9"/>
  <c r="AN356" i="9"/>
  <c r="AM356" i="9"/>
  <c r="AL356" i="9"/>
  <c r="AK356" i="9"/>
  <c r="AJ356" i="9"/>
  <c r="AI356" i="9"/>
  <c r="AH356" i="9"/>
  <c r="AG356" i="9"/>
  <c r="AF356" i="9"/>
  <c r="AE356" i="9"/>
  <c r="BE355" i="9"/>
  <c r="BD355" i="9"/>
  <c r="BC355" i="9"/>
  <c r="BB355" i="9"/>
  <c r="I355" i="10" s="1"/>
  <c r="BA355" i="9"/>
  <c r="AZ355" i="9"/>
  <c r="AY355" i="9"/>
  <c r="AX355" i="9"/>
  <c r="F355" i="10" s="1"/>
  <c r="AW355" i="9"/>
  <c r="AU355" i="9"/>
  <c r="AT355" i="9"/>
  <c r="AS355" i="9"/>
  <c r="AR355" i="9"/>
  <c r="AQ355" i="9"/>
  <c r="AP355" i="9"/>
  <c r="AO355" i="9"/>
  <c r="AN355" i="9"/>
  <c r="AM355" i="9"/>
  <c r="AL355" i="9"/>
  <c r="AK355" i="9"/>
  <c r="AJ355" i="9"/>
  <c r="AI355" i="9"/>
  <c r="AH355" i="9"/>
  <c r="AG355" i="9"/>
  <c r="AF355" i="9"/>
  <c r="AE355" i="9"/>
  <c r="BE354" i="9"/>
  <c r="BD354" i="9"/>
  <c r="BC354" i="9"/>
  <c r="BB354" i="9"/>
  <c r="I354" i="10" s="1"/>
  <c r="BA354" i="9"/>
  <c r="AZ354" i="9"/>
  <c r="AY354" i="9"/>
  <c r="AX354" i="9"/>
  <c r="F354" i="10" s="1"/>
  <c r="AW354" i="9"/>
  <c r="AU354" i="9"/>
  <c r="AT354" i="9"/>
  <c r="AS354" i="9"/>
  <c r="AR354" i="9"/>
  <c r="AQ354" i="9"/>
  <c r="AP354" i="9"/>
  <c r="AO354" i="9"/>
  <c r="AN354" i="9"/>
  <c r="AM354" i="9"/>
  <c r="AL354" i="9"/>
  <c r="AK354" i="9"/>
  <c r="AJ354" i="9"/>
  <c r="AI354" i="9"/>
  <c r="AH354" i="9"/>
  <c r="AG354" i="9"/>
  <c r="AF354" i="9"/>
  <c r="AE354" i="9"/>
  <c r="BE353" i="9"/>
  <c r="BD353" i="9"/>
  <c r="BC353" i="9"/>
  <c r="BB353" i="9"/>
  <c r="I353" i="10" s="1"/>
  <c r="BA353" i="9"/>
  <c r="AZ353" i="9"/>
  <c r="AY353" i="9"/>
  <c r="AX353" i="9"/>
  <c r="F353" i="10" s="1"/>
  <c r="AW353" i="9"/>
  <c r="AU353" i="9"/>
  <c r="AT353" i="9"/>
  <c r="AS353" i="9"/>
  <c r="AR353" i="9"/>
  <c r="AQ353" i="9"/>
  <c r="AP353" i="9"/>
  <c r="AO353" i="9"/>
  <c r="AN353" i="9"/>
  <c r="AM353" i="9"/>
  <c r="AL353" i="9"/>
  <c r="AK353" i="9"/>
  <c r="AJ353" i="9"/>
  <c r="AI353" i="9"/>
  <c r="AH353" i="9"/>
  <c r="AG353" i="9"/>
  <c r="AF353" i="9"/>
  <c r="AE353" i="9"/>
  <c r="BE352" i="9"/>
  <c r="BD352" i="9"/>
  <c r="BC352" i="9"/>
  <c r="BB352" i="9"/>
  <c r="I352" i="10" s="1"/>
  <c r="BA352" i="9"/>
  <c r="AZ352" i="9"/>
  <c r="AY352" i="9"/>
  <c r="AX352" i="9"/>
  <c r="F352" i="10" s="1"/>
  <c r="AW352" i="9"/>
  <c r="AU352" i="9"/>
  <c r="AT352" i="9"/>
  <c r="AS352" i="9"/>
  <c r="AR352" i="9"/>
  <c r="AQ352" i="9"/>
  <c r="AP352" i="9"/>
  <c r="AO352" i="9"/>
  <c r="AN352" i="9"/>
  <c r="AM352" i="9"/>
  <c r="AL352" i="9"/>
  <c r="AK352" i="9"/>
  <c r="AJ352" i="9"/>
  <c r="AI352" i="9"/>
  <c r="AH352" i="9"/>
  <c r="AG352" i="9"/>
  <c r="AF352" i="9"/>
  <c r="AE352" i="9"/>
  <c r="BE351" i="9"/>
  <c r="BD351" i="9"/>
  <c r="BC351" i="9"/>
  <c r="BB351" i="9"/>
  <c r="I351" i="10" s="1"/>
  <c r="BA351" i="9"/>
  <c r="AZ351" i="9"/>
  <c r="AY351" i="9"/>
  <c r="AX351" i="9"/>
  <c r="F351" i="10" s="1"/>
  <c r="AW351" i="9"/>
  <c r="AU351" i="9"/>
  <c r="AT351" i="9"/>
  <c r="AS351" i="9"/>
  <c r="AR351" i="9"/>
  <c r="AQ351" i="9"/>
  <c r="AP351" i="9"/>
  <c r="AO351" i="9"/>
  <c r="AN351" i="9"/>
  <c r="AM351" i="9"/>
  <c r="AL351" i="9"/>
  <c r="AK351" i="9"/>
  <c r="AJ351" i="9"/>
  <c r="AI351" i="9"/>
  <c r="AH351" i="9"/>
  <c r="AG351" i="9"/>
  <c r="AF351" i="9"/>
  <c r="AE351" i="9"/>
  <c r="BE350" i="9"/>
  <c r="BD350" i="9"/>
  <c r="BC350" i="9"/>
  <c r="BB350" i="9"/>
  <c r="I350" i="10" s="1"/>
  <c r="BA350" i="9"/>
  <c r="AZ350" i="9"/>
  <c r="AY350" i="9"/>
  <c r="AX350" i="9"/>
  <c r="F350" i="10" s="1"/>
  <c r="AW350" i="9"/>
  <c r="AU350" i="9"/>
  <c r="AT350" i="9"/>
  <c r="AS350" i="9"/>
  <c r="AR350" i="9"/>
  <c r="AQ350" i="9"/>
  <c r="AP350" i="9"/>
  <c r="AO350" i="9"/>
  <c r="AN350" i="9"/>
  <c r="AM350" i="9"/>
  <c r="AL350" i="9"/>
  <c r="AK350" i="9"/>
  <c r="AJ350" i="9"/>
  <c r="AI350" i="9"/>
  <c r="AH350" i="9"/>
  <c r="AG350" i="9"/>
  <c r="AF350" i="9"/>
  <c r="AE350" i="9"/>
  <c r="BE349" i="9"/>
  <c r="BD349" i="9"/>
  <c r="BC349" i="9"/>
  <c r="BB349" i="9"/>
  <c r="I349" i="10" s="1"/>
  <c r="BA349" i="9"/>
  <c r="AZ349" i="9"/>
  <c r="AY349" i="9"/>
  <c r="AX349" i="9"/>
  <c r="F349" i="10" s="1"/>
  <c r="AW349" i="9"/>
  <c r="AU349" i="9"/>
  <c r="AT349" i="9"/>
  <c r="AS349" i="9"/>
  <c r="AR349" i="9"/>
  <c r="AQ349" i="9"/>
  <c r="AP349" i="9"/>
  <c r="AO349" i="9"/>
  <c r="AN349" i="9"/>
  <c r="AM349" i="9"/>
  <c r="AL349" i="9"/>
  <c r="AK349" i="9"/>
  <c r="AJ349" i="9"/>
  <c r="AI349" i="9"/>
  <c r="AH349" i="9"/>
  <c r="AG349" i="9"/>
  <c r="AF349" i="9"/>
  <c r="AE349" i="9"/>
  <c r="BE348" i="9"/>
  <c r="BD348" i="9"/>
  <c r="BC348" i="9"/>
  <c r="BB348" i="9"/>
  <c r="I348" i="10" s="1"/>
  <c r="BA348" i="9"/>
  <c r="AZ348" i="9"/>
  <c r="AY348" i="9"/>
  <c r="AX348" i="9"/>
  <c r="F348" i="10" s="1"/>
  <c r="AW348" i="9"/>
  <c r="AU348" i="9"/>
  <c r="AT348" i="9"/>
  <c r="AS348" i="9"/>
  <c r="AR348" i="9"/>
  <c r="AQ348" i="9"/>
  <c r="AP348" i="9"/>
  <c r="AO348" i="9"/>
  <c r="AN348" i="9"/>
  <c r="AM348" i="9"/>
  <c r="AL348" i="9"/>
  <c r="AK348" i="9"/>
  <c r="AJ348" i="9"/>
  <c r="AI348" i="9"/>
  <c r="AH348" i="9"/>
  <c r="AG348" i="9"/>
  <c r="AF348" i="9"/>
  <c r="AE348" i="9"/>
  <c r="BE347" i="9"/>
  <c r="BD347" i="9"/>
  <c r="BC347" i="9"/>
  <c r="BB347" i="9"/>
  <c r="I347" i="10" s="1"/>
  <c r="BA347" i="9"/>
  <c r="AZ347" i="9"/>
  <c r="AY347" i="9"/>
  <c r="AX347" i="9"/>
  <c r="F347" i="10" s="1"/>
  <c r="AW347" i="9"/>
  <c r="AU347" i="9"/>
  <c r="AT347" i="9"/>
  <c r="AS347" i="9"/>
  <c r="AR347" i="9"/>
  <c r="AQ347" i="9"/>
  <c r="AP347" i="9"/>
  <c r="AO347" i="9"/>
  <c r="AN347" i="9"/>
  <c r="AM347" i="9"/>
  <c r="AL347" i="9"/>
  <c r="AK347" i="9"/>
  <c r="AJ347" i="9"/>
  <c r="AI347" i="9"/>
  <c r="AH347" i="9"/>
  <c r="AG347" i="9"/>
  <c r="AF347" i="9"/>
  <c r="AE347" i="9"/>
  <c r="BE346" i="9"/>
  <c r="BD346" i="9"/>
  <c r="BC346" i="9"/>
  <c r="BB346" i="9"/>
  <c r="I346" i="10" s="1"/>
  <c r="BA346" i="9"/>
  <c r="AZ346" i="9"/>
  <c r="AY346" i="9"/>
  <c r="AX346" i="9"/>
  <c r="F346" i="10" s="1"/>
  <c r="AW346" i="9"/>
  <c r="AU346" i="9"/>
  <c r="AT346" i="9"/>
  <c r="AS346" i="9"/>
  <c r="AR346" i="9"/>
  <c r="AQ346" i="9"/>
  <c r="AP346" i="9"/>
  <c r="AO346" i="9"/>
  <c r="AN346" i="9"/>
  <c r="AM346" i="9"/>
  <c r="AL346" i="9"/>
  <c r="AK346" i="9"/>
  <c r="AJ346" i="9"/>
  <c r="AI346" i="9"/>
  <c r="AH346" i="9"/>
  <c r="AG346" i="9"/>
  <c r="AF346" i="9"/>
  <c r="AE346" i="9"/>
  <c r="BE345" i="9"/>
  <c r="BD345" i="9"/>
  <c r="BC345" i="9"/>
  <c r="BB345" i="9"/>
  <c r="I345" i="10" s="1"/>
  <c r="BA345" i="9"/>
  <c r="AZ345" i="9"/>
  <c r="AY345" i="9"/>
  <c r="AX345" i="9"/>
  <c r="F345" i="10" s="1"/>
  <c r="AW345" i="9"/>
  <c r="AU345" i="9"/>
  <c r="AT345" i="9"/>
  <c r="AS345" i="9"/>
  <c r="AR345" i="9"/>
  <c r="AQ345" i="9"/>
  <c r="AP345" i="9"/>
  <c r="AO345" i="9"/>
  <c r="AN345" i="9"/>
  <c r="AM345" i="9"/>
  <c r="AL345" i="9"/>
  <c r="AK345" i="9"/>
  <c r="AJ345" i="9"/>
  <c r="AI345" i="9"/>
  <c r="AH345" i="9"/>
  <c r="AG345" i="9"/>
  <c r="AF345" i="9"/>
  <c r="AE345" i="9"/>
  <c r="BE344" i="9"/>
  <c r="BD344" i="9"/>
  <c r="BC344" i="9"/>
  <c r="BB344" i="9"/>
  <c r="I344" i="10" s="1"/>
  <c r="BA344" i="9"/>
  <c r="AZ344" i="9"/>
  <c r="AY344" i="9"/>
  <c r="AX344" i="9"/>
  <c r="F344" i="10" s="1"/>
  <c r="AW344" i="9"/>
  <c r="AU344" i="9"/>
  <c r="AT344" i="9"/>
  <c r="AS344" i="9"/>
  <c r="AR344" i="9"/>
  <c r="AQ344" i="9"/>
  <c r="AP344" i="9"/>
  <c r="AO344" i="9"/>
  <c r="AN344" i="9"/>
  <c r="AM344" i="9"/>
  <c r="AL344" i="9"/>
  <c r="AK344" i="9"/>
  <c r="AJ344" i="9"/>
  <c r="AI344" i="9"/>
  <c r="AH344" i="9"/>
  <c r="AG344" i="9"/>
  <c r="AF344" i="9"/>
  <c r="AE344" i="9"/>
  <c r="BE343" i="9"/>
  <c r="BD343" i="9"/>
  <c r="BC343" i="9"/>
  <c r="BB343" i="9"/>
  <c r="I343" i="10" s="1"/>
  <c r="BA343" i="9"/>
  <c r="AZ343" i="9"/>
  <c r="AY343" i="9"/>
  <c r="AX343" i="9"/>
  <c r="F343" i="10" s="1"/>
  <c r="AW343" i="9"/>
  <c r="AU343" i="9"/>
  <c r="AT343" i="9"/>
  <c r="AS343" i="9"/>
  <c r="AR343" i="9"/>
  <c r="AQ343" i="9"/>
  <c r="AP343" i="9"/>
  <c r="AO343" i="9"/>
  <c r="AN343" i="9"/>
  <c r="AM343" i="9"/>
  <c r="AL343" i="9"/>
  <c r="AK343" i="9"/>
  <c r="AJ343" i="9"/>
  <c r="AI343" i="9"/>
  <c r="AH343" i="9"/>
  <c r="AG343" i="9"/>
  <c r="AF343" i="9"/>
  <c r="AE343" i="9"/>
  <c r="BE342" i="9"/>
  <c r="BD342" i="9"/>
  <c r="BC342" i="9"/>
  <c r="BB342" i="9"/>
  <c r="I342" i="10" s="1"/>
  <c r="BA342" i="9"/>
  <c r="AZ342" i="9"/>
  <c r="AY342" i="9"/>
  <c r="AX342" i="9"/>
  <c r="F342" i="10" s="1"/>
  <c r="AW342" i="9"/>
  <c r="AU342" i="9"/>
  <c r="AT342" i="9"/>
  <c r="AS342" i="9"/>
  <c r="AR342" i="9"/>
  <c r="AQ342" i="9"/>
  <c r="AP342" i="9"/>
  <c r="AO342" i="9"/>
  <c r="AN342" i="9"/>
  <c r="AM342" i="9"/>
  <c r="AL342" i="9"/>
  <c r="AK342" i="9"/>
  <c r="AJ342" i="9"/>
  <c r="AI342" i="9"/>
  <c r="AH342" i="9"/>
  <c r="AG342" i="9"/>
  <c r="AF342" i="9"/>
  <c r="AE342" i="9"/>
  <c r="BE341" i="9"/>
  <c r="BD341" i="9"/>
  <c r="BC341" i="9"/>
  <c r="BB341" i="9"/>
  <c r="I341" i="10" s="1"/>
  <c r="BA341" i="9"/>
  <c r="AZ341" i="9"/>
  <c r="AY341" i="9"/>
  <c r="AX341" i="9"/>
  <c r="F341" i="10" s="1"/>
  <c r="AW341" i="9"/>
  <c r="AU341" i="9"/>
  <c r="AT341" i="9"/>
  <c r="AS341" i="9"/>
  <c r="AR341" i="9"/>
  <c r="AQ341" i="9"/>
  <c r="AP341" i="9"/>
  <c r="AO341" i="9"/>
  <c r="AN341" i="9"/>
  <c r="AM341" i="9"/>
  <c r="AL341" i="9"/>
  <c r="AK341" i="9"/>
  <c r="AJ341" i="9"/>
  <c r="AI341" i="9"/>
  <c r="AH341" i="9"/>
  <c r="AG341" i="9"/>
  <c r="AF341" i="9"/>
  <c r="AE341" i="9"/>
  <c r="BE340" i="9"/>
  <c r="BD340" i="9"/>
  <c r="BC340" i="9"/>
  <c r="BB340" i="9"/>
  <c r="I340" i="10" s="1"/>
  <c r="BA340" i="9"/>
  <c r="AZ340" i="9"/>
  <c r="AY340" i="9"/>
  <c r="AX340" i="9"/>
  <c r="F340" i="10" s="1"/>
  <c r="AW340" i="9"/>
  <c r="AU340" i="9"/>
  <c r="AT340" i="9"/>
  <c r="AS340" i="9"/>
  <c r="AR340" i="9"/>
  <c r="AQ340" i="9"/>
  <c r="AP340" i="9"/>
  <c r="AO340" i="9"/>
  <c r="AN340" i="9"/>
  <c r="AM340" i="9"/>
  <c r="AL340" i="9"/>
  <c r="AK340" i="9"/>
  <c r="AJ340" i="9"/>
  <c r="AI340" i="9"/>
  <c r="AH340" i="9"/>
  <c r="AG340" i="9"/>
  <c r="AF340" i="9"/>
  <c r="AE340" i="9"/>
  <c r="BE339" i="9"/>
  <c r="BD339" i="9"/>
  <c r="BC339" i="9"/>
  <c r="BB339" i="9"/>
  <c r="I339" i="10" s="1"/>
  <c r="BA339" i="9"/>
  <c r="AZ339" i="9"/>
  <c r="AY339" i="9"/>
  <c r="AX339" i="9"/>
  <c r="F339" i="10" s="1"/>
  <c r="AW339" i="9"/>
  <c r="AU339" i="9"/>
  <c r="AT339" i="9"/>
  <c r="AS339" i="9"/>
  <c r="AR339" i="9"/>
  <c r="AQ339" i="9"/>
  <c r="AP339" i="9"/>
  <c r="AO339" i="9"/>
  <c r="AN339" i="9"/>
  <c r="AM339" i="9"/>
  <c r="AL339" i="9"/>
  <c r="AK339" i="9"/>
  <c r="AJ339" i="9"/>
  <c r="AI339" i="9"/>
  <c r="AH339" i="9"/>
  <c r="AG339" i="9"/>
  <c r="AF339" i="9"/>
  <c r="AE339" i="9"/>
  <c r="BE338" i="9"/>
  <c r="BD338" i="9"/>
  <c r="BC338" i="9"/>
  <c r="BB338" i="9"/>
  <c r="I338" i="10" s="1"/>
  <c r="BA338" i="9"/>
  <c r="AZ338" i="9"/>
  <c r="AY338" i="9"/>
  <c r="AX338" i="9"/>
  <c r="F338" i="10" s="1"/>
  <c r="AW338" i="9"/>
  <c r="AU338" i="9"/>
  <c r="AT338" i="9"/>
  <c r="AS338" i="9"/>
  <c r="AR338" i="9"/>
  <c r="AQ338" i="9"/>
  <c r="AP338" i="9"/>
  <c r="AO338" i="9"/>
  <c r="AN338" i="9"/>
  <c r="AM338" i="9"/>
  <c r="AL338" i="9"/>
  <c r="AK338" i="9"/>
  <c r="AJ338" i="9"/>
  <c r="AI338" i="9"/>
  <c r="AH338" i="9"/>
  <c r="AG338" i="9"/>
  <c r="AF338" i="9"/>
  <c r="AE338" i="9"/>
  <c r="BE337" i="9"/>
  <c r="BD337" i="9"/>
  <c r="BC337" i="9"/>
  <c r="BB337" i="9"/>
  <c r="I337" i="10" s="1"/>
  <c r="BA337" i="9"/>
  <c r="AZ337" i="9"/>
  <c r="AY337" i="9"/>
  <c r="AX337" i="9"/>
  <c r="F337" i="10" s="1"/>
  <c r="AW337" i="9"/>
  <c r="AU337" i="9"/>
  <c r="AT337" i="9"/>
  <c r="AS337" i="9"/>
  <c r="AR337" i="9"/>
  <c r="AQ337" i="9"/>
  <c r="AP337" i="9"/>
  <c r="AO337" i="9"/>
  <c r="AN337" i="9"/>
  <c r="AM337" i="9"/>
  <c r="AL337" i="9"/>
  <c r="AK337" i="9"/>
  <c r="AJ337" i="9"/>
  <c r="AI337" i="9"/>
  <c r="AH337" i="9"/>
  <c r="AG337" i="9"/>
  <c r="AF337" i="9"/>
  <c r="AE337" i="9"/>
  <c r="BE336" i="9"/>
  <c r="BD336" i="9"/>
  <c r="BC336" i="9"/>
  <c r="BB336" i="9"/>
  <c r="I336" i="10" s="1"/>
  <c r="BA336" i="9"/>
  <c r="AZ336" i="9"/>
  <c r="AY336" i="9"/>
  <c r="AX336" i="9"/>
  <c r="F336" i="10" s="1"/>
  <c r="AW336" i="9"/>
  <c r="AU336" i="9"/>
  <c r="AT336" i="9"/>
  <c r="AS336" i="9"/>
  <c r="AR336" i="9"/>
  <c r="AQ336" i="9"/>
  <c r="AP336" i="9"/>
  <c r="AO336" i="9"/>
  <c r="AN336" i="9"/>
  <c r="AM336" i="9"/>
  <c r="AL336" i="9"/>
  <c r="AK336" i="9"/>
  <c r="AJ336" i="9"/>
  <c r="AI336" i="9"/>
  <c r="AH336" i="9"/>
  <c r="AG336" i="9"/>
  <c r="AF336" i="9"/>
  <c r="AE336" i="9"/>
  <c r="BE335" i="9"/>
  <c r="BD335" i="9"/>
  <c r="BC335" i="9"/>
  <c r="BB335" i="9"/>
  <c r="I335" i="10" s="1"/>
  <c r="BA335" i="9"/>
  <c r="AZ335" i="9"/>
  <c r="AY335" i="9"/>
  <c r="AX335" i="9"/>
  <c r="F335" i="10" s="1"/>
  <c r="AW335" i="9"/>
  <c r="AU335" i="9"/>
  <c r="AT335" i="9"/>
  <c r="AS335" i="9"/>
  <c r="AR335" i="9"/>
  <c r="AQ335" i="9"/>
  <c r="AP335" i="9"/>
  <c r="AO335" i="9"/>
  <c r="AN335" i="9"/>
  <c r="AM335" i="9"/>
  <c r="AL335" i="9"/>
  <c r="AK335" i="9"/>
  <c r="AJ335" i="9"/>
  <c r="AI335" i="9"/>
  <c r="AH335" i="9"/>
  <c r="AG335" i="9"/>
  <c r="AF335" i="9"/>
  <c r="AE335" i="9"/>
  <c r="BE334" i="9"/>
  <c r="BD334" i="9"/>
  <c r="BC334" i="9"/>
  <c r="BB334" i="9"/>
  <c r="I334" i="10" s="1"/>
  <c r="BA334" i="9"/>
  <c r="AZ334" i="9"/>
  <c r="AY334" i="9"/>
  <c r="AX334" i="9"/>
  <c r="F334" i="10" s="1"/>
  <c r="AW334" i="9"/>
  <c r="AU334" i="9"/>
  <c r="AT334" i="9"/>
  <c r="AS334" i="9"/>
  <c r="AR334" i="9"/>
  <c r="AQ334" i="9"/>
  <c r="AP334" i="9"/>
  <c r="AO334" i="9"/>
  <c r="AN334" i="9"/>
  <c r="AM334" i="9"/>
  <c r="AL334" i="9"/>
  <c r="AK334" i="9"/>
  <c r="AJ334" i="9"/>
  <c r="AI334" i="9"/>
  <c r="AH334" i="9"/>
  <c r="AG334" i="9"/>
  <c r="AF334" i="9"/>
  <c r="AE334" i="9"/>
  <c r="BE333" i="9"/>
  <c r="BD333" i="9"/>
  <c r="BC333" i="9"/>
  <c r="BB333" i="9"/>
  <c r="I333" i="10" s="1"/>
  <c r="BA333" i="9"/>
  <c r="AZ333" i="9"/>
  <c r="AY333" i="9"/>
  <c r="AX333" i="9"/>
  <c r="F333" i="10" s="1"/>
  <c r="AW333" i="9"/>
  <c r="AU333" i="9"/>
  <c r="AT333" i="9"/>
  <c r="AS333" i="9"/>
  <c r="AR333" i="9"/>
  <c r="AQ333" i="9"/>
  <c r="AP333" i="9"/>
  <c r="AO333" i="9"/>
  <c r="AN333" i="9"/>
  <c r="AM333" i="9"/>
  <c r="AL333" i="9"/>
  <c r="AK333" i="9"/>
  <c r="AJ333" i="9"/>
  <c r="AI333" i="9"/>
  <c r="AH333" i="9"/>
  <c r="AG333" i="9"/>
  <c r="AF333" i="9"/>
  <c r="AE333" i="9"/>
  <c r="BE332" i="9"/>
  <c r="BD332" i="9"/>
  <c r="BC332" i="9"/>
  <c r="BB332" i="9"/>
  <c r="I332" i="10" s="1"/>
  <c r="BA332" i="9"/>
  <c r="AZ332" i="9"/>
  <c r="AY332" i="9"/>
  <c r="AX332" i="9"/>
  <c r="F332" i="10" s="1"/>
  <c r="AW332" i="9"/>
  <c r="AU332" i="9"/>
  <c r="AT332" i="9"/>
  <c r="AS332" i="9"/>
  <c r="AR332" i="9"/>
  <c r="AQ332" i="9"/>
  <c r="AP332" i="9"/>
  <c r="AO332" i="9"/>
  <c r="AN332" i="9"/>
  <c r="AM332" i="9"/>
  <c r="AL332" i="9"/>
  <c r="AK332" i="9"/>
  <c r="AJ332" i="9"/>
  <c r="AI332" i="9"/>
  <c r="AH332" i="9"/>
  <c r="AG332" i="9"/>
  <c r="AF332" i="9"/>
  <c r="AE332" i="9"/>
  <c r="BE331" i="9"/>
  <c r="BD331" i="9"/>
  <c r="BC331" i="9"/>
  <c r="BB331" i="9"/>
  <c r="I331" i="10" s="1"/>
  <c r="BA331" i="9"/>
  <c r="AZ331" i="9"/>
  <c r="AY331" i="9"/>
  <c r="AX331" i="9"/>
  <c r="F331" i="10" s="1"/>
  <c r="AW331" i="9"/>
  <c r="AU331" i="9"/>
  <c r="AT331" i="9"/>
  <c r="AS331" i="9"/>
  <c r="AR331" i="9"/>
  <c r="AQ331" i="9"/>
  <c r="AP331" i="9"/>
  <c r="AO331" i="9"/>
  <c r="AN331" i="9"/>
  <c r="AM331" i="9"/>
  <c r="AL331" i="9"/>
  <c r="AK331" i="9"/>
  <c r="AJ331" i="9"/>
  <c r="AI331" i="9"/>
  <c r="AH331" i="9"/>
  <c r="AG331" i="9"/>
  <c r="AF331" i="9"/>
  <c r="AE331" i="9"/>
  <c r="BE330" i="9"/>
  <c r="BD330" i="9"/>
  <c r="BC330" i="9"/>
  <c r="BB330" i="9"/>
  <c r="I330" i="10" s="1"/>
  <c r="BA330" i="9"/>
  <c r="AZ330" i="9"/>
  <c r="AY330" i="9"/>
  <c r="AX330" i="9"/>
  <c r="F330" i="10" s="1"/>
  <c r="AW330" i="9"/>
  <c r="AU330" i="9"/>
  <c r="AT330" i="9"/>
  <c r="AS330" i="9"/>
  <c r="AR330" i="9"/>
  <c r="AQ330" i="9"/>
  <c r="AP330" i="9"/>
  <c r="AO330" i="9"/>
  <c r="AN330" i="9"/>
  <c r="AM330" i="9"/>
  <c r="AL330" i="9"/>
  <c r="AK330" i="9"/>
  <c r="AJ330" i="9"/>
  <c r="AI330" i="9"/>
  <c r="AH330" i="9"/>
  <c r="AG330" i="9"/>
  <c r="AF330" i="9"/>
  <c r="AE330" i="9"/>
  <c r="BE329" i="9"/>
  <c r="BD329" i="9"/>
  <c r="BC329" i="9"/>
  <c r="BB329" i="9"/>
  <c r="I329" i="10" s="1"/>
  <c r="BA329" i="9"/>
  <c r="AZ329" i="9"/>
  <c r="AY329" i="9"/>
  <c r="AX329" i="9"/>
  <c r="F329" i="10" s="1"/>
  <c r="AW329" i="9"/>
  <c r="AU329" i="9"/>
  <c r="AT329" i="9"/>
  <c r="AS329" i="9"/>
  <c r="AR329" i="9"/>
  <c r="AQ329" i="9"/>
  <c r="AP329" i="9"/>
  <c r="AO329" i="9"/>
  <c r="AN329" i="9"/>
  <c r="AM329" i="9"/>
  <c r="AL329" i="9"/>
  <c r="AK329" i="9"/>
  <c r="AJ329" i="9"/>
  <c r="AI329" i="9"/>
  <c r="AH329" i="9"/>
  <c r="AG329" i="9"/>
  <c r="AF329" i="9"/>
  <c r="AE329" i="9"/>
  <c r="BE328" i="9"/>
  <c r="BD328" i="9"/>
  <c r="BC328" i="9"/>
  <c r="BB328" i="9"/>
  <c r="I328" i="10" s="1"/>
  <c r="BA328" i="9"/>
  <c r="AZ328" i="9"/>
  <c r="AY328" i="9"/>
  <c r="AX328" i="9"/>
  <c r="F328" i="10" s="1"/>
  <c r="AW328" i="9"/>
  <c r="AU328" i="9"/>
  <c r="AT328" i="9"/>
  <c r="AS328" i="9"/>
  <c r="AR328" i="9"/>
  <c r="AQ328" i="9"/>
  <c r="AP328" i="9"/>
  <c r="AO328" i="9"/>
  <c r="AN328" i="9"/>
  <c r="AM328" i="9"/>
  <c r="AL328" i="9"/>
  <c r="AK328" i="9"/>
  <c r="AJ328" i="9"/>
  <c r="AI328" i="9"/>
  <c r="AH328" i="9"/>
  <c r="AG328" i="9"/>
  <c r="AF328" i="9"/>
  <c r="AE328" i="9"/>
  <c r="BE327" i="9"/>
  <c r="BD327" i="9"/>
  <c r="BC327" i="9"/>
  <c r="BB327" i="9"/>
  <c r="I327" i="10" s="1"/>
  <c r="BA327" i="9"/>
  <c r="AZ327" i="9"/>
  <c r="AY327" i="9"/>
  <c r="AX327" i="9"/>
  <c r="F327" i="10" s="1"/>
  <c r="AW327" i="9"/>
  <c r="AU327" i="9"/>
  <c r="AT327" i="9"/>
  <c r="AS327" i="9"/>
  <c r="AR327" i="9"/>
  <c r="AQ327" i="9"/>
  <c r="AP327" i="9"/>
  <c r="AO327" i="9"/>
  <c r="AN327" i="9"/>
  <c r="AM327" i="9"/>
  <c r="AL327" i="9"/>
  <c r="AK327" i="9"/>
  <c r="AJ327" i="9"/>
  <c r="AI327" i="9"/>
  <c r="AH327" i="9"/>
  <c r="AG327" i="9"/>
  <c r="AF327" i="9"/>
  <c r="AE327" i="9"/>
  <c r="BE326" i="9"/>
  <c r="BD326" i="9"/>
  <c r="BC326" i="9"/>
  <c r="BB326" i="9"/>
  <c r="I326" i="10" s="1"/>
  <c r="BA326" i="9"/>
  <c r="AZ326" i="9"/>
  <c r="AY326" i="9"/>
  <c r="AX326" i="9"/>
  <c r="F326" i="10" s="1"/>
  <c r="AW326" i="9"/>
  <c r="AU326" i="9"/>
  <c r="AT326" i="9"/>
  <c r="AS326" i="9"/>
  <c r="AR326" i="9"/>
  <c r="AQ326" i="9"/>
  <c r="AP326" i="9"/>
  <c r="AO326" i="9"/>
  <c r="AN326" i="9"/>
  <c r="AM326" i="9"/>
  <c r="AL326" i="9"/>
  <c r="AK326" i="9"/>
  <c r="AJ326" i="9"/>
  <c r="AI326" i="9"/>
  <c r="AH326" i="9"/>
  <c r="AG326" i="9"/>
  <c r="AF326" i="9"/>
  <c r="AE326" i="9"/>
  <c r="BE325" i="9"/>
  <c r="BD325" i="9"/>
  <c r="BC325" i="9"/>
  <c r="BB325" i="9"/>
  <c r="I325" i="10" s="1"/>
  <c r="BA325" i="9"/>
  <c r="AZ325" i="9"/>
  <c r="AY325" i="9"/>
  <c r="AX325" i="9"/>
  <c r="F325" i="10" s="1"/>
  <c r="AW325" i="9"/>
  <c r="AU325" i="9"/>
  <c r="AT325" i="9"/>
  <c r="AS325" i="9"/>
  <c r="AR325" i="9"/>
  <c r="AQ325" i="9"/>
  <c r="AP325" i="9"/>
  <c r="AO325" i="9"/>
  <c r="AN325" i="9"/>
  <c r="AM325" i="9"/>
  <c r="AL325" i="9"/>
  <c r="AK325" i="9"/>
  <c r="AJ325" i="9"/>
  <c r="AI325" i="9"/>
  <c r="AH325" i="9"/>
  <c r="AG325" i="9"/>
  <c r="AF325" i="9"/>
  <c r="AE325" i="9"/>
  <c r="BE324" i="9"/>
  <c r="BD324" i="9"/>
  <c r="BC324" i="9"/>
  <c r="BB324" i="9"/>
  <c r="I324" i="10" s="1"/>
  <c r="BA324" i="9"/>
  <c r="AZ324" i="9"/>
  <c r="AY324" i="9"/>
  <c r="AX324" i="9"/>
  <c r="F324" i="10" s="1"/>
  <c r="AW324" i="9"/>
  <c r="AU324" i="9"/>
  <c r="AT324" i="9"/>
  <c r="AS324" i="9"/>
  <c r="AR324" i="9"/>
  <c r="AQ324" i="9"/>
  <c r="AP324" i="9"/>
  <c r="AO324" i="9"/>
  <c r="AN324" i="9"/>
  <c r="AM324" i="9"/>
  <c r="AL324" i="9"/>
  <c r="AK324" i="9"/>
  <c r="AJ324" i="9"/>
  <c r="AI324" i="9"/>
  <c r="AH324" i="9"/>
  <c r="AG324" i="9"/>
  <c r="AF324" i="9"/>
  <c r="AE324" i="9"/>
  <c r="BE323" i="9"/>
  <c r="BD323" i="9"/>
  <c r="BC323" i="9"/>
  <c r="BB323" i="9"/>
  <c r="I323" i="10" s="1"/>
  <c r="BA323" i="9"/>
  <c r="AZ323" i="9"/>
  <c r="AY323" i="9"/>
  <c r="AX323" i="9"/>
  <c r="F323" i="10" s="1"/>
  <c r="AW323" i="9"/>
  <c r="AU323" i="9"/>
  <c r="AT323" i="9"/>
  <c r="AS323" i="9"/>
  <c r="AR323" i="9"/>
  <c r="AQ323" i="9"/>
  <c r="AP323" i="9"/>
  <c r="AO323" i="9"/>
  <c r="AN323" i="9"/>
  <c r="AM323" i="9"/>
  <c r="AL323" i="9"/>
  <c r="AK323" i="9"/>
  <c r="AJ323" i="9"/>
  <c r="AI323" i="9"/>
  <c r="AH323" i="9"/>
  <c r="AG323" i="9"/>
  <c r="AF323" i="9"/>
  <c r="AE323" i="9"/>
  <c r="BE322" i="9"/>
  <c r="BD322" i="9"/>
  <c r="BC322" i="9"/>
  <c r="BB322" i="9"/>
  <c r="I322" i="10" s="1"/>
  <c r="BA322" i="9"/>
  <c r="AZ322" i="9"/>
  <c r="AY322" i="9"/>
  <c r="AX322" i="9"/>
  <c r="F322" i="10" s="1"/>
  <c r="AW322" i="9"/>
  <c r="AU322" i="9"/>
  <c r="AT322" i="9"/>
  <c r="AS322" i="9"/>
  <c r="AR322" i="9"/>
  <c r="AQ322" i="9"/>
  <c r="AP322" i="9"/>
  <c r="AO322" i="9"/>
  <c r="AN322" i="9"/>
  <c r="AM322" i="9"/>
  <c r="AL322" i="9"/>
  <c r="AK322" i="9"/>
  <c r="AJ322" i="9"/>
  <c r="AI322" i="9"/>
  <c r="AH322" i="9"/>
  <c r="AG322" i="9"/>
  <c r="AF322" i="9"/>
  <c r="AE322" i="9"/>
  <c r="BE321" i="9"/>
  <c r="BD321" i="9"/>
  <c r="BC321" i="9"/>
  <c r="BB321" i="9"/>
  <c r="I321" i="10" s="1"/>
  <c r="BA321" i="9"/>
  <c r="AZ321" i="9"/>
  <c r="AY321" i="9"/>
  <c r="AX321" i="9"/>
  <c r="F321" i="10" s="1"/>
  <c r="AW321" i="9"/>
  <c r="AU321" i="9"/>
  <c r="AT321" i="9"/>
  <c r="AS321" i="9"/>
  <c r="AR321" i="9"/>
  <c r="AQ321" i="9"/>
  <c r="AP321" i="9"/>
  <c r="AO321" i="9"/>
  <c r="AN321" i="9"/>
  <c r="AM321" i="9"/>
  <c r="AL321" i="9"/>
  <c r="AK321" i="9"/>
  <c r="AJ321" i="9"/>
  <c r="AI321" i="9"/>
  <c r="AH321" i="9"/>
  <c r="AG321" i="9"/>
  <c r="AF321" i="9"/>
  <c r="AE321" i="9"/>
  <c r="BE320" i="9"/>
  <c r="BD320" i="9"/>
  <c r="BC320" i="9"/>
  <c r="BB320" i="9"/>
  <c r="I320" i="10" s="1"/>
  <c r="BA320" i="9"/>
  <c r="AZ320" i="9"/>
  <c r="AY320" i="9"/>
  <c r="AX320" i="9"/>
  <c r="F320" i="10" s="1"/>
  <c r="AW320" i="9"/>
  <c r="AU320" i="9"/>
  <c r="AT320" i="9"/>
  <c r="AS320" i="9"/>
  <c r="AR320" i="9"/>
  <c r="AQ320" i="9"/>
  <c r="AP320" i="9"/>
  <c r="AO320" i="9"/>
  <c r="AN320" i="9"/>
  <c r="AM320" i="9"/>
  <c r="AL320" i="9"/>
  <c r="AK320" i="9"/>
  <c r="AJ320" i="9"/>
  <c r="AI320" i="9"/>
  <c r="AH320" i="9"/>
  <c r="AG320" i="9"/>
  <c r="AF320" i="9"/>
  <c r="AE320" i="9"/>
  <c r="BE319" i="9"/>
  <c r="BD319" i="9"/>
  <c r="BC319" i="9"/>
  <c r="BB319" i="9"/>
  <c r="I319" i="10" s="1"/>
  <c r="BA319" i="9"/>
  <c r="AZ319" i="9"/>
  <c r="AY319" i="9"/>
  <c r="AX319" i="9"/>
  <c r="F319" i="10" s="1"/>
  <c r="AW319" i="9"/>
  <c r="AU319" i="9"/>
  <c r="AT319" i="9"/>
  <c r="AS319" i="9"/>
  <c r="AR319" i="9"/>
  <c r="AQ319" i="9"/>
  <c r="AP319" i="9"/>
  <c r="AO319" i="9"/>
  <c r="AN319" i="9"/>
  <c r="AM319" i="9"/>
  <c r="AL319" i="9"/>
  <c r="AK319" i="9"/>
  <c r="AJ319" i="9"/>
  <c r="AI319" i="9"/>
  <c r="AH319" i="9"/>
  <c r="AG319" i="9"/>
  <c r="AF319" i="9"/>
  <c r="AE319" i="9"/>
  <c r="BE318" i="9"/>
  <c r="BD318" i="9"/>
  <c r="BC318" i="9"/>
  <c r="BB318" i="9"/>
  <c r="I318" i="10" s="1"/>
  <c r="BA318" i="9"/>
  <c r="AZ318" i="9"/>
  <c r="AY318" i="9"/>
  <c r="AX318" i="9"/>
  <c r="F318" i="10" s="1"/>
  <c r="AW318" i="9"/>
  <c r="AU318" i="9"/>
  <c r="AT318" i="9"/>
  <c r="AS318" i="9"/>
  <c r="AR318" i="9"/>
  <c r="AQ318" i="9"/>
  <c r="AP318" i="9"/>
  <c r="AO318" i="9"/>
  <c r="AN318" i="9"/>
  <c r="AM318" i="9"/>
  <c r="AL318" i="9"/>
  <c r="AK318" i="9"/>
  <c r="AJ318" i="9"/>
  <c r="AI318" i="9"/>
  <c r="AH318" i="9"/>
  <c r="AG318" i="9"/>
  <c r="AF318" i="9"/>
  <c r="AE318" i="9"/>
  <c r="BE317" i="9"/>
  <c r="BD317" i="9"/>
  <c r="BC317" i="9"/>
  <c r="BB317" i="9"/>
  <c r="I317" i="10" s="1"/>
  <c r="BA317" i="9"/>
  <c r="AZ317" i="9"/>
  <c r="AY317" i="9"/>
  <c r="AX317" i="9"/>
  <c r="F317" i="10" s="1"/>
  <c r="AW317" i="9"/>
  <c r="AU317" i="9"/>
  <c r="AT317" i="9"/>
  <c r="AS317" i="9"/>
  <c r="AR317" i="9"/>
  <c r="AQ317" i="9"/>
  <c r="AP317" i="9"/>
  <c r="AO317" i="9"/>
  <c r="AN317" i="9"/>
  <c r="AM317" i="9"/>
  <c r="AL317" i="9"/>
  <c r="AK317" i="9"/>
  <c r="AJ317" i="9"/>
  <c r="AI317" i="9"/>
  <c r="AH317" i="9"/>
  <c r="AG317" i="9"/>
  <c r="AF317" i="9"/>
  <c r="AE317" i="9"/>
  <c r="BE316" i="9"/>
  <c r="BD316" i="9"/>
  <c r="BC316" i="9"/>
  <c r="BB316" i="9"/>
  <c r="I316" i="10" s="1"/>
  <c r="BA316" i="9"/>
  <c r="AZ316" i="9"/>
  <c r="AY316" i="9"/>
  <c r="AX316" i="9"/>
  <c r="F316" i="10" s="1"/>
  <c r="AW316" i="9"/>
  <c r="AU316" i="9"/>
  <c r="AT316" i="9"/>
  <c r="AS316" i="9"/>
  <c r="AR316" i="9"/>
  <c r="AQ316" i="9"/>
  <c r="AP316" i="9"/>
  <c r="AO316" i="9"/>
  <c r="AN316" i="9"/>
  <c r="AM316" i="9"/>
  <c r="AL316" i="9"/>
  <c r="AK316" i="9"/>
  <c r="AJ316" i="9"/>
  <c r="AI316" i="9"/>
  <c r="AH316" i="9"/>
  <c r="AG316" i="9"/>
  <c r="AF316" i="9"/>
  <c r="AE316" i="9"/>
  <c r="BE315" i="9"/>
  <c r="BD315" i="9"/>
  <c r="BC315" i="9"/>
  <c r="BB315" i="9"/>
  <c r="I315" i="10" s="1"/>
  <c r="BA315" i="9"/>
  <c r="AZ315" i="9"/>
  <c r="AY315" i="9"/>
  <c r="AX315" i="9"/>
  <c r="F315" i="10" s="1"/>
  <c r="AW315" i="9"/>
  <c r="AU315" i="9"/>
  <c r="AT315" i="9"/>
  <c r="AS315" i="9"/>
  <c r="AR315" i="9"/>
  <c r="AQ315" i="9"/>
  <c r="AP315" i="9"/>
  <c r="AO315" i="9"/>
  <c r="AN315" i="9"/>
  <c r="AM315" i="9"/>
  <c r="AL315" i="9"/>
  <c r="AK315" i="9"/>
  <c r="AJ315" i="9"/>
  <c r="AI315" i="9"/>
  <c r="AH315" i="9"/>
  <c r="AG315" i="9"/>
  <c r="AF315" i="9"/>
  <c r="AE315" i="9"/>
  <c r="BE314" i="9"/>
  <c r="BD314" i="9"/>
  <c r="BC314" i="9"/>
  <c r="BB314" i="9"/>
  <c r="I314" i="10" s="1"/>
  <c r="BA314" i="9"/>
  <c r="AZ314" i="9"/>
  <c r="AY314" i="9"/>
  <c r="AX314" i="9"/>
  <c r="F314" i="10" s="1"/>
  <c r="AW314" i="9"/>
  <c r="AU314" i="9"/>
  <c r="AT314" i="9"/>
  <c r="AS314" i="9"/>
  <c r="AR314" i="9"/>
  <c r="AQ314" i="9"/>
  <c r="AP314" i="9"/>
  <c r="AO314" i="9"/>
  <c r="AN314" i="9"/>
  <c r="AM314" i="9"/>
  <c r="AL314" i="9"/>
  <c r="AK314" i="9"/>
  <c r="AJ314" i="9"/>
  <c r="AI314" i="9"/>
  <c r="AH314" i="9"/>
  <c r="AG314" i="9"/>
  <c r="AF314" i="9"/>
  <c r="AE314" i="9"/>
  <c r="BE313" i="9"/>
  <c r="BD313" i="9"/>
  <c r="BC313" i="9"/>
  <c r="BB313" i="9"/>
  <c r="I313" i="10" s="1"/>
  <c r="BA313" i="9"/>
  <c r="AZ313" i="9"/>
  <c r="AY313" i="9"/>
  <c r="AX313" i="9"/>
  <c r="F313" i="10" s="1"/>
  <c r="AW313" i="9"/>
  <c r="AU313" i="9"/>
  <c r="AT313" i="9"/>
  <c r="AS313" i="9"/>
  <c r="AR313" i="9"/>
  <c r="AQ313" i="9"/>
  <c r="AP313" i="9"/>
  <c r="AO313" i="9"/>
  <c r="AN313" i="9"/>
  <c r="AM313" i="9"/>
  <c r="AL313" i="9"/>
  <c r="AK313" i="9"/>
  <c r="AJ313" i="9"/>
  <c r="AI313" i="9"/>
  <c r="AH313" i="9"/>
  <c r="AG313" i="9"/>
  <c r="AF313" i="9"/>
  <c r="AE313" i="9"/>
  <c r="BE312" i="9"/>
  <c r="BD312" i="9"/>
  <c r="BC312" i="9"/>
  <c r="BB312" i="9"/>
  <c r="I312" i="10" s="1"/>
  <c r="BA312" i="9"/>
  <c r="AZ312" i="9"/>
  <c r="AY312" i="9"/>
  <c r="AX312" i="9"/>
  <c r="F312" i="10" s="1"/>
  <c r="AW312" i="9"/>
  <c r="AU312" i="9"/>
  <c r="AT312" i="9"/>
  <c r="AS312" i="9"/>
  <c r="AR312" i="9"/>
  <c r="AQ312" i="9"/>
  <c r="AP312" i="9"/>
  <c r="AO312" i="9"/>
  <c r="AN312" i="9"/>
  <c r="AM312" i="9"/>
  <c r="AL312" i="9"/>
  <c r="AK312" i="9"/>
  <c r="AJ312" i="9"/>
  <c r="AI312" i="9"/>
  <c r="AH312" i="9"/>
  <c r="AG312" i="9"/>
  <c r="AF312" i="9"/>
  <c r="AE312" i="9"/>
  <c r="BE311" i="9"/>
  <c r="BD311" i="9"/>
  <c r="BC311" i="9"/>
  <c r="BB311" i="9"/>
  <c r="I311" i="10" s="1"/>
  <c r="BA311" i="9"/>
  <c r="AZ311" i="9"/>
  <c r="AY311" i="9"/>
  <c r="AX311" i="9"/>
  <c r="F311" i="10" s="1"/>
  <c r="AW311" i="9"/>
  <c r="AU311" i="9"/>
  <c r="AT311" i="9"/>
  <c r="AS311" i="9"/>
  <c r="AR311" i="9"/>
  <c r="AQ311" i="9"/>
  <c r="AP311" i="9"/>
  <c r="AO311" i="9"/>
  <c r="AN311" i="9"/>
  <c r="AM311" i="9"/>
  <c r="AL311" i="9"/>
  <c r="AK311" i="9"/>
  <c r="AJ311" i="9"/>
  <c r="AI311" i="9"/>
  <c r="AH311" i="9"/>
  <c r="AG311" i="9"/>
  <c r="AF311" i="9"/>
  <c r="AE311" i="9"/>
  <c r="BE310" i="9"/>
  <c r="BD310" i="9"/>
  <c r="BC310" i="9"/>
  <c r="BB310" i="9"/>
  <c r="I310" i="10" s="1"/>
  <c r="BA310" i="9"/>
  <c r="AZ310" i="9"/>
  <c r="AY310" i="9"/>
  <c r="AX310" i="9"/>
  <c r="F310" i="10" s="1"/>
  <c r="AW310" i="9"/>
  <c r="AU310" i="9"/>
  <c r="AT310" i="9"/>
  <c r="AS310" i="9"/>
  <c r="AR310" i="9"/>
  <c r="AQ310" i="9"/>
  <c r="AP310" i="9"/>
  <c r="AO310" i="9"/>
  <c r="AN310" i="9"/>
  <c r="AM310" i="9"/>
  <c r="AL310" i="9"/>
  <c r="AK310" i="9"/>
  <c r="AJ310" i="9"/>
  <c r="AI310" i="9"/>
  <c r="AH310" i="9"/>
  <c r="AG310" i="9"/>
  <c r="AF310" i="9"/>
  <c r="AE310" i="9"/>
  <c r="BE309" i="9"/>
  <c r="BD309" i="9"/>
  <c r="BC309" i="9"/>
  <c r="BB309" i="9"/>
  <c r="I309" i="10" s="1"/>
  <c r="BA309" i="9"/>
  <c r="AZ309" i="9"/>
  <c r="AY309" i="9"/>
  <c r="AX309" i="9"/>
  <c r="F309" i="10" s="1"/>
  <c r="AW309" i="9"/>
  <c r="AU309" i="9"/>
  <c r="AT309" i="9"/>
  <c r="AS309" i="9"/>
  <c r="AR309" i="9"/>
  <c r="AQ309" i="9"/>
  <c r="AP309" i="9"/>
  <c r="AO309" i="9"/>
  <c r="AN309" i="9"/>
  <c r="AM309" i="9"/>
  <c r="AL309" i="9"/>
  <c r="AK309" i="9"/>
  <c r="AJ309" i="9"/>
  <c r="AI309" i="9"/>
  <c r="AH309" i="9"/>
  <c r="AG309" i="9"/>
  <c r="AF309" i="9"/>
  <c r="AE309" i="9"/>
  <c r="BE308" i="9"/>
  <c r="BD308" i="9"/>
  <c r="BC308" i="9"/>
  <c r="BB308" i="9"/>
  <c r="I308" i="10" s="1"/>
  <c r="BA308" i="9"/>
  <c r="AZ308" i="9"/>
  <c r="AY308" i="9"/>
  <c r="AX308" i="9"/>
  <c r="F308" i="10" s="1"/>
  <c r="AW308" i="9"/>
  <c r="AU308" i="9"/>
  <c r="AT308" i="9"/>
  <c r="AS308" i="9"/>
  <c r="AR308" i="9"/>
  <c r="AQ308" i="9"/>
  <c r="AP308" i="9"/>
  <c r="AO308" i="9"/>
  <c r="AN308" i="9"/>
  <c r="AM308" i="9"/>
  <c r="AL308" i="9"/>
  <c r="AK308" i="9"/>
  <c r="AJ308" i="9"/>
  <c r="AI308" i="9"/>
  <c r="AH308" i="9"/>
  <c r="AG308" i="9"/>
  <c r="AF308" i="9"/>
  <c r="AE308" i="9"/>
  <c r="BE307" i="9"/>
  <c r="BD307" i="9"/>
  <c r="BC307" i="9"/>
  <c r="BB307" i="9"/>
  <c r="I307" i="10" s="1"/>
  <c r="BA307" i="9"/>
  <c r="AZ307" i="9"/>
  <c r="AY307" i="9"/>
  <c r="AX307" i="9"/>
  <c r="F307" i="10" s="1"/>
  <c r="AW307" i="9"/>
  <c r="AU307" i="9"/>
  <c r="AT307" i="9"/>
  <c r="AS307" i="9"/>
  <c r="AR307" i="9"/>
  <c r="AQ307" i="9"/>
  <c r="AP307" i="9"/>
  <c r="AO307" i="9"/>
  <c r="AN307" i="9"/>
  <c r="AM307" i="9"/>
  <c r="AL307" i="9"/>
  <c r="AK307" i="9"/>
  <c r="AJ307" i="9"/>
  <c r="AI307" i="9"/>
  <c r="AH307" i="9"/>
  <c r="AG307" i="9"/>
  <c r="AF307" i="9"/>
  <c r="AE307" i="9"/>
  <c r="BE306" i="9"/>
  <c r="BD306" i="9"/>
  <c r="BC306" i="9"/>
  <c r="BB306" i="9"/>
  <c r="I306" i="10" s="1"/>
  <c r="BA306" i="9"/>
  <c r="AZ306" i="9"/>
  <c r="AY306" i="9"/>
  <c r="AX306" i="9"/>
  <c r="F306" i="10" s="1"/>
  <c r="AW306" i="9"/>
  <c r="AU306" i="9"/>
  <c r="AT306" i="9"/>
  <c r="AS306" i="9"/>
  <c r="AR306" i="9"/>
  <c r="AQ306" i="9"/>
  <c r="AP306" i="9"/>
  <c r="AO306" i="9"/>
  <c r="AN306" i="9"/>
  <c r="AM306" i="9"/>
  <c r="AL306" i="9"/>
  <c r="AK306" i="9"/>
  <c r="AJ306" i="9"/>
  <c r="AI306" i="9"/>
  <c r="AH306" i="9"/>
  <c r="AG306" i="9"/>
  <c r="AF306" i="9"/>
  <c r="AE306" i="9"/>
  <c r="BE305" i="9"/>
  <c r="BD305" i="9"/>
  <c r="BC305" i="9"/>
  <c r="BB305" i="9"/>
  <c r="I305" i="10" s="1"/>
  <c r="BA305" i="9"/>
  <c r="AZ305" i="9"/>
  <c r="AY305" i="9"/>
  <c r="AX305" i="9"/>
  <c r="F305" i="10" s="1"/>
  <c r="AW305" i="9"/>
  <c r="AU305" i="9"/>
  <c r="AT305" i="9"/>
  <c r="AS305" i="9"/>
  <c r="AR305" i="9"/>
  <c r="AQ305" i="9"/>
  <c r="AP305" i="9"/>
  <c r="AO305" i="9"/>
  <c r="AN305" i="9"/>
  <c r="AM305" i="9"/>
  <c r="AL305" i="9"/>
  <c r="AK305" i="9"/>
  <c r="AJ305" i="9"/>
  <c r="AI305" i="9"/>
  <c r="AH305" i="9"/>
  <c r="AG305" i="9"/>
  <c r="AF305" i="9"/>
  <c r="AE305" i="9"/>
  <c r="BE304" i="9"/>
  <c r="BD304" i="9"/>
  <c r="BC304" i="9"/>
  <c r="BB304" i="9"/>
  <c r="I304" i="10" s="1"/>
  <c r="BA304" i="9"/>
  <c r="AZ304" i="9"/>
  <c r="AY304" i="9"/>
  <c r="AX304" i="9"/>
  <c r="F304" i="10" s="1"/>
  <c r="AW304" i="9"/>
  <c r="AU304" i="9"/>
  <c r="AT304" i="9"/>
  <c r="AS304" i="9"/>
  <c r="AR304" i="9"/>
  <c r="AQ304" i="9"/>
  <c r="AP304" i="9"/>
  <c r="AO304" i="9"/>
  <c r="AN304" i="9"/>
  <c r="AM304" i="9"/>
  <c r="AL304" i="9"/>
  <c r="AK304" i="9"/>
  <c r="AJ304" i="9"/>
  <c r="AI304" i="9"/>
  <c r="AH304" i="9"/>
  <c r="AG304" i="9"/>
  <c r="AF304" i="9"/>
  <c r="AE304" i="9"/>
  <c r="BE303" i="9"/>
  <c r="BD303" i="9"/>
  <c r="BC303" i="9"/>
  <c r="BB303" i="9"/>
  <c r="I303" i="10" s="1"/>
  <c r="BA303" i="9"/>
  <c r="AZ303" i="9"/>
  <c r="AY303" i="9"/>
  <c r="AX303" i="9"/>
  <c r="F303" i="10" s="1"/>
  <c r="AW303" i="9"/>
  <c r="AU303" i="9"/>
  <c r="AT303" i="9"/>
  <c r="AS303" i="9"/>
  <c r="AR303" i="9"/>
  <c r="AQ303" i="9"/>
  <c r="AP303" i="9"/>
  <c r="AO303" i="9"/>
  <c r="AN303" i="9"/>
  <c r="AM303" i="9"/>
  <c r="AL303" i="9"/>
  <c r="AK303" i="9"/>
  <c r="AJ303" i="9"/>
  <c r="AI303" i="9"/>
  <c r="AH303" i="9"/>
  <c r="AG303" i="9"/>
  <c r="AF303" i="9"/>
  <c r="AE303" i="9"/>
  <c r="BE302" i="9"/>
  <c r="BD302" i="9"/>
  <c r="BC302" i="9"/>
  <c r="BB302" i="9"/>
  <c r="I302" i="10" s="1"/>
  <c r="BA302" i="9"/>
  <c r="AZ302" i="9"/>
  <c r="AY302" i="9"/>
  <c r="AX302" i="9"/>
  <c r="F302" i="10" s="1"/>
  <c r="AW302" i="9"/>
  <c r="AU302" i="9"/>
  <c r="AT302" i="9"/>
  <c r="AS302" i="9"/>
  <c r="AR302" i="9"/>
  <c r="AQ302" i="9"/>
  <c r="AP302" i="9"/>
  <c r="AO302" i="9"/>
  <c r="AN302" i="9"/>
  <c r="AM302" i="9"/>
  <c r="AL302" i="9"/>
  <c r="AK302" i="9"/>
  <c r="AJ302" i="9"/>
  <c r="AI302" i="9"/>
  <c r="AH302" i="9"/>
  <c r="AG302" i="9"/>
  <c r="AF302" i="9"/>
  <c r="AE302" i="9"/>
  <c r="BE301" i="9"/>
  <c r="BD301" i="9"/>
  <c r="BC301" i="9"/>
  <c r="BB301" i="9"/>
  <c r="I301" i="10" s="1"/>
  <c r="BA301" i="9"/>
  <c r="AZ301" i="9"/>
  <c r="AY301" i="9"/>
  <c r="AX301" i="9"/>
  <c r="F301" i="10" s="1"/>
  <c r="AW301" i="9"/>
  <c r="AU301" i="9"/>
  <c r="AT301" i="9"/>
  <c r="AS301" i="9"/>
  <c r="AR301" i="9"/>
  <c r="AQ301" i="9"/>
  <c r="AP301" i="9"/>
  <c r="AO301" i="9"/>
  <c r="AN301" i="9"/>
  <c r="AM301" i="9"/>
  <c r="AL301" i="9"/>
  <c r="AK301" i="9"/>
  <c r="AJ301" i="9"/>
  <c r="AI301" i="9"/>
  <c r="AH301" i="9"/>
  <c r="AG301" i="9"/>
  <c r="AF301" i="9"/>
  <c r="AE301" i="9"/>
  <c r="BE300" i="9"/>
  <c r="BD300" i="9"/>
  <c r="BC300" i="9"/>
  <c r="BB300" i="9"/>
  <c r="I300" i="10" s="1"/>
  <c r="BA300" i="9"/>
  <c r="AZ300" i="9"/>
  <c r="AY300" i="9"/>
  <c r="AX300" i="9"/>
  <c r="F300" i="10" s="1"/>
  <c r="AW300" i="9"/>
  <c r="AU300" i="9"/>
  <c r="AT300" i="9"/>
  <c r="AS300" i="9"/>
  <c r="AR300" i="9"/>
  <c r="AQ300" i="9"/>
  <c r="AP300" i="9"/>
  <c r="AO300" i="9"/>
  <c r="AN300" i="9"/>
  <c r="AM300" i="9"/>
  <c r="AL300" i="9"/>
  <c r="AK300" i="9"/>
  <c r="AJ300" i="9"/>
  <c r="AI300" i="9"/>
  <c r="AH300" i="9"/>
  <c r="AG300" i="9"/>
  <c r="AF300" i="9"/>
  <c r="AE300" i="9"/>
  <c r="BE299" i="9"/>
  <c r="BD299" i="9"/>
  <c r="BC299" i="9"/>
  <c r="BB299" i="9"/>
  <c r="I299" i="10" s="1"/>
  <c r="BA299" i="9"/>
  <c r="AZ299" i="9"/>
  <c r="AY299" i="9"/>
  <c r="AX299" i="9"/>
  <c r="F299" i="10" s="1"/>
  <c r="AW299" i="9"/>
  <c r="AU299" i="9"/>
  <c r="AT299" i="9"/>
  <c r="AS299" i="9"/>
  <c r="AR299" i="9"/>
  <c r="AQ299" i="9"/>
  <c r="AP299" i="9"/>
  <c r="AO299" i="9"/>
  <c r="AN299" i="9"/>
  <c r="AM299" i="9"/>
  <c r="AL299" i="9"/>
  <c r="AK299" i="9"/>
  <c r="AJ299" i="9"/>
  <c r="AI299" i="9"/>
  <c r="AH299" i="9"/>
  <c r="AG299" i="9"/>
  <c r="AF299" i="9"/>
  <c r="AE299" i="9"/>
  <c r="BE298" i="9"/>
  <c r="BD298" i="9"/>
  <c r="BC298" i="9"/>
  <c r="BB298" i="9"/>
  <c r="I298" i="10" s="1"/>
  <c r="BA298" i="9"/>
  <c r="AZ298" i="9"/>
  <c r="AY298" i="9"/>
  <c r="AX298" i="9"/>
  <c r="F298" i="10" s="1"/>
  <c r="AW298" i="9"/>
  <c r="AU298" i="9"/>
  <c r="AT298" i="9"/>
  <c r="AS298" i="9"/>
  <c r="AR298" i="9"/>
  <c r="AQ298" i="9"/>
  <c r="AP298" i="9"/>
  <c r="AO298" i="9"/>
  <c r="AN298" i="9"/>
  <c r="AM298" i="9"/>
  <c r="AL298" i="9"/>
  <c r="AK298" i="9"/>
  <c r="AJ298" i="9"/>
  <c r="AI298" i="9"/>
  <c r="AH298" i="9"/>
  <c r="AG298" i="9"/>
  <c r="AF298" i="9"/>
  <c r="AE298" i="9"/>
  <c r="BE297" i="9"/>
  <c r="BD297" i="9"/>
  <c r="BC297" i="9"/>
  <c r="BB297" i="9"/>
  <c r="I297" i="10" s="1"/>
  <c r="BA297" i="9"/>
  <c r="AZ297" i="9"/>
  <c r="AY297" i="9"/>
  <c r="AX297" i="9"/>
  <c r="F297" i="10" s="1"/>
  <c r="AW297" i="9"/>
  <c r="AU297" i="9"/>
  <c r="AT297" i="9"/>
  <c r="AS297" i="9"/>
  <c r="AR297" i="9"/>
  <c r="AQ297" i="9"/>
  <c r="AP297" i="9"/>
  <c r="AO297" i="9"/>
  <c r="AN297" i="9"/>
  <c r="AM297" i="9"/>
  <c r="AL297" i="9"/>
  <c r="AK297" i="9"/>
  <c r="AJ297" i="9"/>
  <c r="AI297" i="9"/>
  <c r="AH297" i="9"/>
  <c r="AG297" i="9"/>
  <c r="AF297" i="9"/>
  <c r="AE297" i="9"/>
  <c r="BE296" i="9"/>
  <c r="BD296" i="9"/>
  <c r="BC296" i="9"/>
  <c r="BB296" i="9"/>
  <c r="I296" i="10" s="1"/>
  <c r="BA296" i="9"/>
  <c r="AZ296" i="9"/>
  <c r="AY296" i="9"/>
  <c r="AX296" i="9"/>
  <c r="F296" i="10" s="1"/>
  <c r="AW296" i="9"/>
  <c r="AU296" i="9"/>
  <c r="AT296" i="9"/>
  <c r="AS296" i="9"/>
  <c r="AR296" i="9"/>
  <c r="AQ296" i="9"/>
  <c r="AP296" i="9"/>
  <c r="AO296" i="9"/>
  <c r="AN296" i="9"/>
  <c r="AM296" i="9"/>
  <c r="AL296" i="9"/>
  <c r="AK296" i="9"/>
  <c r="AJ296" i="9"/>
  <c r="AI296" i="9"/>
  <c r="AH296" i="9"/>
  <c r="AG296" i="9"/>
  <c r="AF296" i="9"/>
  <c r="AE296" i="9"/>
  <c r="BE295" i="9"/>
  <c r="BD295" i="9"/>
  <c r="BC295" i="9"/>
  <c r="BB295" i="9"/>
  <c r="I295" i="10" s="1"/>
  <c r="BA295" i="9"/>
  <c r="AZ295" i="9"/>
  <c r="AY295" i="9"/>
  <c r="AX295" i="9"/>
  <c r="F295" i="10" s="1"/>
  <c r="AW295" i="9"/>
  <c r="AU295" i="9"/>
  <c r="AT295" i="9"/>
  <c r="AS295" i="9"/>
  <c r="AR295" i="9"/>
  <c r="AQ295" i="9"/>
  <c r="AP295" i="9"/>
  <c r="AO295" i="9"/>
  <c r="AN295" i="9"/>
  <c r="AM295" i="9"/>
  <c r="AL295" i="9"/>
  <c r="AK295" i="9"/>
  <c r="AJ295" i="9"/>
  <c r="AI295" i="9"/>
  <c r="AH295" i="9"/>
  <c r="AG295" i="9"/>
  <c r="AF295" i="9"/>
  <c r="AE295" i="9"/>
  <c r="BE294" i="9"/>
  <c r="BD294" i="9"/>
  <c r="BC294" i="9"/>
  <c r="BB294" i="9"/>
  <c r="I294" i="10" s="1"/>
  <c r="BA294" i="9"/>
  <c r="AZ294" i="9"/>
  <c r="AY294" i="9"/>
  <c r="AX294" i="9"/>
  <c r="F294" i="10" s="1"/>
  <c r="AW294" i="9"/>
  <c r="AU294" i="9"/>
  <c r="AT294" i="9"/>
  <c r="AS294" i="9"/>
  <c r="AR294" i="9"/>
  <c r="AQ294" i="9"/>
  <c r="AP294" i="9"/>
  <c r="AO294" i="9"/>
  <c r="AN294" i="9"/>
  <c r="AM294" i="9"/>
  <c r="AL294" i="9"/>
  <c r="AK294" i="9"/>
  <c r="AJ294" i="9"/>
  <c r="AI294" i="9"/>
  <c r="AH294" i="9"/>
  <c r="AG294" i="9"/>
  <c r="AF294" i="9"/>
  <c r="AE294" i="9"/>
  <c r="BE293" i="9"/>
  <c r="BD293" i="9"/>
  <c r="BC293" i="9"/>
  <c r="BB293" i="9"/>
  <c r="I293" i="10" s="1"/>
  <c r="BA293" i="9"/>
  <c r="AZ293" i="9"/>
  <c r="AY293" i="9"/>
  <c r="AX293" i="9"/>
  <c r="F293" i="10" s="1"/>
  <c r="AW293" i="9"/>
  <c r="AU293" i="9"/>
  <c r="AT293" i="9"/>
  <c r="AS293" i="9"/>
  <c r="AR293" i="9"/>
  <c r="AQ293" i="9"/>
  <c r="AP293" i="9"/>
  <c r="AO293" i="9"/>
  <c r="AN293" i="9"/>
  <c r="AM293" i="9"/>
  <c r="AL293" i="9"/>
  <c r="AK293" i="9"/>
  <c r="AJ293" i="9"/>
  <c r="AI293" i="9"/>
  <c r="AH293" i="9"/>
  <c r="AG293" i="9"/>
  <c r="AF293" i="9"/>
  <c r="AE293" i="9"/>
  <c r="BE292" i="9"/>
  <c r="BD292" i="9"/>
  <c r="BC292" i="9"/>
  <c r="BB292" i="9"/>
  <c r="I292" i="10" s="1"/>
  <c r="BA292" i="9"/>
  <c r="AZ292" i="9"/>
  <c r="AY292" i="9"/>
  <c r="AX292" i="9"/>
  <c r="F292" i="10" s="1"/>
  <c r="AW292" i="9"/>
  <c r="AU292" i="9"/>
  <c r="AT292" i="9"/>
  <c r="AS292" i="9"/>
  <c r="AR292" i="9"/>
  <c r="AQ292" i="9"/>
  <c r="AP292" i="9"/>
  <c r="AO292" i="9"/>
  <c r="AN292" i="9"/>
  <c r="AM292" i="9"/>
  <c r="AL292" i="9"/>
  <c r="AK292" i="9"/>
  <c r="AJ292" i="9"/>
  <c r="AI292" i="9"/>
  <c r="AH292" i="9"/>
  <c r="AG292" i="9"/>
  <c r="AF292" i="9"/>
  <c r="AE292" i="9"/>
  <c r="BE291" i="9"/>
  <c r="BD291" i="9"/>
  <c r="BC291" i="9"/>
  <c r="BB291" i="9"/>
  <c r="I291" i="10" s="1"/>
  <c r="BA291" i="9"/>
  <c r="AZ291" i="9"/>
  <c r="AY291" i="9"/>
  <c r="AX291" i="9"/>
  <c r="F291" i="10" s="1"/>
  <c r="AW291" i="9"/>
  <c r="AU291" i="9"/>
  <c r="AT291" i="9"/>
  <c r="AS291" i="9"/>
  <c r="AR291" i="9"/>
  <c r="AQ291" i="9"/>
  <c r="AP291" i="9"/>
  <c r="AO291" i="9"/>
  <c r="AN291" i="9"/>
  <c r="AM291" i="9"/>
  <c r="AL291" i="9"/>
  <c r="AK291" i="9"/>
  <c r="AJ291" i="9"/>
  <c r="AI291" i="9"/>
  <c r="AH291" i="9"/>
  <c r="AG291" i="9"/>
  <c r="AF291" i="9"/>
  <c r="AE291" i="9"/>
  <c r="BE290" i="9"/>
  <c r="BD290" i="9"/>
  <c r="BC290" i="9"/>
  <c r="BB290" i="9"/>
  <c r="I290" i="10" s="1"/>
  <c r="BA290" i="9"/>
  <c r="AZ290" i="9"/>
  <c r="AY290" i="9"/>
  <c r="AX290" i="9"/>
  <c r="F290" i="10" s="1"/>
  <c r="AW290" i="9"/>
  <c r="AU290" i="9"/>
  <c r="AT290" i="9"/>
  <c r="AS290" i="9"/>
  <c r="AR290" i="9"/>
  <c r="AQ290" i="9"/>
  <c r="AP290" i="9"/>
  <c r="AO290" i="9"/>
  <c r="AN290" i="9"/>
  <c r="AM290" i="9"/>
  <c r="AL290" i="9"/>
  <c r="AK290" i="9"/>
  <c r="AJ290" i="9"/>
  <c r="AI290" i="9"/>
  <c r="AH290" i="9"/>
  <c r="AG290" i="9"/>
  <c r="AF290" i="9"/>
  <c r="AE290" i="9"/>
  <c r="BE289" i="9"/>
  <c r="BD289" i="9"/>
  <c r="BC289" i="9"/>
  <c r="BB289" i="9"/>
  <c r="I289" i="10" s="1"/>
  <c r="BA289" i="9"/>
  <c r="AZ289" i="9"/>
  <c r="AY289" i="9"/>
  <c r="AX289" i="9"/>
  <c r="F289" i="10" s="1"/>
  <c r="AW289" i="9"/>
  <c r="AU289" i="9"/>
  <c r="AT289" i="9"/>
  <c r="AS289" i="9"/>
  <c r="AR289" i="9"/>
  <c r="AQ289" i="9"/>
  <c r="AP289" i="9"/>
  <c r="AO289" i="9"/>
  <c r="AN289" i="9"/>
  <c r="AM289" i="9"/>
  <c r="AL289" i="9"/>
  <c r="AK289" i="9"/>
  <c r="AJ289" i="9"/>
  <c r="AI289" i="9"/>
  <c r="AH289" i="9"/>
  <c r="AG289" i="9"/>
  <c r="AF289" i="9"/>
  <c r="AE289" i="9"/>
  <c r="BE288" i="9"/>
  <c r="BD288" i="9"/>
  <c r="BC288" i="9"/>
  <c r="BB288" i="9"/>
  <c r="I288" i="10" s="1"/>
  <c r="BA288" i="9"/>
  <c r="AZ288" i="9"/>
  <c r="AY288" i="9"/>
  <c r="AX288" i="9"/>
  <c r="F288" i="10" s="1"/>
  <c r="AW288" i="9"/>
  <c r="AU288" i="9"/>
  <c r="AT288" i="9"/>
  <c r="AS288" i="9"/>
  <c r="AR288" i="9"/>
  <c r="AQ288" i="9"/>
  <c r="AP288" i="9"/>
  <c r="AO288" i="9"/>
  <c r="AN288" i="9"/>
  <c r="AM288" i="9"/>
  <c r="AL288" i="9"/>
  <c r="AK288" i="9"/>
  <c r="AJ288" i="9"/>
  <c r="AI288" i="9"/>
  <c r="AH288" i="9"/>
  <c r="AG288" i="9"/>
  <c r="AF288" i="9"/>
  <c r="AE288" i="9"/>
  <c r="BE287" i="9"/>
  <c r="BD287" i="9"/>
  <c r="BC287" i="9"/>
  <c r="BB287" i="9"/>
  <c r="I287" i="10" s="1"/>
  <c r="BA287" i="9"/>
  <c r="AZ287" i="9"/>
  <c r="AY287" i="9"/>
  <c r="AX287" i="9"/>
  <c r="F287" i="10" s="1"/>
  <c r="AW287" i="9"/>
  <c r="AU287" i="9"/>
  <c r="AT287" i="9"/>
  <c r="AS287" i="9"/>
  <c r="AR287" i="9"/>
  <c r="AQ287" i="9"/>
  <c r="AP287" i="9"/>
  <c r="AO287" i="9"/>
  <c r="AN287" i="9"/>
  <c r="AM287" i="9"/>
  <c r="AL287" i="9"/>
  <c r="AK287" i="9"/>
  <c r="AJ287" i="9"/>
  <c r="AI287" i="9"/>
  <c r="AH287" i="9"/>
  <c r="AG287" i="9"/>
  <c r="AF287" i="9"/>
  <c r="AE287" i="9"/>
  <c r="BE286" i="9"/>
  <c r="BD286" i="9"/>
  <c r="BC286" i="9"/>
  <c r="BB286" i="9"/>
  <c r="I286" i="10" s="1"/>
  <c r="BA286" i="9"/>
  <c r="AZ286" i="9"/>
  <c r="AY286" i="9"/>
  <c r="AX286" i="9"/>
  <c r="F286" i="10" s="1"/>
  <c r="AW286" i="9"/>
  <c r="AU286" i="9"/>
  <c r="AT286" i="9"/>
  <c r="AS286" i="9"/>
  <c r="AR286" i="9"/>
  <c r="AQ286" i="9"/>
  <c r="AP286" i="9"/>
  <c r="AO286" i="9"/>
  <c r="AN286" i="9"/>
  <c r="AM286" i="9"/>
  <c r="AL286" i="9"/>
  <c r="AK286" i="9"/>
  <c r="AJ286" i="9"/>
  <c r="AI286" i="9"/>
  <c r="AH286" i="9"/>
  <c r="AG286" i="9"/>
  <c r="AF286" i="9"/>
  <c r="AE286" i="9"/>
  <c r="BE285" i="9"/>
  <c r="BD285" i="9"/>
  <c r="BC285" i="9"/>
  <c r="BB285" i="9"/>
  <c r="I285" i="10" s="1"/>
  <c r="BA285" i="9"/>
  <c r="AZ285" i="9"/>
  <c r="AY285" i="9"/>
  <c r="AX285" i="9"/>
  <c r="F285" i="10" s="1"/>
  <c r="AW285" i="9"/>
  <c r="AU285" i="9"/>
  <c r="AT285" i="9"/>
  <c r="AS285" i="9"/>
  <c r="AR285" i="9"/>
  <c r="AQ285" i="9"/>
  <c r="AP285" i="9"/>
  <c r="AO285" i="9"/>
  <c r="AN285" i="9"/>
  <c r="AM285" i="9"/>
  <c r="AL285" i="9"/>
  <c r="AK285" i="9"/>
  <c r="AJ285" i="9"/>
  <c r="AI285" i="9"/>
  <c r="AH285" i="9"/>
  <c r="AG285" i="9"/>
  <c r="AF285" i="9"/>
  <c r="AE285" i="9"/>
  <c r="BE284" i="9"/>
  <c r="BD284" i="9"/>
  <c r="BC284" i="9"/>
  <c r="BB284" i="9"/>
  <c r="I284" i="10" s="1"/>
  <c r="BA284" i="9"/>
  <c r="AZ284" i="9"/>
  <c r="AY284" i="9"/>
  <c r="AX284" i="9"/>
  <c r="F284" i="10" s="1"/>
  <c r="AW284" i="9"/>
  <c r="AU284" i="9"/>
  <c r="AT284" i="9"/>
  <c r="AS284" i="9"/>
  <c r="AR284" i="9"/>
  <c r="AQ284" i="9"/>
  <c r="AP284" i="9"/>
  <c r="AO284" i="9"/>
  <c r="AN284" i="9"/>
  <c r="AM284" i="9"/>
  <c r="AL284" i="9"/>
  <c r="AK284" i="9"/>
  <c r="AJ284" i="9"/>
  <c r="AI284" i="9"/>
  <c r="AH284" i="9"/>
  <c r="AG284" i="9"/>
  <c r="AF284" i="9"/>
  <c r="AE284" i="9"/>
  <c r="BE283" i="9"/>
  <c r="BD283" i="9"/>
  <c r="BC283" i="9"/>
  <c r="BB283" i="9"/>
  <c r="I283" i="10" s="1"/>
  <c r="BA283" i="9"/>
  <c r="AZ283" i="9"/>
  <c r="AY283" i="9"/>
  <c r="AX283" i="9"/>
  <c r="F283" i="10" s="1"/>
  <c r="AW283" i="9"/>
  <c r="AU283" i="9"/>
  <c r="AT283" i="9"/>
  <c r="AS283" i="9"/>
  <c r="AR283" i="9"/>
  <c r="AQ283" i="9"/>
  <c r="AP283" i="9"/>
  <c r="AO283" i="9"/>
  <c r="AN283" i="9"/>
  <c r="AM283" i="9"/>
  <c r="AL283" i="9"/>
  <c r="AK283" i="9"/>
  <c r="AJ283" i="9"/>
  <c r="AI283" i="9"/>
  <c r="AH283" i="9"/>
  <c r="AG283" i="9"/>
  <c r="AF283" i="9"/>
  <c r="AE283" i="9"/>
  <c r="BE282" i="9"/>
  <c r="BD282" i="9"/>
  <c r="BC282" i="9"/>
  <c r="BB282" i="9"/>
  <c r="I282" i="10" s="1"/>
  <c r="BA282" i="9"/>
  <c r="AZ282" i="9"/>
  <c r="AY282" i="9"/>
  <c r="AX282" i="9"/>
  <c r="F282" i="10" s="1"/>
  <c r="AW282" i="9"/>
  <c r="AU282" i="9"/>
  <c r="AT282" i="9"/>
  <c r="AS282" i="9"/>
  <c r="AR282" i="9"/>
  <c r="AQ282" i="9"/>
  <c r="AP282" i="9"/>
  <c r="AO282" i="9"/>
  <c r="AN282" i="9"/>
  <c r="AM282" i="9"/>
  <c r="AL282" i="9"/>
  <c r="AK282" i="9"/>
  <c r="AJ282" i="9"/>
  <c r="AI282" i="9"/>
  <c r="AH282" i="9"/>
  <c r="AG282" i="9"/>
  <c r="AF282" i="9"/>
  <c r="AE282" i="9"/>
  <c r="BE281" i="9"/>
  <c r="BD281" i="9"/>
  <c r="BC281" i="9"/>
  <c r="BB281" i="9"/>
  <c r="I281" i="10" s="1"/>
  <c r="BA281" i="9"/>
  <c r="AZ281" i="9"/>
  <c r="AY281" i="9"/>
  <c r="AX281" i="9"/>
  <c r="F281" i="10" s="1"/>
  <c r="AW281" i="9"/>
  <c r="AU281" i="9"/>
  <c r="AT281" i="9"/>
  <c r="AS281" i="9"/>
  <c r="AR281" i="9"/>
  <c r="AQ281" i="9"/>
  <c r="AP281" i="9"/>
  <c r="AO281" i="9"/>
  <c r="AN281" i="9"/>
  <c r="AM281" i="9"/>
  <c r="AL281" i="9"/>
  <c r="AK281" i="9"/>
  <c r="AJ281" i="9"/>
  <c r="AI281" i="9"/>
  <c r="AH281" i="9"/>
  <c r="AG281" i="9"/>
  <c r="AF281" i="9"/>
  <c r="AE281" i="9"/>
  <c r="BE280" i="9"/>
  <c r="BD280" i="9"/>
  <c r="BC280" i="9"/>
  <c r="BB280" i="9"/>
  <c r="I280" i="10" s="1"/>
  <c r="BA280" i="9"/>
  <c r="AZ280" i="9"/>
  <c r="AY280" i="9"/>
  <c r="AX280" i="9"/>
  <c r="F280" i="10" s="1"/>
  <c r="AW280" i="9"/>
  <c r="AU280" i="9"/>
  <c r="AT280" i="9"/>
  <c r="AS280" i="9"/>
  <c r="AR280" i="9"/>
  <c r="AQ280" i="9"/>
  <c r="AP280" i="9"/>
  <c r="AO280" i="9"/>
  <c r="AN280" i="9"/>
  <c r="AM280" i="9"/>
  <c r="AL280" i="9"/>
  <c r="AK280" i="9"/>
  <c r="AJ280" i="9"/>
  <c r="AI280" i="9"/>
  <c r="AH280" i="9"/>
  <c r="AG280" i="9"/>
  <c r="AF280" i="9"/>
  <c r="AE280" i="9"/>
  <c r="BE279" i="9"/>
  <c r="BD279" i="9"/>
  <c r="BC279" i="9"/>
  <c r="BB279" i="9"/>
  <c r="I279" i="10" s="1"/>
  <c r="BA279" i="9"/>
  <c r="AZ279" i="9"/>
  <c r="AY279" i="9"/>
  <c r="AX279" i="9"/>
  <c r="F279" i="10" s="1"/>
  <c r="AW279" i="9"/>
  <c r="AU279" i="9"/>
  <c r="AT279" i="9"/>
  <c r="AS279" i="9"/>
  <c r="AR279" i="9"/>
  <c r="AQ279" i="9"/>
  <c r="AP279" i="9"/>
  <c r="AO279" i="9"/>
  <c r="AN279" i="9"/>
  <c r="AM279" i="9"/>
  <c r="AL279" i="9"/>
  <c r="AK279" i="9"/>
  <c r="AJ279" i="9"/>
  <c r="AI279" i="9"/>
  <c r="AH279" i="9"/>
  <c r="AG279" i="9"/>
  <c r="AF279" i="9"/>
  <c r="AE279" i="9"/>
  <c r="BE278" i="9"/>
  <c r="BD278" i="9"/>
  <c r="BC278" i="9"/>
  <c r="BB278" i="9"/>
  <c r="I278" i="10" s="1"/>
  <c r="BA278" i="9"/>
  <c r="AZ278" i="9"/>
  <c r="AY278" i="9"/>
  <c r="AX278" i="9"/>
  <c r="F278" i="10" s="1"/>
  <c r="AW278" i="9"/>
  <c r="AU278" i="9"/>
  <c r="AT278" i="9"/>
  <c r="AS278" i="9"/>
  <c r="AR278" i="9"/>
  <c r="AQ278" i="9"/>
  <c r="AP278" i="9"/>
  <c r="AO278" i="9"/>
  <c r="AN278" i="9"/>
  <c r="AM278" i="9"/>
  <c r="AL278" i="9"/>
  <c r="AK278" i="9"/>
  <c r="AJ278" i="9"/>
  <c r="AI278" i="9"/>
  <c r="AH278" i="9"/>
  <c r="AG278" i="9"/>
  <c r="AF278" i="9"/>
  <c r="AE278" i="9"/>
  <c r="BE277" i="9"/>
  <c r="BD277" i="9"/>
  <c r="BC277" i="9"/>
  <c r="BB277" i="9"/>
  <c r="I277" i="10" s="1"/>
  <c r="BA277" i="9"/>
  <c r="AZ277" i="9"/>
  <c r="AY277" i="9"/>
  <c r="AX277" i="9"/>
  <c r="F277" i="10" s="1"/>
  <c r="AW277" i="9"/>
  <c r="AU277" i="9"/>
  <c r="AT277" i="9"/>
  <c r="AS277" i="9"/>
  <c r="AR277" i="9"/>
  <c r="AQ277" i="9"/>
  <c r="AP277" i="9"/>
  <c r="AO277" i="9"/>
  <c r="AN277" i="9"/>
  <c r="AM277" i="9"/>
  <c r="AL277" i="9"/>
  <c r="AK277" i="9"/>
  <c r="AJ277" i="9"/>
  <c r="AI277" i="9"/>
  <c r="AH277" i="9"/>
  <c r="AG277" i="9"/>
  <c r="AF277" i="9"/>
  <c r="AE277" i="9"/>
  <c r="BE276" i="9"/>
  <c r="BD276" i="9"/>
  <c r="BC276" i="9"/>
  <c r="BB276" i="9"/>
  <c r="I276" i="10" s="1"/>
  <c r="BA276" i="9"/>
  <c r="AZ276" i="9"/>
  <c r="AY276" i="9"/>
  <c r="AX276" i="9"/>
  <c r="F276" i="10" s="1"/>
  <c r="AW276" i="9"/>
  <c r="AU276" i="9"/>
  <c r="AT276" i="9"/>
  <c r="AS276" i="9"/>
  <c r="AR276" i="9"/>
  <c r="AQ276" i="9"/>
  <c r="AP276" i="9"/>
  <c r="AO276" i="9"/>
  <c r="AN276" i="9"/>
  <c r="AM276" i="9"/>
  <c r="AL276" i="9"/>
  <c r="AK276" i="9"/>
  <c r="AJ276" i="9"/>
  <c r="AI276" i="9"/>
  <c r="AH276" i="9"/>
  <c r="AG276" i="9"/>
  <c r="AF276" i="9"/>
  <c r="AE276" i="9"/>
  <c r="BE275" i="9"/>
  <c r="BD275" i="9"/>
  <c r="BC275" i="9"/>
  <c r="BB275" i="9"/>
  <c r="I275" i="10" s="1"/>
  <c r="BA275" i="9"/>
  <c r="AZ275" i="9"/>
  <c r="AY275" i="9"/>
  <c r="AX275" i="9"/>
  <c r="F275" i="10" s="1"/>
  <c r="AW275" i="9"/>
  <c r="AU275" i="9"/>
  <c r="AT275" i="9"/>
  <c r="AS275" i="9"/>
  <c r="AR275" i="9"/>
  <c r="AQ275" i="9"/>
  <c r="AP275" i="9"/>
  <c r="AO275" i="9"/>
  <c r="AN275" i="9"/>
  <c r="AM275" i="9"/>
  <c r="AL275" i="9"/>
  <c r="AK275" i="9"/>
  <c r="AJ275" i="9"/>
  <c r="AI275" i="9"/>
  <c r="AH275" i="9"/>
  <c r="AG275" i="9"/>
  <c r="AF275" i="9"/>
  <c r="AE275" i="9"/>
  <c r="BE274" i="9"/>
  <c r="BD274" i="9"/>
  <c r="BC274" i="9"/>
  <c r="BB274" i="9"/>
  <c r="I274" i="10" s="1"/>
  <c r="BA274" i="9"/>
  <c r="AZ274" i="9"/>
  <c r="AY274" i="9"/>
  <c r="AX274" i="9"/>
  <c r="F274" i="10" s="1"/>
  <c r="AW274" i="9"/>
  <c r="AU274" i="9"/>
  <c r="AT274" i="9"/>
  <c r="AS274" i="9"/>
  <c r="AR274" i="9"/>
  <c r="AQ274" i="9"/>
  <c r="AP274" i="9"/>
  <c r="AO274" i="9"/>
  <c r="AN274" i="9"/>
  <c r="AM274" i="9"/>
  <c r="AL274" i="9"/>
  <c r="AK274" i="9"/>
  <c r="AJ274" i="9"/>
  <c r="AI274" i="9"/>
  <c r="AH274" i="9"/>
  <c r="AG274" i="9"/>
  <c r="AF274" i="9"/>
  <c r="AE274" i="9"/>
  <c r="BE273" i="9"/>
  <c r="BD273" i="9"/>
  <c r="BC273" i="9"/>
  <c r="BB273" i="9"/>
  <c r="I273" i="10" s="1"/>
  <c r="BA273" i="9"/>
  <c r="AZ273" i="9"/>
  <c r="AY273" i="9"/>
  <c r="AX273" i="9"/>
  <c r="F273" i="10" s="1"/>
  <c r="AW273" i="9"/>
  <c r="AU273" i="9"/>
  <c r="AT273" i="9"/>
  <c r="AS273" i="9"/>
  <c r="AR273" i="9"/>
  <c r="AQ273" i="9"/>
  <c r="AP273" i="9"/>
  <c r="AO273" i="9"/>
  <c r="AN273" i="9"/>
  <c r="AM273" i="9"/>
  <c r="AL273" i="9"/>
  <c r="AK273" i="9"/>
  <c r="AJ273" i="9"/>
  <c r="AI273" i="9"/>
  <c r="AH273" i="9"/>
  <c r="AG273" i="9"/>
  <c r="AF273" i="9"/>
  <c r="AE273" i="9"/>
  <c r="BE272" i="9"/>
  <c r="BD272" i="9"/>
  <c r="BC272" i="9"/>
  <c r="BB272" i="9"/>
  <c r="I272" i="10" s="1"/>
  <c r="BA272" i="9"/>
  <c r="AZ272" i="9"/>
  <c r="AY272" i="9"/>
  <c r="AX272" i="9"/>
  <c r="F272" i="10" s="1"/>
  <c r="AW272" i="9"/>
  <c r="AU272" i="9"/>
  <c r="AT272" i="9"/>
  <c r="AS272" i="9"/>
  <c r="AR272" i="9"/>
  <c r="AQ272" i="9"/>
  <c r="AP272" i="9"/>
  <c r="AO272" i="9"/>
  <c r="AN272" i="9"/>
  <c r="AM272" i="9"/>
  <c r="AL272" i="9"/>
  <c r="AK272" i="9"/>
  <c r="AJ272" i="9"/>
  <c r="AI272" i="9"/>
  <c r="AH272" i="9"/>
  <c r="AG272" i="9"/>
  <c r="AF272" i="9"/>
  <c r="AE272" i="9"/>
  <c r="BE271" i="9"/>
  <c r="BD271" i="9"/>
  <c r="BC271" i="9"/>
  <c r="BB271" i="9"/>
  <c r="I271" i="10" s="1"/>
  <c r="BA271" i="9"/>
  <c r="AZ271" i="9"/>
  <c r="AY271" i="9"/>
  <c r="AX271" i="9"/>
  <c r="F271" i="10" s="1"/>
  <c r="AW271" i="9"/>
  <c r="AU271" i="9"/>
  <c r="AT271" i="9"/>
  <c r="AS271" i="9"/>
  <c r="AR271" i="9"/>
  <c r="AQ271" i="9"/>
  <c r="AP271" i="9"/>
  <c r="AO271" i="9"/>
  <c r="AN271" i="9"/>
  <c r="AM271" i="9"/>
  <c r="AL271" i="9"/>
  <c r="AK271" i="9"/>
  <c r="AJ271" i="9"/>
  <c r="AI271" i="9"/>
  <c r="AH271" i="9"/>
  <c r="AG271" i="9"/>
  <c r="AF271" i="9"/>
  <c r="AE271" i="9"/>
  <c r="BE270" i="9"/>
  <c r="BD270" i="9"/>
  <c r="BC270" i="9"/>
  <c r="BB270" i="9"/>
  <c r="I270" i="10" s="1"/>
  <c r="BA270" i="9"/>
  <c r="AZ270" i="9"/>
  <c r="AY270" i="9"/>
  <c r="AX270" i="9"/>
  <c r="F270" i="10" s="1"/>
  <c r="AW270" i="9"/>
  <c r="AU270" i="9"/>
  <c r="AT270" i="9"/>
  <c r="AS270" i="9"/>
  <c r="AR270" i="9"/>
  <c r="AQ270" i="9"/>
  <c r="AP270" i="9"/>
  <c r="AO270" i="9"/>
  <c r="AN270" i="9"/>
  <c r="AM270" i="9"/>
  <c r="AL270" i="9"/>
  <c r="AK270" i="9"/>
  <c r="AJ270" i="9"/>
  <c r="AI270" i="9"/>
  <c r="AH270" i="9"/>
  <c r="AG270" i="9"/>
  <c r="AF270" i="9"/>
  <c r="AE270" i="9"/>
  <c r="BE269" i="9"/>
  <c r="BD269" i="9"/>
  <c r="BC269" i="9"/>
  <c r="BB269" i="9"/>
  <c r="I269" i="10" s="1"/>
  <c r="BA269" i="9"/>
  <c r="AZ269" i="9"/>
  <c r="AY269" i="9"/>
  <c r="AX269" i="9"/>
  <c r="F269" i="10" s="1"/>
  <c r="AW269" i="9"/>
  <c r="AU269" i="9"/>
  <c r="AT269" i="9"/>
  <c r="AS269" i="9"/>
  <c r="AR269" i="9"/>
  <c r="AQ269" i="9"/>
  <c r="AP269" i="9"/>
  <c r="AO269" i="9"/>
  <c r="AN269" i="9"/>
  <c r="AM269" i="9"/>
  <c r="AL269" i="9"/>
  <c r="AK269" i="9"/>
  <c r="AJ269" i="9"/>
  <c r="AI269" i="9"/>
  <c r="AH269" i="9"/>
  <c r="AG269" i="9"/>
  <c r="AF269" i="9"/>
  <c r="AE269" i="9"/>
  <c r="BE268" i="9"/>
  <c r="BD268" i="9"/>
  <c r="BC268" i="9"/>
  <c r="BB268" i="9"/>
  <c r="I268" i="10" s="1"/>
  <c r="BA268" i="9"/>
  <c r="AZ268" i="9"/>
  <c r="AY268" i="9"/>
  <c r="AX268" i="9"/>
  <c r="F268" i="10" s="1"/>
  <c r="AW268" i="9"/>
  <c r="AU268" i="9"/>
  <c r="AT268" i="9"/>
  <c r="AS268" i="9"/>
  <c r="AR268" i="9"/>
  <c r="AQ268" i="9"/>
  <c r="AP268" i="9"/>
  <c r="AO268" i="9"/>
  <c r="AN268" i="9"/>
  <c r="AM268" i="9"/>
  <c r="AL268" i="9"/>
  <c r="AK268" i="9"/>
  <c r="AJ268" i="9"/>
  <c r="AI268" i="9"/>
  <c r="AH268" i="9"/>
  <c r="AG268" i="9"/>
  <c r="AF268" i="9"/>
  <c r="AE268" i="9"/>
  <c r="BE267" i="9"/>
  <c r="BD267" i="9"/>
  <c r="BC267" i="9"/>
  <c r="BB267" i="9"/>
  <c r="I267" i="10" s="1"/>
  <c r="BA267" i="9"/>
  <c r="AZ267" i="9"/>
  <c r="AY267" i="9"/>
  <c r="AX267" i="9"/>
  <c r="F267" i="10" s="1"/>
  <c r="AW267" i="9"/>
  <c r="AU267" i="9"/>
  <c r="AT267" i="9"/>
  <c r="AS267" i="9"/>
  <c r="AR267" i="9"/>
  <c r="AQ267" i="9"/>
  <c r="AP267" i="9"/>
  <c r="AO267" i="9"/>
  <c r="AN267" i="9"/>
  <c r="AM267" i="9"/>
  <c r="AL267" i="9"/>
  <c r="AK267" i="9"/>
  <c r="AJ267" i="9"/>
  <c r="AI267" i="9"/>
  <c r="AH267" i="9"/>
  <c r="AG267" i="9"/>
  <c r="AF267" i="9"/>
  <c r="AE267" i="9"/>
  <c r="BE266" i="9"/>
  <c r="BD266" i="9"/>
  <c r="BC266" i="9"/>
  <c r="BB266" i="9"/>
  <c r="I266" i="10" s="1"/>
  <c r="BA266" i="9"/>
  <c r="AZ266" i="9"/>
  <c r="AY266" i="9"/>
  <c r="AX266" i="9"/>
  <c r="F266" i="10" s="1"/>
  <c r="AW266" i="9"/>
  <c r="AU266" i="9"/>
  <c r="AT266" i="9"/>
  <c r="AS266" i="9"/>
  <c r="AR266" i="9"/>
  <c r="AQ266" i="9"/>
  <c r="AP266" i="9"/>
  <c r="AO266" i="9"/>
  <c r="AN266" i="9"/>
  <c r="AM266" i="9"/>
  <c r="AL266" i="9"/>
  <c r="AK266" i="9"/>
  <c r="AJ266" i="9"/>
  <c r="AI266" i="9"/>
  <c r="AH266" i="9"/>
  <c r="AG266" i="9"/>
  <c r="AF266" i="9"/>
  <c r="AE266" i="9"/>
  <c r="BE265" i="9"/>
  <c r="BD265" i="9"/>
  <c r="BC265" i="9"/>
  <c r="BB265" i="9"/>
  <c r="I265" i="10" s="1"/>
  <c r="BA265" i="9"/>
  <c r="AZ265" i="9"/>
  <c r="AY265" i="9"/>
  <c r="AX265" i="9"/>
  <c r="F265" i="10" s="1"/>
  <c r="AW265" i="9"/>
  <c r="AU265" i="9"/>
  <c r="AT265" i="9"/>
  <c r="AS265" i="9"/>
  <c r="AR265" i="9"/>
  <c r="AQ265" i="9"/>
  <c r="AP265" i="9"/>
  <c r="AO265" i="9"/>
  <c r="AN265" i="9"/>
  <c r="AM265" i="9"/>
  <c r="AL265" i="9"/>
  <c r="AK265" i="9"/>
  <c r="AJ265" i="9"/>
  <c r="AI265" i="9"/>
  <c r="AH265" i="9"/>
  <c r="AG265" i="9"/>
  <c r="AF265" i="9"/>
  <c r="AE265" i="9"/>
  <c r="BE264" i="9"/>
  <c r="BD264" i="9"/>
  <c r="BC264" i="9"/>
  <c r="BB264" i="9"/>
  <c r="I264" i="10" s="1"/>
  <c r="BA264" i="9"/>
  <c r="AZ264" i="9"/>
  <c r="AY264" i="9"/>
  <c r="AX264" i="9"/>
  <c r="F264" i="10" s="1"/>
  <c r="AW264" i="9"/>
  <c r="AU264" i="9"/>
  <c r="AT264" i="9"/>
  <c r="AS264" i="9"/>
  <c r="AR264" i="9"/>
  <c r="AQ264" i="9"/>
  <c r="AP264" i="9"/>
  <c r="AO264" i="9"/>
  <c r="AN264" i="9"/>
  <c r="AM264" i="9"/>
  <c r="AL264" i="9"/>
  <c r="AK264" i="9"/>
  <c r="AJ264" i="9"/>
  <c r="AI264" i="9"/>
  <c r="AH264" i="9"/>
  <c r="AG264" i="9"/>
  <c r="AF264" i="9"/>
  <c r="AE264" i="9"/>
  <c r="BE263" i="9"/>
  <c r="BD263" i="9"/>
  <c r="BC263" i="9"/>
  <c r="BB263" i="9"/>
  <c r="I263" i="10" s="1"/>
  <c r="BA263" i="9"/>
  <c r="AZ263" i="9"/>
  <c r="AY263" i="9"/>
  <c r="AX263" i="9"/>
  <c r="F263" i="10" s="1"/>
  <c r="AW263" i="9"/>
  <c r="AU263" i="9"/>
  <c r="AT263" i="9"/>
  <c r="AS263" i="9"/>
  <c r="AR263" i="9"/>
  <c r="AQ263" i="9"/>
  <c r="AP263" i="9"/>
  <c r="AO263" i="9"/>
  <c r="AN263" i="9"/>
  <c r="AM263" i="9"/>
  <c r="AL263" i="9"/>
  <c r="AK263" i="9"/>
  <c r="AJ263" i="9"/>
  <c r="AI263" i="9"/>
  <c r="AH263" i="9"/>
  <c r="AG263" i="9"/>
  <c r="AF263" i="9"/>
  <c r="AE263" i="9"/>
  <c r="BE262" i="9"/>
  <c r="BD262" i="9"/>
  <c r="BC262" i="9"/>
  <c r="BB262" i="9"/>
  <c r="I262" i="10" s="1"/>
  <c r="BA262" i="9"/>
  <c r="AZ262" i="9"/>
  <c r="AY262" i="9"/>
  <c r="AX262" i="9"/>
  <c r="F262" i="10" s="1"/>
  <c r="AW262" i="9"/>
  <c r="AU262" i="9"/>
  <c r="AT262" i="9"/>
  <c r="AS262" i="9"/>
  <c r="AR262" i="9"/>
  <c r="AQ262" i="9"/>
  <c r="AP262" i="9"/>
  <c r="AO262" i="9"/>
  <c r="AN262" i="9"/>
  <c r="AM262" i="9"/>
  <c r="AL262" i="9"/>
  <c r="AK262" i="9"/>
  <c r="AJ262" i="9"/>
  <c r="AI262" i="9"/>
  <c r="AH262" i="9"/>
  <c r="AG262" i="9"/>
  <c r="AF262" i="9"/>
  <c r="AE262" i="9"/>
  <c r="BE261" i="9"/>
  <c r="BD261" i="9"/>
  <c r="BC261" i="9"/>
  <c r="BB261" i="9"/>
  <c r="I261" i="10" s="1"/>
  <c r="BA261" i="9"/>
  <c r="AZ261" i="9"/>
  <c r="AY261" i="9"/>
  <c r="AX261" i="9"/>
  <c r="F261" i="10" s="1"/>
  <c r="AW261" i="9"/>
  <c r="AU261" i="9"/>
  <c r="AT261" i="9"/>
  <c r="AS261" i="9"/>
  <c r="AR261" i="9"/>
  <c r="AQ261" i="9"/>
  <c r="AP261" i="9"/>
  <c r="AO261" i="9"/>
  <c r="AN261" i="9"/>
  <c r="AM261" i="9"/>
  <c r="AL261" i="9"/>
  <c r="AK261" i="9"/>
  <c r="AJ261" i="9"/>
  <c r="AI261" i="9"/>
  <c r="AH261" i="9"/>
  <c r="AG261" i="9"/>
  <c r="AF261" i="9"/>
  <c r="AE261" i="9"/>
  <c r="BE260" i="9"/>
  <c r="BD260" i="9"/>
  <c r="BC260" i="9"/>
  <c r="BB260" i="9"/>
  <c r="I260" i="10" s="1"/>
  <c r="BA260" i="9"/>
  <c r="AZ260" i="9"/>
  <c r="AY260" i="9"/>
  <c r="AX260" i="9"/>
  <c r="F260" i="10" s="1"/>
  <c r="AW260" i="9"/>
  <c r="AU260" i="9"/>
  <c r="AT260" i="9"/>
  <c r="AS260" i="9"/>
  <c r="AR260" i="9"/>
  <c r="AQ260" i="9"/>
  <c r="AP260" i="9"/>
  <c r="AO260" i="9"/>
  <c r="AN260" i="9"/>
  <c r="AM260" i="9"/>
  <c r="AL260" i="9"/>
  <c r="AK260" i="9"/>
  <c r="AJ260" i="9"/>
  <c r="AI260" i="9"/>
  <c r="AH260" i="9"/>
  <c r="AG260" i="9"/>
  <c r="AF260" i="9"/>
  <c r="AE260" i="9"/>
  <c r="BE259" i="9"/>
  <c r="BD259" i="9"/>
  <c r="BC259" i="9"/>
  <c r="BB259" i="9"/>
  <c r="I259" i="10" s="1"/>
  <c r="BA259" i="9"/>
  <c r="AZ259" i="9"/>
  <c r="AY259" i="9"/>
  <c r="AX259" i="9"/>
  <c r="F259" i="10" s="1"/>
  <c r="AW259" i="9"/>
  <c r="AU259" i="9"/>
  <c r="AT259" i="9"/>
  <c r="AS259" i="9"/>
  <c r="AR259" i="9"/>
  <c r="AQ259" i="9"/>
  <c r="AP259" i="9"/>
  <c r="AO259" i="9"/>
  <c r="AN259" i="9"/>
  <c r="AM259" i="9"/>
  <c r="AL259" i="9"/>
  <c r="AK259" i="9"/>
  <c r="AJ259" i="9"/>
  <c r="AI259" i="9"/>
  <c r="AH259" i="9"/>
  <c r="AG259" i="9"/>
  <c r="AF259" i="9"/>
  <c r="AE259" i="9"/>
  <c r="BE258" i="9"/>
  <c r="BD258" i="9"/>
  <c r="BC258" i="9"/>
  <c r="BB258" i="9"/>
  <c r="I258" i="10" s="1"/>
  <c r="BA258" i="9"/>
  <c r="AZ258" i="9"/>
  <c r="AY258" i="9"/>
  <c r="AX258" i="9"/>
  <c r="F258" i="10" s="1"/>
  <c r="AW258" i="9"/>
  <c r="AU258" i="9"/>
  <c r="AT258" i="9"/>
  <c r="AS258" i="9"/>
  <c r="AR258" i="9"/>
  <c r="AQ258" i="9"/>
  <c r="AP258" i="9"/>
  <c r="AO258" i="9"/>
  <c r="AN258" i="9"/>
  <c r="AM258" i="9"/>
  <c r="AL258" i="9"/>
  <c r="AK258" i="9"/>
  <c r="AJ258" i="9"/>
  <c r="AI258" i="9"/>
  <c r="AH258" i="9"/>
  <c r="AG258" i="9"/>
  <c r="AF258" i="9"/>
  <c r="AE258" i="9"/>
  <c r="BE257" i="9"/>
  <c r="BD257" i="9"/>
  <c r="BC257" i="9"/>
  <c r="BB257" i="9"/>
  <c r="I257" i="10" s="1"/>
  <c r="BA257" i="9"/>
  <c r="AZ257" i="9"/>
  <c r="AY257" i="9"/>
  <c r="AX257" i="9"/>
  <c r="F257" i="10" s="1"/>
  <c r="AW257" i="9"/>
  <c r="AU257" i="9"/>
  <c r="AT257" i="9"/>
  <c r="AS257" i="9"/>
  <c r="AR257" i="9"/>
  <c r="AQ257" i="9"/>
  <c r="AP257" i="9"/>
  <c r="AO257" i="9"/>
  <c r="AN257" i="9"/>
  <c r="AM257" i="9"/>
  <c r="AL257" i="9"/>
  <c r="AK257" i="9"/>
  <c r="AJ257" i="9"/>
  <c r="AI257" i="9"/>
  <c r="AH257" i="9"/>
  <c r="AG257" i="9"/>
  <c r="AF257" i="9"/>
  <c r="AE257" i="9"/>
  <c r="BE256" i="9"/>
  <c r="BD256" i="9"/>
  <c r="BC256" i="9"/>
  <c r="BB256" i="9"/>
  <c r="I256" i="10" s="1"/>
  <c r="BA256" i="9"/>
  <c r="AZ256" i="9"/>
  <c r="AY256" i="9"/>
  <c r="AX256" i="9"/>
  <c r="F256" i="10" s="1"/>
  <c r="AW256" i="9"/>
  <c r="AU256" i="9"/>
  <c r="AT256" i="9"/>
  <c r="AS256" i="9"/>
  <c r="AR256" i="9"/>
  <c r="AQ256" i="9"/>
  <c r="AP256" i="9"/>
  <c r="AO256" i="9"/>
  <c r="AN256" i="9"/>
  <c r="AM256" i="9"/>
  <c r="AL256" i="9"/>
  <c r="AK256" i="9"/>
  <c r="AJ256" i="9"/>
  <c r="AI256" i="9"/>
  <c r="AH256" i="9"/>
  <c r="AG256" i="9"/>
  <c r="AF256" i="9"/>
  <c r="AE256" i="9"/>
  <c r="BE255" i="9"/>
  <c r="BD255" i="9"/>
  <c r="BC255" i="9"/>
  <c r="BB255" i="9"/>
  <c r="I255" i="10" s="1"/>
  <c r="BA255" i="9"/>
  <c r="AZ255" i="9"/>
  <c r="AY255" i="9"/>
  <c r="AX255" i="9"/>
  <c r="F255" i="10" s="1"/>
  <c r="AW255" i="9"/>
  <c r="AU255" i="9"/>
  <c r="AT255" i="9"/>
  <c r="AS255" i="9"/>
  <c r="AR255" i="9"/>
  <c r="AQ255" i="9"/>
  <c r="AP255" i="9"/>
  <c r="AO255" i="9"/>
  <c r="AN255" i="9"/>
  <c r="AM255" i="9"/>
  <c r="AL255" i="9"/>
  <c r="AK255" i="9"/>
  <c r="AJ255" i="9"/>
  <c r="AI255" i="9"/>
  <c r="AH255" i="9"/>
  <c r="AG255" i="9"/>
  <c r="AF255" i="9"/>
  <c r="AE255" i="9"/>
  <c r="BE254" i="9"/>
  <c r="BD254" i="9"/>
  <c r="BC254" i="9"/>
  <c r="BB254" i="9"/>
  <c r="I254" i="10" s="1"/>
  <c r="BA254" i="9"/>
  <c r="AZ254" i="9"/>
  <c r="AY254" i="9"/>
  <c r="AX254" i="9"/>
  <c r="F254" i="10" s="1"/>
  <c r="AW254" i="9"/>
  <c r="AU254" i="9"/>
  <c r="AT254" i="9"/>
  <c r="AS254" i="9"/>
  <c r="AR254" i="9"/>
  <c r="AQ254" i="9"/>
  <c r="AP254" i="9"/>
  <c r="AO254" i="9"/>
  <c r="AN254" i="9"/>
  <c r="AM254" i="9"/>
  <c r="AL254" i="9"/>
  <c r="AK254" i="9"/>
  <c r="AJ254" i="9"/>
  <c r="AI254" i="9"/>
  <c r="AH254" i="9"/>
  <c r="AG254" i="9"/>
  <c r="AF254" i="9"/>
  <c r="AE254" i="9"/>
  <c r="BE253" i="9"/>
  <c r="BD253" i="9"/>
  <c r="BC253" i="9"/>
  <c r="BB253" i="9"/>
  <c r="I253" i="10" s="1"/>
  <c r="BA253" i="9"/>
  <c r="AZ253" i="9"/>
  <c r="AY253" i="9"/>
  <c r="AX253" i="9"/>
  <c r="F253" i="10" s="1"/>
  <c r="AW253" i="9"/>
  <c r="AU253" i="9"/>
  <c r="AT253" i="9"/>
  <c r="AS253" i="9"/>
  <c r="AR253" i="9"/>
  <c r="AQ253" i="9"/>
  <c r="AP253" i="9"/>
  <c r="AO253" i="9"/>
  <c r="AN253" i="9"/>
  <c r="AM253" i="9"/>
  <c r="AL253" i="9"/>
  <c r="AK253" i="9"/>
  <c r="AJ253" i="9"/>
  <c r="AI253" i="9"/>
  <c r="AH253" i="9"/>
  <c r="AG253" i="9"/>
  <c r="AF253" i="9"/>
  <c r="AE253" i="9"/>
  <c r="BE252" i="9"/>
  <c r="BD252" i="9"/>
  <c r="BC252" i="9"/>
  <c r="BB252" i="9"/>
  <c r="I252" i="10" s="1"/>
  <c r="BA252" i="9"/>
  <c r="AZ252" i="9"/>
  <c r="AY252" i="9"/>
  <c r="AX252" i="9"/>
  <c r="F252" i="10" s="1"/>
  <c r="AW252" i="9"/>
  <c r="AU252" i="9"/>
  <c r="AT252" i="9"/>
  <c r="AS252" i="9"/>
  <c r="AR252" i="9"/>
  <c r="AQ252" i="9"/>
  <c r="AP252" i="9"/>
  <c r="AO252" i="9"/>
  <c r="AN252" i="9"/>
  <c r="AM252" i="9"/>
  <c r="AL252" i="9"/>
  <c r="AK252" i="9"/>
  <c r="AJ252" i="9"/>
  <c r="AI252" i="9"/>
  <c r="AH252" i="9"/>
  <c r="AG252" i="9"/>
  <c r="AF252" i="9"/>
  <c r="AE252" i="9"/>
  <c r="BE249" i="9"/>
  <c r="BD249" i="9"/>
  <c r="BC249" i="9"/>
  <c r="BB249" i="9"/>
  <c r="I249" i="10" s="1"/>
  <c r="BA249" i="9"/>
  <c r="AZ249" i="9"/>
  <c r="AY249" i="9"/>
  <c r="AX249" i="9"/>
  <c r="F249" i="10" s="1"/>
  <c r="AW249" i="9"/>
  <c r="AU249" i="9"/>
  <c r="AT249" i="9"/>
  <c r="AS249" i="9"/>
  <c r="AR249" i="9"/>
  <c r="AQ249" i="9"/>
  <c r="AP249" i="9"/>
  <c r="AO249" i="9"/>
  <c r="AN249" i="9"/>
  <c r="AM249" i="9"/>
  <c r="AL249" i="9"/>
  <c r="AK249" i="9"/>
  <c r="AJ249" i="9"/>
  <c r="AI249" i="9"/>
  <c r="AH249" i="9"/>
  <c r="AG249" i="9"/>
  <c r="AF249" i="9"/>
  <c r="AE249" i="9"/>
  <c r="BE248" i="9"/>
  <c r="BD248" i="9"/>
  <c r="BC248" i="9"/>
  <c r="BB248" i="9"/>
  <c r="I248" i="10" s="1"/>
  <c r="BA248" i="9"/>
  <c r="AZ248" i="9"/>
  <c r="AY248" i="9"/>
  <c r="AX248" i="9"/>
  <c r="F248" i="10" s="1"/>
  <c r="AW248" i="9"/>
  <c r="AU248" i="9"/>
  <c r="AT248" i="9"/>
  <c r="AS248" i="9"/>
  <c r="AR248" i="9"/>
  <c r="AQ248" i="9"/>
  <c r="AP248" i="9"/>
  <c r="AO248" i="9"/>
  <c r="AN248" i="9"/>
  <c r="AM248" i="9"/>
  <c r="AL248" i="9"/>
  <c r="AK248" i="9"/>
  <c r="AJ248" i="9"/>
  <c r="AI248" i="9"/>
  <c r="AH248" i="9"/>
  <c r="AG248" i="9"/>
  <c r="AF248" i="9"/>
  <c r="AE248" i="9"/>
  <c r="BE247" i="9"/>
  <c r="BD247" i="9"/>
  <c r="BC247" i="9"/>
  <c r="BB247" i="9"/>
  <c r="I247" i="10" s="1"/>
  <c r="BA247" i="9"/>
  <c r="AZ247" i="9"/>
  <c r="G247" i="10" s="1"/>
  <c r="AY247" i="9"/>
  <c r="AX247" i="9"/>
  <c r="F247" i="10" s="1"/>
  <c r="AW247" i="9"/>
  <c r="AU247" i="9"/>
  <c r="AT247" i="9"/>
  <c r="AS247" i="9"/>
  <c r="AR247" i="9"/>
  <c r="AQ247" i="9"/>
  <c r="AP247" i="9"/>
  <c r="AO247" i="9"/>
  <c r="AN247" i="9"/>
  <c r="AM247" i="9"/>
  <c r="AL247" i="9"/>
  <c r="AK247" i="9"/>
  <c r="AJ247" i="9"/>
  <c r="AI247" i="9"/>
  <c r="AH247" i="9"/>
  <c r="AG247" i="9"/>
  <c r="AF247" i="9"/>
  <c r="AE247" i="9"/>
  <c r="BE246" i="9"/>
  <c r="BD246" i="9"/>
  <c r="BC246" i="9"/>
  <c r="BB246" i="9"/>
  <c r="I246" i="10" s="1"/>
  <c r="BA246" i="9"/>
  <c r="AZ246" i="9"/>
  <c r="AY246" i="9"/>
  <c r="AX246" i="9"/>
  <c r="F246" i="10" s="1"/>
  <c r="AW246" i="9"/>
  <c r="AU246" i="9"/>
  <c r="AT246" i="9"/>
  <c r="AS246" i="9"/>
  <c r="AR246" i="9"/>
  <c r="AQ246" i="9"/>
  <c r="AP246" i="9"/>
  <c r="AO246" i="9"/>
  <c r="AN246" i="9"/>
  <c r="AM246" i="9"/>
  <c r="AL246" i="9"/>
  <c r="AK246" i="9"/>
  <c r="AJ246" i="9"/>
  <c r="AI246" i="9"/>
  <c r="AH246" i="9"/>
  <c r="AG246" i="9"/>
  <c r="AF246" i="9"/>
  <c r="AE246" i="9"/>
  <c r="BE245" i="9"/>
  <c r="BD245" i="9"/>
  <c r="BC245" i="9"/>
  <c r="BB245" i="9"/>
  <c r="I245" i="10" s="1"/>
  <c r="BA245" i="9"/>
  <c r="AZ245" i="9"/>
  <c r="AY245" i="9"/>
  <c r="AX245" i="9"/>
  <c r="F245" i="10" s="1"/>
  <c r="AW245" i="9"/>
  <c r="AU245" i="9"/>
  <c r="AT245" i="9"/>
  <c r="AS245" i="9"/>
  <c r="AR245" i="9"/>
  <c r="AQ245" i="9"/>
  <c r="AP245" i="9"/>
  <c r="AO245" i="9"/>
  <c r="AN245" i="9"/>
  <c r="AM245" i="9"/>
  <c r="AL245" i="9"/>
  <c r="AK245" i="9"/>
  <c r="AJ245" i="9"/>
  <c r="AI245" i="9"/>
  <c r="AH245" i="9"/>
  <c r="AG245" i="9"/>
  <c r="AF245" i="9"/>
  <c r="AE245" i="9"/>
  <c r="BE244" i="9"/>
  <c r="BD244" i="9"/>
  <c r="BC244" i="9"/>
  <c r="BB244" i="9"/>
  <c r="I244" i="10" s="1"/>
  <c r="BA244" i="9"/>
  <c r="AZ244" i="9"/>
  <c r="AY244" i="9"/>
  <c r="AX244" i="9"/>
  <c r="F244" i="10" s="1"/>
  <c r="AW244" i="9"/>
  <c r="AU244" i="9"/>
  <c r="AT244" i="9"/>
  <c r="AS244" i="9"/>
  <c r="AR244" i="9"/>
  <c r="AQ244" i="9"/>
  <c r="AP244" i="9"/>
  <c r="AO244" i="9"/>
  <c r="AN244" i="9"/>
  <c r="AM244" i="9"/>
  <c r="AL244" i="9"/>
  <c r="AK244" i="9"/>
  <c r="AJ244" i="9"/>
  <c r="AI244" i="9"/>
  <c r="AH244" i="9"/>
  <c r="AG244" i="9"/>
  <c r="AF244" i="9"/>
  <c r="AE244" i="9"/>
  <c r="BE243" i="9"/>
  <c r="BD243" i="9"/>
  <c r="BC243" i="9"/>
  <c r="BB243" i="9"/>
  <c r="I243" i="10" s="1"/>
  <c r="BA243" i="9"/>
  <c r="AZ243" i="9"/>
  <c r="AY243" i="9"/>
  <c r="AX243" i="9"/>
  <c r="F243" i="10" s="1"/>
  <c r="AW243" i="9"/>
  <c r="AU243" i="9"/>
  <c r="AT243" i="9"/>
  <c r="AS243" i="9"/>
  <c r="AR243" i="9"/>
  <c r="AQ243" i="9"/>
  <c r="AP243" i="9"/>
  <c r="AO243" i="9"/>
  <c r="AN243" i="9"/>
  <c r="AM243" i="9"/>
  <c r="AL243" i="9"/>
  <c r="AK243" i="9"/>
  <c r="AJ243" i="9"/>
  <c r="AI243" i="9"/>
  <c r="AH243" i="9"/>
  <c r="AG243" i="9"/>
  <c r="AF243" i="9"/>
  <c r="AE243" i="9"/>
  <c r="BE242" i="9"/>
  <c r="BD242" i="9"/>
  <c r="BC242" i="9"/>
  <c r="BB242" i="9"/>
  <c r="I242" i="10" s="1"/>
  <c r="BA242" i="9"/>
  <c r="AZ242" i="9"/>
  <c r="AY242" i="9"/>
  <c r="AX242" i="9"/>
  <c r="F242" i="10" s="1"/>
  <c r="AW242" i="9"/>
  <c r="AU242" i="9"/>
  <c r="AT242" i="9"/>
  <c r="AS242" i="9"/>
  <c r="AR242" i="9"/>
  <c r="AQ242" i="9"/>
  <c r="AP242" i="9"/>
  <c r="AO242" i="9"/>
  <c r="AN242" i="9"/>
  <c r="AM242" i="9"/>
  <c r="AL242" i="9"/>
  <c r="AK242" i="9"/>
  <c r="AJ242" i="9"/>
  <c r="AI242" i="9"/>
  <c r="AH242" i="9"/>
  <c r="AG242" i="9"/>
  <c r="AF242" i="9"/>
  <c r="AE242" i="9"/>
  <c r="BE241" i="9"/>
  <c r="BD241" i="9"/>
  <c r="BC241" i="9"/>
  <c r="BB241" i="9"/>
  <c r="I241" i="10" s="1"/>
  <c r="BA241" i="9"/>
  <c r="AZ241" i="9"/>
  <c r="AY241" i="9"/>
  <c r="AX241" i="9"/>
  <c r="F241" i="10" s="1"/>
  <c r="AW241" i="9"/>
  <c r="AU241" i="9"/>
  <c r="AT241" i="9"/>
  <c r="AS241" i="9"/>
  <c r="AR241" i="9"/>
  <c r="AQ241" i="9"/>
  <c r="AP241" i="9"/>
  <c r="AO241" i="9"/>
  <c r="AN241" i="9"/>
  <c r="AM241" i="9"/>
  <c r="AL241" i="9"/>
  <c r="AK241" i="9"/>
  <c r="AJ241" i="9"/>
  <c r="AI241" i="9"/>
  <c r="AH241" i="9"/>
  <c r="AG241" i="9"/>
  <c r="AF241" i="9"/>
  <c r="AE241" i="9"/>
  <c r="BE240" i="9"/>
  <c r="BD240" i="9"/>
  <c r="BC240" i="9"/>
  <c r="BB240" i="9"/>
  <c r="I240" i="10" s="1"/>
  <c r="BA240" i="9"/>
  <c r="AZ240" i="9"/>
  <c r="AY240" i="9"/>
  <c r="AX240" i="9"/>
  <c r="F240" i="10" s="1"/>
  <c r="AW240" i="9"/>
  <c r="AU240" i="9"/>
  <c r="AT240" i="9"/>
  <c r="AS240" i="9"/>
  <c r="AR240" i="9"/>
  <c r="AQ240" i="9"/>
  <c r="AP240" i="9"/>
  <c r="AO240" i="9"/>
  <c r="AN240" i="9"/>
  <c r="AM240" i="9"/>
  <c r="AL240" i="9"/>
  <c r="AK240" i="9"/>
  <c r="AJ240" i="9"/>
  <c r="AI240" i="9"/>
  <c r="AH240" i="9"/>
  <c r="AG240" i="9"/>
  <c r="AF240" i="9"/>
  <c r="AE240" i="9"/>
  <c r="BE239" i="9"/>
  <c r="BD239" i="9"/>
  <c r="BC239" i="9"/>
  <c r="BB239" i="9"/>
  <c r="I239" i="10" s="1"/>
  <c r="BA239" i="9"/>
  <c r="AZ239" i="9"/>
  <c r="AY239" i="9"/>
  <c r="AX239" i="9"/>
  <c r="F239" i="10" s="1"/>
  <c r="AW239" i="9"/>
  <c r="AU239" i="9"/>
  <c r="AT239" i="9"/>
  <c r="AS239" i="9"/>
  <c r="AR239" i="9"/>
  <c r="AQ239" i="9"/>
  <c r="AP239" i="9"/>
  <c r="AO239" i="9"/>
  <c r="AN239" i="9"/>
  <c r="AM239" i="9"/>
  <c r="AL239" i="9"/>
  <c r="AK239" i="9"/>
  <c r="AJ239" i="9"/>
  <c r="AI239" i="9"/>
  <c r="AH239" i="9"/>
  <c r="AG239" i="9"/>
  <c r="AF239" i="9"/>
  <c r="AE239" i="9"/>
  <c r="BE238" i="9"/>
  <c r="BD238" i="9"/>
  <c r="BC238" i="9"/>
  <c r="BB238" i="9"/>
  <c r="I238" i="10" s="1"/>
  <c r="BA238" i="9"/>
  <c r="AZ238" i="9"/>
  <c r="AY238" i="9"/>
  <c r="AX238" i="9"/>
  <c r="F238" i="10" s="1"/>
  <c r="AW238" i="9"/>
  <c r="AU238" i="9"/>
  <c r="AT238" i="9"/>
  <c r="AS238" i="9"/>
  <c r="AR238" i="9"/>
  <c r="AQ238" i="9"/>
  <c r="AP238" i="9"/>
  <c r="AO238" i="9"/>
  <c r="AN238" i="9"/>
  <c r="AM238" i="9"/>
  <c r="AL238" i="9"/>
  <c r="AK238" i="9"/>
  <c r="AJ238" i="9"/>
  <c r="AI238" i="9"/>
  <c r="AH238" i="9"/>
  <c r="AG238" i="9"/>
  <c r="AF238" i="9"/>
  <c r="AE238" i="9"/>
  <c r="BE237" i="9"/>
  <c r="BD237" i="9"/>
  <c r="BC237" i="9"/>
  <c r="BB237" i="9"/>
  <c r="I237" i="10" s="1"/>
  <c r="BA237" i="9"/>
  <c r="AZ237" i="9"/>
  <c r="AY237" i="9"/>
  <c r="AX237" i="9"/>
  <c r="F237" i="10" s="1"/>
  <c r="AW237" i="9"/>
  <c r="AU237" i="9"/>
  <c r="AT237" i="9"/>
  <c r="AS237" i="9"/>
  <c r="AR237" i="9"/>
  <c r="AQ237" i="9"/>
  <c r="AP237" i="9"/>
  <c r="AO237" i="9"/>
  <c r="AN237" i="9"/>
  <c r="AM237" i="9"/>
  <c r="AL237" i="9"/>
  <c r="AK237" i="9"/>
  <c r="AJ237" i="9"/>
  <c r="AI237" i="9"/>
  <c r="AH237" i="9"/>
  <c r="AG237" i="9"/>
  <c r="AF237" i="9"/>
  <c r="AE237" i="9"/>
  <c r="BE236" i="9"/>
  <c r="BD236" i="9"/>
  <c r="BC236" i="9"/>
  <c r="BB236" i="9"/>
  <c r="I236" i="10" s="1"/>
  <c r="BA236" i="9"/>
  <c r="AZ236" i="9"/>
  <c r="AY236" i="9"/>
  <c r="AX236" i="9"/>
  <c r="F236" i="10" s="1"/>
  <c r="AW236" i="9"/>
  <c r="AU236" i="9"/>
  <c r="AT236" i="9"/>
  <c r="AS236" i="9"/>
  <c r="AR236" i="9"/>
  <c r="AQ236" i="9"/>
  <c r="AP236" i="9"/>
  <c r="AO236" i="9"/>
  <c r="AN236" i="9"/>
  <c r="AM236" i="9"/>
  <c r="AL236" i="9"/>
  <c r="AK236" i="9"/>
  <c r="AJ236" i="9"/>
  <c r="AI236" i="9"/>
  <c r="AH236" i="9"/>
  <c r="AG236" i="9"/>
  <c r="AF236" i="9"/>
  <c r="AE236" i="9"/>
  <c r="BE235" i="9"/>
  <c r="BD235" i="9"/>
  <c r="BC235" i="9"/>
  <c r="BB235" i="9"/>
  <c r="I235" i="10" s="1"/>
  <c r="BA235" i="9"/>
  <c r="AZ235" i="9"/>
  <c r="AY235" i="9"/>
  <c r="AX235" i="9"/>
  <c r="F235" i="10" s="1"/>
  <c r="AW235" i="9"/>
  <c r="AU235" i="9"/>
  <c r="AT235" i="9"/>
  <c r="AS235" i="9"/>
  <c r="AR235" i="9"/>
  <c r="AQ235" i="9"/>
  <c r="AP235" i="9"/>
  <c r="AO235" i="9"/>
  <c r="AN235" i="9"/>
  <c r="AM235" i="9"/>
  <c r="AL235" i="9"/>
  <c r="AK235" i="9"/>
  <c r="AJ235" i="9"/>
  <c r="AI235" i="9"/>
  <c r="AH235" i="9"/>
  <c r="AG235" i="9"/>
  <c r="AF235" i="9"/>
  <c r="AE235" i="9"/>
  <c r="BE234" i="9"/>
  <c r="BD234" i="9"/>
  <c r="BC234" i="9"/>
  <c r="BB234" i="9"/>
  <c r="I234" i="10" s="1"/>
  <c r="BA234" i="9"/>
  <c r="AZ234" i="9"/>
  <c r="AY234" i="9"/>
  <c r="AX234" i="9"/>
  <c r="F234" i="10" s="1"/>
  <c r="AW234" i="9"/>
  <c r="AU234" i="9"/>
  <c r="AT234" i="9"/>
  <c r="AS234" i="9"/>
  <c r="E234" i="10" s="1"/>
  <c r="AR234" i="9"/>
  <c r="AQ234" i="9"/>
  <c r="AP234" i="9"/>
  <c r="AO234" i="9"/>
  <c r="AN234" i="9"/>
  <c r="AM234" i="9"/>
  <c r="AL234" i="9"/>
  <c r="AK234" i="9"/>
  <c r="AJ234" i="9"/>
  <c r="AI234" i="9"/>
  <c r="AH234" i="9"/>
  <c r="AG234" i="9"/>
  <c r="AF234" i="9"/>
  <c r="AE234" i="9"/>
  <c r="BE233" i="9"/>
  <c r="BD233" i="9"/>
  <c r="BC233" i="9"/>
  <c r="BB233" i="9"/>
  <c r="I233" i="10" s="1"/>
  <c r="BA233" i="9"/>
  <c r="AZ233" i="9"/>
  <c r="AY233" i="9"/>
  <c r="AX233" i="9"/>
  <c r="F233" i="10" s="1"/>
  <c r="AW233" i="9"/>
  <c r="AU233" i="9"/>
  <c r="AT233" i="9"/>
  <c r="AS233" i="9"/>
  <c r="AR233" i="9"/>
  <c r="AQ233" i="9"/>
  <c r="AP233" i="9"/>
  <c r="AO233" i="9"/>
  <c r="AN233" i="9"/>
  <c r="AM233" i="9"/>
  <c r="AL233" i="9"/>
  <c r="AK233" i="9"/>
  <c r="AJ233" i="9"/>
  <c r="AI233" i="9"/>
  <c r="AH233" i="9"/>
  <c r="AG233" i="9"/>
  <c r="AF233" i="9"/>
  <c r="AE233" i="9"/>
  <c r="BE232" i="9"/>
  <c r="BD232" i="9"/>
  <c r="BC232" i="9"/>
  <c r="BB232" i="9"/>
  <c r="I232" i="10" s="1"/>
  <c r="BA232" i="9"/>
  <c r="AZ232" i="9"/>
  <c r="AY232" i="9"/>
  <c r="AX232" i="9"/>
  <c r="F232" i="10" s="1"/>
  <c r="AW232" i="9"/>
  <c r="AU232" i="9"/>
  <c r="AT232" i="9"/>
  <c r="AS232" i="9"/>
  <c r="AR232" i="9"/>
  <c r="AQ232" i="9"/>
  <c r="AP232" i="9"/>
  <c r="AO232" i="9"/>
  <c r="AN232" i="9"/>
  <c r="AM232" i="9"/>
  <c r="AL232" i="9"/>
  <c r="AK232" i="9"/>
  <c r="AJ232" i="9"/>
  <c r="AI232" i="9"/>
  <c r="AH232" i="9"/>
  <c r="AG232" i="9"/>
  <c r="AF232" i="9"/>
  <c r="AE232" i="9"/>
  <c r="BE231" i="9"/>
  <c r="BD231" i="9"/>
  <c r="BC231" i="9"/>
  <c r="BB231" i="9"/>
  <c r="I231" i="10" s="1"/>
  <c r="BA231" i="9"/>
  <c r="AZ231" i="9"/>
  <c r="AY231" i="9"/>
  <c r="AX231" i="9"/>
  <c r="F231" i="10" s="1"/>
  <c r="AW231" i="9"/>
  <c r="AU231" i="9"/>
  <c r="AT231" i="9"/>
  <c r="AS231" i="9"/>
  <c r="AR231" i="9"/>
  <c r="AQ231" i="9"/>
  <c r="AP231" i="9"/>
  <c r="AO231" i="9"/>
  <c r="AN231" i="9"/>
  <c r="AM231" i="9"/>
  <c r="AL231" i="9"/>
  <c r="AK231" i="9"/>
  <c r="AJ231" i="9"/>
  <c r="AI231" i="9"/>
  <c r="AH231" i="9"/>
  <c r="AG231" i="9"/>
  <c r="AF231" i="9"/>
  <c r="AE231" i="9"/>
  <c r="BE230" i="9"/>
  <c r="BD230" i="9"/>
  <c r="BC230" i="9"/>
  <c r="BB230" i="9"/>
  <c r="I230" i="10" s="1"/>
  <c r="BA230" i="9"/>
  <c r="AZ230" i="9"/>
  <c r="AY230" i="9"/>
  <c r="AX230" i="9"/>
  <c r="F230" i="10" s="1"/>
  <c r="AW230" i="9"/>
  <c r="AU230" i="9"/>
  <c r="AT230" i="9"/>
  <c r="AS230" i="9"/>
  <c r="E230" i="10" s="1"/>
  <c r="AR230" i="9"/>
  <c r="AQ230" i="9"/>
  <c r="AP230" i="9"/>
  <c r="AO230" i="9"/>
  <c r="AN230" i="9"/>
  <c r="AM230" i="9"/>
  <c r="AL230" i="9"/>
  <c r="AK230" i="9"/>
  <c r="AJ230" i="9"/>
  <c r="AI230" i="9"/>
  <c r="AH230" i="9"/>
  <c r="AG230" i="9"/>
  <c r="AF230" i="9"/>
  <c r="AE230" i="9"/>
  <c r="BE229" i="9"/>
  <c r="BD229" i="9"/>
  <c r="BC229" i="9"/>
  <c r="BB229" i="9"/>
  <c r="I229" i="10" s="1"/>
  <c r="BA229" i="9"/>
  <c r="AZ229" i="9"/>
  <c r="AY229" i="9"/>
  <c r="AX229" i="9"/>
  <c r="F229" i="10" s="1"/>
  <c r="AW229" i="9"/>
  <c r="AU229" i="9"/>
  <c r="AT229" i="9"/>
  <c r="AS229" i="9"/>
  <c r="AR229" i="9"/>
  <c r="AQ229" i="9"/>
  <c r="AP229" i="9"/>
  <c r="AO229" i="9"/>
  <c r="AN229" i="9"/>
  <c r="AM229" i="9"/>
  <c r="AL229" i="9"/>
  <c r="AK229" i="9"/>
  <c r="AJ229" i="9"/>
  <c r="AI229" i="9"/>
  <c r="AH229" i="9"/>
  <c r="AG229" i="9"/>
  <c r="AF229" i="9"/>
  <c r="AE229" i="9"/>
  <c r="BE228" i="9"/>
  <c r="BD228" i="9"/>
  <c r="BC228" i="9"/>
  <c r="BB228" i="9"/>
  <c r="I228" i="10" s="1"/>
  <c r="BA228" i="9"/>
  <c r="AZ228" i="9"/>
  <c r="AY228" i="9"/>
  <c r="AX228" i="9"/>
  <c r="F228" i="10" s="1"/>
  <c r="AW228" i="9"/>
  <c r="AU228" i="9"/>
  <c r="AT228" i="9"/>
  <c r="AS228" i="9"/>
  <c r="AR228" i="9"/>
  <c r="AQ228" i="9"/>
  <c r="AP228" i="9"/>
  <c r="AO228" i="9"/>
  <c r="AN228" i="9"/>
  <c r="AM228" i="9"/>
  <c r="AL228" i="9"/>
  <c r="AK228" i="9"/>
  <c r="AJ228" i="9"/>
  <c r="AI228" i="9"/>
  <c r="AH228" i="9"/>
  <c r="AG228" i="9"/>
  <c r="AF228" i="9"/>
  <c r="AE228" i="9"/>
  <c r="BE227" i="9"/>
  <c r="BD227" i="9"/>
  <c r="BC227" i="9"/>
  <c r="BB227" i="9"/>
  <c r="I227" i="10" s="1"/>
  <c r="BA227" i="9"/>
  <c r="AZ227" i="9"/>
  <c r="AY227" i="9"/>
  <c r="AX227" i="9"/>
  <c r="F227" i="10" s="1"/>
  <c r="AW227" i="9"/>
  <c r="AU227" i="9"/>
  <c r="AT227" i="9"/>
  <c r="AS227" i="9"/>
  <c r="AR227" i="9"/>
  <c r="AQ227" i="9"/>
  <c r="AP227" i="9"/>
  <c r="AO227" i="9"/>
  <c r="AN227" i="9"/>
  <c r="AM227" i="9"/>
  <c r="AL227" i="9"/>
  <c r="AK227" i="9"/>
  <c r="AJ227" i="9"/>
  <c r="AI227" i="9"/>
  <c r="AH227" i="9"/>
  <c r="AG227" i="9"/>
  <c r="AF227" i="9"/>
  <c r="AE227" i="9"/>
  <c r="BE226" i="9"/>
  <c r="BD226" i="9"/>
  <c r="BC226" i="9"/>
  <c r="BB226" i="9"/>
  <c r="I226" i="10" s="1"/>
  <c r="BA226" i="9"/>
  <c r="AZ226" i="9"/>
  <c r="AY226" i="9"/>
  <c r="AX226" i="9"/>
  <c r="F226" i="10" s="1"/>
  <c r="AW226" i="9"/>
  <c r="AU226" i="9"/>
  <c r="AT226" i="9"/>
  <c r="AS226" i="9"/>
  <c r="E226" i="10" s="1"/>
  <c r="AR226" i="9"/>
  <c r="AQ226" i="9"/>
  <c r="AP226" i="9"/>
  <c r="AO226" i="9"/>
  <c r="AN226" i="9"/>
  <c r="AM226" i="9"/>
  <c r="AL226" i="9"/>
  <c r="AK226" i="9"/>
  <c r="AJ226" i="9"/>
  <c r="AI226" i="9"/>
  <c r="AH226" i="9"/>
  <c r="AG226" i="9"/>
  <c r="AF226" i="9"/>
  <c r="AE226" i="9"/>
  <c r="BE225" i="9"/>
  <c r="BD225" i="9"/>
  <c r="BC225" i="9"/>
  <c r="BB225" i="9"/>
  <c r="I225" i="10" s="1"/>
  <c r="BA225" i="9"/>
  <c r="AZ225" i="9"/>
  <c r="AY225" i="9"/>
  <c r="AX225" i="9"/>
  <c r="F225" i="10" s="1"/>
  <c r="AW225" i="9"/>
  <c r="AU225" i="9"/>
  <c r="AT225" i="9"/>
  <c r="AS225" i="9"/>
  <c r="AR225" i="9"/>
  <c r="AQ225" i="9"/>
  <c r="AP225" i="9"/>
  <c r="AO225" i="9"/>
  <c r="AN225" i="9"/>
  <c r="AM225" i="9"/>
  <c r="AL225" i="9"/>
  <c r="AK225" i="9"/>
  <c r="AJ225" i="9"/>
  <c r="AI225" i="9"/>
  <c r="AH225" i="9"/>
  <c r="AG225" i="9"/>
  <c r="AF225" i="9"/>
  <c r="AE225" i="9"/>
  <c r="BE224" i="9"/>
  <c r="BD224" i="9"/>
  <c r="BC224" i="9"/>
  <c r="BB224" i="9"/>
  <c r="I224" i="10" s="1"/>
  <c r="BA224" i="9"/>
  <c r="AZ224" i="9"/>
  <c r="AY224" i="9"/>
  <c r="AX224" i="9"/>
  <c r="F224" i="10" s="1"/>
  <c r="AW224" i="9"/>
  <c r="AU224" i="9"/>
  <c r="AT224" i="9"/>
  <c r="AS224" i="9"/>
  <c r="AR224" i="9"/>
  <c r="AQ224" i="9"/>
  <c r="AP224" i="9"/>
  <c r="AO224" i="9"/>
  <c r="AN224" i="9"/>
  <c r="AM224" i="9"/>
  <c r="AL224" i="9"/>
  <c r="AK224" i="9"/>
  <c r="AJ224" i="9"/>
  <c r="AI224" i="9"/>
  <c r="AH224" i="9"/>
  <c r="AG224" i="9"/>
  <c r="AF224" i="9"/>
  <c r="AE224" i="9"/>
  <c r="BE223" i="9"/>
  <c r="BD223" i="9"/>
  <c r="BC223" i="9"/>
  <c r="BB223" i="9"/>
  <c r="I223" i="10" s="1"/>
  <c r="BA223" i="9"/>
  <c r="AZ223" i="9"/>
  <c r="AY223" i="9"/>
  <c r="AX223" i="9"/>
  <c r="F223" i="10" s="1"/>
  <c r="AW223" i="9"/>
  <c r="AU223" i="9"/>
  <c r="AT223" i="9"/>
  <c r="AS223" i="9"/>
  <c r="AR223" i="9"/>
  <c r="AQ223" i="9"/>
  <c r="AP223" i="9"/>
  <c r="AO223" i="9"/>
  <c r="AN223" i="9"/>
  <c r="AM223" i="9"/>
  <c r="AL223" i="9"/>
  <c r="AK223" i="9"/>
  <c r="AJ223" i="9"/>
  <c r="AI223" i="9"/>
  <c r="AH223" i="9"/>
  <c r="AG223" i="9"/>
  <c r="AF223" i="9"/>
  <c r="AE223" i="9"/>
  <c r="BE222" i="9"/>
  <c r="BD222" i="9"/>
  <c r="BC222" i="9"/>
  <c r="BB222" i="9"/>
  <c r="I222" i="10" s="1"/>
  <c r="BA222" i="9"/>
  <c r="AZ222" i="9"/>
  <c r="AY222" i="9"/>
  <c r="AX222" i="9"/>
  <c r="F222" i="10" s="1"/>
  <c r="AW222" i="9"/>
  <c r="AU222" i="9"/>
  <c r="AT222" i="9"/>
  <c r="AS222" i="9"/>
  <c r="E222" i="10" s="1"/>
  <c r="AR222" i="9"/>
  <c r="AQ222" i="9"/>
  <c r="AP222" i="9"/>
  <c r="AO222" i="9"/>
  <c r="AN222" i="9"/>
  <c r="AM222" i="9"/>
  <c r="AL222" i="9"/>
  <c r="AK222" i="9"/>
  <c r="AJ222" i="9"/>
  <c r="AI222" i="9"/>
  <c r="AH222" i="9"/>
  <c r="AG222" i="9"/>
  <c r="AF222" i="9"/>
  <c r="AE222" i="9"/>
  <c r="BE221" i="9"/>
  <c r="BD221" i="9"/>
  <c r="BC221" i="9"/>
  <c r="BB221" i="9"/>
  <c r="I221" i="10" s="1"/>
  <c r="BA221" i="9"/>
  <c r="AZ221" i="9"/>
  <c r="AY221" i="9"/>
  <c r="AX221" i="9"/>
  <c r="F221" i="10" s="1"/>
  <c r="AW221" i="9"/>
  <c r="AU221" i="9"/>
  <c r="AT221" i="9"/>
  <c r="AS221" i="9"/>
  <c r="AR221" i="9"/>
  <c r="AQ221" i="9"/>
  <c r="AP221" i="9"/>
  <c r="AO221" i="9"/>
  <c r="AN221" i="9"/>
  <c r="AM221" i="9"/>
  <c r="AL221" i="9"/>
  <c r="AK221" i="9"/>
  <c r="AJ221" i="9"/>
  <c r="AI221" i="9"/>
  <c r="AH221" i="9"/>
  <c r="AG221" i="9"/>
  <c r="AF221" i="9"/>
  <c r="AE221" i="9"/>
  <c r="BE220" i="9"/>
  <c r="BD220" i="9"/>
  <c r="BC220" i="9"/>
  <c r="BB220" i="9"/>
  <c r="I220" i="10" s="1"/>
  <c r="BA220" i="9"/>
  <c r="AZ220" i="9"/>
  <c r="AY220" i="9"/>
  <c r="AX220" i="9"/>
  <c r="F220" i="10" s="1"/>
  <c r="AW220" i="9"/>
  <c r="AU220" i="9"/>
  <c r="AT220" i="9"/>
  <c r="AS220" i="9"/>
  <c r="AR220" i="9"/>
  <c r="AQ220" i="9"/>
  <c r="AP220" i="9"/>
  <c r="AO220" i="9"/>
  <c r="AN220" i="9"/>
  <c r="AM220" i="9"/>
  <c r="AL220" i="9"/>
  <c r="AK220" i="9"/>
  <c r="AJ220" i="9"/>
  <c r="AI220" i="9"/>
  <c r="AH220" i="9"/>
  <c r="AG220" i="9"/>
  <c r="AF220" i="9"/>
  <c r="AE220" i="9"/>
  <c r="BE219" i="9"/>
  <c r="BD219" i="9"/>
  <c r="BC219" i="9"/>
  <c r="BB219" i="9"/>
  <c r="I219" i="10" s="1"/>
  <c r="BA219" i="9"/>
  <c r="AZ219" i="9"/>
  <c r="AY219" i="9"/>
  <c r="AX219" i="9"/>
  <c r="F219" i="10" s="1"/>
  <c r="AW219" i="9"/>
  <c r="AU219" i="9"/>
  <c r="AT219" i="9"/>
  <c r="AS219" i="9"/>
  <c r="AR219" i="9"/>
  <c r="AQ219" i="9"/>
  <c r="AP219" i="9"/>
  <c r="AO219" i="9"/>
  <c r="AN219" i="9"/>
  <c r="AM219" i="9"/>
  <c r="AL219" i="9"/>
  <c r="AK219" i="9"/>
  <c r="AJ219" i="9"/>
  <c r="AI219" i="9"/>
  <c r="AH219" i="9"/>
  <c r="AG219" i="9"/>
  <c r="AF219" i="9"/>
  <c r="AE219" i="9"/>
  <c r="BE218" i="9"/>
  <c r="BD218" i="9"/>
  <c r="BC218" i="9"/>
  <c r="BB218" i="9"/>
  <c r="I218" i="10" s="1"/>
  <c r="BA218" i="9"/>
  <c r="AZ218" i="9"/>
  <c r="AY218" i="9"/>
  <c r="AX218" i="9"/>
  <c r="F218" i="10" s="1"/>
  <c r="AW218" i="9"/>
  <c r="AU218" i="9"/>
  <c r="AT218" i="9"/>
  <c r="AS218" i="9"/>
  <c r="E218" i="10" s="1"/>
  <c r="AR218" i="9"/>
  <c r="AQ218" i="9"/>
  <c r="AP218" i="9"/>
  <c r="AO218" i="9"/>
  <c r="AN218" i="9"/>
  <c r="AM218" i="9"/>
  <c r="AL218" i="9"/>
  <c r="AK218" i="9"/>
  <c r="AJ218" i="9"/>
  <c r="AI218" i="9"/>
  <c r="AH218" i="9"/>
  <c r="AG218" i="9"/>
  <c r="AF218" i="9"/>
  <c r="AE218" i="9"/>
  <c r="BE217" i="9"/>
  <c r="BD217" i="9"/>
  <c r="BC217" i="9"/>
  <c r="BB217" i="9"/>
  <c r="I217" i="10" s="1"/>
  <c r="BA217" i="9"/>
  <c r="AZ217" i="9"/>
  <c r="AY217" i="9"/>
  <c r="AX217" i="9"/>
  <c r="F217" i="10" s="1"/>
  <c r="AW217" i="9"/>
  <c r="AU217" i="9"/>
  <c r="AT217" i="9"/>
  <c r="AS217" i="9"/>
  <c r="AR217" i="9"/>
  <c r="AQ217" i="9"/>
  <c r="AP217" i="9"/>
  <c r="AO217" i="9"/>
  <c r="AN217" i="9"/>
  <c r="AM217" i="9"/>
  <c r="AL217" i="9"/>
  <c r="AK217" i="9"/>
  <c r="AJ217" i="9"/>
  <c r="AI217" i="9"/>
  <c r="AH217" i="9"/>
  <c r="AG217" i="9"/>
  <c r="AF217" i="9"/>
  <c r="AE217" i="9"/>
  <c r="BE216" i="9"/>
  <c r="BD216" i="9"/>
  <c r="BC216" i="9"/>
  <c r="BB216" i="9"/>
  <c r="I216" i="10" s="1"/>
  <c r="BA216" i="9"/>
  <c r="AZ216" i="9"/>
  <c r="AY216" i="9"/>
  <c r="AX216" i="9"/>
  <c r="F216" i="10" s="1"/>
  <c r="AW216" i="9"/>
  <c r="AU216" i="9"/>
  <c r="AT216" i="9"/>
  <c r="AS216" i="9"/>
  <c r="AR216" i="9"/>
  <c r="AQ216" i="9"/>
  <c r="AP216" i="9"/>
  <c r="AO216" i="9"/>
  <c r="AN216" i="9"/>
  <c r="AM216" i="9"/>
  <c r="AL216" i="9"/>
  <c r="AK216" i="9"/>
  <c r="AJ216" i="9"/>
  <c r="AI216" i="9"/>
  <c r="AH216" i="9"/>
  <c r="AG216" i="9"/>
  <c r="AF216" i="9"/>
  <c r="AE216" i="9"/>
  <c r="BE215" i="9"/>
  <c r="BD215" i="9"/>
  <c r="BC215" i="9"/>
  <c r="BB215" i="9"/>
  <c r="I215" i="10" s="1"/>
  <c r="BA215" i="9"/>
  <c r="AZ215" i="9"/>
  <c r="AY215" i="9"/>
  <c r="AX215" i="9"/>
  <c r="F215" i="10" s="1"/>
  <c r="AW215" i="9"/>
  <c r="AU215" i="9"/>
  <c r="AT215" i="9"/>
  <c r="AS215" i="9"/>
  <c r="AR215" i="9"/>
  <c r="AQ215" i="9"/>
  <c r="AP215" i="9"/>
  <c r="AO215" i="9"/>
  <c r="AN215" i="9"/>
  <c r="AM215" i="9"/>
  <c r="AL215" i="9"/>
  <c r="AK215" i="9"/>
  <c r="AJ215" i="9"/>
  <c r="AI215" i="9"/>
  <c r="AH215" i="9"/>
  <c r="AG215" i="9"/>
  <c r="AF215" i="9"/>
  <c r="AE215" i="9"/>
  <c r="BE214" i="9"/>
  <c r="BD214" i="9"/>
  <c r="BC214" i="9"/>
  <c r="BB214" i="9"/>
  <c r="I214" i="10" s="1"/>
  <c r="BA214" i="9"/>
  <c r="AZ214" i="9"/>
  <c r="AY214" i="9"/>
  <c r="AX214" i="9"/>
  <c r="F214" i="10" s="1"/>
  <c r="AW214" i="9"/>
  <c r="AU214" i="9"/>
  <c r="AT214" i="9"/>
  <c r="AS214" i="9"/>
  <c r="E214" i="10" s="1"/>
  <c r="AR214" i="9"/>
  <c r="AQ214" i="9"/>
  <c r="AP214" i="9"/>
  <c r="AO214" i="9"/>
  <c r="AN214" i="9"/>
  <c r="AM214" i="9"/>
  <c r="AL214" i="9"/>
  <c r="AK214" i="9"/>
  <c r="AJ214" i="9"/>
  <c r="AI214" i="9"/>
  <c r="AH214" i="9"/>
  <c r="AG214" i="9"/>
  <c r="AF214" i="9"/>
  <c r="AE214" i="9"/>
  <c r="BE213" i="9"/>
  <c r="BD213" i="9"/>
  <c r="BC213" i="9"/>
  <c r="BB213" i="9"/>
  <c r="I213" i="10" s="1"/>
  <c r="BA213" i="9"/>
  <c r="AZ213" i="9"/>
  <c r="AY213" i="9"/>
  <c r="AX213" i="9"/>
  <c r="F213" i="10" s="1"/>
  <c r="AW213" i="9"/>
  <c r="AU213" i="9"/>
  <c r="AT213" i="9"/>
  <c r="AS213" i="9"/>
  <c r="AR213" i="9"/>
  <c r="AQ213" i="9"/>
  <c r="AP213" i="9"/>
  <c r="AO213" i="9"/>
  <c r="AN213" i="9"/>
  <c r="AM213" i="9"/>
  <c r="AL213" i="9"/>
  <c r="AK213" i="9"/>
  <c r="AJ213" i="9"/>
  <c r="AI213" i="9"/>
  <c r="AH213" i="9"/>
  <c r="AG213" i="9"/>
  <c r="AF213" i="9"/>
  <c r="AE213" i="9"/>
  <c r="BE212" i="9"/>
  <c r="BD212" i="9"/>
  <c r="BC212" i="9"/>
  <c r="BB212" i="9"/>
  <c r="I212" i="10" s="1"/>
  <c r="BA212" i="9"/>
  <c r="AZ212" i="9"/>
  <c r="AY212" i="9"/>
  <c r="AX212" i="9"/>
  <c r="F212" i="10" s="1"/>
  <c r="AW212" i="9"/>
  <c r="AU212" i="9"/>
  <c r="AT212" i="9"/>
  <c r="AS212" i="9"/>
  <c r="AR212" i="9"/>
  <c r="AQ212" i="9"/>
  <c r="AP212" i="9"/>
  <c r="AO212" i="9"/>
  <c r="AN212" i="9"/>
  <c r="AM212" i="9"/>
  <c r="AL212" i="9"/>
  <c r="AK212" i="9"/>
  <c r="AJ212" i="9"/>
  <c r="AI212" i="9"/>
  <c r="AH212" i="9"/>
  <c r="AG212" i="9"/>
  <c r="AF212" i="9"/>
  <c r="AE212" i="9"/>
  <c r="BE211" i="9"/>
  <c r="BD211" i="9"/>
  <c r="BC211" i="9"/>
  <c r="BB211" i="9"/>
  <c r="I211" i="10" s="1"/>
  <c r="BA211" i="9"/>
  <c r="AZ211" i="9"/>
  <c r="AY211" i="9"/>
  <c r="AX211" i="9"/>
  <c r="F211" i="10" s="1"/>
  <c r="AW211" i="9"/>
  <c r="AU211" i="9"/>
  <c r="AT211" i="9"/>
  <c r="AS211" i="9"/>
  <c r="AR211" i="9"/>
  <c r="AQ211" i="9"/>
  <c r="AP211" i="9"/>
  <c r="AO211" i="9"/>
  <c r="AN211" i="9"/>
  <c r="AM211" i="9"/>
  <c r="AL211" i="9"/>
  <c r="AK211" i="9"/>
  <c r="AJ211" i="9"/>
  <c r="AI211" i="9"/>
  <c r="AH211" i="9"/>
  <c r="AG211" i="9"/>
  <c r="AF211" i="9"/>
  <c r="AE211" i="9"/>
  <c r="BE210" i="9"/>
  <c r="BD210" i="9"/>
  <c r="BC210" i="9"/>
  <c r="BB210" i="9"/>
  <c r="I210" i="10" s="1"/>
  <c r="BA210" i="9"/>
  <c r="AZ210" i="9"/>
  <c r="AY210" i="9"/>
  <c r="AX210" i="9"/>
  <c r="F210" i="10" s="1"/>
  <c r="AW210" i="9"/>
  <c r="AU210" i="9"/>
  <c r="AT210" i="9"/>
  <c r="AS210" i="9"/>
  <c r="E210" i="10" s="1"/>
  <c r="AR210" i="9"/>
  <c r="AQ210" i="9"/>
  <c r="AP210" i="9"/>
  <c r="AO210" i="9"/>
  <c r="AN210" i="9"/>
  <c r="AM210" i="9"/>
  <c r="AL210" i="9"/>
  <c r="AK210" i="9"/>
  <c r="AJ210" i="9"/>
  <c r="AI210" i="9"/>
  <c r="AH210" i="9"/>
  <c r="AG210" i="9"/>
  <c r="AF210" i="9"/>
  <c r="AE210" i="9"/>
  <c r="BE209" i="9"/>
  <c r="BD209" i="9"/>
  <c r="BC209" i="9"/>
  <c r="BB209" i="9"/>
  <c r="I209" i="10" s="1"/>
  <c r="BA209" i="9"/>
  <c r="AZ209" i="9"/>
  <c r="AY209" i="9"/>
  <c r="AX209" i="9"/>
  <c r="F209" i="10" s="1"/>
  <c r="AW209" i="9"/>
  <c r="AU209" i="9"/>
  <c r="AT209" i="9"/>
  <c r="AS209" i="9"/>
  <c r="AR209" i="9"/>
  <c r="AQ209" i="9"/>
  <c r="AP209" i="9"/>
  <c r="AO209" i="9"/>
  <c r="AN209" i="9"/>
  <c r="AM209" i="9"/>
  <c r="AL209" i="9"/>
  <c r="AK209" i="9"/>
  <c r="AJ209" i="9"/>
  <c r="AI209" i="9"/>
  <c r="AH209" i="9"/>
  <c r="AG209" i="9"/>
  <c r="AF209" i="9"/>
  <c r="AE209" i="9"/>
  <c r="BE208" i="9"/>
  <c r="BD208" i="9"/>
  <c r="BC208" i="9"/>
  <c r="BB208" i="9"/>
  <c r="I208" i="10" s="1"/>
  <c r="BA208" i="9"/>
  <c r="AZ208" i="9"/>
  <c r="AY208" i="9"/>
  <c r="AX208" i="9"/>
  <c r="F208" i="10" s="1"/>
  <c r="AW208" i="9"/>
  <c r="AU208" i="9"/>
  <c r="AT208" i="9"/>
  <c r="AS208" i="9"/>
  <c r="AR208" i="9"/>
  <c r="AQ208" i="9"/>
  <c r="AP208" i="9"/>
  <c r="AO208" i="9"/>
  <c r="AN208" i="9"/>
  <c r="AM208" i="9"/>
  <c r="AL208" i="9"/>
  <c r="AK208" i="9"/>
  <c r="AJ208" i="9"/>
  <c r="AI208" i="9"/>
  <c r="AH208" i="9"/>
  <c r="AG208" i="9"/>
  <c r="AF208" i="9"/>
  <c r="AE208" i="9"/>
  <c r="BE207" i="9"/>
  <c r="BD207" i="9"/>
  <c r="BC207" i="9"/>
  <c r="BB207" i="9"/>
  <c r="I207" i="10" s="1"/>
  <c r="BA207" i="9"/>
  <c r="AZ207" i="9"/>
  <c r="AY207" i="9"/>
  <c r="AX207" i="9"/>
  <c r="F207" i="10" s="1"/>
  <c r="AW207" i="9"/>
  <c r="AU207" i="9"/>
  <c r="AT207" i="9"/>
  <c r="AS207" i="9"/>
  <c r="AR207" i="9"/>
  <c r="AQ207" i="9"/>
  <c r="AP207" i="9"/>
  <c r="AO207" i="9"/>
  <c r="AN207" i="9"/>
  <c r="AM207" i="9"/>
  <c r="AL207" i="9"/>
  <c r="AK207" i="9"/>
  <c r="AJ207" i="9"/>
  <c r="AI207" i="9"/>
  <c r="AH207" i="9"/>
  <c r="AG207" i="9"/>
  <c r="AF207" i="9"/>
  <c r="AE207" i="9"/>
  <c r="BE206" i="9"/>
  <c r="BD206" i="9"/>
  <c r="BC206" i="9"/>
  <c r="BB206" i="9"/>
  <c r="I206" i="10" s="1"/>
  <c r="BA206" i="9"/>
  <c r="AZ206" i="9"/>
  <c r="AY206" i="9"/>
  <c r="AX206" i="9"/>
  <c r="F206" i="10" s="1"/>
  <c r="AW206" i="9"/>
  <c r="AU206" i="9"/>
  <c r="AT206" i="9"/>
  <c r="AS206" i="9"/>
  <c r="E206" i="10" s="1"/>
  <c r="AR206" i="9"/>
  <c r="AQ206" i="9"/>
  <c r="AP206" i="9"/>
  <c r="AO206" i="9"/>
  <c r="AN206" i="9"/>
  <c r="AM206" i="9"/>
  <c r="AL206" i="9"/>
  <c r="AK206" i="9"/>
  <c r="AJ206" i="9"/>
  <c r="AI206" i="9"/>
  <c r="AH206" i="9"/>
  <c r="AG206" i="9"/>
  <c r="AF206" i="9"/>
  <c r="AE206" i="9"/>
  <c r="BE205" i="9"/>
  <c r="BD205" i="9"/>
  <c r="BC205" i="9"/>
  <c r="BB205" i="9"/>
  <c r="I205" i="10" s="1"/>
  <c r="BA205" i="9"/>
  <c r="AZ205" i="9"/>
  <c r="AY205" i="9"/>
  <c r="AX205" i="9"/>
  <c r="F205" i="10" s="1"/>
  <c r="AW205" i="9"/>
  <c r="AU205" i="9"/>
  <c r="AT205" i="9"/>
  <c r="AS205" i="9"/>
  <c r="AR205" i="9"/>
  <c r="AQ205" i="9"/>
  <c r="AP205" i="9"/>
  <c r="AO205" i="9"/>
  <c r="AN205" i="9"/>
  <c r="AM205" i="9"/>
  <c r="AL205" i="9"/>
  <c r="AK205" i="9"/>
  <c r="AJ205" i="9"/>
  <c r="AI205" i="9"/>
  <c r="AH205" i="9"/>
  <c r="AG205" i="9"/>
  <c r="AF205" i="9"/>
  <c r="AE205" i="9"/>
  <c r="BE204" i="9"/>
  <c r="BD204" i="9"/>
  <c r="BC204" i="9"/>
  <c r="BB204" i="9"/>
  <c r="I204" i="10" s="1"/>
  <c r="BA204" i="9"/>
  <c r="AZ204" i="9"/>
  <c r="AY204" i="9"/>
  <c r="AX204" i="9"/>
  <c r="F204" i="10" s="1"/>
  <c r="AW204" i="9"/>
  <c r="AU204" i="9"/>
  <c r="AT204" i="9"/>
  <c r="AS204" i="9"/>
  <c r="AR204" i="9"/>
  <c r="AQ204" i="9"/>
  <c r="AP204" i="9"/>
  <c r="AO204" i="9"/>
  <c r="AN204" i="9"/>
  <c r="AM204" i="9"/>
  <c r="AL204" i="9"/>
  <c r="AK204" i="9"/>
  <c r="AJ204" i="9"/>
  <c r="AI204" i="9"/>
  <c r="AH204" i="9"/>
  <c r="AG204" i="9"/>
  <c r="AF204" i="9"/>
  <c r="AE204" i="9"/>
  <c r="BE203" i="9"/>
  <c r="BD203" i="9"/>
  <c r="BC203" i="9"/>
  <c r="BB203" i="9"/>
  <c r="I203" i="10" s="1"/>
  <c r="BA203" i="9"/>
  <c r="AZ203" i="9"/>
  <c r="AY203" i="9"/>
  <c r="AX203" i="9"/>
  <c r="F203" i="10" s="1"/>
  <c r="AW203" i="9"/>
  <c r="AU203" i="9"/>
  <c r="AT203" i="9"/>
  <c r="AS203" i="9"/>
  <c r="AR203" i="9"/>
  <c r="AQ203" i="9"/>
  <c r="AP203" i="9"/>
  <c r="AO203" i="9"/>
  <c r="AN203" i="9"/>
  <c r="AM203" i="9"/>
  <c r="AL203" i="9"/>
  <c r="AK203" i="9"/>
  <c r="AJ203" i="9"/>
  <c r="AI203" i="9"/>
  <c r="AH203" i="9"/>
  <c r="AG203" i="9"/>
  <c r="AF203" i="9"/>
  <c r="AE203" i="9"/>
  <c r="BE202" i="9"/>
  <c r="BD202" i="9"/>
  <c r="BC202" i="9"/>
  <c r="BB202" i="9"/>
  <c r="I202" i="10" s="1"/>
  <c r="BA202" i="9"/>
  <c r="AZ202" i="9"/>
  <c r="AY202" i="9"/>
  <c r="AX202" i="9"/>
  <c r="F202" i="10" s="1"/>
  <c r="AW202" i="9"/>
  <c r="AU202" i="9"/>
  <c r="AT202" i="9"/>
  <c r="AS202" i="9"/>
  <c r="E202" i="10" s="1"/>
  <c r="AR202" i="9"/>
  <c r="AQ202" i="9"/>
  <c r="AP202" i="9"/>
  <c r="AO202" i="9"/>
  <c r="AN202" i="9"/>
  <c r="AM202" i="9"/>
  <c r="AL202" i="9"/>
  <c r="AK202" i="9"/>
  <c r="AJ202" i="9"/>
  <c r="AI202" i="9"/>
  <c r="AH202" i="9"/>
  <c r="AG202" i="9"/>
  <c r="AF202" i="9"/>
  <c r="AE202" i="9"/>
  <c r="BE201" i="9"/>
  <c r="BD201" i="9"/>
  <c r="BC201" i="9"/>
  <c r="BB201" i="9"/>
  <c r="I201" i="10" s="1"/>
  <c r="BA201" i="9"/>
  <c r="AZ201" i="9"/>
  <c r="AY201" i="9"/>
  <c r="AX201" i="9"/>
  <c r="F201" i="10" s="1"/>
  <c r="AW201" i="9"/>
  <c r="AU201" i="9"/>
  <c r="AT201" i="9"/>
  <c r="AS201" i="9"/>
  <c r="AR201" i="9"/>
  <c r="AQ201" i="9"/>
  <c r="AP201" i="9"/>
  <c r="AO201" i="9"/>
  <c r="AN201" i="9"/>
  <c r="AM201" i="9"/>
  <c r="AL201" i="9"/>
  <c r="AK201" i="9"/>
  <c r="AJ201" i="9"/>
  <c r="AI201" i="9"/>
  <c r="AH201" i="9"/>
  <c r="AG201" i="9"/>
  <c r="AF201" i="9"/>
  <c r="AE201" i="9"/>
  <c r="BE200" i="9"/>
  <c r="BD200" i="9"/>
  <c r="BC200" i="9"/>
  <c r="BB200" i="9"/>
  <c r="I200" i="10" s="1"/>
  <c r="BA200" i="9"/>
  <c r="AZ200" i="9"/>
  <c r="AY200" i="9"/>
  <c r="AX200" i="9"/>
  <c r="F200" i="10" s="1"/>
  <c r="AW200" i="9"/>
  <c r="AU200" i="9"/>
  <c r="AT200" i="9"/>
  <c r="AS200" i="9"/>
  <c r="AR200" i="9"/>
  <c r="AQ200" i="9"/>
  <c r="AP200" i="9"/>
  <c r="AO200" i="9"/>
  <c r="AN200" i="9"/>
  <c r="AM200" i="9"/>
  <c r="AL200" i="9"/>
  <c r="AK200" i="9"/>
  <c r="AJ200" i="9"/>
  <c r="AI200" i="9"/>
  <c r="AH200" i="9"/>
  <c r="AG200" i="9"/>
  <c r="AF200" i="9"/>
  <c r="AE200" i="9"/>
  <c r="BE199" i="9"/>
  <c r="BD199" i="9"/>
  <c r="BC199" i="9"/>
  <c r="BB199" i="9"/>
  <c r="I199" i="10" s="1"/>
  <c r="BA199" i="9"/>
  <c r="AZ199" i="9"/>
  <c r="AY199" i="9"/>
  <c r="AX199" i="9"/>
  <c r="F199" i="10" s="1"/>
  <c r="AW199" i="9"/>
  <c r="AU199" i="9"/>
  <c r="AT199" i="9"/>
  <c r="AS199" i="9"/>
  <c r="AR199" i="9"/>
  <c r="AQ199" i="9"/>
  <c r="AP199" i="9"/>
  <c r="AO199" i="9"/>
  <c r="AN199" i="9"/>
  <c r="AM199" i="9"/>
  <c r="AL199" i="9"/>
  <c r="AK199" i="9"/>
  <c r="AJ199" i="9"/>
  <c r="AI199" i="9"/>
  <c r="AH199" i="9"/>
  <c r="AG199" i="9"/>
  <c r="AF199" i="9"/>
  <c r="AE199" i="9"/>
  <c r="BE198" i="9"/>
  <c r="BD198" i="9"/>
  <c r="BC198" i="9"/>
  <c r="BB198" i="9"/>
  <c r="I198" i="10" s="1"/>
  <c r="BA198" i="9"/>
  <c r="AZ198" i="9"/>
  <c r="AY198" i="9"/>
  <c r="AX198" i="9"/>
  <c r="F198" i="10" s="1"/>
  <c r="AW198" i="9"/>
  <c r="AU198" i="9"/>
  <c r="AT198" i="9"/>
  <c r="AS198" i="9"/>
  <c r="E198" i="10" s="1"/>
  <c r="AR198" i="9"/>
  <c r="AQ198" i="9"/>
  <c r="AP198" i="9"/>
  <c r="AO198" i="9"/>
  <c r="AN198" i="9"/>
  <c r="AM198" i="9"/>
  <c r="AL198" i="9"/>
  <c r="AK198" i="9"/>
  <c r="AJ198" i="9"/>
  <c r="AI198" i="9"/>
  <c r="AH198" i="9"/>
  <c r="AG198" i="9"/>
  <c r="AF198" i="9"/>
  <c r="AE198" i="9"/>
  <c r="BE197" i="9"/>
  <c r="BD197" i="9"/>
  <c r="BC197" i="9"/>
  <c r="BB197" i="9"/>
  <c r="I197" i="10" s="1"/>
  <c r="BA197" i="9"/>
  <c r="AZ197" i="9"/>
  <c r="AY197" i="9"/>
  <c r="AX197" i="9"/>
  <c r="F197" i="10" s="1"/>
  <c r="AW197" i="9"/>
  <c r="AU197" i="9"/>
  <c r="AT197" i="9"/>
  <c r="AS197" i="9"/>
  <c r="AR197" i="9"/>
  <c r="AQ197" i="9"/>
  <c r="AP197" i="9"/>
  <c r="AO197" i="9"/>
  <c r="AN197" i="9"/>
  <c r="AM197" i="9"/>
  <c r="AL197" i="9"/>
  <c r="AK197" i="9"/>
  <c r="AJ197" i="9"/>
  <c r="AI197" i="9"/>
  <c r="AH197" i="9"/>
  <c r="AG197" i="9"/>
  <c r="AF197" i="9"/>
  <c r="AE197" i="9"/>
  <c r="BE196" i="9"/>
  <c r="BD196" i="9"/>
  <c r="BC196" i="9"/>
  <c r="BB196" i="9"/>
  <c r="I196" i="10" s="1"/>
  <c r="BA196" i="9"/>
  <c r="AZ196" i="9"/>
  <c r="AY196" i="9"/>
  <c r="AX196" i="9"/>
  <c r="F196" i="10" s="1"/>
  <c r="AW196" i="9"/>
  <c r="AU196" i="9"/>
  <c r="AT196" i="9"/>
  <c r="AS196" i="9"/>
  <c r="AR196" i="9"/>
  <c r="AQ196" i="9"/>
  <c r="AP196" i="9"/>
  <c r="AO196" i="9"/>
  <c r="AN196" i="9"/>
  <c r="AM196" i="9"/>
  <c r="AL196" i="9"/>
  <c r="AK196" i="9"/>
  <c r="AJ196" i="9"/>
  <c r="AI196" i="9"/>
  <c r="AH196" i="9"/>
  <c r="AG196" i="9"/>
  <c r="AF196" i="9"/>
  <c r="AE196" i="9"/>
  <c r="BE195" i="9"/>
  <c r="BD195" i="9"/>
  <c r="BC195" i="9"/>
  <c r="BB195" i="9"/>
  <c r="I195" i="10" s="1"/>
  <c r="BA195" i="9"/>
  <c r="AZ195" i="9"/>
  <c r="AY195" i="9"/>
  <c r="AX195" i="9"/>
  <c r="F195" i="10" s="1"/>
  <c r="AW195" i="9"/>
  <c r="AU195" i="9"/>
  <c r="AT195" i="9"/>
  <c r="AS195" i="9"/>
  <c r="AR195" i="9"/>
  <c r="AQ195" i="9"/>
  <c r="AP195" i="9"/>
  <c r="AO195" i="9"/>
  <c r="AN195" i="9"/>
  <c r="AM195" i="9"/>
  <c r="AL195" i="9"/>
  <c r="AK195" i="9"/>
  <c r="AJ195" i="9"/>
  <c r="AI195" i="9"/>
  <c r="AH195" i="9"/>
  <c r="AG195" i="9"/>
  <c r="AF195" i="9"/>
  <c r="AE195" i="9"/>
  <c r="BE194" i="9"/>
  <c r="BD194" i="9"/>
  <c r="BC194" i="9"/>
  <c r="BB194" i="9"/>
  <c r="I194" i="10" s="1"/>
  <c r="BA194" i="9"/>
  <c r="AZ194" i="9"/>
  <c r="AY194" i="9"/>
  <c r="AX194" i="9"/>
  <c r="F194" i="10" s="1"/>
  <c r="AW194" i="9"/>
  <c r="AU194" i="9"/>
  <c r="AT194" i="9"/>
  <c r="AS194" i="9"/>
  <c r="E194" i="10" s="1"/>
  <c r="AR194" i="9"/>
  <c r="AQ194" i="9"/>
  <c r="AP194" i="9"/>
  <c r="AO194" i="9"/>
  <c r="AN194" i="9"/>
  <c r="AM194" i="9"/>
  <c r="AL194" i="9"/>
  <c r="AK194" i="9"/>
  <c r="AJ194" i="9"/>
  <c r="AI194" i="9"/>
  <c r="AH194" i="9"/>
  <c r="AG194" i="9"/>
  <c r="AF194" i="9"/>
  <c r="AE194" i="9"/>
  <c r="BE193" i="9"/>
  <c r="BD193" i="9"/>
  <c r="BC193" i="9"/>
  <c r="BB193" i="9"/>
  <c r="I193" i="10" s="1"/>
  <c r="BA193" i="9"/>
  <c r="AZ193" i="9"/>
  <c r="AY193" i="9"/>
  <c r="AX193" i="9"/>
  <c r="F193" i="10" s="1"/>
  <c r="AW193" i="9"/>
  <c r="AU193" i="9"/>
  <c r="AT193" i="9"/>
  <c r="AS193" i="9"/>
  <c r="AR193" i="9"/>
  <c r="AQ193" i="9"/>
  <c r="AP193" i="9"/>
  <c r="AO193" i="9"/>
  <c r="AN193" i="9"/>
  <c r="AM193" i="9"/>
  <c r="AL193" i="9"/>
  <c r="AK193" i="9"/>
  <c r="AJ193" i="9"/>
  <c r="AI193" i="9"/>
  <c r="AH193" i="9"/>
  <c r="AG193" i="9"/>
  <c r="AF193" i="9"/>
  <c r="AE193" i="9"/>
  <c r="BE192" i="9"/>
  <c r="BD192" i="9"/>
  <c r="BC192" i="9"/>
  <c r="BB192" i="9"/>
  <c r="I192" i="10" s="1"/>
  <c r="BA192" i="9"/>
  <c r="AZ192" i="9"/>
  <c r="AY192" i="9"/>
  <c r="AX192" i="9"/>
  <c r="F192" i="10" s="1"/>
  <c r="AW192" i="9"/>
  <c r="AU192" i="9"/>
  <c r="AT192" i="9"/>
  <c r="AS192" i="9"/>
  <c r="AR192" i="9"/>
  <c r="AQ192" i="9"/>
  <c r="AP192" i="9"/>
  <c r="AO192" i="9"/>
  <c r="AN192" i="9"/>
  <c r="AM192" i="9"/>
  <c r="AL192" i="9"/>
  <c r="AK192" i="9"/>
  <c r="AJ192" i="9"/>
  <c r="AI192" i="9"/>
  <c r="AH192" i="9"/>
  <c r="AG192" i="9"/>
  <c r="AF192" i="9"/>
  <c r="AE192" i="9"/>
  <c r="BE191" i="9"/>
  <c r="BD191" i="9"/>
  <c r="BC191" i="9"/>
  <c r="BB191" i="9"/>
  <c r="I191" i="10" s="1"/>
  <c r="BA191" i="9"/>
  <c r="AZ191" i="9"/>
  <c r="AY191" i="9"/>
  <c r="AX191" i="9"/>
  <c r="F191" i="10" s="1"/>
  <c r="AW191" i="9"/>
  <c r="AU191" i="9"/>
  <c r="AT191" i="9"/>
  <c r="AS191" i="9"/>
  <c r="AR191" i="9"/>
  <c r="AQ191" i="9"/>
  <c r="AP191" i="9"/>
  <c r="AO191" i="9"/>
  <c r="AN191" i="9"/>
  <c r="AM191" i="9"/>
  <c r="AL191" i="9"/>
  <c r="AK191" i="9"/>
  <c r="AJ191" i="9"/>
  <c r="AI191" i="9"/>
  <c r="AH191" i="9"/>
  <c r="AG191" i="9"/>
  <c r="AF191" i="9"/>
  <c r="AE191" i="9"/>
  <c r="BE190" i="9"/>
  <c r="BD190" i="9"/>
  <c r="BC190" i="9"/>
  <c r="BB190" i="9"/>
  <c r="I190" i="10" s="1"/>
  <c r="BA190" i="9"/>
  <c r="AZ190" i="9"/>
  <c r="AY190" i="9"/>
  <c r="AX190" i="9"/>
  <c r="F190" i="10" s="1"/>
  <c r="AW190" i="9"/>
  <c r="AU190" i="9"/>
  <c r="AT190" i="9"/>
  <c r="AS190" i="9"/>
  <c r="E190" i="10" s="1"/>
  <c r="AR190" i="9"/>
  <c r="AQ190" i="9"/>
  <c r="AP190" i="9"/>
  <c r="AO190" i="9"/>
  <c r="AN190" i="9"/>
  <c r="AM190" i="9"/>
  <c r="AL190" i="9"/>
  <c r="AK190" i="9"/>
  <c r="AJ190" i="9"/>
  <c r="AI190" i="9"/>
  <c r="AH190" i="9"/>
  <c r="AG190" i="9"/>
  <c r="AF190" i="9"/>
  <c r="AE190" i="9"/>
  <c r="BE189" i="9"/>
  <c r="BD189" i="9"/>
  <c r="BC189" i="9"/>
  <c r="BB189" i="9"/>
  <c r="I189" i="10" s="1"/>
  <c r="BA189" i="9"/>
  <c r="AZ189" i="9"/>
  <c r="AY189" i="9"/>
  <c r="AX189" i="9"/>
  <c r="F189" i="10" s="1"/>
  <c r="AW189" i="9"/>
  <c r="AU189" i="9"/>
  <c r="AT189" i="9"/>
  <c r="AS189" i="9"/>
  <c r="AR189" i="9"/>
  <c r="AQ189" i="9"/>
  <c r="AP189" i="9"/>
  <c r="AO189" i="9"/>
  <c r="AN189" i="9"/>
  <c r="AM189" i="9"/>
  <c r="AL189" i="9"/>
  <c r="AK189" i="9"/>
  <c r="AJ189" i="9"/>
  <c r="AI189" i="9"/>
  <c r="AH189" i="9"/>
  <c r="AG189" i="9"/>
  <c r="AF189" i="9"/>
  <c r="AE189" i="9"/>
  <c r="BE188" i="9"/>
  <c r="BD188" i="9"/>
  <c r="BC188" i="9"/>
  <c r="BB188" i="9"/>
  <c r="I188" i="10" s="1"/>
  <c r="BA188" i="9"/>
  <c r="AZ188" i="9"/>
  <c r="AY188" i="9"/>
  <c r="AX188" i="9"/>
  <c r="F188" i="10" s="1"/>
  <c r="AW188" i="9"/>
  <c r="AU188" i="9"/>
  <c r="AT188" i="9"/>
  <c r="AS188" i="9"/>
  <c r="AR188" i="9"/>
  <c r="AQ188" i="9"/>
  <c r="AP188" i="9"/>
  <c r="AO188" i="9"/>
  <c r="AN188" i="9"/>
  <c r="AM188" i="9"/>
  <c r="AL188" i="9"/>
  <c r="AK188" i="9"/>
  <c r="AJ188" i="9"/>
  <c r="AI188" i="9"/>
  <c r="AH188" i="9"/>
  <c r="AG188" i="9"/>
  <c r="AF188" i="9"/>
  <c r="AE188" i="9"/>
  <c r="BE187" i="9"/>
  <c r="BD187" i="9"/>
  <c r="BC187" i="9"/>
  <c r="BB187" i="9"/>
  <c r="I187" i="10" s="1"/>
  <c r="BA187" i="9"/>
  <c r="AZ187" i="9"/>
  <c r="AY187" i="9"/>
  <c r="AX187" i="9"/>
  <c r="F187" i="10" s="1"/>
  <c r="AW187" i="9"/>
  <c r="AU187" i="9"/>
  <c r="AT187" i="9"/>
  <c r="AS187" i="9"/>
  <c r="AR187" i="9"/>
  <c r="AQ187" i="9"/>
  <c r="AP187" i="9"/>
  <c r="AO187" i="9"/>
  <c r="AN187" i="9"/>
  <c r="AM187" i="9"/>
  <c r="AL187" i="9"/>
  <c r="AK187" i="9"/>
  <c r="AJ187" i="9"/>
  <c r="AI187" i="9"/>
  <c r="AH187" i="9"/>
  <c r="AG187" i="9"/>
  <c r="AF187" i="9"/>
  <c r="AE187" i="9"/>
  <c r="BE186" i="9"/>
  <c r="BD186" i="9"/>
  <c r="BC186" i="9"/>
  <c r="BB186" i="9"/>
  <c r="I186" i="10" s="1"/>
  <c r="BA186" i="9"/>
  <c r="AZ186" i="9"/>
  <c r="AY186" i="9"/>
  <c r="AX186" i="9"/>
  <c r="F186" i="10" s="1"/>
  <c r="AW186" i="9"/>
  <c r="AU186" i="9"/>
  <c r="AT186" i="9"/>
  <c r="AS186" i="9"/>
  <c r="E186" i="10" s="1"/>
  <c r="AR186" i="9"/>
  <c r="AQ186" i="9"/>
  <c r="AP186" i="9"/>
  <c r="AO186" i="9"/>
  <c r="AN186" i="9"/>
  <c r="AM186" i="9"/>
  <c r="AL186" i="9"/>
  <c r="AK186" i="9"/>
  <c r="AJ186" i="9"/>
  <c r="AI186" i="9"/>
  <c r="AH186" i="9"/>
  <c r="AG186" i="9"/>
  <c r="AF186" i="9"/>
  <c r="AE186" i="9"/>
  <c r="BE185" i="9"/>
  <c r="BD185" i="9"/>
  <c r="BC185" i="9"/>
  <c r="BB185" i="9"/>
  <c r="I185" i="10" s="1"/>
  <c r="BA185" i="9"/>
  <c r="AZ185" i="9"/>
  <c r="AY185" i="9"/>
  <c r="AX185" i="9"/>
  <c r="F185" i="10" s="1"/>
  <c r="AW185" i="9"/>
  <c r="AU185" i="9"/>
  <c r="AT185" i="9"/>
  <c r="AS185" i="9"/>
  <c r="AR185" i="9"/>
  <c r="AQ185" i="9"/>
  <c r="AP185" i="9"/>
  <c r="AO185" i="9"/>
  <c r="AN185" i="9"/>
  <c r="AM185" i="9"/>
  <c r="AL185" i="9"/>
  <c r="AK185" i="9"/>
  <c r="AJ185" i="9"/>
  <c r="AI185" i="9"/>
  <c r="AH185" i="9"/>
  <c r="AG185" i="9"/>
  <c r="AF185" i="9"/>
  <c r="AE185" i="9"/>
  <c r="BE184" i="9"/>
  <c r="BD184" i="9"/>
  <c r="BC184" i="9"/>
  <c r="BB184" i="9"/>
  <c r="I184" i="10" s="1"/>
  <c r="BA184" i="9"/>
  <c r="AZ184" i="9"/>
  <c r="AY184" i="9"/>
  <c r="AX184" i="9"/>
  <c r="F184" i="10" s="1"/>
  <c r="AW184" i="9"/>
  <c r="AU184" i="9"/>
  <c r="AT184" i="9"/>
  <c r="AS184" i="9"/>
  <c r="E184" i="10" s="1"/>
  <c r="AR184" i="9"/>
  <c r="AQ184" i="9"/>
  <c r="AP184" i="9"/>
  <c r="AO184" i="9"/>
  <c r="AN184" i="9"/>
  <c r="AM184" i="9"/>
  <c r="AL184" i="9"/>
  <c r="AK184" i="9"/>
  <c r="AJ184" i="9"/>
  <c r="AI184" i="9"/>
  <c r="AH184" i="9"/>
  <c r="AG184" i="9"/>
  <c r="AF184" i="9"/>
  <c r="AE184" i="9"/>
  <c r="BE183" i="9"/>
  <c r="BD183" i="9"/>
  <c r="BC183" i="9"/>
  <c r="BB183" i="9"/>
  <c r="I183" i="10" s="1"/>
  <c r="BA183" i="9"/>
  <c r="AZ183" i="9"/>
  <c r="AY183" i="9"/>
  <c r="AX183" i="9"/>
  <c r="F183" i="10" s="1"/>
  <c r="AW183" i="9"/>
  <c r="AU183" i="9"/>
  <c r="AT183" i="9"/>
  <c r="AS183" i="9"/>
  <c r="AR183" i="9"/>
  <c r="AQ183" i="9"/>
  <c r="AP183" i="9"/>
  <c r="AO183" i="9"/>
  <c r="AN183" i="9"/>
  <c r="AM183" i="9"/>
  <c r="AL183" i="9"/>
  <c r="AK183" i="9"/>
  <c r="AJ183" i="9"/>
  <c r="AI183" i="9"/>
  <c r="AH183" i="9"/>
  <c r="AG183" i="9"/>
  <c r="AF183" i="9"/>
  <c r="AE183" i="9"/>
  <c r="BE182" i="9"/>
  <c r="BD182" i="9"/>
  <c r="BC182" i="9"/>
  <c r="BB182" i="9"/>
  <c r="I182" i="10" s="1"/>
  <c r="BA182" i="9"/>
  <c r="AZ182" i="9"/>
  <c r="AY182" i="9"/>
  <c r="AX182" i="9"/>
  <c r="F182" i="10" s="1"/>
  <c r="AW182" i="9"/>
  <c r="AU182" i="9"/>
  <c r="AT182" i="9"/>
  <c r="AS182" i="9"/>
  <c r="E182" i="10" s="1"/>
  <c r="AR182" i="9"/>
  <c r="AQ182" i="9"/>
  <c r="AP182" i="9"/>
  <c r="AO182" i="9"/>
  <c r="AN182" i="9"/>
  <c r="AM182" i="9"/>
  <c r="AL182" i="9"/>
  <c r="AK182" i="9"/>
  <c r="AJ182" i="9"/>
  <c r="AI182" i="9"/>
  <c r="AH182" i="9"/>
  <c r="AG182" i="9"/>
  <c r="AF182" i="9"/>
  <c r="AE182" i="9"/>
  <c r="BE181" i="9"/>
  <c r="BD181" i="9"/>
  <c r="BC181" i="9"/>
  <c r="BB181" i="9"/>
  <c r="I181" i="10" s="1"/>
  <c r="BA181" i="9"/>
  <c r="AZ181" i="9"/>
  <c r="AY181" i="9"/>
  <c r="AX181" i="9"/>
  <c r="F181" i="10" s="1"/>
  <c r="AW181" i="9"/>
  <c r="AU181" i="9"/>
  <c r="AT181" i="9"/>
  <c r="AS181" i="9"/>
  <c r="AR181" i="9"/>
  <c r="AQ181" i="9"/>
  <c r="AP181" i="9"/>
  <c r="AO181" i="9"/>
  <c r="AN181" i="9"/>
  <c r="AM181" i="9"/>
  <c r="AL181" i="9"/>
  <c r="AK181" i="9"/>
  <c r="AJ181" i="9"/>
  <c r="AI181" i="9"/>
  <c r="AH181" i="9"/>
  <c r="AG181" i="9"/>
  <c r="AF181" i="9"/>
  <c r="AE181" i="9"/>
  <c r="BE180" i="9"/>
  <c r="BD180" i="9"/>
  <c r="BC180" i="9"/>
  <c r="BB180" i="9"/>
  <c r="I180" i="10" s="1"/>
  <c r="BA180" i="9"/>
  <c r="AZ180" i="9"/>
  <c r="AY180" i="9"/>
  <c r="AX180" i="9"/>
  <c r="F180" i="10" s="1"/>
  <c r="AW180" i="9"/>
  <c r="AU180" i="9"/>
  <c r="AT180" i="9"/>
  <c r="AS180" i="9"/>
  <c r="E180" i="10" s="1"/>
  <c r="AR180" i="9"/>
  <c r="AQ180" i="9"/>
  <c r="AP180" i="9"/>
  <c r="AO180" i="9"/>
  <c r="AN180" i="9"/>
  <c r="AM180" i="9"/>
  <c r="AL180" i="9"/>
  <c r="AK180" i="9"/>
  <c r="AJ180" i="9"/>
  <c r="AI180" i="9"/>
  <c r="AH180" i="9"/>
  <c r="AG180" i="9"/>
  <c r="AF180" i="9"/>
  <c r="AE180" i="9"/>
  <c r="BE179" i="9"/>
  <c r="BD179" i="9"/>
  <c r="BC179" i="9"/>
  <c r="BB179" i="9"/>
  <c r="I179" i="10" s="1"/>
  <c r="BA179" i="9"/>
  <c r="AZ179" i="9"/>
  <c r="AY179" i="9"/>
  <c r="AX179" i="9"/>
  <c r="F179" i="10" s="1"/>
  <c r="AW179" i="9"/>
  <c r="AU179" i="9"/>
  <c r="AT179" i="9"/>
  <c r="AS179" i="9"/>
  <c r="AR179" i="9"/>
  <c r="AQ179" i="9"/>
  <c r="AP179" i="9"/>
  <c r="AO179" i="9"/>
  <c r="AN179" i="9"/>
  <c r="AM179" i="9"/>
  <c r="AL179" i="9"/>
  <c r="AK179" i="9"/>
  <c r="AJ179" i="9"/>
  <c r="AI179" i="9"/>
  <c r="AH179" i="9"/>
  <c r="AG179" i="9"/>
  <c r="AF179" i="9"/>
  <c r="AE179" i="9"/>
  <c r="BE178" i="9"/>
  <c r="BD178" i="9"/>
  <c r="BC178" i="9"/>
  <c r="BB178" i="9"/>
  <c r="I178" i="10" s="1"/>
  <c r="BA178" i="9"/>
  <c r="AZ178" i="9"/>
  <c r="AY178" i="9"/>
  <c r="AX178" i="9"/>
  <c r="F178" i="10" s="1"/>
  <c r="AW178" i="9"/>
  <c r="AU178" i="9"/>
  <c r="AT178" i="9"/>
  <c r="AS178" i="9"/>
  <c r="E178" i="10" s="1"/>
  <c r="AR178" i="9"/>
  <c r="AQ178" i="9"/>
  <c r="AP178" i="9"/>
  <c r="AO178" i="9"/>
  <c r="AN178" i="9"/>
  <c r="AM178" i="9"/>
  <c r="AL178" i="9"/>
  <c r="AK178" i="9"/>
  <c r="AJ178" i="9"/>
  <c r="AI178" i="9"/>
  <c r="AH178" i="9"/>
  <c r="AG178" i="9"/>
  <c r="AF178" i="9"/>
  <c r="AE178" i="9"/>
  <c r="BE177" i="9"/>
  <c r="BD177" i="9"/>
  <c r="BC177" i="9"/>
  <c r="BB177" i="9"/>
  <c r="I177" i="10" s="1"/>
  <c r="BA177" i="9"/>
  <c r="AZ177" i="9"/>
  <c r="AY177" i="9"/>
  <c r="AX177" i="9"/>
  <c r="F177" i="10" s="1"/>
  <c r="AW177" i="9"/>
  <c r="AU177" i="9"/>
  <c r="AT177" i="9"/>
  <c r="AS177" i="9"/>
  <c r="AR177" i="9"/>
  <c r="AQ177" i="9"/>
  <c r="AP177" i="9"/>
  <c r="AO177" i="9"/>
  <c r="AN177" i="9"/>
  <c r="AM177" i="9"/>
  <c r="AL177" i="9"/>
  <c r="AK177" i="9"/>
  <c r="AJ177" i="9"/>
  <c r="AI177" i="9"/>
  <c r="AH177" i="9"/>
  <c r="AG177" i="9"/>
  <c r="AF177" i="9"/>
  <c r="AE177" i="9"/>
  <c r="BE176" i="9"/>
  <c r="BD176" i="9"/>
  <c r="BC176" i="9"/>
  <c r="BB176" i="9"/>
  <c r="I176" i="10" s="1"/>
  <c r="BA176" i="9"/>
  <c r="AZ176" i="9"/>
  <c r="AY176" i="9"/>
  <c r="AX176" i="9"/>
  <c r="F176" i="10" s="1"/>
  <c r="AW176" i="9"/>
  <c r="AU176" i="9"/>
  <c r="AT176" i="9"/>
  <c r="AS176" i="9"/>
  <c r="E176" i="10" s="1"/>
  <c r="AR176" i="9"/>
  <c r="AQ176" i="9"/>
  <c r="AP176" i="9"/>
  <c r="AO176" i="9"/>
  <c r="AN176" i="9"/>
  <c r="AM176" i="9"/>
  <c r="AL176" i="9"/>
  <c r="AK176" i="9"/>
  <c r="AJ176" i="9"/>
  <c r="AI176" i="9"/>
  <c r="AH176" i="9"/>
  <c r="AG176" i="9"/>
  <c r="AF176" i="9"/>
  <c r="AE176" i="9"/>
  <c r="BE175" i="9"/>
  <c r="BD175" i="9"/>
  <c r="BC175" i="9"/>
  <c r="BB175" i="9"/>
  <c r="I175" i="10" s="1"/>
  <c r="BA175" i="9"/>
  <c r="AZ175" i="9"/>
  <c r="AY175" i="9"/>
  <c r="AX175" i="9"/>
  <c r="F175" i="10" s="1"/>
  <c r="AW175" i="9"/>
  <c r="AU175" i="9"/>
  <c r="AT175" i="9"/>
  <c r="AS175" i="9"/>
  <c r="AR175" i="9"/>
  <c r="AQ175" i="9"/>
  <c r="AP175" i="9"/>
  <c r="AO175" i="9"/>
  <c r="AN175" i="9"/>
  <c r="AM175" i="9"/>
  <c r="AL175" i="9"/>
  <c r="AK175" i="9"/>
  <c r="AJ175" i="9"/>
  <c r="AI175" i="9"/>
  <c r="AH175" i="9"/>
  <c r="AG175" i="9"/>
  <c r="AF175" i="9"/>
  <c r="AE175" i="9"/>
  <c r="BE174" i="9"/>
  <c r="BD174" i="9"/>
  <c r="BC174" i="9"/>
  <c r="BB174" i="9"/>
  <c r="I174" i="10" s="1"/>
  <c r="BA174" i="9"/>
  <c r="AZ174" i="9"/>
  <c r="AY174" i="9"/>
  <c r="AX174" i="9"/>
  <c r="F174" i="10" s="1"/>
  <c r="AW174" i="9"/>
  <c r="AU174" i="9"/>
  <c r="AT174" i="9"/>
  <c r="AS174" i="9"/>
  <c r="E174" i="10" s="1"/>
  <c r="AR174" i="9"/>
  <c r="AQ174" i="9"/>
  <c r="AP174" i="9"/>
  <c r="AO174" i="9"/>
  <c r="AN174" i="9"/>
  <c r="AM174" i="9"/>
  <c r="AL174" i="9"/>
  <c r="AK174" i="9"/>
  <c r="AJ174" i="9"/>
  <c r="AI174" i="9"/>
  <c r="AH174" i="9"/>
  <c r="AG174" i="9"/>
  <c r="AF174" i="9"/>
  <c r="AE174" i="9"/>
  <c r="BE173" i="9"/>
  <c r="BD173" i="9"/>
  <c r="BC173" i="9"/>
  <c r="BB173" i="9"/>
  <c r="I173" i="10" s="1"/>
  <c r="BA173" i="9"/>
  <c r="AZ173" i="9"/>
  <c r="AY173" i="9"/>
  <c r="AX173" i="9"/>
  <c r="F173" i="10" s="1"/>
  <c r="AW173" i="9"/>
  <c r="AU173" i="9"/>
  <c r="AT173" i="9"/>
  <c r="AS173" i="9"/>
  <c r="AR173" i="9"/>
  <c r="AQ173" i="9"/>
  <c r="AP173" i="9"/>
  <c r="AO173" i="9"/>
  <c r="AN173" i="9"/>
  <c r="AM173" i="9"/>
  <c r="AL173" i="9"/>
  <c r="AK173" i="9"/>
  <c r="AJ173" i="9"/>
  <c r="AI173" i="9"/>
  <c r="AH173" i="9"/>
  <c r="AG173" i="9"/>
  <c r="AF173" i="9"/>
  <c r="AE173" i="9"/>
  <c r="BE172" i="9"/>
  <c r="BD172" i="9"/>
  <c r="BC172" i="9"/>
  <c r="BB172" i="9"/>
  <c r="I172" i="10" s="1"/>
  <c r="BA172" i="9"/>
  <c r="AZ172" i="9"/>
  <c r="AY172" i="9"/>
  <c r="AX172" i="9"/>
  <c r="F172" i="10" s="1"/>
  <c r="AW172" i="9"/>
  <c r="AU172" i="9"/>
  <c r="AT172" i="9"/>
  <c r="AS172" i="9"/>
  <c r="E172" i="10" s="1"/>
  <c r="AR172" i="9"/>
  <c r="AQ172" i="9"/>
  <c r="AP172" i="9"/>
  <c r="AO172" i="9"/>
  <c r="AN172" i="9"/>
  <c r="AM172" i="9"/>
  <c r="AL172" i="9"/>
  <c r="AK172" i="9"/>
  <c r="AJ172" i="9"/>
  <c r="AI172" i="9"/>
  <c r="AH172" i="9"/>
  <c r="AG172" i="9"/>
  <c r="AF172" i="9"/>
  <c r="AE172" i="9"/>
  <c r="BE171" i="9"/>
  <c r="BD171" i="9"/>
  <c r="BC171" i="9"/>
  <c r="BB171" i="9"/>
  <c r="I171" i="10" s="1"/>
  <c r="BA171" i="9"/>
  <c r="AZ171" i="9"/>
  <c r="AY171" i="9"/>
  <c r="AX171" i="9"/>
  <c r="F171" i="10" s="1"/>
  <c r="AW171" i="9"/>
  <c r="AU171" i="9"/>
  <c r="AT171" i="9"/>
  <c r="AS171" i="9"/>
  <c r="AR171" i="9"/>
  <c r="AQ171" i="9"/>
  <c r="AP171" i="9"/>
  <c r="AO171" i="9"/>
  <c r="AN171" i="9"/>
  <c r="AM171" i="9"/>
  <c r="AL171" i="9"/>
  <c r="AK171" i="9"/>
  <c r="AJ171" i="9"/>
  <c r="AI171" i="9"/>
  <c r="AH171" i="9"/>
  <c r="AG171" i="9"/>
  <c r="AF171" i="9"/>
  <c r="AE171" i="9"/>
  <c r="BE170" i="9"/>
  <c r="BD170" i="9"/>
  <c r="BC170" i="9"/>
  <c r="BB170" i="9"/>
  <c r="I170" i="10" s="1"/>
  <c r="BA170" i="9"/>
  <c r="AZ170" i="9"/>
  <c r="AY170" i="9"/>
  <c r="AX170" i="9"/>
  <c r="F170" i="10" s="1"/>
  <c r="AW170" i="9"/>
  <c r="AU170" i="9"/>
  <c r="AT170" i="9"/>
  <c r="AS170" i="9"/>
  <c r="E170" i="10" s="1"/>
  <c r="AR170" i="9"/>
  <c r="AQ170" i="9"/>
  <c r="AP170" i="9"/>
  <c r="AO170" i="9"/>
  <c r="AN170" i="9"/>
  <c r="AM170" i="9"/>
  <c r="AL170" i="9"/>
  <c r="AK170" i="9"/>
  <c r="AJ170" i="9"/>
  <c r="AI170" i="9"/>
  <c r="AH170" i="9"/>
  <c r="AG170" i="9"/>
  <c r="AF170" i="9"/>
  <c r="AE170" i="9"/>
  <c r="BE169" i="9"/>
  <c r="BD169" i="9"/>
  <c r="BC169" i="9"/>
  <c r="BB169" i="9"/>
  <c r="I169" i="10" s="1"/>
  <c r="BA169" i="9"/>
  <c r="AZ169" i="9"/>
  <c r="AY169" i="9"/>
  <c r="AX169" i="9"/>
  <c r="F169" i="10" s="1"/>
  <c r="AW169" i="9"/>
  <c r="AU169" i="9"/>
  <c r="AT169" i="9"/>
  <c r="AS169" i="9"/>
  <c r="AR169" i="9"/>
  <c r="AQ169" i="9"/>
  <c r="AP169" i="9"/>
  <c r="AO169" i="9"/>
  <c r="AN169" i="9"/>
  <c r="AM169" i="9"/>
  <c r="AL169" i="9"/>
  <c r="AK169" i="9"/>
  <c r="AJ169" i="9"/>
  <c r="AI169" i="9"/>
  <c r="AH169" i="9"/>
  <c r="AG169" i="9"/>
  <c r="AF169" i="9"/>
  <c r="AE169" i="9"/>
  <c r="BE168" i="9"/>
  <c r="BD168" i="9"/>
  <c r="BC168" i="9"/>
  <c r="BB168" i="9"/>
  <c r="I168" i="10" s="1"/>
  <c r="BA168" i="9"/>
  <c r="AZ168" i="9"/>
  <c r="AY168" i="9"/>
  <c r="AX168" i="9"/>
  <c r="F168" i="10" s="1"/>
  <c r="AW168" i="9"/>
  <c r="AU168" i="9"/>
  <c r="AT168" i="9"/>
  <c r="AS168" i="9"/>
  <c r="E168" i="10" s="1"/>
  <c r="AR168" i="9"/>
  <c r="AQ168" i="9"/>
  <c r="AP168" i="9"/>
  <c r="AO168" i="9"/>
  <c r="AN168" i="9"/>
  <c r="AM168" i="9"/>
  <c r="AL168" i="9"/>
  <c r="AK168" i="9"/>
  <c r="AJ168" i="9"/>
  <c r="AI168" i="9"/>
  <c r="AH168" i="9"/>
  <c r="AG168" i="9"/>
  <c r="AF168" i="9"/>
  <c r="AE168" i="9"/>
  <c r="BE167" i="9"/>
  <c r="BD167" i="9"/>
  <c r="BC167" i="9"/>
  <c r="BB167" i="9"/>
  <c r="I167" i="10" s="1"/>
  <c r="BA167" i="9"/>
  <c r="AZ167" i="9"/>
  <c r="AY167" i="9"/>
  <c r="AX167" i="9"/>
  <c r="F167" i="10" s="1"/>
  <c r="AW167" i="9"/>
  <c r="AU167" i="9"/>
  <c r="AT167" i="9"/>
  <c r="AS167" i="9"/>
  <c r="AR167" i="9"/>
  <c r="AQ167" i="9"/>
  <c r="AP167" i="9"/>
  <c r="AO167" i="9"/>
  <c r="AN167" i="9"/>
  <c r="AM167" i="9"/>
  <c r="AL167" i="9"/>
  <c r="AK167" i="9"/>
  <c r="AJ167" i="9"/>
  <c r="AI167" i="9"/>
  <c r="AH167" i="9"/>
  <c r="AG167" i="9"/>
  <c r="AF167" i="9"/>
  <c r="AE167" i="9"/>
  <c r="BE166" i="9"/>
  <c r="BD166" i="9"/>
  <c r="BC166" i="9"/>
  <c r="BB166" i="9"/>
  <c r="I166" i="10" s="1"/>
  <c r="BA166" i="9"/>
  <c r="AZ166" i="9"/>
  <c r="AY166" i="9"/>
  <c r="AX166" i="9"/>
  <c r="F166" i="10" s="1"/>
  <c r="AW166" i="9"/>
  <c r="AU166" i="9"/>
  <c r="AT166" i="9"/>
  <c r="AS166" i="9"/>
  <c r="E166" i="10" s="1"/>
  <c r="AR166" i="9"/>
  <c r="AQ166" i="9"/>
  <c r="AP166" i="9"/>
  <c r="AO166" i="9"/>
  <c r="AN166" i="9"/>
  <c r="AM166" i="9"/>
  <c r="AL166" i="9"/>
  <c r="AK166" i="9"/>
  <c r="AJ166" i="9"/>
  <c r="AI166" i="9"/>
  <c r="AH166" i="9"/>
  <c r="AG166" i="9"/>
  <c r="AF166" i="9"/>
  <c r="AE166" i="9"/>
  <c r="BE165" i="9"/>
  <c r="BD165" i="9"/>
  <c r="BC165" i="9"/>
  <c r="BB165" i="9"/>
  <c r="I165" i="10" s="1"/>
  <c r="BA165" i="9"/>
  <c r="AZ165" i="9"/>
  <c r="AY165" i="9"/>
  <c r="AX165" i="9"/>
  <c r="F165" i="10" s="1"/>
  <c r="AW165" i="9"/>
  <c r="AU165" i="9"/>
  <c r="AT165" i="9"/>
  <c r="AS165" i="9"/>
  <c r="AR165" i="9"/>
  <c r="AQ165" i="9"/>
  <c r="AP165" i="9"/>
  <c r="AO165" i="9"/>
  <c r="AN165" i="9"/>
  <c r="AM165" i="9"/>
  <c r="AL165" i="9"/>
  <c r="AK165" i="9"/>
  <c r="AJ165" i="9"/>
  <c r="AI165" i="9"/>
  <c r="AH165" i="9"/>
  <c r="AG165" i="9"/>
  <c r="AF165" i="9"/>
  <c r="AE165" i="9"/>
  <c r="BE164" i="9"/>
  <c r="BD164" i="9"/>
  <c r="BC164" i="9"/>
  <c r="BB164" i="9"/>
  <c r="I164" i="10" s="1"/>
  <c r="BA164" i="9"/>
  <c r="AZ164" i="9"/>
  <c r="AY164" i="9"/>
  <c r="AX164" i="9"/>
  <c r="F164" i="10" s="1"/>
  <c r="AW164" i="9"/>
  <c r="AU164" i="9"/>
  <c r="AT164" i="9"/>
  <c r="AS164" i="9"/>
  <c r="E164" i="10" s="1"/>
  <c r="AR164" i="9"/>
  <c r="AQ164" i="9"/>
  <c r="AP164" i="9"/>
  <c r="AO164" i="9"/>
  <c r="AN164" i="9"/>
  <c r="AM164" i="9"/>
  <c r="AL164" i="9"/>
  <c r="AK164" i="9"/>
  <c r="AJ164" i="9"/>
  <c r="AI164" i="9"/>
  <c r="AH164" i="9"/>
  <c r="AG164" i="9"/>
  <c r="AF164" i="9"/>
  <c r="AE164" i="9"/>
  <c r="BE163" i="9"/>
  <c r="BD163" i="9"/>
  <c r="BC163" i="9"/>
  <c r="BB163" i="9"/>
  <c r="I163" i="10" s="1"/>
  <c r="BA163" i="9"/>
  <c r="AZ163" i="9"/>
  <c r="AY163" i="9"/>
  <c r="AX163" i="9"/>
  <c r="F163" i="10" s="1"/>
  <c r="AW163" i="9"/>
  <c r="AU163" i="9"/>
  <c r="AT163" i="9"/>
  <c r="AS163" i="9"/>
  <c r="AR163" i="9"/>
  <c r="AQ163" i="9"/>
  <c r="AP163" i="9"/>
  <c r="AO163" i="9"/>
  <c r="AN163" i="9"/>
  <c r="AM163" i="9"/>
  <c r="AL163" i="9"/>
  <c r="AK163" i="9"/>
  <c r="AJ163" i="9"/>
  <c r="AI163" i="9"/>
  <c r="AH163" i="9"/>
  <c r="AG163" i="9"/>
  <c r="AF163" i="9"/>
  <c r="AE163" i="9"/>
  <c r="BE162" i="9"/>
  <c r="BD162" i="9"/>
  <c r="BC162" i="9"/>
  <c r="BB162" i="9"/>
  <c r="I162" i="10" s="1"/>
  <c r="BA162" i="9"/>
  <c r="AZ162" i="9"/>
  <c r="AY162" i="9"/>
  <c r="AX162" i="9"/>
  <c r="F162" i="10" s="1"/>
  <c r="AW162" i="9"/>
  <c r="AU162" i="9"/>
  <c r="AT162" i="9"/>
  <c r="AS162" i="9"/>
  <c r="E162" i="10" s="1"/>
  <c r="AR162" i="9"/>
  <c r="AQ162" i="9"/>
  <c r="AP162" i="9"/>
  <c r="AO162" i="9"/>
  <c r="AN162" i="9"/>
  <c r="AM162" i="9"/>
  <c r="AL162" i="9"/>
  <c r="AK162" i="9"/>
  <c r="AJ162" i="9"/>
  <c r="AI162" i="9"/>
  <c r="AH162" i="9"/>
  <c r="AG162" i="9"/>
  <c r="AF162" i="9"/>
  <c r="AE162" i="9"/>
  <c r="BE161" i="9"/>
  <c r="BD161" i="9"/>
  <c r="BC161" i="9"/>
  <c r="BB161" i="9"/>
  <c r="I161" i="10" s="1"/>
  <c r="BA161" i="9"/>
  <c r="AZ161" i="9"/>
  <c r="AY161" i="9"/>
  <c r="AX161" i="9"/>
  <c r="F161" i="10" s="1"/>
  <c r="AW161" i="9"/>
  <c r="AU161" i="9"/>
  <c r="AT161" i="9"/>
  <c r="AS161" i="9"/>
  <c r="AR161" i="9"/>
  <c r="AQ161" i="9"/>
  <c r="AP161" i="9"/>
  <c r="AO161" i="9"/>
  <c r="AN161" i="9"/>
  <c r="AM161" i="9"/>
  <c r="AL161" i="9"/>
  <c r="AK161" i="9"/>
  <c r="AJ161" i="9"/>
  <c r="AI161" i="9"/>
  <c r="AH161" i="9"/>
  <c r="AG161" i="9"/>
  <c r="AF161" i="9"/>
  <c r="AE161" i="9"/>
  <c r="BE160" i="9"/>
  <c r="BD160" i="9"/>
  <c r="BC160" i="9"/>
  <c r="BB160" i="9"/>
  <c r="I160" i="10" s="1"/>
  <c r="BA160" i="9"/>
  <c r="AZ160" i="9"/>
  <c r="AY160" i="9"/>
  <c r="AX160" i="9"/>
  <c r="F160" i="10" s="1"/>
  <c r="AW160" i="9"/>
  <c r="AU160" i="9"/>
  <c r="AT160" i="9"/>
  <c r="AS160" i="9"/>
  <c r="E160" i="10" s="1"/>
  <c r="AR160" i="9"/>
  <c r="AQ160" i="9"/>
  <c r="AP160" i="9"/>
  <c r="AO160" i="9"/>
  <c r="AN160" i="9"/>
  <c r="AM160" i="9"/>
  <c r="AL160" i="9"/>
  <c r="AK160" i="9"/>
  <c r="AJ160" i="9"/>
  <c r="AI160" i="9"/>
  <c r="AH160" i="9"/>
  <c r="AG160" i="9"/>
  <c r="AF160" i="9"/>
  <c r="AE160" i="9"/>
  <c r="BE159" i="9"/>
  <c r="BD159" i="9"/>
  <c r="BC159" i="9"/>
  <c r="BB159" i="9"/>
  <c r="I159" i="10" s="1"/>
  <c r="BA159" i="9"/>
  <c r="AZ159" i="9"/>
  <c r="AY159" i="9"/>
  <c r="AX159" i="9"/>
  <c r="F159" i="10" s="1"/>
  <c r="AW159" i="9"/>
  <c r="AU159" i="9"/>
  <c r="AT159" i="9"/>
  <c r="AS159" i="9"/>
  <c r="AR159" i="9"/>
  <c r="AQ159" i="9"/>
  <c r="AP159" i="9"/>
  <c r="AO159" i="9"/>
  <c r="AN159" i="9"/>
  <c r="AM159" i="9"/>
  <c r="AL159" i="9"/>
  <c r="AK159" i="9"/>
  <c r="AJ159" i="9"/>
  <c r="AI159" i="9"/>
  <c r="AH159" i="9"/>
  <c r="AG159" i="9"/>
  <c r="AF159" i="9"/>
  <c r="AE159" i="9"/>
  <c r="BE158" i="9"/>
  <c r="BD158" i="9"/>
  <c r="BC158" i="9"/>
  <c r="BB158" i="9"/>
  <c r="I158" i="10" s="1"/>
  <c r="BA158" i="9"/>
  <c r="AZ158" i="9"/>
  <c r="AY158" i="9"/>
  <c r="AX158" i="9"/>
  <c r="F158" i="10" s="1"/>
  <c r="AW158" i="9"/>
  <c r="AU158" i="9"/>
  <c r="AT158" i="9"/>
  <c r="AS158" i="9"/>
  <c r="E158" i="10" s="1"/>
  <c r="AR158" i="9"/>
  <c r="AQ158" i="9"/>
  <c r="AP158" i="9"/>
  <c r="AO158" i="9"/>
  <c r="AN158" i="9"/>
  <c r="AM158" i="9"/>
  <c r="AL158" i="9"/>
  <c r="AK158" i="9"/>
  <c r="AJ158" i="9"/>
  <c r="AI158" i="9"/>
  <c r="AH158" i="9"/>
  <c r="AG158" i="9"/>
  <c r="AF158" i="9"/>
  <c r="AE158" i="9"/>
  <c r="BE157" i="9"/>
  <c r="BD157" i="9"/>
  <c r="BC157" i="9"/>
  <c r="BB157" i="9"/>
  <c r="I157" i="10" s="1"/>
  <c r="BA157" i="9"/>
  <c r="AZ157" i="9"/>
  <c r="AY157" i="9"/>
  <c r="AX157" i="9"/>
  <c r="F157" i="10" s="1"/>
  <c r="AW157" i="9"/>
  <c r="AU157" i="9"/>
  <c r="AT157" i="9"/>
  <c r="AS157" i="9"/>
  <c r="AR157" i="9"/>
  <c r="AQ157" i="9"/>
  <c r="AP157" i="9"/>
  <c r="AO157" i="9"/>
  <c r="AN157" i="9"/>
  <c r="AM157" i="9"/>
  <c r="AL157" i="9"/>
  <c r="AK157" i="9"/>
  <c r="AJ157" i="9"/>
  <c r="AI157" i="9"/>
  <c r="AH157" i="9"/>
  <c r="AG157" i="9"/>
  <c r="AF157" i="9"/>
  <c r="AE157" i="9"/>
  <c r="BE156" i="9"/>
  <c r="BD156" i="9"/>
  <c r="BC156" i="9"/>
  <c r="BB156" i="9"/>
  <c r="I156" i="10" s="1"/>
  <c r="BA156" i="9"/>
  <c r="AZ156" i="9"/>
  <c r="AY156" i="9"/>
  <c r="AX156" i="9"/>
  <c r="F156" i="10" s="1"/>
  <c r="AW156" i="9"/>
  <c r="AU156" i="9"/>
  <c r="AT156" i="9"/>
  <c r="AS156" i="9"/>
  <c r="E156" i="10" s="1"/>
  <c r="AR156" i="9"/>
  <c r="AQ156" i="9"/>
  <c r="AP156" i="9"/>
  <c r="AO156" i="9"/>
  <c r="AN156" i="9"/>
  <c r="AM156" i="9"/>
  <c r="AL156" i="9"/>
  <c r="AK156" i="9"/>
  <c r="AJ156" i="9"/>
  <c r="AI156" i="9"/>
  <c r="AH156" i="9"/>
  <c r="AG156" i="9"/>
  <c r="AF156" i="9"/>
  <c r="AE156" i="9"/>
  <c r="BE155" i="9"/>
  <c r="BD155" i="9"/>
  <c r="BC155" i="9"/>
  <c r="BB155" i="9"/>
  <c r="I155" i="10" s="1"/>
  <c r="BA155" i="9"/>
  <c r="AZ155" i="9"/>
  <c r="AY155" i="9"/>
  <c r="AX155" i="9"/>
  <c r="F155" i="10" s="1"/>
  <c r="AW155" i="9"/>
  <c r="AU155" i="9"/>
  <c r="AT155" i="9"/>
  <c r="AS155" i="9"/>
  <c r="AR155" i="9"/>
  <c r="AQ155" i="9"/>
  <c r="AP155" i="9"/>
  <c r="AO155" i="9"/>
  <c r="AN155" i="9"/>
  <c r="AM155" i="9"/>
  <c r="AL155" i="9"/>
  <c r="AK155" i="9"/>
  <c r="AJ155" i="9"/>
  <c r="AI155" i="9"/>
  <c r="AH155" i="9"/>
  <c r="AG155" i="9"/>
  <c r="AF155" i="9"/>
  <c r="AE155" i="9"/>
  <c r="BE154" i="9"/>
  <c r="BD154" i="9"/>
  <c r="BC154" i="9"/>
  <c r="BB154" i="9"/>
  <c r="I154" i="10" s="1"/>
  <c r="BA154" i="9"/>
  <c r="AZ154" i="9"/>
  <c r="AY154" i="9"/>
  <c r="AX154" i="9"/>
  <c r="F154" i="10" s="1"/>
  <c r="AW154" i="9"/>
  <c r="AU154" i="9"/>
  <c r="AT154" i="9"/>
  <c r="AS154" i="9"/>
  <c r="E154" i="10" s="1"/>
  <c r="AR154" i="9"/>
  <c r="AQ154" i="9"/>
  <c r="AP154" i="9"/>
  <c r="AO154" i="9"/>
  <c r="AN154" i="9"/>
  <c r="AM154" i="9"/>
  <c r="AL154" i="9"/>
  <c r="AK154" i="9"/>
  <c r="AJ154" i="9"/>
  <c r="AI154" i="9"/>
  <c r="AH154" i="9"/>
  <c r="AG154" i="9"/>
  <c r="AF154" i="9"/>
  <c r="AE154" i="9"/>
  <c r="BE153" i="9"/>
  <c r="BD153" i="9"/>
  <c r="BC153" i="9"/>
  <c r="BB153" i="9"/>
  <c r="I153" i="10" s="1"/>
  <c r="BA153" i="9"/>
  <c r="AZ153" i="9"/>
  <c r="AY153" i="9"/>
  <c r="AX153" i="9"/>
  <c r="F153" i="10" s="1"/>
  <c r="AW153" i="9"/>
  <c r="AU153" i="9"/>
  <c r="AT153" i="9"/>
  <c r="AS153" i="9"/>
  <c r="AR153" i="9"/>
  <c r="AQ153" i="9"/>
  <c r="AP153" i="9"/>
  <c r="AO153" i="9"/>
  <c r="AN153" i="9"/>
  <c r="AM153" i="9"/>
  <c r="AL153" i="9"/>
  <c r="AK153" i="9"/>
  <c r="AJ153" i="9"/>
  <c r="AI153" i="9"/>
  <c r="AH153" i="9"/>
  <c r="AG153" i="9"/>
  <c r="AF153" i="9"/>
  <c r="AE153" i="9"/>
  <c r="BE152" i="9"/>
  <c r="BD152" i="9"/>
  <c r="BC152" i="9"/>
  <c r="BB152" i="9"/>
  <c r="I152" i="10" s="1"/>
  <c r="BA152" i="9"/>
  <c r="AZ152" i="9"/>
  <c r="AY152" i="9"/>
  <c r="AX152" i="9"/>
  <c r="F152" i="10" s="1"/>
  <c r="AW152" i="9"/>
  <c r="AU152" i="9"/>
  <c r="AT152" i="9"/>
  <c r="AS152" i="9"/>
  <c r="E152" i="10" s="1"/>
  <c r="AR152" i="9"/>
  <c r="AQ152" i="9"/>
  <c r="AP152" i="9"/>
  <c r="AO152" i="9"/>
  <c r="AN152" i="9"/>
  <c r="AM152" i="9"/>
  <c r="AL152" i="9"/>
  <c r="AK152" i="9"/>
  <c r="AJ152" i="9"/>
  <c r="AI152" i="9"/>
  <c r="AH152" i="9"/>
  <c r="AG152" i="9"/>
  <c r="AF152" i="9"/>
  <c r="AE152" i="9"/>
  <c r="BE151" i="9"/>
  <c r="BD151" i="9"/>
  <c r="BC151" i="9"/>
  <c r="BB151" i="9"/>
  <c r="I151" i="10" s="1"/>
  <c r="BA151" i="9"/>
  <c r="AZ151" i="9"/>
  <c r="AY151" i="9"/>
  <c r="AX151" i="9"/>
  <c r="F151" i="10" s="1"/>
  <c r="AW151" i="9"/>
  <c r="AU151" i="9"/>
  <c r="AT151" i="9"/>
  <c r="AS151" i="9"/>
  <c r="AR151" i="9"/>
  <c r="AQ151" i="9"/>
  <c r="AP151" i="9"/>
  <c r="AO151" i="9"/>
  <c r="AN151" i="9"/>
  <c r="AM151" i="9"/>
  <c r="AL151" i="9"/>
  <c r="AK151" i="9"/>
  <c r="AJ151" i="9"/>
  <c r="AI151" i="9"/>
  <c r="AH151" i="9"/>
  <c r="AG151" i="9"/>
  <c r="AF151" i="9"/>
  <c r="AE151" i="9"/>
  <c r="BE150" i="9"/>
  <c r="BD150" i="9"/>
  <c r="BC150" i="9"/>
  <c r="BB150" i="9"/>
  <c r="I150" i="10" s="1"/>
  <c r="BA150" i="9"/>
  <c r="AZ150" i="9"/>
  <c r="AY150" i="9"/>
  <c r="AX150" i="9"/>
  <c r="F150" i="10" s="1"/>
  <c r="AW150" i="9"/>
  <c r="AU150" i="9"/>
  <c r="AT150" i="9"/>
  <c r="AS150" i="9"/>
  <c r="E150" i="10" s="1"/>
  <c r="AR150" i="9"/>
  <c r="AQ150" i="9"/>
  <c r="AP150" i="9"/>
  <c r="AO150" i="9"/>
  <c r="AN150" i="9"/>
  <c r="AM150" i="9"/>
  <c r="AL150" i="9"/>
  <c r="AK150" i="9"/>
  <c r="AJ150" i="9"/>
  <c r="AI150" i="9"/>
  <c r="AH150" i="9"/>
  <c r="AG150" i="9"/>
  <c r="AF150" i="9"/>
  <c r="AE150" i="9"/>
  <c r="BE149" i="9"/>
  <c r="BD149" i="9"/>
  <c r="BC149" i="9"/>
  <c r="BB149" i="9"/>
  <c r="I149" i="10" s="1"/>
  <c r="BA149" i="9"/>
  <c r="AZ149" i="9"/>
  <c r="AY149" i="9"/>
  <c r="AX149" i="9"/>
  <c r="F149" i="10" s="1"/>
  <c r="AW149" i="9"/>
  <c r="AU149" i="9"/>
  <c r="AT149" i="9"/>
  <c r="AS149" i="9"/>
  <c r="AR149" i="9"/>
  <c r="AQ149" i="9"/>
  <c r="AP149" i="9"/>
  <c r="AO149" i="9"/>
  <c r="AN149" i="9"/>
  <c r="AM149" i="9"/>
  <c r="AL149" i="9"/>
  <c r="AK149" i="9"/>
  <c r="AJ149" i="9"/>
  <c r="AI149" i="9"/>
  <c r="AH149" i="9"/>
  <c r="AG149" i="9"/>
  <c r="AF149" i="9"/>
  <c r="AE149" i="9"/>
  <c r="BE148" i="9"/>
  <c r="BD148" i="9"/>
  <c r="BC148" i="9"/>
  <c r="BB148" i="9"/>
  <c r="I148" i="10" s="1"/>
  <c r="BA148" i="9"/>
  <c r="AZ148" i="9"/>
  <c r="AY148" i="9"/>
  <c r="AX148" i="9"/>
  <c r="F148" i="10" s="1"/>
  <c r="AW148" i="9"/>
  <c r="AU148" i="9"/>
  <c r="AT148" i="9"/>
  <c r="AS148" i="9"/>
  <c r="AR148" i="9"/>
  <c r="AQ148" i="9"/>
  <c r="AP148" i="9"/>
  <c r="AO148" i="9"/>
  <c r="AN148" i="9"/>
  <c r="AM148" i="9"/>
  <c r="AL148" i="9"/>
  <c r="AK148" i="9"/>
  <c r="AJ148" i="9"/>
  <c r="AI148" i="9"/>
  <c r="AH148" i="9"/>
  <c r="AG148" i="9"/>
  <c r="AF148" i="9"/>
  <c r="AE148" i="9"/>
  <c r="BE147" i="9"/>
  <c r="BD147" i="9"/>
  <c r="BC147" i="9"/>
  <c r="BB147" i="9"/>
  <c r="I147" i="10" s="1"/>
  <c r="BA147" i="9"/>
  <c r="AZ147" i="9"/>
  <c r="AY147" i="9"/>
  <c r="AX147" i="9"/>
  <c r="F147" i="10" s="1"/>
  <c r="AW147" i="9"/>
  <c r="AU147" i="9"/>
  <c r="AT147" i="9"/>
  <c r="AS147" i="9"/>
  <c r="AR147" i="9"/>
  <c r="AQ147" i="9"/>
  <c r="AP147" i="9"/>
  <c r="AO147" i="9"/>
  <c r="AN147" i="9"/>
  <c r="AM147" i="9"/>
  <c r="AL147" i="9"/>
  <c r="AK147" i="9"/>
  <c r="AJ147" i="9"/>
  <c r="AI147" i="9"/>
  <c r="AH147" i="9"/>
  <c r="AG147" i="9"/>
  <c r="AF147" i="9"/>
  <c r="AE147" i="9"/>
  <c r="BE146" i="9"/>
  <c r="BD146" i="9"/>
  <c r="BC146" i="9"/>
  <c r="BB146" i="9"/>
  <c r="I146" i="10" s="1"/>
  <c r="BA146" i="9"/>
  <c r="AZ146" i="9"/>
  <c r="AY146" i="9"/>
  <c r="AX146" i="9"/>
  <c r="F146" i="10" s="1"/>
  <c r="AW146" i="9"/>
  <c r="AU146" i="9"/>
  <c r="AT146" i="9"/>
  <c r="AS146" i="9"/>
  <c r="E146" i="10" s="1"/>
  <c r="AR146" i="9"/>
  <c r="AQ146" i="9"/>
  <c r="AP146" i="9"/>
  <c r="AO146" i="9"/>
  <c r="AN146" i="9"/>
  <c r="AM146" i="9"/>
  <c r="AL146" i="9"/>
  <c r="AK146" i="9"/>
  <c r="AJ146" i="9"/>
  <c r="AI146" i="9"/>
  <c r="AH146" i="9"/>
  <c r="AG146" i="9"/>
  <c r="AF146" i="9"/>
  <c r="AE146" i="9"/>
  <c r="BE145" i="9"/>
  <c r="BD145" i="9"/>
  <c r="BC145" i="9"/>
  <c r="BB145" i="9"/>
  <c r="I145" i="10" s="1"/>
  <c r="BA145" i="9"/>
  <c r="AZ145" i="9"/>
  <c r="AY145" i="9"/>
  <c r="AX145" i="9"/>
  <c r="F145" i="10" s="1"/>
  <c r="AW145" i="9"/>
  <c r="AU145" i="9"/>
  <c r="AT145" i="9"/>
  <c r="AS145" i="9"/>
  <c r="AR145" i="9"/>
  <c r="AQ145" i="9"/>
  <c r="AP145" i="9"/>
  <c r="AO145" i="9"/>
  <c r="AN145" i="9"/>
  <c r="AM145" i="9"/>
  <c r="AL145" i="9"/>
  <c r="AK145" i="9"/>
  <c r="AJ145" i="9"/>
  <c r="AI145" i="9"/>
  <c r="AH145" i="9"/>
  <c r="AG145" i="9"/>
  <c r="AF145" i="9"/>
  <c r="AE145" i="9"/>
  <c r="BE144" i="9"/>
  <c r="BD144" i="9"/>
  <c r="BC144" i="9"/>
  <c r="BB144" i="9"/>
  <c r="I144" i="10" s="1"/>
  <c r="BA144" i="9"/>
  <c r="AZ144" i="9"/>
  <c r="AY144" i="9"/>
  <c r="AX144" i="9"/>
  <c r="F144" i="10" s="1"/>
  <c r="AW144" i="9"/>
  <c r="AU144" i="9"/>
  <c r="AT144" i="9"/>
  <c r="AS144" i="9"/>
  <c r="AR144" i="9"/>
  <c r="AQ144" i="9"/>
  <c r="AP144" i="9"/>
  <c r="AO144" i="9"/>
  <c r="AN144" i="9"/>
  <c r="AM144" i="9"/>
  <c r="AL144" i="9"/>
  <c r="AK144" i="9"/>
  <c r="AJ144" i="9"/>
  <c r="AI144" i="9"/>
  <c r="AH144" i="9"/>
  <c r="AG144" i="9"/>
  <c r="AF144" i="9"/>
  <c r="AE144" i="9"/>
  <c r="BE143" i="9"/>
  <c r="BD143" i="9"/>
  <c r="BC143" i="9"/>
  <c r="BB143" i="9"/>
  <c r="I143" i="10" s="1"/>
  <c r="BA143" i="9"/>
  <c r="AZ143" i="9"/>
  <c r="AY143" i="9"/>
  <c r="AX143" i="9"/>
  <c r="F143" i="10" s="1"/>
  <c r="AW143" i="9"/>
  <c r="AU143" i="9"/>
  <c r="AT143" i="9"/>
  <c r="AS143" i="9"/>
  <c r="AR143" i="9"/>
  <c r="AQ143" i="9"/>
  <c r="AP143" i="9"/>
  <c r="AO143" i="9"/>
  <c r="AN143" i="9"/>
  <c r="AM143" i="9"/>
  <c r="AL143" i="9"/>
  <c r="AK143" i="9"/>
  <c r="AJ143" i="9"/>
  <c r="AI143" i="9"/>
  <c r="AH143" i="9"/>
  <c r="AG143" i="9"/>
  <c r="AF143" i="9"/>
  <c r="AE143" i="9"/>
  <c r="BE142" i="9"/>
  <c r="BD142" i="9"/>
  <c r="BC142" i="9"/>
  <c r="BB142" i="9"/>
  <c r="I142" i="10" s="1"/>
  <c r="BA142" i="9"/>
  <c r="AZ142" i="9"/>
  <c r="AY142" i="9"/>
  <c r="AX142" i="9"/>
  <c r="F142" i="10" s="1"/>
  <c r="AW142" i="9"/>
  <c r="AU142" i="9"/>
  <c r="AT142" i="9"/>
  <c r="AS142" i="9"/>
  <c r="E142" i="10" s="1"/>
  <c r="AR142" i="9"/>
  <c r="AQ142" i="9"/>
  <c r="AP142" i="9"/>
  <c r="AO142" i="9"/>
  <c r="AN142" i="9"/>
  <c r="AM142" i="9"/>
  <c r="AL142" i="9"/>
  <c r="AK142" i="9"/>
  <c r="AJ142" i="9"/>
  <c r="AI142" i="9"/>
  <c r="AH142" i="9"/>
  <c r="AG142" i="9"/>
  <c r="AF142" i="9"/>
  <c r="AE142" i="9"/>
  <c r="BE141" i="9"/>
  <c r="BD141" i="9"/>
  <c r="BC141" i="9"/>
  <c r="BB141" i="9"/>
  <c r="I141" i="10" s="1"/>
  <c r="BA141" i="9"/>
  <c r="AZ141" i="9"/>
  <c r="AY141" i="9"/>
  <c r="AX141" i="9"/>
  <c r="F141" i="10" s="1"/>
  <c r="AW141" i="9"/>
  <c r="AU141" i="9"/>
  <c r="AT141" i="9"/>
  <c r="AS141" i="9"/>
  <c r="AR141" i="9"/>
  <c r="AQ141" i="9"/>
  <c r="AP141" i="9"/>
  <c r="AO141" i="9"/>
  <c r="AN141" i="9"/>
  <c r="AM141" i="9"/>
  <c r="AL141" i="9"/>
  <c r="AK141" i="9"/>
  <c r="AJ141" i="9"/>
  <c r="AI141" i="9"/>
  <c r="AH141" i="9"/>
  <c r="AG141" i="9"/>
  <c r="AF141" i="9"/>
  <c r="AE141" i="9"/>
  <c r="BE140" i="9"/>
  <c r="BD140" i="9"/>
  <c r="BC140" i="9"/>
  <c r="BB140" i="9"/>
  <c r="I140" i="10" s="1"/>
  <c r="BA140" i="9"/>
  <c r="AZ140" i="9"/>
  <c r="AY140" i="9"/>
  <c r="AX140" i="9"/>
  <c r="F140" i="10" s="1"/>
  <c r="AW140" i="9"/>
  <c r="AU140" i="9"/>
  <c r="AT140" i="9"/>
  <c r="AS140" i="9"/>
  <c r="AR140" i="9"/>
  <c r="AQ140" i="9"/>
  <c r="AP140" i="9"/>
  <c r="AO140" i="9"/>
  <c r="AN140" i="9"/>
  <c r="AM140" i="9"/>
  <c r="AL140" i="9"/>
  <c r="AK140" i="9"/>
  <c r="AJ140" i="9"/>
  <c r="AI140" i="9"/>
  <c r="AH140" i="9"/>
  <c r="AG140" i="9"/>
  <c r="AF140" i="9"/>
  <c r="AE140" i="9"/>
  <c r="BE139" i="9"/>
  <c r="BD139" i="9"/>
  <c r="BC139" i="9"/>
  <c r="BB139" i="9"/>
  <c r="I139" i="10" s="1"/>
  <c r="BA139" i="9"/>
  <c r="AZ139" i="9"/>
  <c r="AY139" i="9"/>
  <c r="AX139" i="9"/>
  <c r="F139" i="10" s="1"/>
  <c r="AW139" i="9"/>
  <c r="AU139" i="9"/>
  <c r="AT139" i="9"/>
  <c r="AS139" i="9"/>
  <c r="AR139" i="9"/>
  <c r="AQ139" i="9"/>
  <c r="AP139" i="9"/>
  <c r="AO139" i="9"/>
  <c r="AN139" i="9"/>
  <c r="AM139" i="9"/>
  <c r="AL139" i="9"/>
  <c r="AK139" i="9"/>
  <c r="AJ139" i="9"/>
  <c r="AI139" i="9"/>
  <c r="AH139" i="9"/>
  <c r="AG139" i="9"/>
  <c r="AF139" i="9"/>
  <c r="AE139" i="9"/>
  <c r="BE138" i="9"/>
  <c r="BD138" i="9"/>
  <c r="BC138" i="9"/>
  <c r="BB138" i="9"/>
  <c r="I138" i="10" s="1"/>
  <c r="BA138" i="9"/>
  <c r="AZ138" i="9"/>
  <c r="AY138" i="9"/>
  <c r="AX138" i="9"/>
  <c r="F138" i="10" s="1"/>
  <c r="AW138" i="9"/>
  <c r="AU138" i="9"/>
  <c r="AT138" i="9"/>
  <c r="AS138" i="9"/>
  <c r="E138" i="10" s="1"/>
  <c r="AR138" i="9"/>
  <c r="AQ138" i="9"/>
  <c r="AP138" i="9"/>
  <c r="AO138" i="9"/>
  <c r="AN138" i="9"/>
  <c r="AM138" i="9"/>
  <c r="AL138" i="9"/>
  <c r="AK138" i="9"/>
  <c r="AJ138" i="9"/>
  <c r="AI138" i="9"/>
  <c r="AH138" i="9"/>
  <c r="AG138" i="9"/>
  <c r="AF138" i="9"/>
  <c r="AE138" i="9"/>
  <c r="BE137" i="9"/>
  <c r="BD137" i="9"/>
  <c r="BC137" i="9"/>
  <c r="BB137" i="9"/>
  <c r="I137" i="10" s="1"/>
  <c r="BA137" i="9"/>
  <c r="AZ137" i="9"/>
  <c r="AY137" i="9"/>
  <c r="AX137" i="9"/>
  <c r="F137" i="10" s="1"/>
  <c r="AW137" i="9"/>
  <c r="AU137" i="9"/>
  <c r="AT137" i="9"/>
  <c r="AS137" i="9"/>
  <c r="AR137" i="9"/>
  <c r="AQ137" i="9"/>
  <c r="AP137" i="9"/>
  <c r="AO137" i="9"/>
  <c r="AN137" i="9"/>
  <c r="AM137" i="9"/>
  <c r="AL137" i="9"/>
  <c r="AK137" i="9"/>
  <c r="AJ137" i="9"/>
  <c r="AI137" i="9"/>
  <c r="AH137" i="9"/>
  <c r="AG137" i="9"/>
  <c r="AF137" i="9"/>
  <c r="AE137" i="9"/>
  <c r="BE136" i="9"/>
  <c r="BD136" i="9"/>
  <c r="BC136" i="9"/>
  <c r="BB136" i="9"/>
  <c r="I136" i="10" s="1"/>
  <c r="BA136" i="9"/>
  <c r="AZ136" i="9"/>
  <c r="AY136" i="9"/>
  <c r="AX136" i="9"/>
  <c r="F136" i="10" s="1"/>
  <c r="AW136" i="9"/>
  <c r="AU136" i="9"/>
  <c r="AT136" i="9"/>
  <c r="AS136" i="9"/>
  <c r="AR136" i="9"/>
  <c r="AQ136" i="9"/>
  <c r="AP136" i="9"/>
  <c r="AO136" i="9"/>
  <c r="AN136" i="9"/>
  <c r="AM136" i="9"/>
  <c r="AL136" i="9"/>
  <c r="AK136" i="9"/>
  <c r="AJ136" i="9"/>
  <c r="AI136" i="9"/>
  <c r="AH136" i="9"/>
  <c r="AG136" i="9"/>
  <c r="AF136" i="9"/>
  <c r="AE136" i="9"/>
  <c r="BE135" i="9"/>
  <c r="BD135" i="9"/>
  <c r="BC135" i="9"/>
  <c r="BB135" i="9"/>
  <c r="I135" i="10" s="1"/>
  <c r="BA135" i="9"/>
  <c r="AZ135" i="9"/>
  <c r="AY135" i="9"/>
  <c r="AX135" i="9"/>
  <c r="F135" i="10" s="1"/>
  <c r="AW135" i="9"/>
  <c r="AU135" i="9"/>
  <c r="AT135" i="9"/>
  <c r="AS135" i="9"/>
  <c r="AR135" i="9"/>
  <c r="AQ135" i="9"/>
  <c r="AP135" i="9"/>
  <c r="AO135" i="9"/>
  <c r="AN135" i="9"/>
  <c r="AM135" i="9"/>
  <c r="AL135" i="9"/>
  <c r="AK135" i="9"/>
  <c r="AJ135" i="9"/>
  <c r="AI135" i="9"/>
  <c r="AH135" i="9"/>
  <c r="AG135" i="9"/>
  <c r="AF135" i="9"/>
  <c r="AE135" i="9"/>
  <c r="BE134" i="9"/>
  <c r="BD134" i="9"/>
  <c r="BC134" i="9"/>
  <c r="BB134" i="9"/>
  <c r="I134" i="10" s="1"/>
  <c r="BA134" i="9"/>
  <c r="AZ134" i="9"/>
  <c r="AY134" i="9"/>
  <c r="AX134" i="9"/>
  <c r="F134" i="10" s="1"/>
  <c r="AW134" i="9"/>
  <c r="AU134" i="9"/>
  <c r="AT134" i="9"/>
  <c r="AS134" i="9"/>
  <c r="E134" i="10" s="1"/>
  <c r="AR134" i="9"/>
  <c r="AQ134" i="9"/>
  <c r="AP134" i="9"/>
  <c r="AO134" i="9"/>
  <c r="AN134" i="9"/>
  <c r="AM134" i="9"/>
  <c r="AL134" i="9"/>
  <c r="AK134" i="9"/>
  <c r="AJ134" i="9"/>
  <c r="AI134" i="9"/>
  <c r="AH134" i="9"/>
  <c r="AG134" i="9"/>
  <c r="AF134" i="9"/>
  <c r="AE134" i="9"/>
  <c r="BE133" i="9"/>
  <c r="BD133" i="9"/>
  <c r="BC133" i="9"/>
  <c r="BB133" i="9"/>
  <c r="I133" i="10" s="1"/>
  <c r="BA133" i="9"/>
  <c r="AZ133" i="9"/>
  <c r="AY133" i="9"/>
  <c r="AX133" i="9"/>
  <c r="F133" i="10" s="1"/>
  <c r="AW133" i="9"/>
  <c r="AU133" i="9"/>
  <c r="AT133" i="9"/>
  <c r="AS133" i="9"/>
  <c r="AR133" i="9"/>
  <c r="AQ133" i="9"/>
  <c r="AP133" i="9"/>
  <c r="AO133" i="9"/>
  <c r="AN133" i="9"/>
  <c r="AM133" i="9"/>
  <c r="AL133" i="9"/>
  <c r="AK133" i="9"/>
  <c r="AJ133" i="9"/>
  <c r="AI133" i="9"/>
  <c r="AH133" i="9"/>
  <c r="AG133" i="9"/>
  <c r="AF133" i="9"/>
  <c r="AE133" i="9"/>
  <c r="BE132" i="9"/>
  <c r="BD132" i="9"/>
  <c r="BC132" i="9"/>
  <c r="BB132" i="9"/>
  <c r="I132" i="10" s="1"/>
  <c r="BA132" i="9"/>
  <c r="AZ132" i="9"/>
  <c r="AY132" i="9"/>
  <c r="AX132" i="9"/>
  <c r="F132" i="10" s="1"/>
  <c r="AW132" i="9"/>
  <c r="AU132" i="9"/>
  <c r="AT132" i="9"/>
  <c r="AS132" i="9"/>
  <c r="AR132" i="9"/>
  <c r="AQ132" i="9"/>
  <c r="AP132" i="9"/>
  <c r="AO132" i="9"/>
  <c r="AN132" i="9"/>
  <c r="AM132" i="9"/>
  <c r="AL132" i="9"/>
  <c r="AK132" i="9"/>
  <c r="AJ132" i="9"/>
  <c r="AI132" i="9"/>
  <c r="AH132" i="9"/>
  <c r="AG132" i="9"/>
  <c r="AF132" i="9"/>
  <c r="AE132" i="9"/>
  <c r="BE131" i="9"/>
  <c r="BD131" i="9"/>
  <c r="BC131" i="9"/>
  <c r="BB131" i="9"/>
  <c r="I131" i="10" s="1"/>
  <c r="BA131" i="9"/>
  <c r="AZ131" i="9"/>
  <c r="AY131" i="9"/>
  <c r="AX131" i="9"/>
  <c r="F131" i="10" s="1"/>
  <c r="AW131" i="9"/>
  <c r="AU131" i="9"/>
  <c r="AT131" i="9"/>
  <c r="AS131" i="9"/>
  <c r="AR131" i="9"/>
  <c r="AQ131" i="9"/>
  <c r="AP131" i="9"/>
  <c r="AO131" i="9"/>
  <c r="AN131" i="9"/>
  <c r="AM131" i="9"/>
  <c r="AL131" i="9"/>
  <c r="AK131" i="9"/>
  <c r="AJ131" i="9"/>
  <c r="AI131" i="9"/>
  <c r="AH131" i="9"/>
  <c r="AG131" i="9"/>
  <c r="AF131" i="9"/>
  <c r="AE131" i="9"/>
  <c r="BE130" i="9"/>
  <c r="BD130" i="9"/>
  <c r="BC130" i="9"/>
  <c r="BB130" i="9"/>
  <c r="I130" i="10" s="1"/>
  <c r="BA130" i="9"/>
  <c r="AZ130" i="9"/>
  <c r="AY130" i="9"/>
  <c r="AX130" i="9"/>
  <c r="F130" i="10" s="1"/>
  <c r="AW130" i="9"/>
  <c r="AU130" i="9"/>
  <c r="AT130" i="9"/>
  <c r="AS130" i="9"/>
  <c r="E130" i="10" s="1"/>
  <c r="AR130" i="9"/>
  <c r="AQ130" i="9"/>
  <c r="AP130" i="9"/>
  <c r="AO130" i="9"/>
  <c r="AN130" i="9"/>
  <c r="AM130" i="9"/>
  <c r="AL130" i="9"/>
  <c r="AK130" i="9"/>
  <c r="AJ130" i="9"/>
  <c r="AI130" i="9"/>
  <c r="AH130" i="9"/>
  <c r="AG130" i="9"/>
  <c r="AF130" i="9"/>
  <c r="AE130" i="9"/>
  <c r="BE129" i="9"/>
  <c r="BD129" i="9"/>
  <c r="BC129" i="9"/>
  <c r="BB129" i="9"/>
  <c r="I129" i="10" s="1"/>
  <c r="BA129" i="9"/>
  <c r="AZ129" i="9"/>
  <c r="AY129" i="9"/>
  <c r="AX129" i="9"/>
  <c r="F129" i="10" s="1"/>
  <c r="AW129" i="9"/>
  <c r="AU129" i="9"/>
  <c r="AT129" i="9"/>
  <c r="AS129" i="9"/>
  <c r="AR129" i="9"/>
  <c r="AQ129" i="9"/>
  <c r="AP129" i="9"/>
  <c r="AO129" i="9"/>
  <c r="AN129" i="9"/>
  <c r="AM129" i="9"/>
  <c r="AL129" i="9"/>
  <c r="AK129" i="9"/>
  <c r="AJ129" i="9"/>
  <c r="AI129" i="9"/>
  <c r="AH129" i="9"/>
  <c r="AG129" i="9"/>
  <c r="AF129" i="9"/>
  <c r="AE129" i="9"/>
  <c r="BE128" i="9"/>
  <c r="BD128" i="9"/>
  <c r="BC128" i="9"/>
  <c r="BB128" i="9"/>
  <c r="I128" i="10" s="1"/>
  <c r="BA128" i="9"/>
  <c r="AZ128" i="9"/>
  <c r="AY128" i="9"/>
  <c r="AX128" i="9"/>
  <c r="F128" i="10" s="1"/>
  <c r="AW128" i="9"/>
  <c r="AU128" i="9"/>
  <c r="AT128" i="9"/>
  <c r="AS128" i="9"/>
  <c r="AR128" i="9"/>
  <c r="AQ128" i="9"/>
  <c r="AP128" i="9"/>
  <c r="AO128" i="9"/>
  <c r="AN128" i="9"/>
  <c r="AM128" i="9"/>
  <c r="AL128" i="9"/>
  <c r="AK128" i="9"/>
  <c r="AJ128" i="9"/>
  <c r="AI128" i="9"/>
  <c r="AH128" i="9"/>
  <c r="AG128" i="9"/>
  <c r="AF128" i="9"/>
  <c r="AE128" i="9"/>
  <c r="BE127" i="9"/>
  <c r="BD127" i="9"/>
  <c r="BC127" i="9"/>
  <c r="BB127" i="9"/>
  <c r="I127" i="10" s="1"/>
  <c r="BA127" i="9"/>
  <c r="AZ127" i="9"/>
  <c r="AY127" i="9"/>
  <c r="AX127" i="9"/>
  <c r="F127" i="10" s="1"/>
  <c r="AW127" i="9"/>
  <c r="AU127" i="9"/>
  <c r="AT127" i="9"/>
  <c r="AS127" i="9"/>
  <c r="AR127" i="9"/>
  <c r="AQ127" i="9"/>
  <c r="AP127" i="9"/>
  <c r="AO127" i="9"/>
  <c r="AN127" i="9"/>
  <c r="AM127" i="9"/>
  <c r="AL127" i="9"/>
  <c r="AK127" i="9"/>
  <c r="AJ127" i="9"/>
  <c r="AI127" i="9"/>
  <c r="AH127" i="9"/>
  <c r="AG127" i="9"/>
  <c r="AF127" i="9"/>
  <c r="AE127" i="9"/>
  <c r="BE126" i="9"/>
  <c r="BD126" i="9"/>
  <c r="BC126" i="9"/>
  <c r="BB126" i="9"/>
  <c r="I126" i="10" s="1"/>
  <c r="BA126" i="9"/>
  <c r="AZ126" i="9"/>
  <c r="AY126" i="9"/>
  <c r="AX126" i="9"/>
  <c r="F126" i="10" s="1"/>
  <c r="AW126" i="9"/>
  <c r="AU126" i="9"/>
  <c r="AT126" i="9"/>
  <c r="AS126" i="9"/>
  <c r="E126" i="10" s="1"/>
  <c r="AR126" i="9"/>
  <c r="AQ126" i="9"/>
  <c r="AP126" i="9"/>
  <c r="AO126" i="9"/>
  <c r="AN126" i="9"/>
  <c r="AM126" i="9"/>
  <c r="AL126" i="9"/>
  <c r="AK126" i="9"/>
  <c r="AJ126" i="9"/>
  <c r="AI126" i="9"/>
  <c r="AH126" i="9"/>
  <c r="AG126" i="9"/>
  <c r="AF126" i="9"/>
  <c r="AE126" i="9"/>
  <c r="BE125" i="9"/>
  <c r="BD125" i="9"/>
  <c r="BC125" i="9"/>
  <c r="BB125" i="9"/>
  <c r="I125" i="10" s="1"/>
  <c r="BA125" i="9"/>
  <c r="AZ125" i="9"/>
  <c r="AY125" i="9"/>
  <c r="AX125" i="9"/>
  <c r="F125" i="10" s="1"/>
  <c r="AW125" i="9"/>
  <c r="AU125" i="9"/>
  <c r="AT125" i="9"/>
  <c r="AS125" i="9"/>
  <c r="AR125" i="9"/>
  <c r="AQ125" i="9"/>
  <c r="AP125" i="9"/>
  <c r="AO125" i="9"/>
  <c r="AN125" i="9"/>
  <c r="AM125" i="9"/>
  <c r="AL125" i="9"/>
  <c r="AK125" i="9"/>
  <c r="AJ125" i="9"/>
  <c r="AI125" i="9"/>
  <c r="AH125" i="9"/>
  <c r="AG125" i="9"/>
  <c r="AF125" i="9"/>
  <c r="AE125" i="9"/>
  <c r="BE124" i="9"/>
  <c r="BD124" i="9"/>
  <c r="BC124" i="9"/>
  <c r="BB124" i="9"/>
  <c r="I124" i="10" s="1"/>
  <c r="BA124" i="9"/>
  <c r="AZ124" i="9"/>
  <c r="AY124" i="9"/>
  <c r="AX124" i="9"/>
  <c r="F124" i="10" s="1"/>
  <c r="AW124" i="9"/>
  <c r="AU124" i="9"/>
  <c r="AT124" i="9"/>
  <c r="AS124" i="9"/>
  <c r="AR124" i="9"/>
  <c r="AQ124" i="9"/>
  <c r="AP124" i="9"/>
  <c r="AO124" i="9"/>
  <c r="AN124" i="9"/>
  <c r="AM124" i="9"/>
  <c r="AL124" i="9"/>
  <c r="AK124" i="9"/>
  <c r="AJ124" i="9"/>
  <c r="AI124" i="9"/>
  <c r="AH124" i="9"/>
  <c r="AG124" i="9"/>
  <c r="AF124" i="9"/>
  <c r="AE124" i="9"/>
  <c r="BE123" i="9"/>
  <c r="BD123" i="9"/>
  <c r="BC123" i="9"/>
  <c r="BB123" i="9"/>
  <c r="I123" i="10" s="1"/>
  <c r="BA123" i="9"/>
  <c r="AZ123" i="9"/>
  <c r="AY123" i="9"/>
  <c r="AX123" i="9"/>
  <c r="F123" i="10" s="1"/>
  <c r="AW123" i="9"/>
  <c r="AU123" i="9"/>
  <c r="AT123" i="9"/>
  <c r="AS123" i="9"/>
  <c r="AR123" i="9"/>
  <c r="AQ123" i="9"/>
  <c r="AP123" i="9"/>
  <c r="AO123" i="9"/>
  <c r="AN123" i="9"/>
  <c r="AM123" i="9"/>
  <c r="AL123" i="9"/>
  <c r="AK123" i="9"/>
  <c r="AJ123" i="9"/>
  <c r="AI123" i="9"/>
  <c r="AH123" i="9"/>
  <c r="AG123" i="9"/>
  <c r="AF123" i="9"/>
  <c r="AE123" i="9"/>
  <c r="BE122" i="9"/>
  <c r="BD122" i="9"/>
  <c r="BC122" i="9"/>
  <c r="BB122" i="9"/>
  <c r="I122" i="10" s="1"/>
  <c r="BA122" i="9"/>
  <c r="AZ122" i="9"/>
  <c r="AY122" i="9"/>
  <c r="AX122" i="9"/>
  <c r="F122" i="10" s="1"/>
  <c r="AW122" i="9"/>
  <c r="AU122" i="9"/>
  <c r="AT122" i="9"/>
  <c r="AS122" i="9"/>
  <c r="E122" i="10" s="1"/>
  <c r="AR122" i="9"/>
  <c r="AQ122" i="9"/>
  <c r="AP122" i="9"/>
  <c r="AO122" i="9"/>
  <c r="AN122" i="9"/>
  <c r="AM122" i="9"/>
  <c r="AL122" i="9"/>
  <c r="AK122" i="9"/>
  <c r="AJ122" i="9"/>
  <c r="AI122" i="9"/>
  <c r="AH122" i="9"/>
  <c r="AG122" i="9"/>
  <c r="AF122" i="9"/>
  <c r="AE122" i="9"/>
  <c r="BE121" i="9"/>
  <c r="BD121" i="9"/>
  <c r="BC121" i="9"/>
  <c r="BB121" i="9"/>
  <c r="I121" i="10" s="1"/>
  <c r="BA121" i="9"/>
  <c r="AZ121" i="9"/>
  <c r="AY121" i="9"/>
  <c r="AX121" i="9"/>
  <c r="F121" i="10" s="1"/>
  <c r="AW121" i="9"/>
  <c r="AU121" i="9"/>
  <c r="AT121" i="9"/>
  <c r="AS121" i="9"/>
  <c r="AR121" i="9"/>
  <c r="AQ121" i="9"/>
  <c r="AP121" i="9"/>
  <c r="AO121" i="9"/>
  <c r="AN121" i="9"/>
  <c r="AM121" i="9"/>
  <c r="AL121" i="9"/>
  <c r="AK121" i="9"/>
  <c r="AJ121" i="9"/>
  <c r="AI121" i="9"/>
  <c r="AH121" i="9"/>
  <c r="AG121" i="9"/>
  <c r="AF121" i="9"/>
  <c r="AE121" i="9"/>
  <c r="BE120" i="9"/>
  <c r="BD120" i="9"/>
  <c r="BC120" i="9"/>
  <c r="BB120" i="9"/>
  <c r="I120" i="10" s="1"/>
  <c r="BA120" i="9"/>
  <c r="AZ120" i="9"/>
  <c r="AY120" i="9"/>
  <c r="AX120" i="9"/>
  <c r="F120" i="10" s="1"/>
  <c r="AW120" i="9"/>
  <c r="AU120" i="9"/>
  <c r="AT120" i="9"/>
  <c r="AS120" i="9"/>
  <c r="AR120" i="9"/>
  <c r="AQ120" i="9"/>
  <c r="AP120" i="9"/>
  <c r="AO120" i="9"/>
  <c r="AN120" i="9"/>
  <c r="AM120" i="9"/>
  <c r="AL120" i="9"/>
  <c r="AK120" i="9"/>
  <c r="AJ120" i="9"/>
  <c r="AI120" i="9"/>
  <c r="AH120" i="9"/>
  <c r="AG120" i="9"/>
  <c r="AF120" i="9"/>
  <c r="AE120" i="9"/>
  <c r="BE119" i="9"/>
  <c r="BD119" i="9"/>
  <c r="BC119" i="9"/>
  <c r="BB119" i="9"/>
  <c r="I119" i="10" s="1"/>
  <c r="BA119" i="9"/>
  <c r="AZ119" i="9"/>
  <c r="AY119" i="9"/>
  <c r="AX119" i="9"/>
  <c r="F119" i="10" s="1"/>
  <c r="AW119" i="9"/>
  <c r="AU119" i="9"/>
  <c r="AT119" i="9"/>
  <c r="AS119" i="9"/>
  <c r="AR119" i="9"/>
  <c r="AQ119" i="9"/>
  <c r="AP119" i="9"/>
  <c r="AO119" i="9"/>
  <c r="AN119" i="9"/>
  <c r="AM119" i="9"/>
  <c r="AL119" i="9"/>
  <c r="AK119" i="9"/>
  <c r="AJ119" i="9"/>
  <c r="AI119" i="9"/>
  <c r="AH119" i="9"/>
  <c r="AG119" i="9"/>
  <c r="AF119" i="9"/>
  <c r="AE119" i="9"/>
  <c r="BE118" i="9"/>
  <c r="BD118" i="9"/>
  <c r="BC118" i="9"/>
  <c r="BB118" i="9"/>
  <c r="I118" i="10" s="1"/>
  <c r="BA118" i="9"/>
  <c r="AZ118" i="9"/>
  <c r="AY118" i="9"/>
  <c r="AX118" i="9"/>
  <c r="F118" i="10" s="1"/>
  <c r="AW118" i="9"/>
  <c r="AU118" i="9"/>
  <c r="AT118" i="9"/>
  <c r="AS118" i="9"/>
  <c r="E118" i="10" s="1"/>
  <c r="AR118" i="9"/>
  <c r="AQ118" i="9"/>
  <c r="AP118" i="9"/>
  <c r="AO118" i="9"/>
  <c r="AN118" i="9"/>
  <c r="AM118" i="9"/>
  <c r="AL118" i="9"/>
  <c r="AK118" i="9"/>
  <c r="AJ118" i="9"/>
  <c r="AI118" i="9"/>
  <c r="AH118" i="9"/>
  <c r="AG118" i="9"/>
  <c r="AF118" i="9"/>
  <c r="AE118" i="9"/>
  <c r="BE117" i="9"/>
  <c r="BD117" i="9"/>
  <c r="BC117" i="9"/>
  <c r="BB117" i="9"/>
  <c r="I117" i="10" s="1"/>
  <c r="BA117" i="9"/>
  <c r="AZ117" i="9"/>
  <c r="AY117" i="9"/>
  <c r="AX117" i="9"/>
  <c r="F117" i="10" s="1"/>
  <c r="AW117" i="9"/>
  <c r="AU117" i="9"/>
  <c r="AT117" i="9"/>
  <c r="AS117" i="9"/>
  <c r="AR117" i="9"/>
  <c r="AQ117" i="9"/>
  <c r="AP117" i="9"/>
  <c r="AO117" i="9"/>
  <c r="AN117" i="9"/>
  <c r="AM117" i="9"/>
  <c r="AL117" i="9"/>
  <c r="AK117" i="9"/>
  <c r="AJ117" i="9"/>
  <c r="AI117" i="9"/>
  <c r="AH117" i="9"/>
  <c r="AG117" i="9"/>
  <c r="AF117" i="9"/>
  <c r="AE117" i="9"/>
  <c r="BE116" i="9"/>
  <c r="BD116" i="9"/>
  <c r="BC116" i="9"/>
  <c r="BB116" i="9"/>
  <c r="I116" i="10" s="1"/>
  <c r="BA116" i="9"/>
  <c r="AZ116" i="9"/>
  <c r="AY116" i="9"/>
  <c r="AX116" i="9"/>
  <c r="F116" i="10" s="1"/>
  <c r="AW116" i="9"/>
  <c r="AU116" i="9"/>
  <c r="AT116" i="9"/>
  <c r="AS116" i="9"/>
  <c r="AR116" i="9"/>
  <c r="AQ116" i="9"/>
  <c r="AP116" i="9"/>
  <c r="AO116" i="9"/>
  <c r="AN116" i="9"/>
  <c r="AM116" i="9"/>
  <c r="AL116" i="9"/>
  <c r="AK116" i="9"/>
  <c r="AJ116" i="9"/>
  <c r="AI116" i="9"/>
  <c r="AH116" i="9"/>
  <c r="AG116" i="9"/>
  <c r="AF116" i="9"/>
  <c r="AE116" i="9"/>
  <c r="BE115" i="9"/>
  <c r="BD115" i="9"/>
  <c r="BC115" i="9"/>
  <c r="BB115" i="9"/>
  <c r="I115" i="10" s="1"/>
  <c r="BA115" i="9"/>
  <c r="AZ115" i="9"/>
  <c r="AY115" i="9"/>
  <c r="AX115" i="9"/>
  <c r="F115" i="10" s="1"/>
  <c r="AW115" i="9"/>
  <c r="AU115" i="9"/>
  <c r="AT115" i="9"/>
  <c r="AS115" i="9"/>
  <c r="AR115" i="9"/>
  <c r="AQ115" i="9"/>
  <c r="AP115" i="9"/>
  <c r="AO115" i="9"/>
  <c r="AN115" i="9"/>
  <c r="AM115" i="9"/>
  <c r="AL115" i="9"/>
  <c r="AK115" i="9"/>
  <c r="AJ115" i="9"/>
  <c r="AI115" i="9"/>
  <c r="AH115" i="9"/>
  <c r="AG115" i="9"/>
  <c r="AF115" i="9"/>
  <c r="AE115" i="9"/>
  <c r="BE114" i="9"/>
  <c r="BD114" i="9"/>
  <c r="BC114" i="9"/>
  <c r="BB114" i="9"/>
  <c r="I114" i="10" s="1"/>
  <c r="BA114" i="9"/>
  <c r="AZ114" i="9"/>
  <c r="AY114" i="9"/>
  <c r="AX114" i="9"/>
  <c r="F114" i="10" s="1"/>
  <c r="AW114" i="9"/>
  <c r="AU114" i="9"/>
  <c r="AT114" i="9"/>
  <c r="AS114" i="9"/>
  <c r="E114" i="10" s="1"/>
  <c r="AR114" i="9"/>
  <c r="AQ114" i="9"/>
  <c r="AP114" i="9"/>
  <c r="AO114" i="9"/>
  <c r="AN114" i="9"/>
  <c r="AM114" i="9"/>
  <c r="AL114" i="9"/>
  <c r="AK114" i="9"/>
  <c r="AJ114" i="9"/>
  <c r="AI114" i="9"/>
  <c r="AH114" i="9"/>
  <c r="AG114" i="9"/>
  <c r="AF114" i="9"/>
  <c r="AE114" i="9"/>
  <c r="BE113" i="9"/>
  <c r="BD113" i="9"/>
  <c r="BC113" i="9"/>
  <c r="BB113" i="9"/>
  <c r="I113" i="10" s="1"/>
  <c r="BA113" i="9"/>
  <c r="AZ113" i="9"/>
  <c r="AY113" i="9"/>
  <c r="AX113" i="9"/>
  <c r="F113" i="10" s="1"/>
  <c r="AW113" i="9"/>
  <c r="AU113" i="9"/>
  <c r="AT113" i="9"/>
  <c r="AS113" i="9"/>
  <c r="AR113" i="9"/>
  <c r="AQ113" i="9"/>
  <c r="AP113" i="9"/>
  <c r="AO113" i="9"/>
  <c r="AN113" i="9"/>
  <c r="AM113" i="9"/>
  <c r="AL113" i="9"/>
  <c r="AK113" i="9"/>
  <c r="AJ113" i="9"/>
  <c r="AI113" i="9"/>
  <c r="AH113" i="9"/>
  <c r="AG113" i="9"/>
  <c r="AF113" i="9"/>
  <c r="AE113" i="9"/>
  <c r="BE112" i="9"/>
  <c r="BD112" i="9"/>
  <c r="BC112" i="9"/>
  <c r="BB112" i="9"/>
  <c r="I112" i="10" s="1"/>
  <c r="BA112" i="9"/>
  <c r="AZ112" i="9"/>
  <c r="AY112" i="9"/>
  <c r="AX112" i="9"/>
  <c r="F112" i="10" s="1"/>
  <c r="AW112" i="9"/>
  <c r="AU112" i="9"/>
  <c r="AT112" i="9"/>
  <c r="AS112" i="9"/>
  <c r="AR112" i="9"/>
  <c r="AQ112" i="9"/>
  <c r="AP112" i="9"/>
  <c r="AO112" i="9"/>
  <c r="AN112" i="9"/>
  <c r="AM112" i="9"/>
  <c r="AL112" i="9"/>
  <c r="AK112" i="9"/>
  <c r="AJ112" i="9"/>
  <c r="AI112" i="9"/>
  <c r="AH112" i="9"/>
  <c r="AG112" i="9"/>
  <c r="AF112" i="9"/>
  <c r="AE112" i="9"/>
  <c r="BE111" i="9"/>
  <c r="BD111" i="9"/>
  <c r="BC111" i="9"/>
  <c r="BB111" i="9"/>
  <c r="I111" i="10" s="1"/>
  <c r="BA111" i="9"/>
  <c r="AZ111" i="9"/>
  <c r="AY111" i="9"/>
  <c r="AX111" i="9"/>
  <c r="F111" i="10" s="1"/>
  <c r="AW111" i="9"/>
  <c r="AU111" i="9"/>
  <c r="AT111" i="9"/>
  <c r="AS111" i="9"/>
  <c r="AR111" i="9"/>
  <c r="AQ111" i="9"/>
  <c r="AP111" i="9"/>
  <c r="AO111" i="9"/>
  <c r="AN111" i="9"/>
  <c r="AM111" i="9"/>
  <c r="AL111" i="9"/>
  <c r="AK111" i="9"/>
  <c r="AJ111" i="9"/>
  <c r="AI111" i="9"/>
  <c r="AH111" i="9"/>
  <c r="AG111" i="9"/>
  <c r="AF111" i="9"/>
  <c r="AE111" i="9"/>
  <c r="BE110" i="9"/>
  <c r="BD110" i="9"/>
  <c r="BC110" i="9"/>
  <c r="BB110" i="9"/>
  <c r="I110" i="10" s="1"/>
  <c r="BA110" i="9"/>
  <c r="AZ110" i="9"/>
  <c r="AY110" i="9"/>
  <c r="H110" i="10" s="1"/>
  <c r="AX110" i="9"/>
  <c r="F110" i="10" s="1"/>
  <c r="AW110" i="9"/>
  <c r="AU110" i="9"/>
  <c r="AT110" i="9"/>
  <c r="AS110" i="9"/>
  <c r="E110" i="10" s="1"/>
  <c r="AR110" i="9"/>
  <c r="AQ110" i="9"/>
  <c r="AP110" i="9"/>
  <c r="AO110" i="9"/>
  <c r="AN110" i="9"/>
  <c r="AM110" i="9"/>
  <c r="AL110" i="9"/>
  <c r="AK110" i="9"/>
  <c r="AJ110" i="9"/>
  <c r="AI110" i="9"/>
  <c r="AH110" i="9"/>
  <c r="AG110" i="9"/>
  <c r="AF110" i="9"/>
  <c r="AE110" i="9"/>
  <c r="BE109" i="9"/>
  <c r="BD109" i="9"/>
  <c r="BC109" i="9"/>
  <c r="BB109" i="9"/>
  <c r="I109" i="10" s="1"/>
  <c r="BA109" i="9"/>
  <c r="AZ109" i="9"/>
  <c r="AY109" i="9"/>
  <c r="AX109" i="9"/>
  <c r="F109" i="10" s="1"/>
  <c r="AW109" i="9"/>
  <c r="AU109" i="9"/>
  <c r="AT109" i="9"/>
  <c r="AS109" i="9"/>
  <c r="AR109" i="9"/>
  <c r="AQ109" i="9"/>
  <c r="AP109" i="9"/>
  <c r="AO109" i="9"/>
  <c r="AN109" i="9"/>
  <c r="AM109" i="9"/>
  <c r="AL109" i="9"/>
  <c r="AK109" i="9"/>
  <c r="AJ109" i="9"/>
  <c r="AI109" i="9"/>
  <c r="AH109" i="9"/>
  <c r="AG109" i="9"/>
  <c r="AF109" i="9"/>
  <c r="AE109" i="9"/>
  <c r="BE108" i="9"/>
  <c r="BD108" i="9"/>
  <c r="BC108" i="9"/>
  <c r="BB108" i="9"/>
  <c r="I108" i="10" s="1"/>
  <c r="BA108" i="9"/>
  <c r="AZ108" i="9"/>
  <c r="AY108" i="9"/>
  <c r="AX108" i="9"/>
  <c r="F108" i="10" s="1"/>
  <c r="AW108" i="9"/>
  <c r="AU108" i="9"/>
  <c r="AT108" i="9"/>
  <c r="AS108" i="9"/>
  <c r="AR108" i="9"/>
  <c r="AQ108" i="9"/>
  <c r="AP108" i="9"/>
  <c r="AO108" i="9"/>
  <c r="AN108" i="9"/>
  <c r="AM108" i="9"/>
  <c r="AL108" i="9"/>
  <c r="AK108" i="9"/>
  <c r="AJ108" i="9"/>
  <c r="AI108" i="9"/>
  <c r="AH108" i="9"/>
  <c r="AG108" i="9"/>
  <c r="AF108" i="9"/>
  <c r="AE108" i="9"/>
  <c r="BE107" i="9"/>
  <c r="BD107" i="9"/>
  <c r="BC107" i="9"/>
  <c r="BB107" i="9"/>
  <c r="I107" i="10" s="1"/>
  <c r="BA107" i="9"/>
  <c r="AZ107" i="9"/>
  <c r="AY107" i="9"/>
  <c r="AX107" i="9"/>
  <c r="F107" i="10" s="1"/>
  <c r="AW107" i="9"/>
  <c r="AU107" i="9"/>
  <c r="AT107" i="9"/>
  <c r="AS107" i="9"/>
  <c r="AR107" i="9"/>
  <c r="AQ107" i="9"/>
  <c r="AP107" i="9"/>
  <c r="AO107" i="9"/>
  <c r="AN107" i="9"/>
  <c r="AM107" i="9"/>
  <c r="AL107" i="9"/>
  <c r="AK107" i="9"/>
  <c r="AJ107" i="9"/>
  <c r="AI107" i="9"/>
  <c r="AH107" i="9"/>
  <c r="AG107" i="9"/>
  <c r="AF107" i="9"/>
  <c r="AE107" i="9"/>
  <c r="BE106" i="9"/>
  <c r="BD106" i="9"/>
  <c r="BC106" i="9"/>
  <c r="BB106" i="9"/>
  <c r="I106" i="10" s="1"/>
  <c r="BA106" i="9"/>
  <c r="AZ106" i="9"/>
  <c r="AY106" i="9"/>
  <c r="H106" i="10" s="1"/>
  <c r="AX106" i="9"/>
  <c r="F106" i="10" s="1"/>
  <c r="AW106" i="9"/>
  <c r="AU106" i="9"/>
  <c r="AT106" i="9"/>
  <c r="AS106" i="9"/>
  <c r="E106" i="10" s="1"/>
  <c r="AR106" i="9"/>
  <c r="AQ106" i="9"/>
  <c r="AP106" i="9"/>
  <c r="AO106" i="9"/>
  <c r="AN106" i="9"/>
  <c r="AM106" i="9"/>
  <c r="AL106" i="9"/>
  <c r="AK106" i="9"/>
  <c r="AJ106" i="9"/>
  <c r="AI106" i="9"/>
  <c r="AH106" i="9"/>
  <c r="AG106" i="9"/>
  <c r="AF106" i="9"/>
  <c r="AE106" i="9"/>
  <c r="BE105" i="9"/>
  <c r="BD105" i="9"/>
  <c r="BC105" i="9"/>
  <c r="BB105" i="9"/>
  <c r="I105" i="10" s="1"/>
  <c r="BA105" i="9"/>
  <c r="AZ105" i="9"/>
  <c r="AY105" i="9"/>
  <c r="AX105" i="9"/>
  <c r="F105" i="10" s="1"/>
  <c r="AW105" i="9"/>
  <c r="AU105" i="9"/>
  <c r="AT105" i="9"/>
  <c r="AS105" i="9"/>
  <c r="AR105" i="9"/>
  <c r="AQ105" i="9"/>
  <c r="AP105" i="9"/>
  <c r="AO105" i="9"/>
  <c r="AN105" i="9"/>
  <c r="AM105" i="9"/>
  <c r="AL105" i="9"/>
  <c r="AK105" i="9"/>
  <c r="AJ105" i="9"/>
  <c r="AI105" i="9"/>
  <c r="AH105" i="9"/>
  <c r="AG105" i="9"/>
  <c r="AF105" i="9"/>
  <c r="AE105" i="9"/>
  <c r="BE104" i="9"/>
  <c r="BD104" i="9"/>
  <c r="BC104" i="9"/>
  <c r="BB104" i="9"/>
  <c r="I104" i="10" s="1"/>
  <c r="BA104" i="9"/>
  <c r="AZ104" i="9"/>
  <c r="AY104" i="9"/>
  <c r="AX104" i="9"/>
  <c r="F104" i="10" s="1"/>
  <c r="AW104" i="9"/>
  <c r="AU104" i="9"/>
  <c r="AT104" i="9"/>
  <c r="AS104" i="9"/>
  <c r="AR104" i="9"/>
  <c r="AQ104" i="9"/>
  <c r="AP104" i="9"/>
  <c r="AO104" i="9"/>
  <c r="AN104" i="9"/>
  <c r="AM104" i="9"/>
  <c r="AL104" i="9"/>
  <c r="AK104" i="9"/>
  <c r="AJ104" i="9"/>
  <c r="AI104" i="9"/>
  <c r="AH104" i="9"/>
  <c r="AG104" i="9"/>
  <c r="AF104" i="9"/>
  <c r="AE104" i="9"/>
  <c r="BE103" i="9"/>
  <c r="BD103" i="9"/>
  <c r="BC103" i="9"/>
  <c r="BB103" i="9"/>
  <c r="I103" i="10" s="1"/>
  <c r="BA103" i="9"/>
  <c r="AZ103" i="9"/>
  <c r="AY103" i="9"/>
  <c r="AX103" i="9"/>
  <c r="F103" i="10" s="1"/>
  <c r="AW103" i="9"/>
  <c r="AU103" i="9"/>
  <c r="AT103" i="9"/>
  <c r="AS103" i="9"/>
  <c r="AR103" i="9"/>
  <c r="AQ103" i="9"/>
  <c r="AP103" i="9"/>
  <c r="AO103" i="9"/>
  <c r="AN103" i="9"/>
  <c r="AM103" i="9"/>
  <c r="AL103" i="9"/>
  <c r="AK103" i="9"/>
  <c r="AJ103" i="9"/>
  <c r="AI103" i="9"/>
  <c r="AH103" i="9"/>
  <c r="AG103" i="9"/>
  <c r="AF103" i="9"/>
  <c r="AE103" i="9"/>
  <c r="BE102" i="9"/>
  <c r="BD102" i="9"/>
  <c r="BC102" i="9"/>
  <c r="BB102" i="9"/>
  <c r="I102" i="10" s="1"/>
  <c r="BA102" i="9"/>
  <c r="AZ102" i="9"/>
  <c r="AY102" i="9"/>
  <c r="H102" i="10" s="1"/>
  <c r="AX102" i="9"/>
  <c r="F102" i="10" s="1"/>
  <c r="AW102" i="9"/>
  <c r="AU102" i="9"/>
  <c r="AT102" i="9"/>
  <c r="AS102" i="9"/>
  <c r="E102" i="10" s="1"/>
  <c r="AR102" i="9"/>
  <c r="AQ102" i="9"/>
  <c r="AP102" i="9"/>
  <c r="AO102" i="9"/>
  <c r="AN102" i="9"/>
  <c r="AM102" i="9"/>
  <c r="AL102" i="9"/>
  <c r="AK102" i="9"/>
  <c r="AJ102" i="9"/>
  <c r="AI102" i="9"/>
  <c r="AH102" i="9"/>
  <c r="AG102" i="9"/>
  <c r="AF102" i="9"/>
  <c r="AE102" i="9"/>
  <c r="BE101" i="9"/>
  <c r="BD101" i="9"/>
  <c r="BC101" i="9"/>
  <c r="BB101" i="9"/>
  <c r="I101" i="10" s="1"/>
  <c r="BA101" i="9"/>
  <c r="AZ101" i="9"/>
  <c r="AY101" i="9"/>
  <c r="AX101" i="9"/>
  <c r="F101" i="10" s="1"/>
  <c r="AW101" i="9"/>
  <c r="AU101" i="9"/>
  <c r="AT101" i="9"/>
  <c r="AS101" i="9"/>
  <c r="AR101" i="9"/>
  <c r="AQ101" i="9"/>
  <c r="AP101" i="9"/>
  <c r="AO101" i="9"/>
  <c r="AN101" i="9"/>
  <c r="AM101" i="9"/>
  <c r="AL101" i="9"/>
  <c r="AK101" i="9"/>
  <c r="AJ101" i="9"/>
  <c r="AI101" i="9"/>
  <c r="AH101" i="9"/>
  <c r="AG101" i="9"/>
  <c r="AF101" i="9"/>
  <c r="AE101" i="9"/>
  <c r="BE100" i="9"/>
  <c r="BD100" i="9"/>
  <c r="BC100" i="9"/>
  <c r="BB100" i="9"/>
  <c r="I100" i="10" s="1"/>
  <c r="BA100" i="9"/>
  <c r="AZ100" i="9"/>
  <c r="AY100" i="9"/>
  <c r="AX100" i="9"/>
  <c r="F100" i="10" s="1"/>
  <c r="AW100" i="9"/>
  <c r="AU100" i="9"/>
  <c r="AT100" i="9"/>
  <c r="AS100" i="9"/>
  <c r="AR100" i="9"/>
  <c r="AQ100" i="9"/>
  <c r="AP100" i="9"/>
  <c r="AO100" i="9"/>
  <c r="AN100" i="9"/>
  <c r="AM100" i="9"/>
  <c r="AL100" i="9"/>
  <c r="AK100" i="9"/>
  <c r="AJ100" i="9"/>
  <c r="AI100" i="9"/>
  <c r="AH100" i="9"/>
  <c r="AG100" i="9"/>
  <c r="AF100" i="9"/>
  <c r="AE100" i="9"/>
  <c r="BE99" i="9"/>
  <c r="BD99" i="9"/>
  <c r="BC99" i="9"/>
  <c r="BB99" i="9"/>
  <c r="I99" i="10" s="1"/>
  <c r="BA99" i="9"/>
  <c r="AZ99" i="9"/>
  <c r="AY99" i="9"/>
  <c r="AX99" i="9"/>
  <c r="F99" i="10" s="1"/>
  <c r="AW99" i="9"/>
  <c r="AU99" i="9"/>
  <c r="AT99" i="9"/>
  <c r="AS99" i="9"/>
  <c r="AR99" i="9"/>
  <c r="AQ99" i="9"/>
  <c r="AP99" i="9"/>
  <c r="AO99" i="9"/>
  <c r="AN99" i="9"/>
  <c r="AM99" i="9"/>
  <c r="AL99" i="9"/>
  <c r="AK99" i="9"/>
  <c r="AJ99" i="9"/>
  <c r="AI99" i="9"/>
  <c r="AH99" i="9"/>
  <c r="AG99" i="9"/>
  <c r="AF99" i="9"/>
  <c r="AE99" i="9"/>
  <c r="BE98" i="9"/>
  <c r="BD98" i="9"/>
  <c r="BC98" i="9"/>
  <c r="BB98" i="9"/>
  <c r="I98" i="10" s="1"/>
  <c r="BA98" i="9"/>
  <c r="AZ98" i="9"/>
  <c r="AY98" i="9"/>
  <c r="H98" i="10" s="1"/>
  <c r="AX98" i="9"/>
  <c r="F98" i="10" s="1"/>
  <c r="AW98" i="9"/>
  <c r="AU98" i="9"/>
  <c r="AT98" i="9"/>
  <c r="AS98" i="9"/>
  <c r="E98" i="10" s="1"/>
  <c r="AR98" i="9"/>
  <c r="AQ98" i="9"/>
  <c r="AP98" i="9"/>
  <c r="AO98" i="9"/>
  <c r="AN98" i="9"/>
  <c r="AM98" i="9"/>
  <c r="AL98" i="9"/>
  <c r="AK98" i="9"/>
  <c r="AJ98" i="9"/>
  <c r="AI98" i="9"/>
  <c r="AH98" i="9"/>
  <c r="AG98" i="9"/>
  <c r="AF98" i="9"/>
  <c r="AE98" i="9"/>
  <c r="BE97" i="9"/>
  <c r="BD97" i="9"/>
  <c r="BC97" i="9"/>
  <c r="BB97" i="9"/>
  <c r="I97" i="10" s="1"/>
  <c r="BA97" i="9"/>
  <c r="AZ97" i="9"/>
  <c r="AY97" i="9"/>
  <c r="AX97" i="9"/>
  <c r="F97" i="10" s="1"/>
  <c r="AW97" i="9"/>
  <c r="AU97" i="9"/>
  <c r="AT97" i="9"/>
  <c r="AS97" i="9"/>
  <c r="AR97" i="9"/>
  <c r="AQ97" i="9"/>
  <c r="AP97" i="9"/>
  <c r="AO97" i="9"/>
  <c r="AN97" i="9"/>
  <c r="AM97" i="9"/>
  <c r="AL97" i="9"/>
  <c r="AK97" i="9"/>
  <c r="AJ97" i="9"/>
  <c r="AI97" i="9"/>
  <c r="AH97" i="9"/>
  <c r="AG97" i="9"/>
  <c r="AF97" i="9"/>
  <c r="AE97" i="9"/>
  <c r="BE96" i="9"/>
  <c r="BD96" i="9"/>
  <c r="BC96" i="9"/>
  <c r="BB96" i="9"/>
  <c r="I96" i="10" s="1"/>
  <c r="BA96" i="9"/>
  <c r="AZ96" i="9"/>
  <c r="AY96" i="9"/>
  <c r="AX96" i="9"/>
  <c r="F96" i="10" s="1"/>
  <c r="AW96" i="9"/>
  <c r="AU96" i="9"/>
  <c r="AT96" i="9"/>
  <c r="AS96" i="9"/>
  <c r="AR96" i="9"/>
  <c r="AQ96" i="9"/>
  <c r="AP96" i="9"/>
  <c r="AO96" i="9"/>
  <c r="AN96" i="9"/>
  <c r="AM96" i="9"/>
  <c r="AL96" i="9"/>
  <c r="AK96" i="9"/>
  <c r="AJ96" i="9"/>
  <c r="AI96" i="9"/>
  <c r="AH96" i="9"/>
  <c r="AG96" i="9"/>
  <c r="AF96" i="9"/>
  <c r="AE96" i="9"/>
  <c r="BE95" i="9"/>
  <c r="BD95" i="9"/>
  <c r="BC95" i="9"/>
  <c r="BB95" i="9"/>
  <c r="I95" i="10" s="1"/>
  <c r="BA95" i="9"/>
  <c r="AZ95" i="9"/>
  <c r="AY95" i="9"/>
  <c r="AX95" i="9"/>
  <c r="F95" i="10" s="1"/>
  <c r="AW95" i="9"/>
  <c r="AU95" i="9"/>
  <c r="AT95" i="9"/>
  <c r="AS95" i="9"/>
  <c r="AR95" i="9"/>
  <c r="AQ95" i="9"/>
  <c r="AP95" i="9"/>
  <c r="AO95" i="9"/>
  <c r="AN95" i="9"/>
  <c r="AM95" i="9"/>
  <c r="AL95" i="9"/>
  <c r="AK95" i="9"/>
  <c r="AJ95" i="9"/>
  <c r="AI95" i="9"/>
  <c r="AH95" i="9"/>
  <c r="AG95" i="9"/>
  <c r="AF95" i="9"/>
  <c r="AE95" i="9"/>
  <c r="BE94" i="9"/>
  <c r="BD94" i="9"/>
  <c r="BC94" i="9"/>
  <c r="BB94" i="9"/>
  <c r="I94" i="10" s="1"/>
  <c r="BA94" i="9"/>
  <c r="AZ94" i="9"/>
  <c r="AY94" i="9"/>
  <c r="H94" i="10" s="1"/>
  <c r="AX94" i="9"/>
  <c r="F94" i="10" s="1"/>
  <c r="AW94" i="9"/>
  <c r="AU94" i="9"/>
  <c r="AT94" i="9"/>
  <c r="AS94" i="9"/>
  <c r="E94" i="10" s="1"/>
  <c r="AR94" i="9"/>
  <c r="AQ94" i="9"/>
  <c r="AP94" i="9"/>
  <c r="AO94" i="9"/>
  <c r="AN94" i="9"/>
  <c r="AM94" i="9"/>
  <c r="AL94" i="9"/>
  <c r="AK94" i="9"/>
  <c r="AJ94" i="9"/>
  <c r="AI94" i="9"/>
  <c r="AH94" i="9"/>
  <c r="AG94" i="9"/>
  <c r="AF94" i="9"/>
  <c r="AE94" i="9"/>
  <c r="BE93" i="9"/>
  <c r="BD93" i="9"/>
  <c r="BC93" i="9"/>
  <c r="BB93" i="9"/>
  <c r="I93" i="10" s="1"/>
  <c r="BA93" i="9"/>
  <c r="AZ93" i="9"/>
  <c r="AY93" i="9"/>
  <c r="AX93" i="9"/>
  <c r="F93" i="10" s="1"/>
  <c r="AW93" i="9"/>
  <c r="AU93" i="9"/>
  <c r="AT93" i="9"/>
  <c r="AS93" i="9"/>
  <c r="AR93" i="9"/>
  <c r="AQ93" i="9"/>
  <c r="AP93" i="9"/>
  <c r="AO93" i="9"/>
  <c r="AN93" i="9"/>
  <c r="AM93" i="9"/>
  <c r="AL93" i="9"/>
  <c r="AK93" i="9"/>
  <c r="AJ93" i="9"/>
  <c r="AI93" i="9"/>
  <c r="AH93" i="9"/>
  <c r="AG93" i="9"/>
  <c r="AF93" i="9"/>
  <c r="AE93" i="9"/>
  <c r="BE92" i="9"/>
  <c r="BD92" i="9"/>
  <c r="BC92" i="9"/>
  <c r="BB92" i="9"/>
  <c r="I92" i="10" s="1"/>
  <c r="BA92" i="9"/>
  <c r="AZ92" i="9"/>
  <c r="AY92" i="9"/>
  <c r="AX92" i="9"/>
  <c r="F92" i="10" s="1"/>
  <c r="AW92" i="9"/>
  <c r="AU92" i="9"/>
  <c r="AT92" i="9"/>
  <c r="AS92" i="9"/>
  <c r="AR92" i="9"/>
  <c r="AQ92" i="9"/>
  <c r="AP92" i="9"/>
  <c r="AO92" i="9"/>
  <c r="AN92" i="9"/>
  <c r="AM92" i="9"/>
  <c r="AL92" i="9"/>
  <c r="AK92" i="9"/>
  <c r="AJ92" i="9"/>
  <c r="AI92" i="9"/>
  <c r="AH92" i="9"/>
  <c r="AG92" i="9"/>
  <c r="AF92" i="9"/>
  <c r="AE92" i="9"/>
  <c r="BE91" i="9"/>
  <c r="BD91" i="9"/>
  <c r="BC91" i="9"/>
  <c r="BB91" i="9"/>
  <c r="I91" i="10" s="1"/>
  <c r="BA91" i="9"/>
  <c r="AZ91" i="9"/>
  <c r="AY91" i="9"/>
  <c r="AX91" i="9"/>
  <c r="F91" i="10" s="1"/>
  <c r="AW91" i="9"/>
  <c r="AU91" i="9"/>
  <c r="AT91" i="9"/>
  <c r="AS91" i="9"/>
  <c r="AR91" i="9"/>
  <c r="AQ91" i="9"/>
  <c r="AP91" i="9"/>
  <c r="AO91" i="9"/>
  <c r="AN91" i="9"/>
  <c r="AM91" i="9"/>
  <c r="AL91" i="9"/>
  <c r="AK91" i="9"/>
  <c r="AJ91" i="9"/>
  <c r="AI91" i="9"/>
  <c r="AH91" i="9"/>
  <c r="AG91" i="9"/>
  <c r="AF91" i="9"/>
  <c r="AE91" i="9"/>
  <c r="BE90" i="9"/>
  <c r="BD90" i="9"/>
  <c r="BC90" i="9"/>
  <c r="BB90" i="9"/>
  <c r="I90" i="10" s="1"/>
  <c r="BA90" i="9"/>
  <c r="AZ90" i="9"/>
  <c r="AY90" i="9"/>
  <c r="H90" i="10" s="1"/>
  <c r="AX90" i="9"/>
  <c r="F90" i="10" s="1"/>
  <c r="AW90" i="9"/>
  <c r="AU90" i="9"/>
  <c r="AT90" i="9"/>
  <c r="AS90" i="9"/>
  <c r="E90" i="10" s="1"/>
  <c r="AR90" i="9"/>
  <c r="AQ90" i="9"/>
  <c r="AP90" i="9"/>
  <c r="AO90" i="9"/>
  <c r="AN90" i="9"/>
  <c r="AM90" i="9"/>
  <c r="AL90" i="9"/>
  <c r="AK90" i="9"/>
  <c r="AJ90" i="9"/>
  <c r="AI90" i="9"/>
  <c r="AH90" i="9"/>
  <c r="AG90" i="9"/>
  <c r="AF90" i="9"/>
  <c r="AE90" i="9"/>
  <c r="BE89" i="9"/>
  <c r="BD89" i="9"/>
  <c r="BC89" i="9"/>
  <c r="BB89" i="9"/>
  <c r="I89" i="10" s="1"/>
  <c r="BA89" i="9"/>
  <c r="AZ89" i="9"/>
  <c r="AY89" i="9"/>
  <c r="AX89" i="9"/>
  <c r="F89" i="10" s="1"/>
  <c r="AW89" i="9"/>
  <c r="AU89" i="9"/>
  <c r="AT89" i="9"/>
  <c r="AS89" i="9"/>
  <c r="AR89" i="9"/>
  <c r="AQ89" i="9"/>
  <c r="AP89" i="9"/>
  <c r="AO89" i="9"/>
  <c r="AN89" i="9"/>
  <c r="AM89" i="9"/>
  <c r="AL89" i="9"/>
  <c r="AK89" i="9"/>
  <c r="AJ89" i="9"/>
  <c r="AI89" i="9"/>
  <c r="AH89" i="9"/>
  <c r="AG89" i="9"/>
  <c r="AF89" i="9"/>
  <c r="AE89" i="9"/>
  <c r="BE88" i="9"/>
  <c r="BD88" i="9"/>
  <c r="BC88" i="9"/>
  <c r="BB88" i="9"/>
  <c r="I88" i="10" s="1"/>
  <c r="BA88" i="9"/>
  <c r="AZ88" i="9"/>
  <c r="AY88" i="9"/>
  <c r="AX88" i="9"/>
  <c r="F88" i="10" s="1"/>
  <c r="AW88" i="9"/>
  <c r="AU88" i="9"/>
  <c r="AT88" i="9"/>
  <c r="AS88" i="9"/>
  <c r="AR88" i="9"/>
  <c r="AQ88" i="9"/>
  <c r="AP88" i="9"/>
  <c r="AO88" i="9"/>
  <c r="AN88" i="9"/>
  <c r="AM88" i="9"/>
  <c r="AL88" i="9"/>
  <c r="AK88" i="9"/>
  <c r="AJ88" i="9"/>
  <c r="AI88" i="9"/>
  <c r="AH88" i="9"/>
  <c r="AG88" i="9"/>
  <c r="AF88" i="9"/>
  <c r="AE88" i="9"/>
  <c r="BE87" i="9"/>
  <c r="BD87" i="9"/>
  <c r="BC87" i="9"/>
  <c r="BB87" i="9"/>
  <c r="I87" i="10" s="1"/>
  <c r="BA87" i="9"/>
  <c r="AZ87" i="9"/>
  <c r="AY87" i="9"/>
  <c r="AX87" i="9"/>
  <c r="F87" i="10" s="1"/>
  <c r="AW87" i="9"/>
  <c r="AU87" i="9"/>
  <c r="AT87" i="9"/>
  <c r="AS87" i="9"/>
  <c r="AR87" i="9"/>
  <c r="AQ87" i="9"/>
  <c r="AP87" i="9"/>
  <c r="AO87" i="9"/>
  <c r="AN87" i="9"/>
  <c r="AM87" i="9"/>
  <c r="AL87" i="9"/>
  <c r="AK87" i="9"/>
  <c r="AJ87" i="9"/>
  <c r="AI87" i="9"/>
  <c r="AH87" i="9"/>
  <c r="AG87" i="9"/>
  <c r="AF87" i="9"/>
  <c r="AE87" i="9"/>
  <c r="BE86" i="9"/>
  <c r="BD86" i="9"/>
  <c r="BC86" i="9"/>
  <c r="BB86" i="9"/>
  <c r="I86" i="10" s="1"/>
  <c r="BA86" i="9"/>
  <c r="AZ86" i="9"/>
  <c r="AY86" i="9"/>
  <c r="H86" i="10" s="1"/>
  <c r="AX86" i="9"/>
  <c r="F86" i="10" s="1"/>
  <c r="AW86" i="9"/>
  <c r="AU86" i="9"/>
  <c r="AT86" i="9"/>
  <c r="AS86" i="9"/>
  <c r="E86" i="10" s="1"/>
  <c r="AR86" i="9"/>
  <c r="AQ86" i="9"/>
  <c r="AP86" i="9"/>
  <c r="AO86" i="9"/>
  <c r="AN86" i="9"/>
  <c r="AM86" i="9"/>
  <c r="AL86" i="9"/>
  <c r="AK86" i="9"/>
  <c r="AJ86" i="9"/>
  <c r="AI86" i="9"/>
  <c r="AH86" i="9"/>
  <c r="AG86" i="9"/>
  <c r="AF86" i="9"/>
  <c r="AE86" i="9"/>
  <c r="BE85" i="9"/>
  <c r="BD85" i="9"/>
  <c r="BC85" i="9"/>
  <c r="BB85" i="9"/>
  <c r="I85" i="10" s="1"/>
  <c r="BA85" i="9"/>
  <c r="AZ85" i="9"/>
  <c r="AY85" i="9"/>
  <c r="AX85" i="9"/>
  <c r="F85" i="10" s="1"/>
  <c r="AW85" i="9"/>
  <c r="AU85" i="9"/>
  <c r="AT85" i="9"/>
  <c r="AS85" i="9"/>
  <c r="AR85" i="9"/>
  <c r="AQ85" i="9"/>
  <c r="AP85" i="9"/>
  <c r="AO85" i="9"/>
  <c r="AN85" i="9"/>
  <c r="AM85" i="9"/>
  <c r="AL85" i="9"/>
  <c r="AK85" i="9"/>
  <c r="AJ85" i="9"/>
  <c r="AI85" i="9"/>
  <c r="AH85" i="9"/>
  <c r="AG85" i="9"/>
  <c r="AF85" i="9"/>
  <c r="AE85" i="9"/>
  <c r="BE84" i="9"/>
  <c r="BD84" i="9"/>
  <c r="BC84" i="9"/>
  <c r="BB84" i="9"/>
  <c r="I84" i="10" s="1"/>
  <c r="BA84" i="9"/>
  <c r="AZ84" i="9"/>
  <c r="AY84" i="9"/>
  <c r="AX84" i="9"/>
  <c r="F84" i="10" s="1"/>
  <c r="AW84" i="9"/>
  <c r="AU84" i="9"/>
  <c r="AT84" i="9"/>
  <c r="AS84" i="9"/>
  <c r="AR84" i="9"/>
  <c r="AQ84" i="9"/>
  <c r="AP84" i="9"/>
  <c r="AO84" i="9"/>
  <c r="AN84" i="9"/>
  <c r="AM84" i="9"/>
  <c r="AL84" i="9"/>
  <c r="AK84" i="9"/>
  <c r="AJ84" i="9"/>
  <c r="AI84" i="9"/>
  <c r="AH84" i="9"/>
  <c r="AG84" i="9"/>
  <c r="AF84" i="9"/>
  <c r="AE84" i="9"/>
  <c r="BE83" i="9"/>
  <c r="BD83" i="9"/>
  <c r="BC83" i="9"/>
  <c r="BB83" i="9"/>
  <c r="I83" i="10" s="1"/>
  <c r="BA83" i="9"/>
  <c r="AZ83" i="9"/>
  <c r="AY83" i="9"/>
  <c r="AX83" i="9"/>
  <c r="F83" i="10" s="1"/>
  <c r="AW83" i="9"/>
  <c r="AU83" i="9"/>
  <c r="AT83" i="9"/>
  <c r="AS83" i="9"/>
  <c r="AR83" i="9"/>
  <c r="AQ83" i="9"/>
  <c r="AP83" i="9"/>
  <c r="AO83" i="9"/>
  <c r="AN83" i="9"/>
  <c r="AM83" i="9"/>
  <c r="AL83" i="9"/>
  <c r="AK83" i="9"/>
  <c r="AJ83" i="9"/>
  <c r="AI83" i="9"/>
  <c r="AH83" i="9"/>
  <c r="AG83" i="9"/>
  <c r="AF83" i="9"/>
  <c r="AE83" i="9"/>
  <c r="BE82" i="9"/>
  <c r="BD82" i="9"/>
  <c r="BC82" i="9"/>
  <c r="BB82" i="9"/>
  <c r="I82" i="10" s="1"/>
  <c r="BA82" i="9"/>
  <c r="AZ82" i="9"/>
  <c r="AY82" i="9"/>
  <c r="H82" i="10" s="1"/>
  <c r="AX82" i="9"/>
  <c r="F82" i="10" s="1"/>
  <c r="AW82" i="9"/>
  <c r="AU82" i="9"/>
  <c r="AT82" i="9"/>
  <c r="AS82" i="9"/>
  <c r="E82" i="10" s="1"/>
  <c r="AR82" i="9"/>
  <c r="AQ82" i="9"/>
  <c r="AP82" i="9"/>
  <c r="AO82" i="9"/>
  <c r="AN82" i="9"/>
  <c r="AM82" i="9"/>
  <c r="AL82" i="9"/>
  <c r="AK82" i="9"/>
  <c r="AJ82" i="9"/>
  <c r="AI82" i="9"/>
  <c r="AH82" i="9"/>
  <c r="AG82" i="9"/>
  <c r="AF82" i="9"/>
  <c r="AE82" i="9"/>
  <c r="BE81" i="9"/>
  <c r="BD81" i="9"/>
  <c r="BC81" i="9"/>
  <c r="BB81" i="9"/>
  <c r="I81" i="10" s="1"/>
  <c r="BA81" i="9"/>
  <c r="AZ81" i="9"/>
  <c r="AY81" i="9"/>
  <c r="AX81" i="9"/>
  <c r="F81" i="10" s="1"/>
  <c r="AW81" i="9"/>
  <c r="AU81" i="9"/>
  <c r="AT81" i="9"/>
  <c r="AS81" i="9"/>
  <c r="AR81" i="9"/>
  <c r="AQ81" i="9"/>
  <c r="AP81" i="9"/>
  <c r="AO81" i="9"/>
  <c r="AN81" i="9"/>
  <c r="AM81" i="9"/>
  <c r="AL81" i="9"/>
  <c r="AK81" i="9"/>
  <c r="AJ81" i="9"/>
  <c r="AI81" i="9"/>
  <c r="AH81" i="9"/>
  <c r="AG81" i="9"/>
  <c r="AF81" i="9"/>
  <c r="AE81" i="9"/>
  <c r="BE80" i="9"/>
  <c r="BD80" i="9"/>
  <c r="BC80" i="9"/>
  <c r="BB80" i="9"/>
  <c r="I80" i="10" s="1"/>
  <c r="BA80" i="9"/>
  <c r="AZ80" i="9"/>
  <c r="AY80" i="9"/>
  <c r="AX80" i="9"/>
  <c r="F80" i="10" s="1"/>
  <c r="AW80" i="9"/>
  <c r="AU80" i="9"/>
  <c r="AT80" i="9"/>
  <c r="AS80" i="9"/>
  <c r="AR80" i="9"/>
  <c r="AQ80" i="9"/>
  <c r="AP80" i="9"/>
  <c r="AO80" i="9"/>
  <c r="AN80" i="9"/>
  <c r="AM80" i="9"/>
  <c r="AL80" i="9"/>
  <c r="AK80" i="9"/>
  <c r="AJ80" i="9"/>
  <c r="AI80" i="9"/>
  <c r="AH80" i="9"/>
  <c r="AG80" i="9"/>
  <c r="AF80" i="9"/>
  <c r="AE80" i="9"/>
  <c r="BE79" i="9"/>
  <c r="BD79" i="9"/>
  <c r="BC79" i="9"/>
  <c r="BB79" i="9"/>
  <c r="I79" i="10" s="1"/>
  <c r="BA79" i="9"/>
  <c r="AZ79" i="9"/>
  <c r="AY79" i="9"/>
  <c r="AX79" i="9"/>
  <c r="F79" i="10" s="1"/>
  <c r="AW79" i="9"/>
  <c r="AU79" i="9"/>
  <c r="AT79" i="9"/>
  <c r="AS79" i="9"/>
  <c r="AR79" i="9"/>
  <c r="AQ79" i="9"/>
  <c r="AP79" i="9"/>
  <c r="AO79" i="9"/>
  <c r="AN79" i="9"/>
  <c r="AM79" i="9"/>
  <c r="AL79" i="9"/>
  <c r="AK79" i="9"/>
  <c r="AJ79" i="9"/>
  <c r="AI79" i="9"/>
  <c r="AH79" i="9"/>
  <c r="AG79" i="9"/>
  <c r="AF79" i="9"/>
  <c r="AE79" i="9"/>
  <c r="BE78" i="9"/>
  <c r="BD78" i="9"/>
  <c r="BC78" i="9"/>
  <c r="BB78" i="9"/>
  <c r="I78" i="10" s="1"/>
  <c r="BA78" i="9"/>
  <c r="AZ78" i="9"/>
  <c r="AY78" i="9"/>
  <c r="H78" i="10" s="1"/>
  <c r="AX78" i="9"/>
  <c r="F78" i="10" s="1"/>
  <c r="AW78" i="9"/>
  <c r="AU78" i="9"/>
  <c r="AT78" i="9"/>
  <c r="AS78" i="9"/>
  <c r="E78" i="10" s="1"/>
  <c r="AR78" i="9"/>
  <c r="AQ78" i="9"/>
  <c r="AP78" i="9"/>
  <c r="AO78" i="9"/>
  <c r="AN78" i="9"/>
  <c r="AM78" i="9"/>
  <c r="AL78" i="9"/>
  <c r="AK78" i="9"/>
  <c r="AJ78" i="9"/>
  <c r="AI78" i="9"/>
  <c r="AH78" i="9"/>
  <c r="AG78" i="9"/>
  <c r="AF78" i="9"/>
  <c r="AE78" i="9"/>
  <c r="BE77" i="9"/>
  <c r="BD77" i="9"/>
  <c r="BC77" i="9"/>
  <c r="BB77" i="9"/>
  <c r="I77" i="10" s="1"/>
  <c r="BA77" i="9"/>
  <c r="AZ77" i="9"/>
  <c r="AY77" i="9"/>
  <c r="AX77" i="9"/>
  <c r="F77" i="10" s="1"/>
  <c r="AW77" i="9"/>
  <c r="AU77" i="9"/>
  <c r="AT77" i="9"/>
  <c r="AS77" i="9"/>
  <c r="AR77" i="9"/>
  <c r="AQ77" i="9"/>
  <c r="AP77" i="9"/>
  <c r="AO77" i="9"/>
  <c r="AN77" i="9"/>
  <c r="AM77" i="9"/>
  <c r="AL77" i="9"/>
  <c r="AK77" i="9"/>
  <c r="AJ77" i="9"/>
  <c r="AI77" i="9"/>
  <c r="AH77" i="9"/>
  <c r="AG77" i="9"/>
  <c r="AF77" i="9"/>
  <c r="AE77" i="9"/>
  <c r="BE76" i="9"/>
  <c r="BD76" i="9"/>
  <c r="BC76" i="9"/>
  <c r="BB76" i="9"/>
  <c r="I76" i="10" s="1"/>
  <c r="BA76" i="9"/>
  <c r="AZ76" i="9"/>
  <c r="AY76" i="9"/>
  <c r="AX76" i="9"/>
  <c r="F76" i="10" s="1"/>
  <c r="AW76" i="9"/>
  <c r="AU76" i="9"/>
  <c r="AT76" i="9"/>
  <c r="AS76" i="9"/>
  <c r="AR76" i="9"/>
  <c r="AQ76" i="9"/>
  <c r="AP76" i="9"/>
  <c r="AO76" i="9"/>
  <c r="AN76" i="9"/>
  <c r="AM76" i="9"/>
  <c r="AL76" i="9"/>
  <c r="AK76" i="9"/>
  <c r="AJ76" i="9"/>
  <c r="AI76" i="9"/>
  <c r="AH76" i="9"/>
  <c r="AG76" i="9"/>
  <c r="AF76" i="9"/>
  <c r="AE76" i="9"/>
  <c r="BE75" i="9"/>
  <c r="BD75" i="9"/>
  <c r="BC75" i="9"/>
  <c r="BB75" i="9"/>
  <c r="I75" i="10" s="1"/>
  <c r="BA75" i="9"/>
  <c r="AZ75" i="9"/>
  <c r="AY75" i="9"/>
  <c r="AX75" i="9"/>
  <c r="F75" i="10" s="1"/>
  <c r="AW75" i="9"/>
  <c r="AU75" i="9"/>
  <c r="AT75" i="9"/>
  <c r="AS75" i="9"/>
  <c r="AR75" i="9"/>
  <c r="AQ75" i="9"/>
  <c r="AP75" i="9"/>
  <c r="AO75" i="9"/>
  <c r="AN75" i="9"/>
  <c r="AM75" i="9"/>
  <c r="AL75" i="9"/>
  <c r="AK75" i="9"/>
  <c r="AJ75" i="9"/>
  <c r="AI75" i="9"/>
  <c r="AH75" i="9"/>
  <c r="AG75" i="9"/>
  <c r="AF75" i="9"/>
  <c r="AE75" i="9"/>
  <c r="BE74" i="9"/>
  <c r="BD74" i="9"/>
  <c r="BC74" i="9"/>
  <c r="BB74" i="9"/>
  <c r="I74" i="10" s="1"/>
  <c r="BA74" i="9"/>
  <c r="AZ74" i="9"/>
  <c r="AY74" i="9"/>
  <c r="H74" i="10" s="1"/>
  <c r="AX74" i="9"/>
  <c r="F74" i="10" s="1"/>
  <c r="AW74" i="9"/>
  <c r="AU74" i="9"/>
  <c r="AT74" i="9"/>
  <c r="AS74" i="9"/>
  <c r="E74" i="10" s="1"/>
  <c r="AR74" i="9"/>
  <c r="AQ74" i="9"/>
  <c r="AP74" i="9"/>
  <c r="AO74" i="9"/>
  <c r="AN74" i="9"/>
  <c r="AM74" i="9"/>
  <c r="AL74" i="9"/>
  <c r="AK74" i="9"/>
  <c r="AJ74" i="9"/>
  <c r="AI74" i="9"/>
  <c r="AH74" i="9"/>
  <c r="AG74" i="9"/>
  <c r="AF74" i="9"/>
  <c r="AE74" i="9"/>
  <c r="BE73" i="9"/>
  <c r="BD73" i="9"/>
  <c r="BC73" i="9"/>
  <c r="BB73" i="9"/>
  <c r="I73" i="10" s="1"/>
  <c r="BA73" i="9"/>
  <c r="AZ73" i="9"/>
  <c r="AY73" i="9"/>
  <c r="AX73" i="9"/>
  <c r="F73" i="10" s="1"/>
  <c r="AW73" i="9"/>
  <c r="AU73" i="9"/>
  <c r="AT73" i="9"/>
  <c r="AS73" i="9"/>
  <c r="AR73" i="9"/>
  <c r="AQ73" i="9"/>
  <c r="AP73" i="9"/>
  <c r="AO73" i="9"/>
  <c r="AN73" i="9"/>
  <c r="AM73" i="9"/>
  <c r="AL73" i="9"/>
  <c r="AK73" i="9"/>
  <c r="AJ73" i="9"/>
  <c r="AI73" i="9"/>
  <c r="AH73" i="9"/>
  <c r="AG73" i="9"/>
  <c r="AF73" i="9"/>
  <c r="AE73" i="9"/>
  <c r="BE72" i="9"/>
  <c r="BD72" i="9"/>
  <c r="BC72" i="9"/>
  <c r="BB72" i="9"/>
  <c r="I72" i="10" s="1"/>
  <c r="BA72" i="9"/>
  <c r="AZ72" i="9"/>
  <c r="AY72" i="9"/>
  <c r="AX72" i="9"/>
  <c r="F72" i="10" s="1"/>
  <c r="AW72" i="9"/>
  <c r="AU72" i="9"/>
  <c r="AT72" i="9"/>
  <c r="AS72" i="9"/>
  <c r="AR72" i="9"/>
  <c r="AQ72" i="9"/>
  <c r="AP72" i="9"/>
  <c r="AO72" i="9"/>
  <c r="AN72" i="9"/>
  <c r="AM72" i="9"/>
  <c r="AL72" i="9"/>
  <c r="AK72" i="9"/>
  <c r="AJ72" i="9"/>
  <c r="AI72" i="9"/>
  <c r="AH72" i="9"/>
  <c r="AG72" i="9"/>
  <c r="AF72" i="9"/>
  <c r="AE72" i="9"/>
  <c r="BE71" i="9"/>
  <c r="BD71" i="9"/>
  <c r="BC71" i="9"/>
  <c r="BB71" i="9"/>
  <c r="I71" i="10" s="1"/>
  <c r="BA71" i="9"/>
  <c r="AZ71" i="9"/>
  <c r="AY71" i="9"/>
  <c r="AX71" i="9"/>
  <c r="F71" i="10" s="1"/>
  <c r="AW71" i="9"/>
  <c r="AU71" i="9"/>
  <c r="AT71" i="9"/>
  <c r="AS71" i="9"/>
  <c r="AR71" i="9"/>
  <c r="AQ71" i="9"/>
  <c r="AP71" i="9"/>
  <c r="AO71" i="9"/>
  <c r="AN71" i="9"/>
  <c r="AM71" i="9"/>
  <c r="AL71" i="9"/>
  <c r="AK71" i="9"/>
  <c r="AJ71" i="9"/>
  <c r="AI71" i="9"/>
  <c r="AH71" i="9"/>
  <c r="AG71" i="9"/>
  <c r="AF71" i="9"/>
  <c r="AE71" i="9"/>
  <c r="BE70" i="9"/>
  <c r="BD70" i="9"/>
  <c r="BC70" i="9"/>
  <c r="BB70" i="9"/>
  <c r="I70" i="10" s="1"/>
  <c r="BA70" i="9"/>
  <c r="AZ70" i="9"/>
  <c r="AY70" i="9"/>
  <c r="H70" i="10" s="1"/>
  <c r="AX70" i="9"/>
  <c r="F70" i="10" s="1"/>
  <c r="AW70" i="9"/>
  <c r="AU70" i="9"/>
  <c r="AT70" i="9"/>
  <c r="AS70" i="9"/>
  <c r="E70" i="10" s="1"/>
  <c r="AR70" i="9"/>
  <c r="AQ70" i="9"/>
  <c r="AP70" i="9"/>
  <c r="AO70" i="9"/>
  <c r="AN70" i="9"/>
  <c r="AM70" i="9"/>
  <c r="AL70" i="9"/>
  <c r="AK70" i="9"/>
  <c r="AJ70" i="9"/>
  <c r="AI70" i="9"/>
  <c r="AH70" i="9"/>
  <c r="AG70" i="9"/>
  <c r="AF70" i="9"/>
  <c r="AE70" i="9"/>
  <c r="BE69" i="9"/>
  <c r="BD69" i="9"/>
  <c r="BC69" i="9"/>
  <c r="BB69" i="9"/>
  <c r="I69" i="10" s="1"/>
  <c r="BA69" i="9"/>
  <c r="AZ69" i="9"/>
  <c r="AY69" i="9"/>
  <c r="AX69" i="9"/>
  <c r="F69" i="10" s="1"/>
  <c r="AW69" i="9"/>
  <c r="AU69" i="9"/>
  <c r="AT69" i="9"/>
  <c r="AS69" i="9"/>
  <c r="AR69" i="9"/>
  <c r="AQ69" i="9"/>
  <c r="AP69" i="9"/>
  <c r="AO69" i="9"/>
  <c r="AN69" i="9"/>
  <c r="AM69" i="9"/>
  <c r="AL69" i="9"/>
  <c r="AK69" i="9"/>
  <c r="AJ69" i="9"/>
  <c r="AI69" i="9"/>
  <c r="AH69" i="9"/>
  <c r="AG69" i="9"/>
  <c r="AF69" i="9"/>
  <c r="AE69" i="9"/>
  <c r="BE68" i="9"/>
  <c r="BD68" i="9"/>
  <c r="BC68" i="9"/>
  <c r="BB68" i="9"/>
  <c r="I68" i="10" s="1"/>
  <c r="BA68" i="9"/>
  <c r="AZ68" i="9"/>
  <c r="AY68" i="9"/>
  <c r="AX68" i="9"/>
  <c r="F68" i="10" s="1"/>
  <c r="AW68" i="9"/>
  <c r="AU68" i="9"/>
  <c r="AT68" i="9"/>
  <c r="AS68" i="9"/>
  <c r="AR68" i="9"/>
  <c r="AQ68" i="9"/>
  <c r="AP68" i="9"/>
  <c r="AO68" i="9"/>
  <c r="AN68" i="9"/>
  <c r="AM68" i="9"/>
  <c r="AL68" i="9"/>
  <c r="AK68" i="9"/>
  <c r="AJ68" i="9"/>
  <c r="AI68" i="9"/>
  <c r="AH68" i="9"/>
  <c r="AG68" i="9"/>
  <c r="AF68" i="9"/>
  <c r="AE68" i="9"/>
  <c r="BE67" i="9"/>
  <c r="BD67" i="9"/>
  <c r="BC67" i="9"/>
  <c r="BB67" i="9"/>
  <c r="I67" i="10" s="1"/>
  <c r="BA67" i="9"/>
  <c r="AZ67" i="9"/>
  <c r="AY67" i="9"/>
  <c r="AX67" i="9"/>
  <c r="F67" i="10" s="1"/>
  <c r="AW67" i="9"/>
  <c r="AU67" i="9"/>
  <c r="AT67" i="9"/>
  <c r="AS67" i="9"/>
  <c r="AR67" i="9"/>
  <c r="AQ67" i="9"/>
  <c r="AP67" i="9"/>
  <c r="AO67" i="9"/>
  <c r="AN67" i="9"/>
  <c r="AM67" i="9"/>
  <c r="AL67" i="9"/>
  <c r="AK67" i="9"/>
  <c r="AJ67" i="9"/>
  <c r="AI67" i="9"/>
  <c r="AH67" i="9"/>
  <c r="AG67" i="9"/>
  <c r="AF67" i="9"/>
  <c r="AE67" i="9"/>
  <c r="BE66" i="9"/>
  <c r="BD66" i="9"/>
  <c r="BC66" i="9"/>
  <c r="BB66" i="9"/>
  <c r="I66" i="10" s="1"/>
  <c r="BA66" i="9"/>
  <c r="AZ66" i="9"/>
  <c r="AY66" i="9"/>
  <c r="H66" i="10" s="1"/>
  <c r="AX66" i="9"/>
  <c r="F66" i="10" s="1"/>
  <c r="AW66" i="9"/>
  <c r="AU66" i="9"/>
  <c r="AT66" i="9"/>
  <c r="AS66" i="9"/>
  <c r="E66" i="10" s="1"/>
  <c r="AR66" i="9"/>
  <c r="AQ66" i="9"/>
  <c r="AP66" i="9"/>
  <c r="AO66" i="9"/>
  <c r="AN66" i="9"/>
  <c r="AM66" i="9"/>
  <c r="AL66" i="9"/>
  <c r="AK66" i="9"/>
  <c r="AJ66" i="9"/>
  <c r="AI66" i="9"/>
  <c r="AH66" i="9"/>
  <c r="AG66" i="9"/>
  <c r="AF66" i="9"/>
  <c r="AE66" i="9"/>
  <c r="BE65" i="9"/>
  <c r="BD65" i="9"/>
  <c r="BC65" i="9"/>
  <c r="BB65" i="9"/>
  <c r="I65" i="10" s="1"/>
  <c r="BA65" i="9"/>
  <c r="AZ65" i="9"/>
  <c r="AY65" i="9"/>
  <c r="AX65" i="9"/>
  <c r="F65" i="10" s="1"/>
  <c r="AW65" i="9"/>
  <c r="AU65" i="9"/>
  <c r="AT65" i="9"/>
  <c r="AS65" i="9"/>
  <c r="AR65" i="9"/>
  <c r="AQ65" i="9"/>
  <c r="AP65" i="9"/>
  <c r="AO65" i="9"/>
  <c r="AN65" i="9"/>
  <c r="AM65" i="9"/>
  <c r="AL65" i="9"/>
  <c r="AK65" i="9"/>
  <c r="AJ65" i="9"/>
  <c r="AI65" i="9"/>
  <c r="AH65" i="9"/>
  <c r="AG65" i="9"/>
  <c r="AF65" i="9"/>
  <c r="AE65" i="9"/>
  <c r="BE64" i="9"/>
  <c r="BD64" i="9"/>
  <c r="BC64" i="9"/>
  <c r="BB64" i="9"/>
  <c r="I64" i="10" s="1"/>
  <c r="BA64" i="9"/>
  <c r="AZ64" i="9"/>
  <c r="AY64" i="9"/>
  <c r="AX64" i="9"/>
  <c r="F64" i="10" s="1"/>
  <c r="AW64" i="9"/>
  <c r="AU64" i="9"/>
  <c r="AT64" i="9"/>
  <c r="AS64" i="9"/>
  <c r="AR64" i="9"/>
  <c r="AQ64" i="9"/>
  <c r="AP64" i="9"/>
  <c r="AO64" i="9"/>
  <c r="AN64" i="9"/>
  <c r="AM64" i="9"/>
  <c r="AL64" i="9"/>
  <c r="AK64" i="9"/>
  <c r="AJ64" i="9"/>
  <c r="AI64" i="9"/>
  <c r="AH64" i="9"/>
  <c r="AG64" i="9"/>
  <c r="AF64" i="9"/>
  <c r="AE64" i="9"/>
  <c r="BE63" i="9"/>
  <c r="BD63" i="9"/>
  <c r="BC63" i="9"/>
  <c r="BB63" i="9"/>
  <c r="I63" i="10" s="1"/>
  <c r="BA63" i="9"/>
  <c r="AZ63" i="9"/>
  <c r="AY63" i="9"/>
  <c r="AX63" i="9"/>
  <c r="F63" i="10" s="1"/>
  <c r="AW63" i="9"/>
  <c r="AU63" i="9"/>
  <c r="AT63" i="9"/>
  <c r="AS63" i="9"/>
  <c r="AR63" i="9"/>
  <c r="AQ63" i="9"/>
  <c r="AP63" i="9"/>
  <c r="AO63" i="9"/>
  <c r="AN63" i="9"/>
  <c r="AM63" i="9"/>
  <c r="AL63" i="9"/>
  <c r="AK63" i="9"/>
  <c r="AJ63" i="9"/>
  <c r="AI63" i="9"/>
  <c r="AH63" i="9"/>
  <c r="AG63" i="9"/>
  <c r="AF63" i="9"/>
  <c r="AE63" i="9"/>
  <c r="BE62" i="9"/>
  <c r="BD62" i="9"/>
  <c r="BC62" i="9"/>
  <c r="BB62" i="9"/>
  <c r="I62" i="10" s="1"/>
  <c r="BA62" i="9"/>
  <c r="AZ62" i="9"/>
  <c r="AY62" i="9"/>
  <c r="H62" i="10" s="1"/>
  <c r="AX62" i="9"/>
  <c r="F62" i="10" s="1"/>
  <c r="AW62" i="9"/>
  <c r="AU62" i="9"/>
  <c r="AT62" i="9"/>
  <c r="AS62" i="9"/>
  <c r="E62" i="10" s="1"/>
  <c r="AR62" i="9"/>
  <c r="AQ62" i="9"/>
  <c r="AP62" i="9"/>
  <c r="AO62" i="9"/>
  <c r="AN62" i="9"/>
  <c r="AM62" i="9"/>
  <c r="AL62" i="9"/>
  <c r="AK62" i="9"/>
  <c r="AJ62" i="9"/>
  <c r="AI62" i="9"/>
  <c r="AH62" i="9"/>
  <c r="AG62" i="9"/>
  <c r="AF62" i="9"/>
  <c r="AE62" i="9"/>
  <c r="BE61" i="9"/>
  <c r="BD61" i="9"/>
  <c r="BC61" i="9"/>
  <c r="BB61" i="9"/>
  <c r="I61" i="10" s="1"/>
  <c r="BA61" i="9"/>
  <c r="AZ61" i="9"/>
  <c r="AY61" i="9"/>
  <c r="AX61" i="9"/>
  <c r="F61" i="10" s="1"/>
  <c r="AW61" i="9"/>
  <c r="AU61" i="9"/>
  <c r="AT61" i="9"/>
  <c r="AS61" i="9"/>
  <c r="AR61" i="9"/>
  <c r="AQ61" i="9"/>
  <c r="AP61" i="9"/>
  <c r="AO61" i="9"/>
  <c r="AN61" i="9"/>
  <c r="AM61" i="9"/>
  <c r="AL61" i="9"/>
  <c r="AK61" i="9"/>
  <c r="AJ61" i="9"/>
  <c r="AI61" i="9"/>
  <c r="AH61" i="9"/>
  <c r="AG61" i="9"/>
  <c r="AF61" i="9"/>
  <c r="AE61" i="9"/>
  <c r="BE60" i="9"/>
  <c r="BD60" i="9"/>
  <c r="BC60" i="9"/>
  <c r="BB60" i="9"/>
  <c r="I60" i="10" s="1"/>
  <c r="BA60" i="9"/>
  <c r="AZ60" i="9"/>
  <c r="AY60" i="9"/>
  <c r="AX60" i="9"/>
  <c r="F60" i="10" s="1"/>
  <c r="AW60" i="9"/>
  <c r="AU60" i="9"/>
  <c r="AT60" i="9"/>
  <c r="AS60" i="9"/>
  <c r="AR60" i="9"/>
  <c r="AQ60" i="9"/>
  <c r="AP60" i="9"/>
  <c r="AO60" i="9"/>
  <c r="AN60" i="9"/>
  <c r="AM60" i="9"/>
  <c r="AL60" i="9"/>
  <c r="AK60" i="9"/>
  <c r="AJ60" i="9"/>
  <c r="AI60" i="9"/>
  <c r="AH60" i="9"/>
  <c r="AG60" i="9"/>
  <c r="AF60" i="9"/>
  <c r="AE60" i="9"/>
  <c r="BE59" i="9"/>
  <c r="BD59" i="9"/>
  <c r="BC59" i="9"/>
  <c r="BB59" i="9"/>
  <c r="I59" i="10" s="1"/>
  <c r="BA59" i="9"/>
  <c r="AZ59" i="9"/>
  <c r="AY59" i="9"/>
  <c r="AX59" i="9"/>
  <c r="F59" i="10" s="1"/>
  <c r="AW59" i="9"/>
  <c r="AU59" i="9"/>
  <c r="AT59" i="9"/>
  <c r="AS59" i="9"/>
  <c r="AR59" i="9"/>
  <c r="AQ59" i="9"/>
  <c r="AP59" i="9"/>
  <c r="AO59" i="9"/>
  <c r="AN59" i="9"/>
  <c r="AM59" i="9"/>
  <c r="AL59" i="9"/>
  <c r="AK59" i="9"/>
  <c r="AJ59" i="9"/>
  <c r="AI59" i="9"/>
  <c r="AH59" i="9"/>
  <c r="AG59" i="9"/>
  <c r="AF59" i="9"/>
  <c r="AE59" i="9"/>
  <c r="BE58" i="9"/>
  <c r="BD58" i="9"/>
  <c r="BC58" i="9"/>
  <c r="BB58" i="9"/>
  <c r="I58" i="10" s="1"/>
  <c r="BA58" i="9"/>
  <c r="AZ58" i="9"/>
  <c r="AY58" i="9"/>
  <c r="H58" i="10" s="1"/>
  <c r="AX58" i="9"/>
  <c r="F58" i="10" s="1"/>
  <c r="AW58" i="9"/>
  <c r="AU58" i="9"/>
  <c r="AT58" i="9"/>
  <c r="AS58" i="9"/>
  <c r="E58" i="10" s="1"/>
  <c r="AR58" i="9"/>
  <c r="AQ58" i="9"/>
  <c r="AP58" i="9"/>
  <c r="AO58" i="9"/>
  <c r="AN58" i="9"/>
  <c r="AM58" i="9"/>
  <c r="AL58" i="9"/>
  <c r="AK58" i="9"/>
  <c r="AJ58" i="9"/>
  <c r="AI58" i="9"/>
  <c r="AH58" i="9"/>
  <c r="AG58" i="9"/>
  <c r="AF58" i="9"/>
  <c r="AE58" i="9"/>
  <c r="BE57" i="9"/>
  <c r="BD57" i="9"/>
  <c r="BC57" i="9"/>
  <c r="BB57" i="9"/>
  <c r="I57" i="10" s="1"/>
  <c r="BA57" i="9"/>
  <c r="AZ57" i="9"/>
  <c r="AY57" i="9"/>
  <c r="AX57" i="9"/>
  <c r="F57" i="10" s="1"/>
  <c r="AW57" i="9"/>
  <c r="AU57" i="9"/>
  <c r="AT57" i="9"/>
  <c r="AS57" i="9"/>
  <c r="AR57" i="9"/>
  <c r="AQ57" i="9"/>
  <c r="AP57" i="9"/>
  <c r="AO57" i="9"/>
  <c r="AN57" i="9"/>
  <c r="AM57" i="9"/>
  <c r="AL57" i="9"/>
  <c r="AK57" i="9"/>
  <c r="AJ57" i="9"/>
  <c r="AI57" i="9"/>
  <c r="AH57" i="9"/>
  <c r="AG57" i="9"/>
  <c r="AF57" i="9"/>
  <c r="AE57" i="9"/>
  <c r="BE56" i="9"/>
  <c r="BD56" i="9"/>
  <c r="BC56" i="9"/>
  <c r="BB56" i="9"/>
  <c r="I56" i="10" s="1"/>
  <c r="BA56" i="9"/>
  <c r="AZ56" i="9"/>
  <c r="AY56" i="9"/>
  <c r="AX56" i="9"/>
  <c r="F56" i="10" s="1"/>
  <c r="AW56" i="9"/>
  <c r="AU56" i="9"/>
  <c r="AT56" i="9"/>
  <c r="AS56" i="9"/>
  <c r="AR56" i="9"/>
  <c r="AQ56" i="9"/>
  <c r="AP56" i="9"/>
  <c r="AO56" i="9"/>
  <c r="AN56" i="9"/>
  <c r="AM56" i="9"/>
  <c r="AL56" i="9"/>
  <c r="AK56" i="9"/>
  <c r="AJ56" i="9"/>
  <c r="AI56" i="9"/>
  <c r="AH56" i="9"/>
  <c r="AG56" i="9"/>
  <c r="AF56" i="9"/>
  <c r="AE56" i="9"/>
  <c r="BE55" i="9"/>
  <c r="BD55" i="9"/>
  <c r="BC55" i="9"/>
  <c r="BB55" i="9"/>
  <c r="I55" i="10" s="1"/>
  <c r="BA55" i="9"/>
  <c r="AZ55" i="9"/>
  <c r="AY55" i="9"/>
  <c r="AX55" i="9"/>
  <c r="F55" i="10" s="1"/>
  <c r="AW55" i="9"/>
  <c r="AU55" i="9"/>
  <c r="AT55" i="9"/>
  <c r="AS55" i="9"/>
  <c r="AR55" i="9"/>
  <c r="AQ55" i="9"/>
  <c r="AP55" i="9"/>
  <c r="AO55" i="9"/>
  <c r="AN55" i="9"/>
  <c r="AM55" i="9"/>
  <c r="AL55" i="9"/>
  <c r="AK55" i="9"/>
  <c r="AJ55" i="9"/>
  <c r="AI55" i="9"/>
  <c r="AH55" i="9"/>
  <c r="AG55" i="9"/>
  <c r="AF55" i="9"/>
  <c r="AE55" i="9"/>
  <c r="BE54" i="9"/>
  <c r="BD54" i="9"/>
  <c r="BC54" i="9"/>
  <c r="BB54" i="9"/>
  <c r="I54" i="10" s="1"/>
  <c r="BA54" i="9"/>
  <c r="AZ54" i="9"/>
  <c r="AY54" i="9"/>
  <c r="H54" i="10" s="1"/>
  <c r="AX54" i="9"/>
  <c r="F54" i="10" s="1"/>
  <c r="AW54" i="9"/>
  <c r="AU54" i="9"/>
  <c r="AT54" i="9"/>
  <c r="AS54" i="9"/>
  <c r="E54" i="10" s="1"/>
  <c r="AR54" i="9"/>
  <c r="AQ54" i="9"/>
  <c r="AP54" i="9"/>
  <c r="AO54" i="9"/>
  <c r="AN54" i="9"/>
  <c r="AM54" i="9"/>
  <c r="AL54" i="9"/>
  <c r="AK54" i="9"/>
  <c r="AJ54" i="9"/>
  <c r="AI54" i="9"/>
  <c r="AH54" i="9"/>
  <c r="AG54" i="9"/>
  <c r="AF54" i="9"/>
  <c r="AE54" i="9"/>
  <c r="BE53" i="9"/>
  <c r="BD53" i="9"/>
  <c r="BC53" i="9"/>
  <c r="BB53" i="9"/>
  <c r="I53" i="10" s="1"/>
  <c r="BA53" i="9"/>
  <c r="AZ53" i="9"/>
  <c r="AY53" i="9"/>
  <c r="AX53" i="9"/>
  <c r="F53" i="10" s="1"/>
  <c r="AW53" i="9"/>
  <c r="AU53" i="9"/>
  <c r="AT53" i="9"/>
  <c r="AS53" i="9"/>
  <c r="AR53" i="9"/>
  <c r="AQ53" i="9"/>
  <c r="AP53" i="9"/>
  <c r="AO53" i="9"/>
  <c r="AN53" i="9"/>
  <c r="AM53" i="9"/>
  <c r="AL53" i="9"/>
  <c r="AK53" i="9"/>
  <c r="AJ53" i="9"/>
  <c r="AI53" i="9"/>
  <c r="AH53" i="9"/>
  <c r="AG53" i="9"/>
  <c r="AF53" i="9"/>
  <c r="AE53" i="9"/>
  <c r="BE52" i="9"/>
  <c r="BD52" i="9"/>
  <c r="BC52" i="9"/>
  <c r="BB52" i="9"/>
  <c r="I52" i="10" s="1"/>
  <c r="BA52" i="9"/>
  <c r="AZ52" i="9"/>
  <c r="AY52" i="9"/>
  <c r="AX52" i="9"/>
  <c r="F52" i="10" s="1"/>
  <c r="AW52" i="9"/>
  <c r="AU52" i="9"/>
  <c r="AT52" i="9"/>
  <c r="AS52" i="9"/>
  <c r="AR52" i="9"/>
  <c r="AQ52" i="9"/>
  <c r="AP52" i="9"/>
  <c r="AO52" i="9"/>
  <c r="AN52" i="9"/>
  <c r="AM52" i="9"/>
  <c r="AL52" i="9"/>
  <c r="AK52" i="9"/>
  <c r="AJ52" i="9"/>
  <c r="AI52" i="9"/>
  <c r="AH52" i="9"/>
  <c r="AG52" i="9"/>
  <c r="AF52" i="9"/>
  <c r="AE52" i="9"/>
  <c r="BE51" i="9"/>
  <c r="BD51" i="9"/>
  <c r="BC51" i="9"/>
  <c r="BB51" i="9"/>
  <c r="I51" i="10" s="1"/>
  <c r="BA51" i="9"/>
  <c r="AZ51" i="9"/>
  <c r="AY51" i="9"/>
  <c r="AX51" i="9"/>
  <c r="F51" i="10" s="1"/>
  <c r="AW51" i="9"/>
  <c r="AU51" i="9"/>
  <c r="AT51" i="9"/>
  <c r="AS51" i="9"/>
  <c r="AR51" i="9"/>
  <c r="AQ51" i="9"/>
  <c r="AP51" i="9"/>
  <c r="AO51" i="9"/>
  <c r="AN51" i="9"/>
  <c r="AM51" i="9"/>
  <c r="AL51" i="9"/>
  <c r="AK51" i="9"/>
  <c r="AJ51" i="9"/>
  <c r="AI51" i="9"/>
  <c r="AH51" i="9"/>
  <c r="AG51" i="9"/>
  <c r="AF51" i="9"/>
  <c r="AE51" i="9"/>
  <c r="BE50" i="9"/>
  <c r="BD50" i="9"/>
  <c r="BC50" i="9"/>
  <c r="BB50" i="9"/>
  <c r="I50" i="10" s="1"/>
  <c r="BA50" i="9"/>
  <c r="AZ50" i="9"/>
  <c r="AY50" i="9"/>
  <c r="H50" i="10" s="1"/>
  <c r="AX50" i="9"/>
  <c r="F50" i="10" s="1"/>
  <c r="AW50" i="9"/>
  <c r="AU50" i="9"/>
  <c r="AT50" i="9"/>
  <c r="AS50" i="9"/>
  <c r="E50" i="10" s="1"/>
  <c r="AR50" i="9"/>
  <c r="AQ50" i="9"/>
  <c r="AP50" i="9"/>
  <c r="AO50" i="9"/>
  <c r="AN50" i="9"/>
  <c r="AM50" i="9"/>
  <c r="AL50" i="9"/>
  <c r="AK50" i="9"/>
  <c r="AJ50" i="9"/>
  <c r="AI50" i="9"/>
  <c r="AH50" i="9"/>
  <c r="AG50" i="9"/>
  <c r="AF50" i="9"/>
  <c r="AE50" i="9"/>
  <c r="BE49" i="9"/>
  <c r="BD49" i="9"/>
  <c r="BC49" i="9"/>
  <c r="BB49" i="9"/>
  <c r="I49" i="10" s="1"/>
  <c r="BA49" i="9"/>
  <c r="AZ49" i="9"/>
  <c r="AY49" i="9"/>
  <c r="AX49" i="9"/>
  <c r="F49" i="10" s="1"/>
  <c r="AW49" i="9"/>
  <c r="AU49" i="9"/>
  <c r="AT49" i="9"/>
  <c r="AS49" i="9"/>
  <c r="AR49" i="9"/>
  <c r="AQ49" i="9"/>
  <c r="AP49" i="9"/>
  <c r="AO49" i="9"/>
  <c r="AN49" i="9"/>
  <c r="AM49" i="9"/>
  <c r="AL49" i="9"/>
  <c r="AK49" i="9"/>
  <c r="AJ49" i="9"/>
  <c r="AI49" i="9"/>
  <c r="AH49" i="9"/>
  <c r="AG49" i="9"/>
  <c r="AF49" i="9"/>
  <c r="AE49" i="9"/>
  <c r="BE48" i="9"/>
  <c r="BD48" i="9"/>
  <c r="BC48" i="9"/>
  <c r="BB48" i="9"/>
  <c r="I48" i="10" s="1"/>
  <c r="BA48" i="9"/>
  <c r="AZ48" i="9"/>
  <c r="AY48" i="9"/>
  <c r="AX48" i="9"/>
  <c r="F48" i="10" s="1"/>
  <c r="AW48" i="9"/>
  <c r="AU48" i="9"/>
  <c r="AT48" i="9"/>
  <c r="AS48" i="9"/>
  <c r="AR48" i="9"/>
  <c r="AQ48" i="9"/>
  <c r="AP48" i="9"/>
  <c r="AO48" i="9"/>
  <c r="AN48" i="9"/>
  <c r="AM48" i="9"/>
  <c r="AL48" i="9"/>
  <c r="AK48" i="9"/>
  <c r="AJ48" i="9"/>
  <c r="AI48" i="9"/>
  <c r="AH48" i="9"/>
  <c r="AG48" i="9"/>
  <c r="AF48" i="9"/>
  <c r="AE48" i="9"/>
  <c r="BE47" i="9"/>
  <c r="BD47" i="9"/>
  <c r="BC47" i="9"/>
  <c r="BB47" i="9"/>
  <c r="I47" i="10" s="1"/>
  <c r="BA47" i="9"/>
  <c r="AZ47" i="9"/>
  <c r="AY47" i="9"/>
  <c r="AX47" i="9"/>
  <c r="F47" i="10" s="1"/>
  <c r="AW47" i="9"/>
  <c r="AU47" i="9"/>
  <c r="AT47" i="9"/>
  <c r="AS47" i="9"/>
  <c r="AR47" i="9"/>
  <c r="AQ47" i="9"/>
  <c r="AP47" i="9"/>
  <c r="AO47" i="9"/>
  <c r="AN47" i="9"/>
  <c r="AM47" i="9"/>
  <c r="AL47" i="9"/>
  <c r="AK47" i="9"/>
  <c r="AJ47" i="9"/>
  <c r="AI47" i="9"/>
  <c r="AH47" i="9"/>
  <c r="AG47" i="9"/>
  <c r="AF47" i="9"/>
  <c r="AE47" i="9"/>
  <c r="BE46" i="9"/>
  <c r="BD46" i="9"/>
  <c r="BC46" i="9"/>
  <c r="BB46" i="9"/>
  <c r="I46" i="10" s="1"/>
  <c r="BA46" i="9"/>
  <c r="AZ46" i="9"/>
  <c r="AY46" i="9"/>
  <c r="H46" i="10" s="1"/>
  <c r="AX46" i="9"/>
  <c r="F46" i="10" s="1"/>
  <c r="AW46" i="9"/>
  <c r="AU46" i="9"/>
  <c r="AT46" i="9"/>
  <c r="AS46" i="9"/>
  <c r="E46" i="10" s="1"/>
  <c r="AR46" i="9"/>
  <c r="AQ46" i="9"/>
  <c r="AP46" i="9"/>
  <c r="AO46" i="9"/>
  <c r="AN46" i="9"/>
  <c r="AM46" i="9"/>
  <c r="AL46" i="9"/>
  <c r="AK46" i="9"/>
  <c r="AJ46" i="9"/>
  <c r="AI46" i="9"/>
  <c r="AH46" i="9"/>
  <c r="AG46" i="9"/>
  <c r="AF46" i="9"/>
  <c r="AE46" i="9"/>
  <c r="BE45" i="9"/>
  <c r="BD45" i="9"/>
  <c r="BC45" i="9"/>
  <c r="BB45" i="9"/>
  <c r="I45" i="10" s="1"/>
  <c r="BA45" i="9"/>
  <c r="AZ45" i="9"/>
  <c r="AY45" i="9"/>
  <c r="AX45" i="9"/>
  <c r="F45" i="10" s="1"/>
  <c r="AW45" i="9"/>
  <c r="AU45" i="9"/>
  <c r="AT45" i="9"/>
  <c r="AS45" i="9"/>
  <c r="AR45" i="9"/>
  <c r="AQ45" i="9"/>
  <c r="AP45" i="9"/>
  <c r="AO45" i="9"/>
  <c r="AN45" i="9"/>
  <c r="AM45" i="9"/>
  <c r="AL45" i="9"/>
  <c r="AK45" i="9"/>
  <c r="AJ45" i="9"/>
  <c r="AI45" i="9"/>
  <c r="AH45" i="9"/>
  <c r="AG45" i="9"/>
  <c r="AF45" i="9"/>
  <c r="AE45" i="9"/>
  <c r="BE44" i="9"/>
  <c r="BD44" i="9"/>
  <c r="BC44" i="9"/>
  <c r="BB44" i="9"/>
  <c r="I44" i="10" s="1"/>
  <c r="BA44" i="9"/>
  <c r="AZ44" i="9"/>
  <c r="AY44" i="9"/>
  <c r="AX44" i="9"/>
  <c r="F44" i="10" s="1"/>
  <c r="AW44" i="9"/>
  <c r="AU44" i="9"/>
  <c r="AT44" i="9"/>
  <c r="AS44" i="9"/>
  <c r="AR44" i="9"/>
  <c r="AQ44" i="9"/>
  <c r="AP44" i="9"/>
  <c r="AO44" i="9"/>
  <c r="AN44" i="9"/>
  <c r="AM44" i="9"/>
  <c r="AL44" i="9"/>
  <c r="AK44" i="9"/>
  <c r="AJ44" i="9"/>
  <c r="AI44" i="9"/>
  <c r="AH44" i="9"/>
  <c r="AG44" i="9"/>
  <c r="AF44" i="9"/>
  <c r="AE44" i="9"/>
  <c r="BE43" i="9"/>
  <c r="BD43" i="9"/>
  <c r="BC43" i="9"/>
  <c r="BB43" i="9"/>
  <c r="I43" i="10" s="1"/>
  <c r="BA43" i="9"/>
  <c r="AZ43" i="9"/>
  <c r="AY43" i="9"/>
  <c r="AX43" i="9"/>
  <c r="F43" i="10" s="1"/>
  <c r="AW43" i="9"/>
  <c r="AU43" i="9"/>
  <c r="AT43" i="9"/>
  <c r="AS43" i="9"/>
  <c r="AR43" i="9"/>
  <c r="AQ43" i="9"/>
  <c r="AP43" i="9"/>
  <c r="AO43" i="9"/>
  <c r="AN43" i="9"/>
  <c r="AM43" i="9"/>
  <c r="AL43" i="9"/>
  <c r="AK43" i="9"/>
  <c r="AJ43" i="9"/>
  <c r="AI43" i="9"/>
  <c r="AH43" i="9"/>
  <c r="AG43" i="9"/>
  <c r="AF43" i="9"/>
  <c r="AE43" i="9"/>
  <c r="BE42" i="9"/>
  <c r="BD42" i="9"/>
  <c r="BC42" i="9"/>
  <c r="BB42" i="9"/>
  <c r="I42" i="10" s="1"/>
  <c r="BA42" i="9"/>
  <c r="AZ42" i="9"/>
  <c r="AY42" i="9"/>
  <c r="H42" i="10" s="1"/>
  <c r="AX42" i="9"/>
  <c r="F42" i="10" s="1"/>
  <c r="AW42" i="9"/>
  <c r="AU42" i="9"/>
  <c r="AT42" i="9"/>
  <c r="AS42" i="9"/>
  <c r="E42" i="10" s="1"/>
  <c r="AR42" i="9"/>
  <c r="AQ42" i="9"/>
  <c r="AP42" i="9"/>
  <c r="AO42" i="9"/>
  <c r="AN42" i="9"/>
  <c r="AM42" i="9"/>
  <c r="AL42" i="9"/>
  <c r="AK42" i="9"/>
  <c r="AJ42" i="9"/>
  <c r="AI42" i="9"/>
  <c r="AH42" i="9"/>
  <c r="AG42" i="9"/>
  <c r="AF42" i="9"/>
  <c r="AE42" i="9"/>
  <c r="BE41" i="9"/>
  <c r="BD41" i="9"/>
  <c r="BC41" i="9"/>
  <c r="BB41" i="9"/>
  <c r="I41" i="10" s="1"/>
  <c r="BA41" i="9"/>
  <c r="AZ41" i="9"/>
  <c r="AY41" i="9"/>
  <c r="AX41" i="9"/>
  <c r="F41" i="10" s="1"/>
  <c r="AW41" i="9"/>
  <c r="AU41" i="9"/>
  <c r="AT41" i="9"/>
  <c r="AS41" i="9"/>
  <c r="AR41" i="9"/>
  <c r="AQ41" i="9"/>
  <c r="AP41" i="9"/>
  <c r="AO41" i="9"/>
  <c r="AN41" i="9"/>
  <c r="AM41" i="9"/>
  <c r="AL41" i="9"/>
  <c r="AK41" i="9"/>
  <c r="AJ41" i="9"/>
  <c r="AI41" i="9"/>
  <c r="AH41" i="9"/>
  <c r="AG41" i="9"/>
  <c r="AF41" i="9"/>
  <c r="AE41" i="9"/>
  <c r="BE40" i="9"/>
  <c r="BD40" i="9"/>
  <c r="BC40" i="9"/>
  <c r="BB40" i="9"/>
  <c r="I40" i="10" s="1"/>
  <c r="BA40" i="9"/>
  <c r="AZ40" i="9"/>
  <c r="AY40" i="9"/>
  <c r="AX40" i="9"/>
  <c r="F40" i="10" s="1"/>
  <c r="AW40" i="9"/>
  <c r="AU40" i="9"/>
  <c r="AT40" i="9"/>
  <c r="AS40" i="9"/>
  <c r="AR40" i="9"/>
  <c r="AQ40" i="9"/>
  <c r="AP40" i="9"/>
  <c r="AO40" i="9"/>
  <c r="AN40" i="9"/>
  <c r="AM40" i="9"/>
  <c r="AL40" i="9"/>
  <c r="AK40" i="9"/>
  <c r="AJ40" i="9"/>
  <c r="AI40" i="9"/>
  <c r="AH40" i="9"/>
  <c r="AG40" i="9"/>
  <c r="AF40" i="9"/>
  <c r="AE40" i="9"/>
  <c r="BE39" i="9"/>
  <c r="BD39" i="9"/>
  <c r="BC39" i="9"/>
  <c r="BB39" i="9"/>
  <c r="I39" i="10" s="1"/>
  <c r="BA39" i="9"/>
  <c r="AZ39" i="9"/>
  <c r="AY39" i="9"/>
  <c r="AX39" i="9"/>
  <c r="F39" i="10" s="1"/>
  <c r="AW39" i="9"/>
  <c r="AU39" i="9"/>
  <c r="AT39" i="9"/>
  <c r="AS39" i="9"/>
  <c r="AR39" i="9"/>
  <c r="AQ39" i="9"/>
  <c r="AP39" i="9"/>
  <c r="AO39" i="9"/>
  <c r="AN39" i="9"/>
  <c r="AM39" i="9"/>
  <c r="AL39" i="9"/>
  <c r="AK39" i="9"/>
  <c r="AJ39" i="9"/>
  <c r="AI39" i="9"/>
  <c r="AH39" i="9"/>
  <c r="AG39" i="9"/>
  <c r="AF39" i="9"/>
  <c r="AE39" i="9"/>
  <c r="BE38" i="9"/>
  <c r="BD38" i="9"/>
  <c r="BC38" i="9"/>
  <c r="BB38" i="9"/>
  <c r="I38" i="10" s="1"/>
  <c r="BA38" i="9"/>
  <c r="AZ38" i="9"/>
  <c r="AY38" i="9"/>
  <c r="H38" i="10" s="1"/>
  <c r="AX38" i="9"/>
  <c r="F38" i="10" s="1"/>
  <c r="AW38" i="9"/>
  <c r="AU38" i="9"/>
  <c r="AT38" i="9"/>
  <c r="AS38" i="9"/>
  <c r="E38" i="10" s="1"/>
  <c r="AR38" i="9"/>
  <c r="AQ38" i="9"/>
  <c r="AP38" i="9"/>
  <c r="AO38" i="9"/>
  <c r="AN38" i="9"/>
  <c r="AM38" i="9"/>
  <c r="AL38" i="9"/>
  <c r="AK38" i="9"/>
  <c r="AJ38" i="9"/>
  <c r="AI38" i="9"/>
  <c r="AH38" i="9"/>
  <c r="AG38" i="9"/>
  <c r="AF38" i="9"/>
  <c r="AE38" i="9"/>
  <c r="BE37" i="9"/>
  <c r="BD37" i="9"/>
  <c r="BC37" i="9"/>
  <c r="BB37" i="9"/>
  <c r="I37" i="10" s="1"/>
  <c r="BA37" i="9"/>
  <c r="AZ37" i="9"/>
  <c r="AY37" i="9"/>
  <c r="AX37" i="9"/>
  <c r="F37" i="10" s="1"/>
  <c r="AW37" i="9"/>
  <c r="AU37" i="9"/>
  <c r="AT37" i="9"/>
  <c r="AS37" i="9"/>
  <c r="AR37" i="9"/>
  <c r="AQ37" i="9"/>
  <c r="AP37" i="9"/>
  <c r="AO37" i="9"/>
  <c r="AN37" i="9"/>
  <c r="AM37" i="9"/>
  <c r="AL37" i="9"/>
  <c r="AK37" i="9"/>
  <c r="AJ37" i="9"/>
  <c r="AI37" i="9"/>
  <c r="AH37" i="9"/>
  <c r="AG37" i="9"/>
  <c r="AF37" i="9"/>
  <c r="AE37" i="9"/>
  <c r="BE36" i="9"/>
  <c r="BD36" i="9"/>
  <c r="BC36" i="9"/>
  <c r="BB36" i="9"/>
  <c r="I36" i="10" s="1"/>
  <c r="BA36" i="9"/>
  <c r="AZ36" i="9"/>
  <c r="AY36" i="9"/>
  <c r="AX36" i="9"/>
  <c r="F36" i="10" s="1"/>
  <c r="AW36" i="9"/>
  <c r="AU36" i="9"/>
  <c r="AT36" i="9"/>
  <c r="AS36" i="9"/>
  <c r="AR36" i="9"/>
  <c r="AQ36" i="9"/>
  <c r="AP36" i="9"/>
  <c r="AO36" i="9"/>
  <c r="AN36" i="9"/>
  <c r="AM36" i="9"/>
  <c r="AL36" i="9"/>
  <c r="AK36" i="9"/>
  <c r="AJ36" i="9"/>
  <c r="AI36" i="9"/>
  <c r="AH36" i="9"/>
  <c r="AG36" i="9"/>
  <c r="AF36" i="9"/>
  <c r="AE36" i="9"/>
  <c r="BE35" i="9"/>
  <c r="BD35" i="9"/>
  <c r="BC35" i="9"/>
  <c r="BB35" i="9"/>
  <c r="I35" i="10" s="1"/>
  <c r="BA35" i="9"/>
  <c r="AZ35" i="9"/>
  <c r="AY35" i="9"/>
  <c r="AX35" i="9"/>
  <c r="F35" i="10" s="1"/>
  <c r="AW35" i="9"/>
  <c r="AU35" i="9"/>
  <c r="AT35" i="9"/>
  <c r="AS35" i="9"/>
  <c r="AR35" i="9"/>
  <c r="AQ35" i="9"/>
  <c r="AP35" i="9"/>
  <c r="AO35" i="9"/>
  <c r="AN35" i="9"/>
  <c r="AM35" i="9"/>
  <c r="AL35" i="9"/>
  <c r="AK35" i="9"/>
  <c r="AJ35" i="9"/>
  <c r="AI35" i="9"/>
  <c r="AH35" i="9"/>
  <c r="AG35" i="9"/>
  <c r="AF35" i="9"/>
  <c r="AE35" i="9"/>
  <c r="BE34" i="9"/>
  <c r="BD34" i="9"/>
  <c r="BC34" i="9"/>
  <c r="BB34" i="9"/>
  <c r="I34" i="10" s="1"/>
  <c r="BA34" i="9"/>
  <c r="AZ34" i="9"/>
  <c r="AY34" i="9"/>
  <c r="H34" i="10" s="1"/>
  <c r="AX34" i="9"/>
  <c r="F34" i="10" s="1"/>
  <c r="AW34" i="9"/>
  <c r="AU34" i="9"/>
  <c r="AT34" i="9"/>
  <c r="AS34" i="9"/>
  <c r="E34" i="10" s="1"/>
  <c r="AR34" i="9"/>
  <c r="AQ34" i="9"/>
  <c r="AP34" i="9"/>
  <c r="AO34" i="9"/>
  <c r="AN34" i="9"/>
  <c r="AM34" i="9"/>
  <c r="AL34" i="9"/>
  <c r="AK34" i="9"/>
  <c r="AJ34" i="9"/>
  <c r="AI34" i="9"/>
  <c r="AH34" i="9"/>
  <c r="AG34" i="9"/>
  <c r="AF34" i="9"/>
  <c r="AE34" i="9"/>
  <c r="BE33" i="9"/>
  <c r="BD33" i="9"/>
  <c r="BC33" i="9"/>
  <c r="BB33" i="9"/>
  <c r="I33" i="10" s="1"/>
  <c r="BA33" i="9"/>
  <c r="AZ33" i="9"/>
  <c r="AY33" i="9"/>
  <c r="AX33" i="9"/>
  <c r="F33" i="10" s="1"/>
  <c r="AW33" i="9"/>
  <c r="AU33" i="9"/>
  <c r="AT33" i="9"/>
  <c r="AS33" i="9"/>
  <c r="AR33" i="9"/>
  <c r="AQ33" i="9"/>
  <c r="AP33" i="9"/>
  <c r="AO33" i="9"/>
  <c r="AN33" i="9"/>
  <c r="AM33" i="9"/>
  <c r="AL33" i="9"/>
  <c r="AK33" i="9"/>
  <c r="AJ33" i="9"/>
  <c r="AI33" i="9"/>
  <c r="AH33" i="9"/>
  <c r="AG33" i="9"/>
  <c r="AF33" i="9"/>
  <c r="AE33" i="9"/>
  <c r="BE32" i="9"/>
  <c r="BD32" i="9"/>
  <c r="BC32" i="9"/>
  <c r="BB32" i="9"/>
  <c r="I32" i="10" s="1"/>
  <c r="BA32" i="9"/>
  <c r="AZ32" i="9"/>
  <c r="AY32" i="9"/>
  <c r="AX32" i="9"/>
  <c r="F32" i="10" s="1"/>
  <c r="AW32" i="9"/>
  <c r="AU32" i="9"/>
  <c r="AT32" i="9"/>
  <c r="AS32" i="9"/>
  <c r="AR32" i="9"/>
  <c r="AQ32" i="9"/>
  <c r="AP32" i="9"/>
  <c r="AO32" i="9"/>
  <c r="AN32" i="9"/>
  <c r="AM32" i="9"/>
  <c r="AL32" i="9"/>
  <c r="AK32" i="9"/>
  <c r="AJ32" i="9"/>
  <c r="AI32" i="9"/>
  <c r="AH32" i="9"/>
  <c r="AG32" i="9"/>
  <c r="AF32" i="9"/>
  <c r="AE32" i="9"/>
  <c r="BE31" i="9"/>
  <c r="BD31" i="9"/>
  <c r="BC31" i="9"/>
  <c r="BB31" i="9"/>
  <c r="I31" i="10" s="1"/>
  <c r="BA31" i="9"/>
  <c r="AZ31" i="9"/>
  <c r="AY31" i="9"/>
  <c r="AX31" i="9"/>
  <c r="F31" i="10" s="1"/>
  <c r="AW31" i="9"/>
  <c r="AU31" i="9"/>
  <c r="AT31" i="9"/>
  <c r="AS31" i="9"/>
  <c r="AR31" i="9"/>
  <c r="AQ31" i="9"/>
  <c r="AP31" i="9"/>
  <c r="AO31" i="9"/>
  <c r="AN31" i="9"/>
  <c r="AM31" i="9"/>
  <c r="AL31" i="9"/>
  <c r="AK31" i="9"/>
  <c r="AJ31" i="9"/>
  <c r="AI31" i="9"/>
  <c r="AH31" i="9"/>
  <c r="AG31" i="9"/>
  <c r="AF31" i="9"/>
  <c r="AE31" i="9"/>
  <c r="BE30" i="9"/>
  <c r="BD30" i="9"/>
  <c r="BC30" i="9"/>
  <c r="BB30" i="9"/>
  <c r="I30" i="10" s="1"/>
  <c r="BA30" i="9"/>
  <c r="AZ30" i="9"/>
  <c r="AY30" i="9"/>
  <c r="H30" i="10" s="1"/>
  <c r="AX30" i="9"/>
  <c r="F30" i="10" s="1"/>
  <c r="AW30" i="9"/>
  <c r="AU30" i="9"/>
  <c r="AT30" i="9"/>
  <c r="AS30" i="9"/>
  <c r="E30" i="10" s="1"/>
  <c r="AR30" i="9"/>
  <c r="AQ30" i="9"/>
  <c r="AP30" i="9"/>
  <c r="AO30" i="9"/>
  <c r="AN30" i="9"/>
  <c r="AM30" i="9"/>
  <c r="AL30" i="9"/>
  <c r="AK30" i="9"/>
  <c r="AJ30" i="9"/>
  <c r="AI30" i="9"/>
  <c r="AH30" i="9"/>
  <c r="AG30" i="9"/>
  <c r="AF30" i="9"/>
  <c r="AE30" i="9"/>
  <c r="BE29" i="9"/>
  <c r="BD29" i="9"/>
  <c r="BC29" i="9"/>
  <c r="BB29" i="9"/>
  <c r="I29" i="10" s="1"/>
  <c r="BA29" i="9"/>
  <c r="AZ29" i="9"/>
  <c r="AY29" i="9"/>
  <c r="AX29" i="9"/>
  <c r="F29" i="10" s="1"/>
  <c r="AW29" i="9"/>
  <c r="AU29" i="9"/>
  <c r="AT29" i="9"/>
  <c r="AS29" i="9"/>
  <c r="AR29" i="9"/>
  <c r="AQ29" i="9"/>
  <c r="AP29" i="9"/>
  <c r="AO29" i="9"/>
  <c r="AN29" i="9"/>
  <c r="AM29" i="9"/>
  <c r="AL29" i="9"/>
  <c r="AK29" i="9"/>
  <c r="AJ29" i="9"/>
  <c r="AI29" i="9"/>
  <c r="AH29" i="9"/>
  <c r="AG29" i="9"/>
  <c r="AF29" i="9"/>
  <c r="AE29" i="9"/>
  <c r="BE28" i="9"/>
  <c r="BD28" i="9"/>
  <c r="BC28" i="9"/>
  <c r="BB28" i="9"/>
  <c r="I28" i="10" s="1"/>
  <c r="BA28" i="9"/>
  <c r="AZ28" i="9"/>
  <c r="AY28" i="9"/>
  <c r="AX28" i="9"/>
  <c r="F28" i="10" s="1"/>
  <c r="AW28" i="9"/>
  <c r="AU28" i="9"/>
  <c r="AT28" i="9"/>
  <c r="AS28" i="9"/>
  <c r="AR28" i="9"/>
  <c r="AQ28" i="9"/>
  <c r="AP28" i="9"/>
  <c r="AO28" i="9"/>
  <c r="AN28" i="9"/>
  <c r="AM28" i="9"/>
  <c r="AL28" i="9"/>
  <c r="AK28" i="9"/>
  <c r="AJ28" i="9"/>
  <c r="AI28" i="9"/>
  <c r="AH28" i="9"/>
  <c r="AG28" i="9"/>
  <c r="AF28" i="9"/>
  <c r="AE28" i="9"/>
  <c r="BE27" i="9"/>
  <c r="BD27" i="9"/>
  <c r="BC27" i="9"/>
  <c r="BB27" i="9"/>
  <c r="I27" i="10" s="1"/>
  <c r="BA27" i="9"/>
  <c r="AZ27" i="9"/>
  <c r="AY27" i="9"/>
  <c r="AX27" i="9"/>
  <c r="F27" i="10" s="1"/>
  <c r="AW27" i="9"/>
  <c r="AU27" i="9"/>
  <c r="AT27" i="9"/>
  <c r="AS27" i="9"/>
  <c r="AR27" i="9"/>
  <c r="AQ27" i="9"/>
  <c r="AP27" i="9"/>
  <c r="AO27" i="9"/>
  <c r="AN27" i="9"/>
  <c r="AM27" i="9"/>
  <c r="AL27" i="9"/>
  <c r="AK27" i="9"/>
  <c r="AJ27" i="9"/>
  <c r="AI27" i="9"/>
  <c r="AH27" i="9"/>
  <c r="AG27" i="9"/>
  <c r="AF27" i="9"/>
  <c r="AE27" i="9"/>
  <c r="BE26" i="9"/>
  <c r="BD26" i="9"/>
  <c r="BC26" i="9"/>
  <c r="BB26" i="9"/>
  <c r="I26" i="10" s="1"/>
  <c r="BA26" i="9"/>
  <c r="AZ26" i="9"/>
  <c r="AY26" i="9"/>
  <c r="H26" i="10" s="1"/>
  <c r="AX26" i="9"/>
  <c r="F26" i="10" s="1"/>
  <c r="AW26" i="9"/>
  <c r="AU26" i="9"/>
  <c r="AT26" i="9"/>
  <c r="AS26" i="9"/>
  <c r="E26" i="10" s="1"/>
  <c r="AR26" i="9"/>
  <c r="AQ26" i="9"/>
  <c r="AP26" i="9"/>
  <c r="AO26" i="9"/>
  <c r="AN26" i="9"/>
  <c r="AM26" i="9"/>
  <c r="AL26" i="9"/>
  <c r="AK26" i="9"/>
  <c r="AJ26" i="9"/>
  <c r="AI26" i="9"/>
  <c r="AH26" i="9"/>
  <c r="AG26" i="9"/>
  <c r="AF26" i="9"/>
  <c r="AE26" i="9"/>
  <c r="BE25" i="9"/>
  <c r="BD25" i="9"/>
  <c r="BC25" i="9"/>
  <c r="BB25" i="9"/>
  <c r="I25" i="10" s="1"/>
  <c r="BA25" i="9"/>
  <c r="AZ25" i="9"/>
  <c r="AY25" i="9"/>
  <c r="AX25" i="9"/>
  <c r="F25" i="10" s="1"/>
  <c r="AW25" i="9"/>
  <c r="AU25" i="9"/>
  <c r="AT25" i="9"/>
  <c r="AS25" i="9"/>
  <c r="AR25" i="9"/>
  <c r="AQ25" i="9"/>
  <c r="AP25" i="9"/>
  <c r="AO25" i="9"/>
  <c r="AN25" i="9"/>
  <c r="AM25" i="9"/>
  <c r="AL25" i="9"/>
  <c r="AK25" i="9"/>
  <c r="AJ25" i="9"/>
  <c r="AI25" i="9"/>
  <c r="AH25" i="9"/>
  <c r="AG25" i="9"/>
  <c r="AF25" i="9"/>
  <c r="AE25" i="9"/>
  <c r="BE24" i="9"/>
  <c r="BD24" i="9"/>
  <c r="BC24" i="9"/>
  <c r="BB24" i="9"/>
  <c r="I24" i="10" s="1"/>
  <c r="BA24" i="9"/>
  <c r="AZ24" i="9"/>
  <c r="AY24" i="9"/>
  <c r="AX24" i="9"/>
  <c r="F24" i="10" s="1"/>
  <c r="AW24" i="9"/>
  <c r="AU24" i="9"/>
  <c r="AT24" i="9"/>
  <c r="AS24" i="9"/>
  <c r="AR24" i="9"/>
  <c r="AQ24" i="9"/>
  <c r="AP24" i="9"/>
  <c r="AO24" i="9"/>
  <c r="AN24" i="9"/>
  <c r="AM24" i="9"/>
  <c r="AL24" i="9"/>
  <c r="AK24" i="9"/>
  <c r="AJ24" i="9"/>
  <c r="AI24" i="9"/>
  <c r="AH24" i="9"/>
  <c r="AG24" i="9"/>
  <c r="AF24" i="9"/>
  <c r="AE24" i="9"/>
  <c r="BE23" i="9"/>
  <c r="BD23" i="9"/>
  <c r="BC23" i="9"/>
  <c r="BB23" i="9"/>
  <c r="I23" i="10" s="1"/>
  <c r="BA23" i="9"/>
  <c r="AZ23" i="9"/>
  <c r="AY23" i="9"/>
  <c r="AX23" i="9"/>
  <c r="F23" i="10" s="1"/>
  <c r="AW23" i="9"/>
  <c r="AU23" i="9"/>
  <c r="AT23" i="9"/>
  <c r="AS23" i="9"/>
  <c r="AR23" i="9"/>
  <c r="AQ23" i="9"/>
  <c r="AP23" i="9"/>
  <c r="AO23" i="9"/>
  <c r="AN23" i="9"/>
  <c r="AM23" i="9"/>
  <c r="AL23" i="9"/>
  <c r="AK23" i="9"/>
  <c r="AJ23" i="9"/>
  <c r="AI23" i="9"/>
  <c r="AH23" i="9"/>
  <c r="AG23" i="9"/>
  <c r="AF23" i="9"/>
  <c r="AE23" i="9"/>
  <c r="BE22" i="9"/>
  <c r="BD22" i="9"/>
  <c r="BC22" i="9"/>
  <c r="BB22" i="9"/>
  <c r="I22" i="10" s="1"/>
  <c r="BA22" i="9"/>
  <c r="AZ22" i="9"/>
  <c r="AY22" i="9"/>
  <c r="H22" i="10" s="1"/>
  <c r="AX22" i="9"/>
  <c r="F22" i="10" s="1"/>
  <c r="AW22" i="9"/>
  <c r="AU22" i="9"/>
  <c r="AT22" i="9"/>
  <c r="AS22" i="9"/>
  <c r="E22" i="10" s="1"/>
  <c r="AR22" i="9"/>
  <c r="AQ22" i="9"/>
  <c r="AP22" i="9"/>
  <c r="AO22" i="9"/>
  <c r="AN22" i="9"/>
  <c r="AM22" i="9"/>
  <c r="AL22" i="9"/>
  <c r="AK22" i="9"/>
  <c r="AJ22" i="9"/>
  <c r="AI22" i="9"/>
  <c r="AH22" i="9"/>
  <c r="AG22" i="9"/>
  <c r="AF22" i="9"/>
  <c r="AE22" i="9"/>
  <c r="BE21" i="9"/>
  <c r="BD21" i="9"/>
  <c r="BC21" i="9"/>
  <c r="BB21" i="9"/>
  <c r="I21" i="10" s="1"/>
  <c r="BA21" i="9"/>
  <c r="AZ21" i="9"/>
  <c r="AY21" i="9"/>
  <c r="AX21" i="9"/>
  <c r="F21" i="10" s="1"/>
  <c r="AW21" i="9"/>
  <c r="AU21" i="9"/>
  <c r="AT21" i="9"/>
  <c r="AS21" i="9"/>
  <c r="AR21" i="9"/>
  <c r="AQ21" i="9"/>
  <c r="AP21" i="9"/>
  <c r="AO21" i="9"/>
  <c r="AN21" i="9"/>
  <c r="AM21" i="9"/>
  <c r="AL21" i="9"/>
  <c r="AK21" i="9"/>
  <c r="AJ21" i="9"/>
  <c r="AI21" i="9"/>
  <c r="AH21" i="9"/>
  <c r="AG21" i="9"/>
  <c r="AF21" i="9"/>
  <c r="AE21" i="9"/>
  <c r="BE20" i="9"/>
  <c r="BD20" i="9"/>
  <c r="BC20" i="9"/>
  <c r="BB20" i="9"/>
  <c r="I20" i="10" s="1"/>
  <c r="BA20" i="9"/>
  <c r="AZ20" i="9"/>
  <c r="AY20" i="9"/>
  <c r="AX20" i="9"/>
  <c r="F20" i="10" s="1"/>
  <c r="AW20" i="9"/>
  <c r="AU20" i="9"/>
  <c r="AT20" i="9"/>
  <c r="AS20" i="9"/>
  <c r="AR20" i="9"/>
  <c r="AQ20" i="9"/>
  <c r="AP20" i="9"/>
  <c r="AO20" i="9"/>
  <c r="AN20" i="9"/>
  <c r="AM20" i="9"/>
  <c r="AL20" i="9"/>
  <c r="AK20" i="9"/>
  <c r="AJ20" i="9"/>
  <c r="AI20" i="9"/>
  <c r="AH20" i="9"/>
  <c r="AG20" i="9"/>
  <c r="AF20" i="9"/>
  <c r="AE20" i="9"/>
  <c r="BE19" i="9"/>
  <c r="BD19" i="9"/>
  <c r="BC19" i="9"/>
  <c r="BB19" i="9"/>
  <c r="I19" i="10" s="1"/>
  <c r="BA19" i="9"/>
  <c r="AZ19" i="9"/>
  <c r="AY19" i="9"/>
  <c r="AX19" i="9"/>
  <c r="F19" i="10" s="1"/>
  <c r="AW19" i="9"/>
  <c r="AU19" i="9"/>
  <c r="AT19" i="9"/>
  <c r="AS19" i="9"/>
  <c r="AR19" i="9"/>
  <c r="AQ19" i="9"/>
  <c r="AP19" i="9"/>
  <c r="AO19" i="9"/>
  <c r="AN19" i="9"/>
  <c r="AM19" i="9"/>
  <c r="AL19" i="9"/>
  <c r="AK19" i="9"/>
  <c r="AJ19" i="9"/>
  <c r="AI19" i="9"/>
  <c r="AH19" i="9"/>
  <c r="AG19" i="9"/>
  <c r="AF19" i="9"/>
  <c r="AE19" i="9"/>
  <c r="BE18" i="9"/>
  <c r="BD18" i="9"/>
  <c r="BC18" i="9"/>
  <c r="BB18" i="9"/>
  <c r="I18" i="10" s="1"/>
  <c r="BA18" i="9"/>
  <c r="AZ18" i="9"/>
  <c r="AY18" i="9"/>
  <c r="H18" i="10" s="1"/>
  <c r="AX18" i="9"/>
  <c r="F18" i="10" s="1"/>
  <c r="AW18" i="9"/>
  <c r="AU18" i="9"/>
  <c r="AT18" i="9"/>
  <c r="AS18" i="9"/>
  <c r="E18" i="10" s="1"/>
  <c r="AR18" i="9"/>
  <c r="AQ18" i="9"/>
  <c r="AP18" i="9"/>
  <c r="AO18" i="9"/>
  <c r="AN18" i="9"/>
  <c r="AM18" i="9"/>
  <c r="AL18" i="9"/>
  <c r="AK18" i="9"/>
  <c r="AJ18" i="9"/>
  <c r="AI18" i="9"/>
  <c r="AH18" i="9"/>
  <c r="AG18" i="9"/>
  <c r="AF18" i="9"/>
  <c r="AE18" i="9"/>
  <c r="BE17" i="9"/>
  <c r="BD17" i="9"/>
  <c r="BC17" i="9"/>
  <c r="BB17" i="9"/>
  <c r="I17" i="10" s="1"/>
  <c r="BA17" i="9"/>
  <c r="AZ17" i="9"/>
  <c r="AY17" i="9"/>
  <c r="AX17" i="9"/>
  <c r="F17" i="10" s="1"/>
  <c r="AW17" i="9"/>
  <c r="AU17" i="9"/>
  <c r="AT17" i="9"/>
  <c r="AS17" i="9"/>
  <c r="AR17" i="9"/>
  <c r="AQ17" i="9"/>
  <c r="AP17" i="9"/>
  <c r="AO17" i="9"/>
  <c r="AN17" i="9"/>
  <c r="AM17" i="9"/>
  <c r="AL17" i="9"/>
  <c r="AK17" i="9"/>
  <c r="AJ17" i="9"/>
  <c r="AI17" i="9"/>
  <c r="AH17" i="9"/>
  <c r="AG17" i="9"/>
  <c r="AF17" i="9"/>
  <c r="AE17" i="9"/>
  <c r="BE16" i="9"/>
  <c r="BD16" i="9"/>
  <c r="BC16" i="9"/>
  <c r="BB16" i="9"/>
  <c r="I16" i="10" s="1"/>
  <c r="BA16" i="9"/>
  <c r="AZ16" i="9"/>
  <c r="AY16" i="9"/>
  <c r="AX16" i="9"/>
  <c r="F16" i="10" s="1"/>
  <c r="AW16" i="9"/>
  <c r="AU16" i="9"/>
  <c r="AT16" i="9"/>
  <c r="AS16" i="9"/>
  <c r="AR16" i="9"/>
  <c r="AQ16" i="9"/>
  <c r="AP16" i="9"/>
  <c r="AO16" i="9"/>
  <c r="AN16" i="9"/>
  <c r="AM16" i="9"/>
  <c r="AL16" i="9"/>
  <c r="AK16" i="9"/>
  <c r="AJ16" i="9"/>
  <c r="AI16" i="9"/>
  <c r="AH16" i="9"/>
  <c r="AG16" i="9"/>
  <c r="AF16" i="9"/>
  <c r="AE16" i="9"/>
  <c r="BE15" i="9"/>
  <c r="BD15" i="9"/>
  <c r="BC15" i="9"/>
  <c r="BB15" i="9"/>
  <c r="I15" i="10" s="1"/>
  <c r="BA15" i="9"/>
  <c r="AZ15" i="9"/>
  <c r="AY15" i="9"/>
  <c r="AX15" i="9"/>
  <c r="F15" i="10" s="1"/>
  <c r="AW15" i="9"/>
  <c r="AU15" i="9"/>
  <c r="AT15" i="9"/>
  <c r="AS15" i="9"/>
  <c r="AR15" i="9"/>
  <c r="AQ15" i="9"/>
  <c r="AP15" i="9"/>
  <c r="AO15" i="9"/>
  <c r="AN15" i="9"/>
  <c r="AM15" i="9"/>
  <c r="AL15" i="9"/>
  <c r="AK15" i="9"/>
  <c r="AJ15" i="9"/>
  <c r="AI15" i="9"/>
  <c r="AH15" i="9"/>
  <c r="AG15" i="9"/>
  <c r="AF15" i="9"/>
  <c r="AE15" i="9"/>
  <c r="BE14" i="9"/>
  <c r="BD14" i="9"/>
  <c r="BC14" i="9"/>
  <c r="BB14" i="9"/>
  <c r="I14" i="10" s="1"/>
  <c r="BA14" i="9"/>
  <c r="AZ14" i="9"/>
  <c r="AY14" i="9"/>
  <c r="H14" i="10" s="1"/>
  <c r="AX14" i="9"/>
  <c r="F14" i="10" s="1"/>
  <c r="AW14" i="9"/>
  <c r="AU14" i="9"/>
  <c r="AT14" i="9"/>
  <c r="AS14" i="9"/>
  <c r="E14" i="10" s="1"/>
  <c r="AR14" i="9"/>
  <c r="AQ14" i="9"/>
  <c r="AP14" i="9"/>
  <c r="AO14" i="9"/>
  <c r="AN14" i="9"/>
  <c r="AM14" i="9"/>
  <c r="AL14" i="9"/>
  <c r="AK14" i="9"/>
  <c r="AJ14" i="9"/>
  <c r="AI14" i="9"/>
  <c r="AH14" i="9"/>
  <c r="AG14" i="9"/>
  <c r="AF14" i="9"/>
  <c r="AE14" i="9"/>
  <c r="BE13" i="9"/>
  <c r="BD13" i="9"/>
  <c r="BC13" i="9"/>
  <c r="BB13" i="9"/>
  <c r="I13" i="10" s="1"/>
  <c r="BA13" i="9"/>
  <c r="AZ13" i="9"/>
  <c r="AY13" i="9"/>
  <c r="AX13" i="9"/>
  <c r="F13" i="10" s="1"/>
  <c r="AW13" i="9"/>
  <c r="AU13" i="9"/>
  <c r="AT13" i="9"/>
  <c r="AS13" i="9"/>
  <c r="AR13" i="9"/>
  <c r="AQ13" i="9"/>
  <c r="AP13" i="9"/>
  <c r="AO13" i="9"/>
  <c r="AN13" i="9"/>
  <c r="AM13" i="9"/>
  <c r="AL13" i="9"/>
  <c r="AK13" i="9"/>
  <c r="AJ13" i="9"/>
  <c r="AI13" i="9"/>
  <c r="AH13" i="9"/>
  <c r="AG13" i="9"/>
  <c r="AF13" i="9"/>
  <c r="AE13" i="9"/>
  <c r="BE12" i="9"/>
  <c r="BD12" i="9"/>
  <c r="BC12" i="9"/>
  <c r="BB12" i="9"/>
  <c r="I12" i="10" s="1"/>
  <c r="BA12" i="9"/>
  <c r="AZ12" i="9"/>
  <c r="AY12" i="9"/>
  <c r="AX12" i="9"/>
  <c r="F12" i="10" s="1"/>
  <c r="AW12" i="9"/>
  <c r="AU12" i="9"/>
  <c r="AT12" i="9"/>
  <c r="AS12" i="9"/>
  <c r="AR12" i="9"/>
  <c r="AQ12" i="9"/>
  <c r="AP12" i="9"/>
  <c r="AO12" i="9"/>
  <c r="AN12" i="9"/>
  <c r="AM12" i="9"/>
  <c r="AL12" i="9"/>
  <c r="AK12" i="9"/>
  <c r="AJ12" i="9"/>
  <c r="AI12" i="9"/>
  <c r="AH12" i="9"/>
  <c r="AG12" i="9"/>
  <c r="AF12" i="9"/>
  <c r="AE12" i="9"/>
  <c r="BE11" i="9"/>
  <c r="BD11" i="9"/>
  <c r="BC11" i="9"/>
  <c r="BB11" i="9"/>
  <c r="I11" i="10" s="1"/>
  <c r="BA11" i="9"/>
  <c r="AZ11" i="9"/>
  <c r="AY11" i="9"/>
  <c r="AX11" i="9"/>
  <c r="F11" i="10" s="1"/>
  <c r="AW11" i="9"/>
  <c r="AU11" i="9"/>
  <c r="AT11" i="9"/>
  <c r="AS11" i="9"/>
  <c r="AR11" i="9"/>
  <c r="AQ11" i="9"/>
  <c r="AP11" i="9"/>
  <c r="AO11" i="9"/>
  <c r="AN11" i="9"/>
  <c r="AM11" i="9"/>
  <c r="AL11" i="9"/>
  <c r="AK11" i="9"/>
  <c r="AJ11" i="9"/>
  <c r="AI11" i="9"/>
  <c r="AH11" i="9"/>
  <c r="AG11" i="9"/>
  <c r="AF11" i="9"/>
  <c r="AE11" i="9"/>
  <c r="BE10" i="9"/>
  <c r="BD10" i="9"/>
  <c r="BC10" i="9"/>
  <c r="BB10" i="9"/>
  <c r="I10" i="10" s="1"/>
  <c r="BA10" i="9"/>
  <c r="AZ10" i="9"/>
  <c r="AY10" i="9"/>
  <c r="H10" i="10" s="1"/>
  <c r="AX10" i="9"/>
  <c r="F10" i="10" s="1"/>
  <c r="AW10" i="9"/>
  <c r="AU10" i="9"/>
  <c r="AT10" i="9"/>
  <c r="AS10" i="9"/>
  <c r="E10" i="10" s="1"/>
  <c r="AR10" i="9"/>
  <c r="AQ10" i="9"/>
  <c r="AP10" i="9"/>
  <c r="AO10" i="9"/>
  <c r="AN10" i="9"/>
  <c r="AM10" i="9"/>
  <c r="AL10" i="9"/>
  <c r="AK10" i="9"/>
  <c r="AJ10" i="9"/>
  <c r="AI10" i="9"/>
  <c r="AH10" i="9"/>
  <c r="AG10" i="9"/>
  <c r="AF10" i="9"/>
  <c r="AE10" i="9"/>
  <c r="BE9" i="9"/>
  <c r="BD9" i="9"/>
  <c r="BC9" i="9"/>
  <c r="BB9" i="9"/>
  <c r="I9" i="10" s="1"/>
  <c r="BA9" i="9"/>
  <c r="AZ9" i="9"/>
  <c r="AY9" i="9"/>
  <c r="AX9" i="9"/>
  <c r="F9" i="10" s="1"/>
  <c r="AW9" i="9"/>
  <c r="AU9" i="9"/>
  <c r="AT9" i="9"/>
  <c r="AS9" i="9"/>
  <c r="AR9" i="9"/>
  <c r="AQ9" i="9"/>
  <c r="AP9" i="9"/>
  <c r="AO9" i="9"/>
  <c r="AN9" i="9"/>
  <c r="AM9" i="9"/>
  <c r="AL9" i="9"/>
  <c r="AK9" i="9"/>
  <c r="AJ9" i="9"/>
  <c r="AI9" i="9"/>
  <c r="AH9" i="9"/>
  <c r="AG9" i="9"/>
  <c r="AF9" i="9"/>
  <c r="AE9" i="9"/>
  <c r="BE8" i="9"/>
  <c r="BD8" i="9"/>
  <c r="BC8" i="9"/>
  <c r="BB8" i="9"/>
  <c r="I8" i="10" s="1"/>
  <c r="BA8" i="9"/>
  <c r="AZ8" i="9"/>
  <c r="AY8" i="9"/>
  <c r="AX8" i="9"/>
  <c r="F8" i="10" s="1"/>
  <c r="AW8" i="9"/>
  <c r="AU8" i="9"/>
  <c r="AT8" i="9"/>
  <c r="AS8" i="9"/>
  <c r="AR8" i="9"/>
  <c r="AQ8" i="9"/>
  <c r="AP8" i="9"/>
  <c r="AO8" i="9"/>
  <c r="AN8" i="9"/>
  <c r="AM8" i="9"/>
  <c r="AL8" i="9"/>
  <c r="AK8" i="9"/>
  <c r="AJ8" i="9"/>
  <c r="AI8" i="9"/>
  <c r="AH8" i="9"/>
  <c r="AG8" i="9"/>
  <c r="AF8" i="9"/>
  <c r="AE8" i="9"/>
  <c r="BE7" i="9"/>
  <c r="BD7" i="9"/>
  <c r="BC7" i="9"/>
  <c r="BB7" i="9"/>
  <c r="I7" i="10" s="1"/>
  <c r="BA7" i="9"/>
  <c r="AZ7" i="9"/>
  <c r="AY7" i="9"/>
  <c r="AX7" i="9"/>
  <c r="F7" i="10" s="1"/>
  <c r="AW7" i="9"/>
  <c r="AU7" i="9"/>
  <c r="AT7" i="9"/>
  <c r="AS7" i="9"/>
  <c r="AR7" i="9"/>
  <c r="AQ7" i="9"/>
  <c r="AP7" i="9"/>
  <c r="AO7" i="9"/>
  <c r="AN7" i="9"/>
  <c r="AM7" i="9"/>
  <c r="AL7" i="9"/>
  <c r="AK7" i="9"/>
  <c r="AJ7" i="9"/>
  <c r="AI7" i="9"/>
  <c r="AH7" i="9"/>
  <c r="AG7" i="9"/>
  <c r="AF7" i="9"/>
  <c r="AE7" i="9"/>
  <c r="BE6" i="9"/>
  <c r="BD6" i="9"/>
  <c r="BC6" i="9"/>
  <c r="BB6" i="9"/>
  <c r="I6" i="10" s="1"/>
  <c r="BA6" i="9"/>
  <c r="AZ6" i="9"/>
  <c r="AY6" i="9"/>
  <c r="H6" i="10" s="1"/>
  <c r="AX6" i="9"/>
  <c r="F6" i="10" s="1"/>
  <c r="AW6" i="9"/>
  <c r="AU6" i="9"/>
  <c r="AT6" i="9"/>
  <c r="AS6" i="9"/>
  <c r="E6" i="10" s="1"/>
  <c r="AR6" i="9"/>
  <c r="AQ6" i="9"/>
  <c r="AP6" i="9"/>
  <c r="AO6" i="9"/>
  <c r="AN6" i="9"/>
  <c r="AM6" i="9"/>
  <c r="AL6" i="9"/>
  <c r="AK6" i="9"/>
  <c r="AJ6" i="9"/>
  <c r="AI6" i="9"/>
  <c r="AH6" i="9"/>
  <c r="AG6" i="9"/>
  <c r="AF6" i="9"/>
  <c r="AE6" i="9"/>
  <c r="BE5" i="9"/>
  <c r="BD5" i="9"/>
  <c r="BC5" i="9"/>
  <c r="BB5" i="9"/>
  <c r="I5" i="10" s="1"/>
  <c r="BA5" i="9"/>
  <c r="AZ5" i="9"/>
  <c r="AY5" i="9"/>
  <c r="AX5" i="9"/>
  <c r="F5" i="10" s="1"/>
  <c r="AW5" i="9"/>
  <c r="AU5" i="9"/>
  <c r="AT5" i="9"/>
  <c r="AS5" i="9"/>
  <c r="AR5" i="9"/>
  <c r="AQ5" i="9"/>
  <c r="AP5" i="9"/>
  <c r="AO5" i="9"/>
  <c r="AN5" i="9"/>
  <c r="AM5" i="9"/>
  <c r="AL5" i="9"/>
  <c r="AK5" i="9"/>
  <c r="AJ5" i="9"/>
  <c r="AI5" i="9"/>
  <c r="AH5" i="9"/>
  <c r="AG5" i="9"/>
  <c r="AF5" i="9"/>
  <c r="AE5" i="9"/>
  <c r="BE4" i="9"/>
  <c r="BD4" i="9"/>
  <c r="BC4" i="9"/>
  <c r="BB4" i="9"/>
  <c r="I4" i="10" s="1"/>
  <c r="BA4" i="9"/>
  <c r="AZ4" i="9"/>
  <c r="AY4" i="9"/>
  <c r="AX4" i="9"/>
  <c r="F4" i="10" s="1"/>
  <c r="AW4" i="9"/>
  <c r="AU4" i="9"/>
  <c r="AT4" i="9"/>
  <c r="AS4" i="9"/>
  <c r="AR4" i="9"/>
  <c r="AQ4" i="9"/>
  <c r="AP4" i="9"/>
  <c r="AO4" i="9"/>
  <c r="AN4" i="9"/>
  <c r="AM4" i="9"/>
  <c r="AL4" i="9"/>
  <c r="AK4" i="9"/>
  <c r="AJ4" i="9"/>
  <c r="AI4" i="9"/>
  <c r="AH4" i="9"/>
  <c r="AG4" i="9"/>
  <c r="AF4" i="9"/>
  <c r="AE4" i="9"/>
  <c r="BE3" i="9"/>
  <c r="BD3" i="9"/>
  <c r="BC3" i="9"/>
  <c r="BB3" i="9"/>
  <c r="I3" i="10" s="1"/>
  <c r="BA3" i="9"/>
  <c r="AZ3" i="9"/>
  <c r="AY3" i="9"/>
  <c r="AX3" i="9"/>
  <c r="F3" i="10" s="1"/>
  <c r="AW3" i="9"/>
  <c r="AU3" i="9"/>
  <c r="AT3" i="9"/>
  <c r="AS3" i="9"/>
  <c r="AR3" i="9"/>
  <c r="AQ3" i="9"/>
  <c r="AP3" i="9"/>
  <c r="AO3" i="9"/>
  <c r="AN3" i="9"/>
  <c r="AM3" i="9"/>
  <c r="AL3" i="9"/>
  <c r="AK3" i="9"/>
  <c r="AJ3" i="9"/>
  <c r="AI3" i="9"/>
  <c r="AH3" i="9"/>
  <c r="AG3" i="9"/>
  <c r="AF3" i="9"/>
  <c r="AE3" i="9"/>
  <c r="BE2" i="9"/>
  <c r="BD2" i="9"/>
  <c r="BC2" i="9"/>
  <c r="BB2" i="9"/>
  <c r="I2" i="10" s="1"/>
  <c r="BA2" i="9"/>
  <c r="AZ2" i="9"/>
  <c r="AY2" i="9"/>
  <c r="H2" i="10" s="1"/>
  <c r="AX2" i="9"/>
  <c r="F2" i="10" s="1"/>
  <c r="AW2" i="9"/>
  <c r="AU2" i="9"/>
  <c r="AT2" i="9"/>
  <c r="AS2" i="9"/>
  <c r="E2" i="10" s="1"/>
  <c r="AR2" i="9"/>
  <c r="AQ2" i="9"/>
  <c r="AP2" i="9"/>
  <c r="AO2" i="9"/>
  <c r="AN2" i="9"/>
  <c r="AM2" i="9"/>
  <c r="AL2" i="9"/>
  <c r="AK2" i="9"/>
  <c r="AJ2" i="9"/>
  <c r="AI2" i="9"/>
  <c r="AH2" i="9"/>
  <c r="AG2" i="9"/>
  <c r="AF2" i="9"/>
  <c r="D151" i="10" l="1"/>
  <c r="D155" i="10"/>
  <c r="D159" i="10"/>
  <c r="D163" i="10"/>
  <c r="D167" i="10"/>
  <c r="D171" i="10"/>
  <c r="D175" i="10"/>
  <c r="D179" i="10"/>
  <c r="D183" i="10"/>
  <c r="D187" i="10"/>
  <c r="E188" i="10"/>
  <c r="D191" i="10"/>
  <c r="E192" i="10"/>
  <c r="D195" i="10"/>
  <c r="E196" i="10"/>
  <c r="E5" i="10"/>
  <c r="E9" i="10"/>
  <c r="E29" i="10"/>
  <c r="E37" i="10"/>
  <c r="E45" i="10"/>
  <c r="E49" i="10"/>
  <c r="E69" i="10"/>
  <c r="E85" i="10"/>
  <c r="E89" i="10"/>
  <c r="E93" i="10"/>
  <c r="E97" i="10"/>
  <c r="E101" i="10"/>
  <c r="E105" i="10"/>
  <c r="E109" i="10"/>
  <c r="E113" i="10"/>
  <c r="E117" i="10"/>
  <c r="E121" i="10"/>
  <c r="E125" i="10"/>
  <c r="E129" i="10"/>
  <c r="E133" i="10"/>
  <c r="E137" i="10"/>
  <c r="E141" i="10"/>
  <c r="E145" i="10"/>
  <c r="D204" i="10"/>
  <c r="D212" i="10"/>
  <c r="D220" i="10"/>
  <c r="D228" i="10"/>
  <c r="D266" i="10"/>
  <c r="D290" i="10"/>
  <c r="D314" i="10"/>
  <c r="D330" i="10"/>
  <c r="D354" i="10"/>
  <c r="E31" i="10"/>
  <c r="E13" i="10"/>
  <c r="E17" i="10"/>
  <c r="E21" i="10"/>
  <c r="E25" i="10"/>
  <c r="E33" i="10"/>
  <c r="E41" i="10"/>
  <c r="E53" i="10"/>
  <c r="E57" i="10"/>
  <c r="E61" i="10"/>
  <c r="E65" i="10"/>
  <c r="E73" i="10"/>
  <c r="E77" i="10"/>
  <c r="E81" i="10"/>
  <c r="J2" i="10"/>
  <c r="H3" i="10"/>
  <c r="J6" i="10"/>
  <c r="H7" i="10"/>
  <c r="J10" i="10"/>
  <c r="H11" i="10"/>
  <c r="J14" i="10"/>
  <c r="H15" i="10"/>
  <c r="J18" i="10"/>
  <c r="H19" i="10"/>
  <c r="J22" i="10"/>
  <c r="H23" i="10"/>
  <c r="J26" i="10"/>
  <c r="H27" i="10"/>
  <c r="G28" i="10"/>
  <c r="J30" i="10"/>
  <c r="H31" i="10"/>
  <c r="J34" i="10"/>
  <c r="E238" i="10"/>
  <c r="E242" i="10"/>
  <c r="E246" i="10"/>
  <c r="E252" i="10"/>
  <c r="E256" i="10"/>
  <c r="G257" i="10"/>
  <c r="E260" i="10"/>
  <c r="E264" i="10"/>
  <c r="E268" i="10"/>
  <c r="E272" i="10"/>
  <c r="E276" i="10"/>
  <c r="E280" i="10"/>
  <c r="E284" i="10"/>
  <c r="E288" i="10"/>
  <c r="E292" i="10"/>
  <c r="G293" i="10"/>
  <c r="E296" i="10"/>
  <c r="E300" i="10"/>
  <c r="E304" i="10"/>
  <c r="E308" i="10"/>
  <c r="E312" i="10"/>
  <c r="E316" i="10"/>
  <c r="E320" i="10"/>
  <c r="G321" i="10"/>
  <c r="E324" i="10"/>
  <c r="E328" i="10"/>
  <c r="E332" i="10"/>
  <c r="E336" i="10"/>
  <c r="E340" i="10"/>
  <c r="E344" i="10"/>
  <c r="E348" i="10"/>
  <c r="E352" i="10"/>
  <c r="E356" i="10"/>
  <c r="D10" i="10"/>
  <c r="H156" i="10"/>
  <c r="H160" i="10"/>
  <c r="H164" i="10"/>
  <c r="H168" i="10"/>
  <c r="H172" i="10"/>
  <c r="H176" i="10"/>
  <c r="H180" i="10"/>
  <c r="H184" i="10"/>
  <c r="H188" i="10"/>
  <c r="H192" i="10"/>
  <c r="H196" i="10"/>
  <c r="H200" i="10"/>
  <c r="H204" i="10"/>
  <c r="H208" i="10"/>
  <c r="H212" i="10"/>
  <c r="H216" i="10"/>
  <c r="H220" i="10"/>
  <c r="H224" i="10"/>
  <c r="H228" i="10"/>
  <c r="H232" i="10"/>
  <c r="H236" i="10"/>
  <c r="H240" i="10"/>
  <c r="H244" i="10"/>
  <c r="H248" i="10"/>
  <c r="H254" i="10"/>
  <c r="H258" i="10"/>
  <c r="H318" i="10"/>
  <c r="H322" i="10"/>
  <c r="H326" i="10"/>
  <c r="H330" i="10"/>
  <c r="H334" i="10"/>
  <c r="H336" i="10"/>
  <c r="H338" i="10"/>
  <c r="H342" i="10"/>
  <c r="H346" i="10"/>
  <c r="H350" i="10"/>
  <c r="H354" i="10"/>
  <c r="H358" i="10"/>
  <c r="H362" i="10"/>
  <c r="H366" i="10"/>
  <c r="H370" i="10"/>
  <c r="E373" i="10"/>
  <c r="D199" i="10"/>
  <c r="E200" i="10"/>
  <c r="D203" i="10"/>
  <c r="E204" i="10"/>
  <c r="D207" i="10"/>
  <c r="E208" i="10"/>
  <c r="D211" i="10"/>
  <c r="E212" i="10"/>
  <c r="D215" i="10"/>
  <c r="E216" i="10"/>
  <c r="D219" i="10"/>
  <c r="E220" i="10"/>
  <c r="D223" i="10"/>
  <c r="E224" i="10"/>
  <c r="D16" i="10"/>
  <c r="D60" i="10"/>
  <c r="D68" i="10"/>
  <c r="D156" i="10"/>
  <c r="D164" i="10"/>
  <c r="D188" i="10"/>
  <c r="D180" i="10"/>
  <c r="H140" i="10"/>
  <c r="H144" i="10"/>
  <c r="H148" i="10"/>
  <c r="H152" i="10"/>
  <c r="D4" i="10"/>
  <c r="D8" i="10"/>
  <c r="D12" i="10"/>
  <c r="D20" i="10"/>
  <c r="D32" i="10"/>
  <c r="D36" i="10"/>
  <c r="D40" i="10"/>
  <c r="D48" i="10"/>
  <c r="D52" i="10"/>
  <c r="D56" i="10"/>
  <c r="D72" i="10"/>
  <c r="D76" i="10"/>
  <c r="D80" i="10"/>
  <c r="D84" i="10"/>
  <c r="D92" i="10"/>
  <c r="D96" i="10"/>
  <c r="D100" i="10"/>
  <c r="D104" i="10"/>
  <c r="D112" i="10"/>
  <c r="D132" i="10"/>
  <c r="D140" i="10"/>
  <c r="D148" i="10"/>
  <c r="H116" i="10"/>
  <c r="H120" i="10"/>
  <c r="H132" i="10"/>
  <c r="H136" i="10"/>
  <c r="G188" i="10"/>
  <c r="D24" i="10"/>
  <c r="D28" i="10"/>
  <c r="D44" i="10"/>
  <c r="D64" i="10"/>
  <c r="D88" i="10"/>
  <c r="D108" i="10"/>
  <c r="D116" i="10"/>
  <c r="D120" i="10"/>
  <c r="D124" i="10"/>
  <c r="D128" i="10"/>
  <c r="D136" i="10"/>
  <c r="D138" i="10"/>
  <c r="D144" i="10"/>
  <c r="D172" i="10"/>
  <c r="H124" i="10"/>
  <c r="H128" i="10"/>
  <c r="H37" i="10"/>
  <c r="H41" i="10"/>
  <c r="H45" i="10"/>
  <c r="H49" i="10"/>
  <c r="H53" i="10"/>
  <c r="H57" i="10"/>
  <c r="H61" i="10"/>
  <c r="H65" i="10"/>
  <c r="H69" i="10"/>
  <c r="H73" i="10"/>
  <c r="H77" i="10"/>
  <c r="H81" i="10"/>
  <c r="H85" i="10"/>
  <c r="H89" i="10"/>
  <c r="H93" i="10"/>
  <c r="H97" i="10"/>
  <c r="H101" i="10"/>
  <c r="H105" i="10"/>
  <c r="H109" i="10"/>
  <c r="H113" i="10"/>
  <c r="H117" i="10"/>
  <c r="H121" i="10"/>
  <c r="H125" i="10"/>
  <c r="H129" i="10"/>
  <c r="H133" i="10"/>
  <c r="H137" i="10"/>
  <c r="H141" i="10"/>
  <c r="H145" i="10"/>
  <c r="H149" i="10"/>
  <c r="J152" i="10"/>
  <c r="H153" i="10"/>
  <c r="J156" i="10"/>
  <c r="H157" i="10"/>
  <c r="J160" i="10"/>
  <c r="H161" i="10"/>
  <c r="J164" i="10"/>
  <c r="H165" i="10"/>
  <c r="J168" i="10"/>
  <c r="H169" i="10"/>
  <c r="J172" i="10"/>
  <c r="H173" i="10"/>
  <c r="J176" i="10"/>
  <c r="H177" i="10"/>
  <c r="J180" i="10"/>
  <c r="H181" i="10"/>
  <c r="J184" i="10"/>
  <c r="H185" i="10"/>
  <c r="J188" i="10"/>
  <c r="H189" i="10"/>
  <c r="J192" i="10"/>
  <c r="H193" i="10"/>
  <c r="J196" i="10"/>
  <c r="H197" i="10"/>
  <c r="J200" i="10"/>
  <c r="H201" i="10"/>
  <c r="J204" i="10"/>
  <c r="E360" i="10"/>
  <c r="E364" i="10"/>
  <c r="E368" i="10"/>
  <c r="D370" i="10"/>
  <c r="D371" i="10"/>
  <c r="E372" i="10"/>
  <c r="H262" i="10"/>
  <c r="H266" i="10"/>
  <c r="H270" i="10"/>
  <c r="H274" i="10"/>
  <c r="H278" i="10"/>
  <c r="H282" i="10"/>
  <c r="H286" i="10"/>
  <c r="H290" i="10"/>
  <c r="H294" i="10"/>
  <c r="H298" i="10"/>
  <c r="H302" i="10"/>
  <c r="H306" i="10"/>
  <c r="H310" i="10"/>
  <c r="H314" i="10"/>
  <c r="G302" i="10"/>
  <c r="G330" i="10"/>
  <c r="G366" i="10"/>
  <c r="H205" i="10"/>
  <c r="J208" i="10"/>
  <c r="H209" i="10"/>
  <c r="J212" i="10"/>
  <c r="H213" i="10"/>
  <c r="J216" i="10"/>
  <c r="H217" i="10"/>
  <c r="J220" i="10"/>
  <c r="H221" i="10"/>
  <c r="H223" i="10"/>
  <c r="J224" i="10"/>
  <c r="H225" i="10"/>
  <c r="J228" i="10"/>
  <c r="H229" i="10"/>
  <c r="J232" i="10"/>
  <c r="H233" i="10"/>
  <c r="J236" i="10"/>
  <c r="H237" i="10"/>
  <c r="J240" i="10"/>
  <c r="H241" i="10"/>
  <c r="J244" i="10"/>
  <c r="H245" i="10"/>
  <c r="J248" i="10"/>
  <c r="H249" i="10"/>
  <c r="J254" i="10"/>
  <c r="H255" i="10"/>
  <c r="J258" i="10"/>
  <c r="H259" i="10"/>
  <c r="J262" i="10"/>
  <c r="H263" i="10"/>
  <c r="J266" i="10"/>
  <c r="H267" i="10"/>
  <c r="J270" i="10"/>
  <c r="H271" i="10"/>
  <c r="J274" i="10"/>
  <c r="H275" i="10"/>
  <c r="J278" i="10"/>
  <c r="H279" i="10"/>
  <c r="J282" i="10"/>
  <c r="H283" i="10"/>
  <c r="J286" i="10"/>
  <c r="H287" i="10"/>
  <c r="J290" i="10"/>
  <c r="H291" i="10"/>
  <c r="J294" i="10"/>
  <c r="H295" i="10"/>
  <c r="J298" i="10"/>
  <c r="H299" i="10"/>
  <c r="J302" i="10"/>
  <c r="H303" i="10"/>
  <c r="J306" i="10"/>
  <c r="H307" i="10"/>
  <c r="J310" i="10"/>
  <c r="H311" i="10"/>
  <c r="J314" i="10"/>
  <c r="H315" i="10"/>
  <c r="J318" i="10"/>
  <c r="H319" i="10"/>
  <c r="J322" i="10"/>
  <c r="H323" i="10"/>
  <c r="J326" i="10"/>
  <c r="H327" i="10"/>
  <c r="J330" i="10"/>
  <c r="H331" i="10"/>
  <c r="J334" i="10"/>
  <c r="H335" i="10"/>
  <c r="J338" i="10"/>
  <c r="H339" i="10"/>
  <c r="J342" i="10"/>
  <c r="H343" i="10"/>
  <c r="J346" i="10"/>
  <c r="H347" i="10"/>
  <c r="J350" i="10"/>
  <c r="H351" i="10"/>
  <c r="J354" i="10"/>
  <c r="H355" i="10"/>
  <c r="J358" i="10"/>
  <c r="H359" i="10"/>
  <c r="J362" i="10"/>
  <c r="H363" i="10"/>
  <c r="J366" i="10"/>
  <c r="H367" i="10"/>
  <c r="J370" i="10"/>
  <c r="H371" i="10"/>
  <c r="D227" i="10"/>
  <c r="E228" i="10"/>
  <c r="D231" i="10"/>
  <c r="E232" i="10"/>
  <c r="D235" i="10"/>
  <c r="E236" i="10"/>
  <c r="D239" i="10"/>
  <c r="E240" i="10"/>
  <c r="D243" i="10"/>
  <c r="E244" i="10"/>
  <c r="D247" i="10"/>
  <c r="E248" i="10"/>
  <c r="D253" i="10"/>
  <c r="E254" i="10"/>
  <c r="D257" i="10"/>
  <c r="E258" i="10"/>
  <c r="D261" i="10"/>
  <c r="E262" i="10"/>
  <c r="D265" i="10"/>
  <c r="E266" i="10"/>
  <c r="D269" i="10"/>
  <c r="E270" i="10"/>
  <c r="D273" i="10"/>
  <c r="E274" i="10"/>
  <c r="D277" i="10"/>
  <c r="E278" i="10"/>
  <c r="D281" i="10"/>
  <c r="E282" i="10"/>
  <c r="D284" i="10"/>
  <c r="D285" i="10"/>
  <c r="E286" i="10"/>
  <c r="D289" i="10"/>
  <c r="E290" i="10"/>
  <c r="D293" i="10"/>
  <c r="E294" i="10"/>
  <c r="D297" i="10"/>
  <c r="E298" i="10"/>
  <c r="D301" i="10"/>
  <c r="E302" i="10"/>
  <c r="D305" i="10"/>
  <c r="D306" i="10"/>
  <c r="E306" i="10"/>
  <c r="D309" i="10"/>
  <c r="E310" i="10"/>
  <c r="D313" i="10"/>
  <c r="E314" i="10"/>
  <c r="D317" i="10"/>
  <c r="E318" i="10"/>
  <c r="D321" i="10"/>
  <c r="E322" i="10"/>
  <c r="D325" i="10"/>
  <c r="E326" i="10"/>
  <c r="D329" i="10"/>
  <c r="E330" i="10"/>
  <c r="D333" i="10"/>
  <c r="E334" i="10"/>
  <c r="D337" i="10"/>
  <c r="E338" i="10"/>
  <c r="D341" i="10"/>
  <c r="E341" i="10"/>
  <c r="E342" i="10"/>
  <c r="D345" i="10"/>
  <c r="E346" i="10"/>
  <c r="D348" i="10"/>
  <c r="D349" i="10"/>
  <c r="E350" i="10"/>
  <c r="D353" i="10"/>
  <c r="E354" i="10"/>
  <c r="D357" i="10"/>
  <c r="E358" i="10"/>
  <c r="D361" i="10"/>
  <c r="E362" i="10"/>
  <c r="D365" i="10"/>
  <c r="E366" i="10"/>
  <c r="D369" i="10"/>
  <c r="E370" i="10"/>
  <c r="H368" i="10"/>
  <c r="H372" i="10"/>
  <c r="D109" i="10"/>
  <c r="D125" i="10"/>
  <c r="D141" i="10"/>
  <c r="D157" i="10"/>
  <c r="D165" i="10"/>
  <c r="D181" i="10"/>
  <c r="D221" i="10"/>
  <c r="D225" i="10"/>
  <c r="D229" i="10"/>
  <c r="D236" i="10"/>
  <c r="D241" i="10"/>
  <c r="D244" i="10"/>
  <c r="D245" i="10"/>
  <c r="D249" i="10"/>
  <c r="D255" i="10"/>
  <c r="D5" i="10"/>
  <c r="D13" i="10"/>
  <c r="D61" i="10"/>
  <c r="D97" i="10"/>
  <c r="D101" i="10"/>
  <c r="D113" i="10"/>
  <c r="D153" i="10"/>
  <c r="D161" i="10"/>
  <c r="D185" i="10"/>
  <c r="D201" i="10"/>
  <c r="D205" i="10"/>
  <c r="D209" i="10"/>
  <c r="D213" i="10"/>
  <c r="D217" i="10"/>
  <c r="D233" i="10"/>
  <c r="D237" i="10"/>
  <c r="D9" i="10"/>
  <c r="D17" i="10"/>
  <c r="D21" i="10"/>
  <c r="D25" i="10"/>
  <c r="D29" i="10"/>
  <c r="D33" i="10"/>
  <c r="D37" i="10"/>
  <c r="D41" i="10"/>
  <c r="D45" i="10"/>
  <c r="D49" i="10"/>
  <c r="D53" i="10"/>
  <c r="D57" i="10"/>
  <c r="D65" i="10"/>
  <c r="D69" i="10"/>
  <c r="D73" i="10"/>
  <c r="D77" i="10"/>
  <c r="D81" i="10"/>
  <c r="D85" i="10"/>
  <c r="D89" i="10"/>
  <c r="D93" i="10"/>
  <c r="D105" i="10"/>
  <c r="D117" i="10"/>
  <c r="D121" i="10"/>
  <c r="D129" i="10"/>
  <c r="D133" i="10"/>
  <c r="D137" i="10"/>
  <c r="D145" i="10"/>
  <c r="D149" i="10"/>
  <c r="D169" i="10"/>
  <c r="D173" i="10"/>
  <c r="D177" i="10"/>
  <c r="D189" i="10"/>
  <c r="D193" i="10"/>
  <c r="D196" i="10"/>
  <c r="D197" i="10"/>
  <c r="D74" i="10"/>
  <c r="D202" i="10"/>
  <c r="D3" i="10"/>
  <c r="D7" i="10"/>
  <c r="E12" i="10"/>
  <c r="E16" i="10"/>
  <c r="E20" i="10"/>
  <c r="D23" i="10"/>
  <c r="D27" i="10"/>
  <c r="D31" i="10"/>
  <c r="D35" i="10"/>
  <c r="E36" i="10"/>
  <c r="D39" i="10"/>
  <c r="E52" i="10"/>
  <c r="D55" i="10"/>
  <c r="D59" i="10"/>
  <c r="D63" i="10"/>
  <c r="D67" i="10"/>
  <c r="E72" i="10"/>
  <c r="D75" i="10"/>
  <c r="E88" i="10"/>
  <c r="D95" i="10"/>
  <c r="D99" i="10"/>
  <c r="E100" i="10"/>
  <c r="D107" i="10"/>
  <c r="E108" i="10"/>
  <c r="E112" i="10"/>
  <c r="D119" i="10"/>
  <c r="E120" i="10"/>
  <c r="D123" i="10"/>
  <c r="E124" i="10"/>
  <c r="D127" i="10"/>
  <c r="E128" i="10"/>
  <c r="D131" i="10"/>
  <c r="E132" i="10"/>
  <c r="D135" i="10"/>
  <c r="D143" i="10"/>
  <c r="E148" i="10"/>
  <c r="E4" i="10"/>
  <c r="E8" i="10"/>
  <c r="D11" i="10"/>
  <c r="D15" i="10"/>
  <c r="D19" i="10"/>
  <c r="E24" i="10"/>
  <c r="E28" i="10"/>
  <c r="E32" i="10"/>
  <c r="E40" i="10"/>
  <c r="D43" i="10"/>
  <c r="E44" i="10"/>
  <c r="D47" i="10"/>
  <c r="E48" i="10"/>
  <c r="D51" i="10"/>
  <c r="E56" i="10"/>
  <c r="E60" i="10"/>
  <c r="E64" i="10"/>
  <c r="E68" i="10"/>
  <c r="D71" i="10"/>
  <c r="E76" i="10"/>
  <c r="D79" i="10"/>
  <c r="E80" i="10"/>
  <c r="D83" i="10"/>
  <c r="E84" i="10"/>
  <c r="D87" i="10"/>
  <c r="D91" i="10"/>
  <c r="E92" i="10"/>
  <c r="E96" i="10"/>
  <c r="D103" i="10"/>
  <c r="E104" i="10"/>
  <c r="D111" i="10"/>
  <c r="D115" i="10"/>
  <c r="E116" i="10"/>
  <c r="E136" i="10"/>
  <c r="D139" i="10"/>
  <c r="E140" i="10"/>
  <c r="E144" i="10"/>
  <c r="D147" i="10"/>
  <c r="L3" i="10"/>
  <c r="G3" i="10"/>
  <c r="J5" i="10"/>
  <c r="L7" i="10"/>
  <c r="G7" i="10"/>
  <c r="J9" i="10"/>
  <c r="L11" i="10"/>
  <c r="G11" i="10"/>
  <c r="J13" i="10"/>
  <c r="L15" i="10"/>
  <c r="G15" i="10"/>
  <c r="J17" i="10"/>
  <c r="L19" i="10"/>
  <c r="G19" i="10"/>
  <c r="J21" i="10"/>
  <c r="L23" i="10"/>
  <c r="G23" i="10"/>
  <c r="J25" i="10"/>
  <c r="L27" i="10"/>
  <c r="G27" i="10"/>
  <c r="J29" i="10"/>
  <c r="L31" i="10"/>
  <c r="G31" i="10"/>
  <c r="J33" i="10"/>
  <c r="L35" i="10"/>
  <c r="G35" i="10"/>
  <c r="J37" i="10"/>
  <c r="L39" i="10"/>
  <c r="G39" i="10"/>
  <c r="J41" i="10"/>
  <c r="L43" i="10"/>
  <c r="G43" i="10"/>
  <c r="J45" i="10"/>
  <c r="L47" i="10"/>
  <c r="G47" i="10"/>
  <c r="J49" i="10"/>
  <c r="L51" i="10"/>
  <c r="G51" i="10"/>
  <c r="J53" i="10"/>
  <c r="L55" i="10"/>
  <c r="G55" i="10"/>
  <c r="J57" i="10"/>
  <c r="L59" i="10"/>
  <c r="G59" i="10"/>
  <c r="J61" i="10"/>
  <c r="L63" i="10"/>
  <c r="G63" i="10"/>
  <c r="J65" i="10"/>
  <c r="L67" i="10"/>
  <c r="G67" i="10"/>
  <c r="J69" i="10"/>
  <c r="L71" i="10"/>
  <c r="G71" i="10"/>
  <c r="J73" i="10"/>
  <c r="L75" i="10"/>
  <c r="G75" i="10"/>
  <c r="J77" i="10"/>
  <c r="L79" i="10"/>
  <c r="G79" i="10"/>
  <c r="J81" i="10"/>
  <c r="L83" i="10"/>
  <c r="G83" i="10"/>
  <c r="J85" i="10"/>
  <c r="L87" i="10"/>
  <c r="G87" i="10"/>
  <c r="J89" i="10"/>
  <c r="L91" i="10"/>
  <c r="G91" i="10"/>
  <c r="J93" i="10"/>
  <c r="L95" i="10"/>
  <c r="G95" i="10"/>
  <c r="J97" i="10"/>
  <c r="L99" i="10"/>
  <c r="G99" i="10"/>
  <c r="J101" i="10"/>
  <c r="L103" i="10"/>
  <c r="G103" i="10"/>
  <c r="J105" i="10"/>
  <c r="L107" i="10"/>
  <c r="G107" i="10"/>
  <c r="J109" i="10"/>
  <c r="L111" i="10"/>
  <c r="G111" i="10"/>
  <c r="J113" i="10"/>
  <c r="H114" i="10"/>
  <c r="L115" i="10"/>
  <c r="G115" i="10"/>
  <c r="J117" i="10"/>
  <c r="H118" i="10"/>
  <c r="L119" i="10"/>
  <c r="G119" i="10"/>
  <c r="J121" i="10"/>
  <c r="H122" i="10"/>
  <c r="L123" i="10"/>
  <c r="G123" i="10"/>
  <c r="J125" i="10"/>
  <c r="H126" i="10"/>
  <c r="L127" i="10"/>
  <c r="G127" i="10"/>
  <c r="J129" i="10"/>
  <c r="H130" i="10"/>
  <c r="L131" i="10"/>
  <c r="G131" i="10"/>
  <c r="J133" i="10"/>
  <c r="H134" i="10"/>
  <c r="L135" i="10"/>
  <c r="G135" i="10"/>
  <c r="J137" i="10"/>
  <c r="H138" i="10"/>
  <c r="L139" i="10"/>
  <c r="G139" i="10"/>
  <c r="J141" i="10"/>
  <c r="H142" i="10"/>
  <c r="L143" i="10"/>
  <c r="G143" i="10"/>
  <c r="J145" i="10"/>
  <c r="H146" i="10"/>
  <c r="L147" i="10"/>
  <c r="G147" i="10"/>
  <c r="J149" i="10"/>
  <c r="H150" i="10"/>
  <c r="L151" i="10"/>
  <c r="G151" i="10"/>
  <c r="J153" i="10"/>
  <c r="H154" i="10"/>
  <c r="L155" i="10"/>
  <c r="G155" i="10"/>
  <c r="J157" i="10"/>
  <c r="H158" i="10"/>
  <c r="L159" i="10"/>
  <c r="G159" i="10"/>
  <c r="J161" i="10"/>
  <c r="H162" i="10"/>
  <c r="L163" i="10"/>
  <c r="G163" i="10"/>
  <c r="J165" i="10"/>
  <c r="H166" i="10"/>
  <c r="L167" i="10"/>
  <c r="G167" i="10"/>
  <c r="J169" i="10"/>
  <c r="H170" i="10"/>
  <c r="L171" i="10"/>
  <c r="G171" i="10"/>
  <c r="J173" i="10"/>
  <c r="H174" i="10"/>
  <c r="L175" i="10"/>
  <c r="G175" i="10"/>
  <c r="J177" i="10"/>
  <c r="H178" i="10"/>
  <c r="L179" i="10"/>
  <c r="G179" i="10"/>
  <c r="J181" i="10"/>
  <c r="H182" i="10"/>
  <c r="L183" i="10"/>
  <c r="G183" i="10"/>
  <c r="J185" i="10"/>
  <c r="H186" i="10"/>
  <c r="L187" i="10"/>
  <c r="G187" i="10"/>
  <c r="J189" i="10"/>
  <c r="H190" i="10"/>
  <c r="L191" i="10"/>
  <c r="G191" i="10"/>
  <c r="J193" i="10"/>
  <c r="H194" i="10"/>
  <c r="L195" i="10"/>
  <c r="G195" i="10"/>
  <c r="J197" i="10"/>
  <c r="H198" i="10"/>
  <c r="L199" i="10"/>
  <c r="G199" i="10"/>
  <c r="J201" i="10"/>
  <c r="H202" i="10"/>
  <c r="L203" i="10"/>
  <c r="G203" i="10"/>
  <c r="J205" i="10"/>
  <c r="H206" i="10"/>
  <c r="L207" i="10"/>
  <c r="G207" i="10"/>
  <c r="J209" i="10"/>
  <c r="H210" i="10"/>
  <c r="L211" i="10"/>
  <c r="G211" i="10"/>
  <c r="J213" i="10"/>
  <c r="L4" i="10"/>
  <c r="G4" i="10"/>
  <c r="L8" i="10"/>
  <c r="G8" i="10"/>
  <c r="L12" i="10"/>
  <c r="G12" i="10"/>
  <c r="L16" i="10"/>
  <c r="G16" i="10"/>
  <c r="L20" i="10"/>
  <c r="G20" i="10"/>
  <c r="L24" i="10"/>
  <c r="G24" i="10"/>
  <c r="L28" i="10"/>
  <c r="L32" i="10"/>
  <c r="G32" i="10"/>
  <c r="H35" i="10"/>
  <c r="L36" i="10"/>
  <c r="G36" i="10"/>
  <c r="J38" i="10"/>
  <c r="H39" i="10"/>
  <c r="L40" i="10"/>
  <c r="G40" i="10"/>
  <c r="J42" i="10"/>
  <c r="H43" i="10"/>
  <c r="L44" i="10"/>
  <c r="G44" i="10"/>
  <c r="J46" i="10"/>
  <c r="H47" i="10"/>
  <c r="L48" i="10"/>
  <c r="G48" i="10"/>
  <c r="J50" i="10"/>
  <c r="H51" i="10"/>
  <c r="L52" i="10"/>
  <c r="G52" i="10"/>
  <c r="J54" i="10"/>
  <c r="H55" i="10"/>
  <c r="L56" i="10"/>
  <c r="G56" i="10"/>
  <c r="J58" i="10"/>
  <c r="H59" i="10"/>
  <c r="L60" i="10"/>
  <c r="G60" i="10"/>
  <c r="J62" i="10"/>
  <c r="H63" i="10"/>
  <c r="L64" i="10"/>
  <c r="G64" i="10"/>
  <c r="J66" i="10"/>
  <c r="H67" i="10"/>
  <c r="L68" i="10"/>
  <c r="G68" i="10"/>
  <c r="J70" i="10"/>
  <c r="H71" i="10"/>
  <c r="L72" i="10"/>
  <c r="G72" i="10"/>
  <c r="J74" i="10"/>
  <c r="H75" i="10"/>
  <c r="L76" i="10"/>
  <c r="G76" i="10"/>
  <c r="J78" i="10"/>
  <c r="H79" i="10"/>
  <c r="L80" i="10"/>
  <c r="G80" i="10"/>
  <c r="J82" i="10"/>
  <c r="H83" i="10"/>
  <c r="L84" i="10"/>
  <c r="G84" i="10"/>
  <c r="J86" i="10"/>
  <c r="H87" i="10"/>
  <c r="L88" i="10"/>
  <c r="G88" i="10"/>
  <c r="J90" i="10"/>
  <c r="H91" i="10"/>
  <c r="L92" i="10"/>
  <c r="G92" i="10"/>
  <c r="J94" i="10"/>
  <c r="H95" i="10"/>
  <c r="L96" i="10"/>
  <c r="G96" i="10"/>
  <c r="J98" i="10"/>
  <c r="H99" i="10"/>
  <c r="L100" i="10"/>
  <c r="G100" i="10"/>
  <c r="J102" i="10"/>
  <c r="H103" i="10"/>
  <c r="L104" i="10"/>
  <c r="G104" i="10"/>
  <c r="J106" i="10"/>
  <c r="H107" i="10"/>
  <c r="L108" i="10"/>
  <c r="G108" i="10"/>
  <c r="J110" i="10"/>
  <c r="H111" i="10"/>
  <c r="L112" i="10"/>
  <c r="G112" i="10"/>
  <c r="J114" i="10"/>
  <c r="H115" i="10"/>
  <c r="L116" i="10"/>
  <c r="G116" i="10"/>
  <c r="J118" i="10"/>
  <c r="H119" i="10"/>
  <c r="L120" i="10"/>
  <c r="G120" i="10"/>
  <c r="J122" i="10"/>
  <c r="H123" i="10"/>
  <c r="L124" i="10"/>
  <c r="G124" i="10"/>
  <c r="J126" i="10"/>
  <c r="H127" i="10"/>
  <c r="L128" i="10"/>
  <c r="G128" i="10"/>
  <c r="J130" i="10"/>
  <c r="H131" i="10"/>
  <c r="L132" i="10"/>
  <c r="G132" i="10"/>
  <c r="J134" i="10"/>
  <c r="H135" i="10"/>
  <c r="G156" i="10"/>
  <c r="H171" i="10"/>
  <c r="G172" i="10"/>
  <c r="D271" i="10"/>
  <c r="D274" i="10"/>
  <c r="D275" i="10"/>
  <c r="D279" i="10"/>
  <c r="D282" i="10"/>
  <c r="D283" i="10"/>
  <c r="D287" i="10"/>
  <c r="D291" i="10"/>
  <c r="D295" i="10"/>
  <c r="D298" i="10"/>
  <c r="D299" i="10"/>
  <c r="D303" i="10"/>
  <c r="D307" i="10"/>
  <c r="D311" i="10"/>
  <c r="D315" i="10"/>
  <c r="D319" i="10"/>
  <c r="D322" i="10"/>
  <c r="D323" i="10"/>
  <c r="D327" i="10"/>
  <c r="D331" i="10"/>
  <c r="D335" i="10"/>
  <c r="D338" i="10"/>
  <c r="D339" i="10"/>
  <c r="D343" i="10"/>
  <c r="D346" i="10"/>
  <c r="D347" i="10"/>
  <c r="D351" i="10"/>
  <c r="D355" i="10"/>
  <c r="D359" i="10"/>
  <c r="D362" i="10"/>
  <c r="D363" i="10"/>
  <c r="D367" i="10"/>
  <c r="D263" i="10"/>
  <c r="D267" i="10"/>
  <c r="H4" i="10"/>
  <c r="J11" i="10"/>
  <c r="J19" i="10"/>
  <c r="J27" i="10"/>
  <c r="J31" i="10"/>
  <c r="H36" i="10"/>
  <c r="J39" i="10"/>
  <c r="J47" i="10"/>
  <c r="H52" i="10"/>
  <c r="J55" i="10"/>
  <c r="J59" i="10"/>
  <c r="J63" i="10"/>
  <c r="J67" i="10"/>
  <c r="H68" i="10"/>
  <c r="L69" i="10"/>
  <c r="G69" i="10"/>
  <c r="J71" i="10"/>
  <c r="H72" i="10"/>
  <c r="L73" i="10"/>
  <c r="G73" i="10"/>
  <c r="J75" i="10"/>
  <c r="H76" i="10"/>
  <c r="L77" i="10"/>
  <c r="G77" i="10"/>
  <c r="J79" i="10"/>
  <c r="H80" i="10"/>
  <c r="L81" i="10"/>
  <c r="G81" i="10"/>
  <c r="J83" i="10"/>
  <c r="H84" i="10"/>
  <c r="L85" i="10"/>
  <c r="G85" i="10"/>
  <c r="J87" i="10"/>
  <c r="H88" i="10"/>
  <c r="L89" i="10"/>
  <c r="G89" i="10"/>
  <c r="J91" i="10"/>
  <c r="H92" i="10"/>
  <c r="L93" i="10"/>
  <c r="G93" i="10"/>
  <c r="J95" i="10"/>
  <c r="H96" i="10"/>
  <c r="L97" i="10"/>
  <c r="G97" i="10"/>
  <c r="J99" i="10"/>
  <c r="H100" i="10"/>
  <c r="L101" i="10"/>
  <c r="G101" i="10"/>
  <c r="J103" i="10"/>
  <c r="H104" i="10"/>
  <c r="L105" i="10"/>
  <c r="G105" i="10"/>
  <c r="J107" i="10"/>
  <c r="H108" i="10"/>
  <c r="L109" i="10"/>
  <c r="G109" i="10"/>
  <c r="J111" i="10"/>
  <c r="H112" i="10"/>
  <c r="L113" i="10"/>
  <c r="G113" i="10"/>
  <c r="J115" i="10"/>
  <c r="L117" i="10"/>
  <c r="G117" i="10"/>
  <c r="J119" i="10"/>
  <c r="L121" i="10"/>
  <c r="G121" i="10"/>
  <c r="J123" i="10"/>
  <c r="L125" i="10"/>
  <c r="G125" i="10"/>
  <c r="J127" i="10"/>
  <c r="L129" i="10"/>
  <c r="G129" i="10"/>
  <c r="J131" i="10"/>
  <c r="L133" i="10"/>
  <c r="G133" i="10"/>
  <c r="J135" i="10"/>
  <c r="L137" i="10"/>
  <c r="G137" i="10"/>
  <c r="J139" i="10"/>
  <c r="L141" i="10"/>
  <c r="G141" i="10"/>
  <c r="J143" i="10"/>
  <c r="L145" i="10"/>
  <c r="G145" i="10"/>
  <c r="J147" i="10"/>
  <c r="L149" i="10"/>
  <c r="G149" i="10"/>
  <c r="J151" i="10"/>
  <c r="L153" i="10"/>
  <c r="G153" i="10"/>
  <c r="J155" i="10"/>
  <c r="L157" i="10"/>
  <c r="G157" i="10"/>
  <c r="J159" i="10"/>
  <c r="L161" i="10"/>
  <c r="G161" i="10"/>
  <c r="J163" i="10"/>
  <c r="L165" i="10"/>
  <c r="G165" i="10"/>
  <c r="J167" i="10"/>
  <c r="L169" i="10"/>
  <c r="G169" i="10"/>
  <c r="J171" i="10"/>
  <c r="L173" i="10"/>
  <c r="G173" i="10"/>
  <c r="J175" i="10"/>
  <c r="L177" i="10"/>
  <c r="G177" i="10"/>
  <c r="J179" i="10"/>
  <c r="L181" i="10"/>
  <c r="G181" i="10"/>
  <c r="J183" i="10"/>
  <c r="L185" i="10"/>
  <c r="G185" i="10"/>
  <c r="J187" i="10"/>
  <c r="L189" i="10"/>
  <c r="G189" i="10"/>
  <c r="J191" i="10"/>
  <c r="L193" i="10"/>
  <c r="G193" i="10"/>
  <c r="J195" i="10"/>
  <c r="L197" i="10"/>
  <c r="G197" i="10"/>
  <c r="J199" i="10"/>
  <c r="L201" i="10"/>
  <c r="G201" i="10"/>
  <c r="J203" i="10"/>
  <c r="L205" i="10"/>
  <c r="G205" i="10"/>
  <c r="J207" i="10"/>
  <c r="L209" i="10"/>
  <c r="G209" i="10"/>
  <c r="J211" i="10"/>
  <c r="L213" i="10"/>
  <c r="G213" i="10"/>
  <c r="J215" i="10"/>
  <c r="L217" i="10"/>
  <c r="G217" i="10"/>
  <c r="J219" i="10"/>
  <c r="L221" i="10"/>
  <c r="G221" i="10"/>
  <c r="J223" i="10"/>
  <c r="L225" i="10"/>
  <c r="G225" i="10"/>
  <c r="J227" i="10"/>
  <c r="L229" i="10"/>
  <c r="G229" i="10"/>
  <c r="J231" i="10"/>
  <c r="L233" i="10"/>
  <c r="G233" i="10"/>
  <c r="J235" i="10"/>
  <c r="L237" i="10"/>
  <c r="G237" i="10"/>
  <c r="J239" i="10"/>
  <c r="L241" i="10"/>
  <c r="G241" i="10"/>
  <c r="J243" i="10"/>
  <c r="L245" i="10"/>
  <c r="G245" i="10"/>
  <c r="J247" i="10"/>
  <c r="L249" i="10"/>
  <c r="G249" i="10"/>
  <c r="J253" i="10"/>
  <c r="L255" i="10"/>
  <c r="G255" i="10"/>
  <c r="J257" i="10"/>
  <c r="L259" i="10"/>
  <c r="G259" i="10"/>
  <c r="J261" i="10"/>
  <c r="L263" i="10"/>
  <c r="G263" i="10"/>
  <c r="J265" i="10"/>
  <c r="L267" i="10"/>
  <c r="G267" i="10"/>
  <c r="J269" i="10"/>
  <c r="L271" i="10"/>
  <c r="G271" i="10"/>
  <c r="J273" i="10"/>
  <c r="L275" i="10"/>
  <c r="G275" i="10"/>
  <c r="J277" i="10"/>
  <c r="L279" i="10"/>
  <c r="G279" i="10"/>
  <c r="J281" i="10"/>
  <c r="L283" i="10"/>
  <c r="G283" i="10"/>
  <c r="J285" i="10"/>
  <c r="L287" i="10"/>
  <c r="G287" i="10"/>
  <c r="J289" i="10"/>
  <c r="L291" i="10"/>
  <c r="G291" i="10"/>
  <c r="J293" i="10"/>
  <c r="L295" i="10"/>
  <c r="G295" i="10"/>
  <c r="J297" i="10"/>
  <c r="L299" i="10"/>
  <c r="G299" i="10"/>
  <c r="J301" i="10"/>
  <c r="L303" i="10"/>
  <c r="G303" i="10"/>
  <c r="J305" i="10"/>
  <c r="L307" i="10"/>
  <c r="G307" i="10"/>
  <c r="J309" i="10"/>
  <c r="L311" i="10"/>
  <c r="G311" i="10"/>
  <c r="J313" i="10"/>
  <c r="L315" i="10"/>
  <c r="G315" i="10"/>
  <c r="J317" i="10"/>
  <c r="L319" i="10"/>
  <c r="G319" i="10"/>
  <c r="J321" i="10"/>
  <c r="L323" i="10"/>
  <c r="G323" i="10"/>
  <c r="J325" i="10"/>
  <c r="L327" i="10"/>
  <c r="G327" i="10"/>
  <c r="J329" i="10"/>
  <c r="L331" i="10"/>
  <c r="G331" i="10"/>
  <c r="J333" i="10"/>
  <c r="L335" i="10"/>
  <c r="G335" i="10"/>
  <c r="J337" i="10"/>
  <c r="L339" i="10"/>
  <c r="G339" i="10"/>
  <c r="J341" i="10"/>
  <c r="L343" i="10"/>
  <c r="G343" i="10"/>
  <c r="J345" i="10"/>
  <c r="L347" i="10"/>
  <c r="G347" i="10"/>
  <c r="J349" i="10"/>
  <c r="L351" i="10"/>
  <c r="G351" i="10"/>
  <c r="J353" i="10"/>
  <c r="L355" i="10"/>
  <c r="G355" i="10"/>
  <c r="J357" i="10"/>
  <c r="L359" i="10"/>
  <c r="G359" i="10"/>
  <c r="J361" i="10"/>
  <c r="L363" i="10"/>
  <c r="G363" i="10"/>
  <c r="J365" i="10"/>
  <c r="D259" i="10"/>
  <c r="L5" i="10"/>
  <c r="G5" i="10"/>
  <c r="J7" i="10"/>
  <c r="H12" i="10"/>
  <c r="L13" i="10"/>
  <c r="G13" i="10"/>
  <c r="H16" i="10"/>
  <c r="J23" i="10"/>
  <c r="H28" i="10"/>
  <c r="J43" i="10"/>
  <c r="H48" i="10"/>
  <c r="L49" i="10"/>
  <c r="G49" i="10"/>
  <c r="H56" i="10"/>
  <c r="E3" i="10"/>
  <c r="D6" i="10"/>
  <c r="D14" i="10"/>
  <c r="E39" i="10"/>
  <c r="D42" i="10"/>
  <c r="E43" i="10"/>
  <c r="D46" i="10"/>
  <c r="E47" i="10"/>
  <c r="D50" i="10"/>
  <c r="E51" i="10"/>
  <c r="D54" i="10"/>
  <c r="E55" i="10"/>
  <c r="D58" i="10"/>
  <c r="E59" i="10"/>
  <c r="D62" i="10"/>
  <c r="E63" i="10"/>
  <c r="D66" i="10"/>
  <c r="E67" i="10"/>
  <c r="D70" i="10"/>
  <c r="E71" i="10"/>
  <c r="E75" i="10"/>
  <c r="D78" i="10"/>
  <c r="E79" i="10"/>
  <c r="D82" i="10"/>
  <c r="E83" i="10"/>
  <c r="D86" i="10"/>
  <c r="E87" i="10"/>
  <c r="D90" i="10"/>
  <c r="E91" i="10"/>
  <c r="D94" i="10"/>
  <c r="E95" i="10"/>
  <c r="D98" i="10"/>
  <c r="E99" i="10"/>
  <c r="D102" i="10"/>
  <c r="E103" i="10"/>
  <c r="D106" i="10"/>
  <c r="E107" i="10"/>
  <c r="D110" i="10"/>
  <c r="E111" i="10"/>
  <c r="D114" i="10"/>
  <c r="E115" i="10"/>
  <c r="D118" i="10"/>
  <c r="E119" i="10"/>
  <c r="D122" i="10"/>
  <c r="E123" i="10"/>
  <c r="D126" i="10"/>
  <c r="E127" i="10"/>
  <c r="D130" i="10"/>
  <c r="E131" i="10"/>
  <c r="D134" i="10"/>
  <c r="E135" i="10"/>
  <c r="E139" i="10"/>
  <c r="D142" i="10"/>
  <c r="E143" i="10"/>
  <c r="D146" i="10"/>
  <c r="E147" i="10"/>
  <c r="D150" i="10"/>
  <c r="E151" i="10"/>
  <c r="D154" i="10"/>
  <c r="E155" i="10"/>
  <c r="D158" i="10"/>
  <c r="E159" i="10"/>
  <c r="D162" i="10"/>
  <c r="E163" i="10"/>
  <c r="D166" i="10"/>
  <c r="E167" i="10"/>
  <c r="D170" i="10"/>
  <c r="E171" i="10"/>
  <c r="D174" i="10"/>
  <c r="E175" i="10"/>
  <c r="D178" i="10"/>
  <c r="E179" i="10"/>
  <c r="D182" i="10"/>
  <c r="E183" i="10"/>
  <c r="D186" i="10"/>
  <c r="E187" i="10"/>
  <c r="D190" i="10"/>
  <c r="E191" i="10"/>
  <c r="D194" i="10"/>
  <c r="E195" i="10"/>
  <c r="D198" i="10"/>
  <c r="E199" i="10"/>
  <c r="E203" i="10"/>
  <c r="D206" i="10"/>
  <c r="E207" i="10"/>
  <c r="D210" i="10"/>
  <c r="E211" i="10"/>
  <c r="D214" i="10"/>
  <c r="E215" i="10"/>
  <c r="D218" i="10"/>
  <c r="E219" i="10"/>
  <c r="D222" i="10"/>
  <c r="E223" i="10"/>
  <c r="D226" i="10"/>
  <c r="E227" i="10"/>
  <c r="D230" i="10"/>
  <c r="E231" i="10"/>
  <c r="D234" i="10"/>
  <c r="E235" i="10"/>
  <c r="D238" i="10"/>
  <c r="E239" i="10"/>
  <c r="D242" i="10"/>
  <c r="E243" i="10"/>
  <c r="D246" i="10"/>
  <c r="E247" i="10"/>
  <c r="D252" i="10"/>
  <c r="E253" i="10"/>
  <c r="D256" i="10"/>
  <c r="E257" i="10"/>
  <c r="D260" i="10"/>
  <c r="E261" i="10"/>
  <c r="D264" i="10"/>
  <c r="E265" i="10"/>
  <c r="D268" i="10"/>
  <c r="E269" i="10"/>
  <c r="D272" i="10"/>
  <c r="E273" i="10"/>
  <c r="D276" i="10"/>
  <c r="E277" i="10"/>
  <c r="D280" i="10"/>
  <c r="E281" i="10"/>
  <c r="E285" i="10"/>
  <c r="D288" i="10"/>
  <c r="E289" i="10"/>
  <c r="D292" i="10"/>
  <c r="E293" i="10"/>
  <c r="D296" i="10"/>
  <c r="E297" i="10"/>
  <c r="D300" i="10"/>
  <c r="E301" i="10"/>
  <c r="D304" i="10"/>
  <c r="E305" i="10"/>
  <c r="D308" i="10"/>
  <c r="E309" i="10"/>
  <c r="D312" i="10"/>
  <c r="E313" i="10"/>
  <c r="D316" i="10"/>
  <c r="E317" i="10"/>
  <c r="D320" i="10"/>
  <c r="E321" i="10"/>
  <c r="D324" i="10"/>
  <c r="E325" i="10"/>
  <c r="D328" i="10"/>
  <c r="E329" i="10"/>
  <c r="D332" i="10"/>
  <c r="E333" i="10"/>
  <c r="D336" i="10"/>
  <c r="E337" i="10"/>
  <c r="D340" i="10"/>
  <c r="D344" i="10"/>
  <c r="E345" i="10"/>
  <c r="E349" i="10"/>
  <c r="D356" i="10"/>
  <c r="E357" i="10"/>
  <c r="D364" i="10"/>
  <c r="E365" i="10"/>
  <c r="D372" i="10"/>
  <c r="D258" i="10"/>
  <c r="J3" i="10"/>
  <c r="H8" i="10"/>
  <c r="L9" i="10"/>
  <c r="G9" i="10"/>
  <c r="J15" i="10"/>
  <c r="L17" i="10"/>
  <c r="G17" i="10"/>
  <c r="H20" i="10"/>
  <c r="L21" i="10"/>
  <c r="G21" i="10"/>
  <c r="H24" i="10"/>
  <c r="L25" i="10"/>
  <c r="G25" i="10"/>
  <c r="L29" i="10"/>
  <c r="G29" i="10"/>
  <c r="H32" i="10"/>
  <c r="L33" i="10"/>
  <c r="G33" i="10"/>
  <c r="J35" i="10"/>
  <c r="L37" i="10"/>
  <c r="G37" i="10"/>
  <c r="H40" i="10"/>
  <c r="L41" i="10"/>
  <c r="G41" i="10"/>
  <c r="H44" i="10"/>
  <c r="L45" i="10"/>
  <c r="G45" i="10"/>
  <c r="J51" i="10"/>
  <c r="L53" i="10"/>
  <c r="G53" i="10"/>
  <c r="L57" i="10"/>
  <c r="G57" i="10"/>
  <c r="H60" i="10"/>
  <c r="L61" i="10"/>
  <c r="G61" i="10"/>
  <c r="H64" i="10"/>
  <c r="L65" i="10"/>
  <c r="G65" i="10"/>
  <c r="D2" i="10"/>
  <c r="E7" i="10"/>
  <c r="E11" i="10"/>
  <c r="E15" i="10"/>
  <c r="D18" i="10"/>
  <c r="E19" i="10"/>
  <c r="D22" i="10"/>
  <c r="E23" i="10"/>
  <c r="D26" i="10"/>
  <c r="E27" i="10"/>
  <c r="D30" i="10"/>
  <c r="D34" i="10"/>
  <c r="E35" i="10"/>
  <c r="D38" i="10"/>
  <c r="L2" i="10"/>
  <c r="G2" i="10"/>
  <c r="J4" i="10"/>
  <c r="H5" i="10"/>
  <c r="L6" i="10"/>
  <c r="G6" i="10"/>
  <c r="J8" i="10"/>
  <c r="H9" i="10"/>
  <c r="L10" i="10"/>
  <c r="G10" i="10"/>
  <c r="J12" i="10"/>
  <c r="H13" i="10"/>
  <c r="L14" i="10"/>
  <c r="G14" i="10"/>
  <c r="J16" i="10"/>
  <c r="H17" i="10"/>
  <c r="L18" i="10"/>
  <c r="G18" i="10"/>
  <c r="J20" i="10"/>
  <c r="H21" i="10"/>
  <c r="L22" i="10"/>
  <c r="G22" i="10"/>
  <c r="J24" i="10"/>
  <c r="H25" i="10"/>
  <c r="L26" i="10"/>
  <c r="G26" i="10"/>
  <c r="J28" i="10"/>
  <c r="H29" i="10"/>
  <c r="L30" i="10"/>
  <c r="G30" i="10"/>
  <c r="J32" i="10"/>
  <c r="H33" i="10"/>
  <c r="L34" i="10"/>
  <c r="G34" i="10"/>
  <c r="J36" i="10"/>
  <c r="L38" i="10"/>
  <c r="G38" i="10"/>
  <c r="J40" i="10"/>
  <c r="L42" i="10"/>
  <c r="G42" i="10"/>
  <c r="J44" i="10"/>
  <c r="L46" i="10"/>
  <c r="G46" i="10"/>
  <c r="J48" i="10"/>
  <c r="L50" i="10"/>
  <c r="G50" i="10"/>
  <c r="J52" i="10"/>
  <c r="L54" i="10"/>
  <c r="G54" i="10"/>
  <c r="J56" i="10"/>
  <c r="L58" i="10"/>
  <c r="G58" i="10"/>
  <c r="J60" i="10"/>
  <c r="L62" i="10"/>
  <c r="G62" i="10"/>
  <c r="J64" i="10"/>
  <c r="L66" i="10"/>
  <c r="G66" i="10"/>
  <c r="J68" i="10"/>
  <c r="L70" i="10"/>
  <c r="G70" i="10"/>
  <c r="J72" i="10"/>
  <c r="L74" i="10"/>
  <c r="G74" i="10"/>
  <c r="J76" i="10"/>
  <c r="L78" i="10"/>
  <c r="G78" i="10"/>
  <c r="J80" i="10"/>
  <c r="L82" i="10"/>
  <c r="G82" i="10"/>
  <c r="J84" i="10"/>
  <c r="L86" i="10"/>
  <c r="G86" i="10"/>
  <c r="J88" i="10"/>
  <c r="L90" i="10"/>
  <c r="G90" i="10"/>
  <c r="J92" i="10"/>
  <c r="L94" i="10"/>
  <c r="G94" i="10"/>
  <c r="J96" i="10"/>
  <c r="L98" i="10"/>
  <c r="G98" i="10"/>
  <c r="J100" i="10"/>
  <c r="L102" i="10"/>
  <c r="G102" i="10"/>
  <c r="J104" i="10"/>
  <c r="L106" i="10"/>
  <c r="G106" i="10"/>
  <c r="J108" i="10"/>
  <c r="L110" i="10"/>
  <c r="G110" i="10"/>
  <c r="J112" i="10"/>
  <c r="L114" i="10"/>
  <c r="G114" i="10"/>
  <c r="J116" i="10"/>
  <c r="L118" i="10"/>
  <c r="G118" i="10"/>
  <c r="J120" i="10"/>
  <c r="L122" i="10"/>
  <c r="G122" i="10"/>
  <c r="J124" i="10"/>
  <c r="L126" i="10"/>
  <c r="G126" i="10"/>
  <c r="J128" i="10"/>
  <c r="L130" i="10"/>
  <c r="G130" i="10"/>
  <c r="J132" i="10"/>
  <c r="L134" i="10"/>
  <c r="G134" i="10"/>
  <c r="J136" i="10"/>
  <c r="L138" i="10"/>
  <c r="G138" i="10"/>
  <c r="J140" i="10"/>
  <c r="L142" i="10"/>
  <c r="G142" i="10"/>
  <c r="J144" i="10"/>
  <c r="L146" i="10"/>
  <c r="G146" i="10"/>
  <c r="J148" i="10"/>
  <c r="L150" i="10"/>
  <c r="G150" i="10"/>
  <c r="L154" i="10"/>
  <c r="G154" i="10"/>
  <c r="L158" i="10"/>
  <c r="G158" i="10"/>
  <c r="L162" i="10"/>
  <c r="G162" i="10"/>
  <c r="L166" i="10"/>
  <c r="G166" i="10"/>
  <c r="L170" i="10"/>
  <c r="G170" i="10"/>
  <c r="L174" i="10"/>
  <c r="G174" i="10"/>
  <c r="L178" i="10"/>
  <c r="G178" i="10"/>
  <c r="L182" i="10"/>
  <c r="G182" i="10"/>
  <c r="L186" i="10"/>
  <c r="G186" i="10"/>
  <c r="L190" i="10"/>
  <c r="G190" i="10"/>
  <c r="L194" i="10"/>
  <c r="G194" i="10"/>
  <c r="L198" i="10"/>
  <c r="G198" i="10"/>
  <c r="L202" i="10"/>
  <c r="G202" i="10"/>
  <c r="L206" i="10"/>
  <c r="G206" i="10"/>
  <c r="L210" i="10"/>
  <c r="G210" i="10"/>
  <c r="L214" i="10"/>
  <c r="G214" i="10"/>
  <c r="L218" i="10"/>
  <c r="G218" i="10"/>
  <c r="L222" i="10"/>
  <c r="G222" i="10"/>
  <c r="L226" i="10"/>
  <c r="G226" i="10"/>
  <c r="L230" i="10"/>
  <c r="G230" i="10"/>
  <c r="L234" i="10"/>
  <c r="G234" i="10"/>
  <c r="L238" i="10"/>
  <c r="G238" i="10"/>
  <c r="L242" i="10"/>
  <c r="G242" i="10"/>
  <c r="L246" i="10"/>
  <c r="G246" i="10"/>
  <c r="L252" i="10"/>
  <c r="G252" i="10"/>
  <c r="L256" i="10"/>
  <c r="G256" i="10"/>
  <c r="L260" i="10"/>
  <c r="G260" i="10"/>
  <c r="L264" i="10"/>
  <c r="G264" i="10"/>
  <c r="L268" i="10"/>
  <c r="G268" i="10"/>
  <c r="L272" i="10"/>
  <c r="G272" i="10"/>
  <c r="L276" i="10"/>
  <c r="G276" i="10"/>
  <c r="L280" i="10"/>
  <c r="G280" i="10"/>
  <c r="L284" i="10"/>
  <c r="G284" i="10"/>
  <c r="L288" i="10"/>
  <c r="G288" i="10"/>
  <c r="L292" i="10"/>
  <c r="G292" i="10"/>
  <c r="L296" i="10"/>
  <c r="G296" i="10"/>
  <c r="L300" i="10"/>
  <c r="G300" i="10"/>
  <c r="L304" i="10"/>
  <c r="G304" i="10"/>
  <c r="L308" i="10"/>
  <c r="G308" i="10"/>
  <c r="L312" i="10"/>
  <c r="G312" i="10"/>
  <c r="L316" i="10"/>
  <c r="G316" i="10"/>
  <c r="L320" i="10"/>
  <c r="G320" i="10"/>
  <c r="L324" i="10"/>
  <c r="G324" i="10"/>
  <c r="L328" i="10"/>
  <c r="G328" i="10"/>
  <c r="L332" i="10"/>
  <c r="G332" i="10"/>
  <c r="L336" i="10"/>
  <c r="G336" i="10"/>
  <c r="L340" i="10"/>
  <c r="G340" i="10"/>
  <c r="L344" i="10"/>
  <c r="G344" i="10"/>
  <c r="L367" i="10"/>
  <c r="G367" i="10"/>
  <c r="G371" i="10"/>
  <c r="D352" i="10"/>
  <c r="E353" i="10"/>
  <c r="D360" i="10"/>
  <c r="E361" i="10"/>
  <c r="D368" i="10"/>
  <c r="E369" i="10"/>
  <c r="L348" i="10"/>
  <c r="L352" i="10"/>
  <c r="G352" i="10"/>
  <c r="L356" i="10"/>
  <c r="G356" i="10"/>
  <c r="L360" i="10"/>
  <c r="G360" i="10"/>
  <c r="L364" i="10"/>
  <c r="G364" i="10"/>
  <c r="L368" i="10"/>
  <c r="G368" i="10"/>
  <c r="D373" i="10"/>
  <c r="H214" i="10"/>
  <c r="L215" i="10"/>
  <c r="G215" i="10"/>
  <c r="J217" i="10"/>
  <c r="H218" i="10"/>
  <c r="L219" i="10"/>
  <c r="G219" i="10"/>
  <c r="J221" i="10"/>
  <c r="H222" i="10"/>
  <c r="L223" i="10"/>
  <c r="G223" i="10"/>
  <c r="J225" i="10"/>
  <c r="H226" i="10"/>
  <c r="L227" i="10"/>
  <c r="J229" i="10"/>
  <c r="H230" i="10"/>
  <c r="L231" i="10"/>
  <c r="G231" i="10"/>
  <c r="J233" i="10"/>
  <c r="H234" i="10"/>
  <c r="L235" i="10"/>
  <c r="G235" i="10"/>
  <c r="J237" i="10"/>
  <c r="H238" i="10"/>
  <c r="L239" i="10"/>
  <c r="G239" i="10"/>
  <c r="J241" i="10"/>
  <c r="H242" i="10"/>
  <c r="L243" i="10"/>
  <c r="G243" i="10"/>
  <c r="J245" i="10"/>
  <c r="H246" i="10"/>
  <c r="L247" i="10"/>
  <c r="J249" i="10"/>
  <c r="H252" i="10"/>
  <c r="L253" i="10"/>
  <c r="G253" i="10"/>
  <c r="J255" i="10"/>
  <c r="H256" i="10"/>
  <c r="L257" i="10"/>
  <c r="J259" i="10"/>
  <c r="H260" i="10"/>
  <c r="L261" i="10"/>
  <c r="G261" i="10"/>
  <c r="J263" i="10"/>
  <c r="H264" i="10"/>
  <c r="L265" i="10"/>
  <c r="G265" i="10"/>
  <c r="J267" i="10"/>
  <c r="H268" i="10"/>
  <c r="L269" i="10"/>
  <c r="G269" i="10"/>
  <c r="J271" i="10"/>
  <c r="H272" i="10"/>
  <c r="L273" i="10"/>
  <c r="G273" i="10"/>
  <c r="J275" i="10"/>
  <c r="H276" i="10"/>
  <c r="L277" i="10"/>
  <c r="G277" i="10"/>
  <c r="J279" i="10"/>
  <c r="H280" i="10"/>
  <c r="L281" i="10"/>
  <c r="G281" i="10"/>
  <c r="J283" i="10"/>
  <c r="H284" i="10"/>
  <c r="L285" i="10"/>
  <c r="G285" i="10"/>
  <c r="J287" i="10"/>
  <c r="H288" i="10"/>
  <c r="L289" i="10"/>
  <c r="G289" i="10"/>
  <c r="J291" i="10"/>
  <c r="H292" i="10"/>
  <c r="L293" i="10"/>
  <c r="J295" i="10"/>
  <c r="H296" i="10"/>
  <c r="L297" i="10"/>
  <c r="G297" i="10"/>
  <c r="J299" i="10"/>
  <c r="H300" i="10"/>
  <c r="L301" i="10"/>
  <c r="G301" i="10"/>
  <c r="J303" i="10"/>
  <c r="H304" i="10"/>
  <c r="L305" i="10"/>
  <c r="G305" i="10"/>
  <c r="J307" i="10"/>
  <c r="H308" i="10"/>
  <c r="L309" i="10"/>
  <c r="G309" i="10"/>
  <c r="J311" i="10"/>
  <c r="H312" i="10"/>
  <c r="L313" i="10"/>
  <c r="G313" i="10"/>
  <c r="J315" i="10"/>
  <c r="H316" i="10"/>
  <c r="L317" i="10"/>
  <c r="G317" i="10"/>
  <c r="J319" i="10"/>
  <c r="H320" i="10"/>
  <c r="L321" i="10"/>
  <c r="J323" i="10"/>
  <c r="H324" i="10"/>
  <c r="L325" i="10"/>
  <c r="G325" i="10"/>
  <c r="J327" i="10"/>
  <c r="H328" i="10"/>
  <c r="L329" i="10"/>
  <c r="G329" i="10"/>
  <c r="J331" i="10"/>
  <c r="H332" i="10"/>
  <c r="L333" i="10"/>
  <c r="G333" i="10"/>
  <c r="J335" i="10"/>
  <c r="L337" i="10"/>
  <c r="G337" i="10"/>
  <c r="J339" i="10"/>
  <c r="H340" i="10"/>
  <c r="L341" i="10"/>
  <c r="G341" i="10"/>
  <c r="J343" i="10"/>
  <c r="H344" i="10"/>
  <c r="L345" i="10"/>
  <c r="G345" i="10"/>
  <c r="J347" i="10"/>
  <c r="H348" i="10"/>
  <c r="L349" i="10"/>
  <c r="G349" i="10"/>
  <c r="J351" i="10"/>
  <c r="H352" i="10"/>
  <c r="L353" i="10"/>
  <c r="G353" i="10"/>
  <c r="J355" i="10"/>
  <c r="H356" i="10"/>
  <c r="L357" i="10"/>
  <c r="J359" i="10"/>
  <c r="H360" i="10"/>
  <c r="L361" i="10"/>
  <c r="G361" i="10"/>
  <c r="J363" i="10"/>
  <c r="H364" i="10"/>
  <c r="L365" i="10"/>
  <c r="G365" i="10"/>
  <c r="J367" i="10"/>
  <c r="L369" i="10"/>
  <c r="G369" i="10"/>
  <c r="J371" i="10"/>
  <c r="L373" i="10"/>
  <c r="G373" i="10"/>
  <c r="G357" i="10"/>
  <c r="G227" i="10"/>
  <c r="E149" i="10"/>
  <c r="D152" i="10"/>
  <c r="E153" i="10"/>
  <c r="E157" i="10"/>
  <c r="D160" i="10"/>
  <c r="E161" i="10"/>
  <c r="E165" i="10"/>
  <c r="D168" i="10"/>
  <c r="E169" i="10"/>
  <c r="E173" i="10"/>
  <c r="D176" i="10"/>
  <c r="E177" i="10"/>
  <c r="E181" i="10"/>
  <c r="D184" i="10"/>
  <c r="E185" i="10"/>
  <c r="E189" i="10"/>
  <c r="D192" i="10"/>
  <c r="E193" i="10"/>
  <c r="E197" i="10"/>
  <c r="D200" i="10"/>
  <c r="E201" i="10"/>
  <c r="E205" i="10"/>
  <c r="D208" i="10"/>
  <c r="E209" i="10"/>
  <c r="E213" i="10"/>
  <c r="D216" i="10"/>
  <c r="E217" i="10"/>
  <c r="E221" i="10"/>
  <c r="D224" i="10"/>
  <c r="E225" i="10"/>
  <c r="E229" i="10"/>
  <c r="D232" i="10"/>
  <c r="E233" i="10"/>
  <c r="E237" i="10"/>
  <c r="D240" i="10"/>
  <c r="E241" i="10"/>
  <c r="E245" i="10"/>
  <c r="D248" i="10"/>
  <c r="E249" i="10"/>
  <c r="D254" i="10"/>
  <c r="E255" i="10"/>
  <c r="E259" i="10"/>
  <c r="D262" i="10"/>
  <c r="E263" i="10"/>
  <c r="E267" i="10"/>
  <c r="D270" i="10"/>
  <c r="E271" i="10"/>
  <c r="E275" i="10"/>
  <c r="D278" i="10"/>
  <c r="E279" i="10"/>
  <c r="E283" i="10"/>
  <c r="D286" i="10"/>
  <c r="E287" i="10"/>
  <c r="E291" i="10"/>
  <c r="D294" i="10"/>
  <c r="E295" i="10"/>
  <c r="E299" i="10"/>
  <c r="D302" i="10"/>
  <c r="E303" i="10"/>
  <c r="E307" i="10"/>
  <c r="D310" i="10"/>
  <c r="E311" i="10"/>
  <c r="E315" i="10"/>
  <c r="D318" i="10"/>
  <c r="E319" i="10"/>
  <c r="E323" i="10"/>
  <c r="D326" i="10"/>
  <c r="E327" i="10"/>
  <c r="E331" i="10"/>
  <c r="D334" i="10"/>
  <c r="E335" i="10"/>
  <c r="E339" i="10"/>
  <c r="D342" i="10"/>
  <c r="E343" i="10"/>
  <c r="E347" i="10"/>
  <c r="D350" i="10"/>
  <c r="E351" i="10"/>
  <c r="E355" i="10"/>
  <c r="D358" i="10"/>
  <c r="E359" i="10"/>
  <c r="E363" i="10"/>
  <c r="D366" i="10"/>
  <c r="E367" i="10"/>
  <c r="E371" i="10"/>
  <c r="G348" i="10"/>
  <c r="L136" i="10"/>
  <c r="G136" i="10"/>
  <c r="J138" i="10"/>
  <c r="H139" i="10"/>
  <c r="L140" i="10"/>
  <c r="G140" i="10"/>
  <c r="J142" i="10"/>
  <c r="H143" i="10"/>
  <c r="L144" i="10"/>
  <c r="G144" i="10"/>
  <c r="J146" i="10"/>
  <c r="H147" i="10"/>
  <c r="L148" i="10"/>
  <c r="G148" i="10"/>
  <c r="J150" i="10"/>
  <c r="H151" i="10"/>
  <c r="L152" i="10"/>
  <c r="G152" i="10"/>
  <c r="J154" i="10"/>
  <c r="H155" i="10"/>
  <c r="L156" i="10"/>
  <c r="J158" i="10"/>
  <c r="H159" i="10"/>
  <c r="L160" i="10"/>
  <c r="G160" i="10"/>
  <c r="J162" i="10"/>
  <c r="H163" i="10"/>
  <c r="L164" i="10"/>
  <c r="G164" i="10"/>
  <c r="J166" i="10"/>
  <c r="H167" i="10"/>
  <c r="L168" i="10"/>
  <c r="G168" i="10"/>
  <c r="J170" i="10"/>
  <c r="L172" i="10"/>
  <c r="J174" i="10"/>
  <c r="H175" i="10"/>
  <c r="L176" i="10"/>
  <c r="G176" i="10"/>
  <c r="J178" i="10"/>
  <c r="H179" i="10"/>
  <c r="L180" i="10"/>
  <c r="G180" i="10"/>
  <c r="J182" i="10"/>
  <c r="H183" i="10"/>
  <c r="L184" i="10"/>
  <c r="G184" i="10"/>
  <c r="J186" i="10"/>
  <c r="H187" i="10"/>
  <c r="L188" i="10"/>
  <c r="J190" i="10"/>
  <c r="H191" i="10"/>
  <c r="L192" i="10"/>
  <c r="G192" i="10"/>
  <c r="J194" i="10"/>
  <c r="H195" i="10"/>
  <c r="L196" i="10"/>
  <c r="G196" i="10"/>
  <c r="J198" i="10"/>
  <c r="H199" i="10"/>
  <c r="L200" i="10"/>
  <c r="G200" i="10"/>
  <c r="J202" i="10"/>
  <c r="H203" i="10"/>
  <c r="L204" i="10"/>
  <c r="G204" i="10"/>
  <c r="J206" i="10"/>
  <c r="H207" i="10"/>
  <c r="L208" i="10"/>
  <c r="G208" i="10"/>
  <c r="J210" i="10"/>
  <c r="H211" i="10"/>
  <c r="L212" i="10"/>
  <c r="G212" i="10"/>
  <c r="J214" i="10"/>
  <c r="H215" i="10"/>
  <c r="L216" i="10"/>
  <c r="G216" i="10"/>
  <c r="J218" i="10"/>
  <c r="H219" i="10"/>
  <c r="L220" i="10"/>
  <c r="G220" i="10"/>
  <c r="J222" i="10"/>
  <c r="L224" i="10"/>
  <c r="G224" i="10"/>
  <c r="J226" i="10"/>
  <c r="H227" i="10"/>
  <c r="L228" i="10"/>
  <c r="G228" i="10"/>
  <c r="J230" i="10"/>
  <c r="H231" i="10"/>
  <c r="L232" i="10"/>
  <c r="G232" i="10"/>
  <c r="J234" i="10"/>
  <c r="H235" i="10"/>
  <c r="L236" i="10"/>
  <c r="G236" i="10"/>
  <c r="J238" i="10"/>
  <c r="H239" i="10"/>
  <c r="L240" i="10"/>
  <c r="G240" i="10"/>
  <c r="J242" i="10"/>
  <c r="H243" i="10"/>
  <c r="L244" i="10"/>
  <c r="G244" i="10"/>
  <c r="J246" i="10"/>
  <c r="H247" i="10"/>
  <c r="L248" i="10"/>
  <c r="G248" i="10"/>
  <c r="J252" i="10"/>
  <c r="H253" i="10"/>
  <c r="L254" i="10"/>
  <c r="G254" i="10"/>
  <c r="J256" i="10"/>
  <c r="H257" i="10"/>
  <c r="L258" i="10"/>
  <c r="G258" i="10"/>
  <c r="J260" i="10"/>
  <c r="H261" i="10"/>
  <c r="L262" i="10"/>
  <c r="G262" i="10"/>
  <c r="J264" i="10"/>
  <c r="H265" i="10"/>
  <c r="L266" i="10"/>
  <c r="J268" i="10"/>
  <c r="H269" i="10"/>
  <c r="L270" i="10"/>
  <c r="G270" i="10"/>
  <c r="J272" i="10"/>
  <c r="H273" i="10"/>
  <c r="L274" i="10"/>
  <c r="G274" i="10"/>
  <c r="J276" i="10"/>
  <c r="H277" i="10"/>
  <c r="L278" i="10"/>
  <c r="G278" i="10"/>
  <c r="J280" i="10"/>
  <c r="H281" i="10"/>
  <c r="L282" i="10"/>
  <c r="G282" i="10"/>
  <c r="J284" i="10"/>
  <c r="H285" i="10"/>
  <c r="L286" i="10"/>
  <c r="G286" i="10"/>
  <c r="J288" i="10"/>
  <c r="H289" i="10"/>
  <c r="L290" i="10"/>
  <c r="G290" i="10"/>
  <c r="J292" i="10"/>
  <c r="H293" i="10"/>
  <c r="L294" i="10"/>
  <c r="G294" i="10"/>
  <c r="J296" i="10"/>
  <c r="H297" i="10"/>
  <c r="L298" i="10"/>
  <c r="G298" i="10"/>
  <c r="J300" i="10"/>
  <c r="H301" i="10"/>
  <c r="L302" i="10"/>
  <c r="J304" i="10"/>
  <c r="H305" i="10"/>
  <c r="L306" i="10"/>
  <c r="G306" i="10"/>
  <c r="J308" i="10"/>
  <c r="H309" i="10"/>
  <c r="L310" i="10"/>
  <c r="G310" i="10"/>
  <c r="J312" i="10"/>
  <c r="H313" i="10"/>
  <c r="L314" i="10"/>
  <c r="G314" i="10"/>
  <c r="J316" i="10"/>
  <c r="H317" i="10"/>
  <c r="L318" i="10"/>
  <c r="G318" i="10"/>
  <c r="J320" i="10"/>
  <c r="H321" i="10"/>
  <c r="L322" i="10"/>
  <c r="G322" i="10"/>
  <c r="J324" i="10"/>
  <c r="H325" i="10"/>
  <c r="L326" i="10"/>
  <c r="G326" i="10"/>
  <c r="J328" i="10"/>
  <c r="H329" i="10"/>
  <c r="L330" i="10"/>
  <c r="J332" i="10"/>
  <c r="H333" i="10"/>
  <c r="L334" i="10"/>
  <c r="G334" i="10"/>
  <c r="J336" i="10"/>
  <c r="H337" i="10"/>
  <c r="L338" i="10"/>
  <c r="G338" i="10"/>
  <c r="J340" i="10"/>
  <c r="H341" i="10"/>
  <c r="L342" i="10"/>
  <c r="G342" i="10"/>
  <c r="J344" i="10"/>
  <c r="H345" i="10"/>
  <c r="L346" i="10"/>
  <c r="G346" i="10"/>
  <c r="J348" i="10"/>
  <c r="H349" i="10"/>
  <c r="L350" i="10"/>
  <c r="G350" i="10"/>
  <c r="J352" i="10"/>
  <c r="H353" i="10"/>
  <c r="L354" i="10"/>
  <c r="G354" i="10"/>
  <c r="J356" i="10"/>
  <c r="H357" i="10"/>
  <c r="L358" i="10"/>
  <c r="G358" i="10"/>
  <c r="J360" i="10"/>
  <c r="H361" i="10"/>
  <c r="L362" i="10"/>
  <c r="G362" i="10"/>
  <c r="J364" i="10"/>
  <c r="H365" i="10"/>
  <c r="L366" i="10"/>
  <c r="J372" i="10"/>
  <c r="G266" i="10"/>
  <c r="L372" i="10"/>
  <c r="J368" i="10"/>
  <c r="H369" i="10"/>
  <c r="L370" i="10"/>
  <c r="H373" i="10"/>
  <c r="G372" i="10"/>
  <c r="J369" i="10"/>
  <c r="L371" i="10"/>
  <c r="J373" i="10"/>
  <c r="G370" i="10"/>
</calcChain>
</file>

<file path=xl/sharedStrings.xml><?xml version="1.0" encoding="utf-8"?>
<sst xmlns="http://schemas.openxmlformats.org/spreadsheetml/2006/main" count="3918" uniqueCount="143">
  <si>
    <t>Sector</t>
  </si>
  <si>
    <t>Year</t>
  </si>
  <si>
    <t>Month</t>
  </si>
  <si>
    <t>Cereals and products</t>
  </si>
  <si>
    <t>Meat and fish</t>
  </si>
  <si>
    <t>Egg</t>
  </si>
  <si>
    <t>Milk and products</t>
  </si>
  <si>
    <t>Oils and fats</t>
  </si>
  <si>
    <t>Fruits</t>
  </si>
  <si>
    <t>Vegetables</t>
  </si>
  <si>
    <t>Pulses and products</t>
  </si>
  <si>
    <t>Sugar and Confectionery</t>
  </si>
  <si>
    <t>Spices</t>
  </si>
  <si>
    <t>Non-alcoholic beverages</t>
  </si>
  <si>
    <t>Prepared meals, snacks, sweets etc.</t>
  </si>
  <si>
    <t>Food and beverages</t>
  </si>
  <si>
    <t>Pan, tobacco and intoxicants</t>
  </si>
  <si>
    <t>Clothing</t>
  </si>
  <si>
    <t>Footwear</t>
  </si>
  <si>
    <t>Clothing and footwear</t>
  </si>
  <si>
    <t>Housing</t>
  </si>
  <si>
    <t>Fuel and light</t>
  </si>
  <si>
    <t>Household goods and services</t>
  </si>
  <si>
    <t>Health</t>
  </si>
  <si>
    <t>Transport and communication</t>
  </si>
  <si>
    <t>Recreation and amusement</t>
  </si>
  <si>
    <t>Education</t>
  </si>
  <si>
    <t>Personal care and effects</t>
  </si>
  <si>
    <t>Miscellaneous</t>
  </si>
  <si>
    <t>General index</t>
  </si>
  <si>
    <t>Rural</t>
  </si>
  <si>
    <t>January</t>
  </si>
  <si>
    <t>NA</t>
  </si>
  <si>
    <t>Urban</t>
  </si>
  <si>
    <t>Rural+Urban</t>
  </si>
  <si>
    <t>February</t>
  </si>
  <si>
    <t>March</t>
  </si>
  <si>
    <t>April</t>
  </si>
  <si>
    <t>May</t>
  </si>
  <si>
    <t>June</t>
  </si>
  <si>
    <t>July</t>
  </si>
  <si>
    <t>August</t>
  </si>
  <si>
    <t>September</t>
  </si>
  <si>
    <t>October</t>
  </si>
  <si>
    <t xml:space="preserve">November </t>
  </si>
  <si>
    <t>November</t>
  </si>
  <si>
    <t>December</t>
  </si>
  <si>
    <t>Marcrh</t>
  </si>
  <si>
    <t>-</t>
  </si>
  <si>
    <t>Bucket</t>
  </si>
  <si>
    <t>Food</t>
  </si>
  <si>
    <t>Cloth</t>
  </si>
  <si>
    <t>House</t>
  </si>
  <si>
    <t>Energy</t>
  </si>
  <si>
    <t>Luxury</t>
  </si>
  <si>
    <t>Cereals and products_F</t>
  </si>
  <si>
    <t>Meat and fish_F</t>
  </si>
  <si>
    <t>Egg_F</t>
  </si>
  <si>
    <t>Milk and products_F</t>
  </si>
  <si>
    <t>Oils and fats_F</t>
  </si>
  <si>
    <t>Fruits_F</t>
  </si>
  <si>
    <t>Vegetables_F</t>
  </si>
  <si>
    <t>Pulses and products_F</t>
  </si>
  <si>
    <t>Sugar and Confectionery_F</t>
  </si>
  <si>
    <t>Spices_F</t>
  </si>
  <si>
    <t>Non-alcoholic beverages_F</t>
  </si>
  <si>
    <t>Prepared meals, snacks, sweets etc._F</t>
  </si>
  <si>
    <t>Food and beverages_F</t>
  </si>
  <si>
    <t>Pan, tobacco and intoxicants_F</t>
  </si>
  <si>
    <t>Clothing_F</t>
  </si>
  <si>
    <t>Footwear_F</t>
  </si>
  <si>
    <t>Clothing and footwear_F</t>
  </si>
  <si>
    <t>Housing_F</t>
  </si>
  <si>
    <t>Fuel and light_F</t>
  </si>
  <si>
    <t>Household goods and services_F</t>
  </si>
  <si>
    <t>Health_F</t>
  </si>
  <si>
    <t>Transport and communication_F</t>
  </si>
  <si>
    <t>Recreation and amusement_F</t>
  </si>
  <si>
    <t>Education_F</t>
  </si>
  <si>
    <t>Personal care and effects_F</t>
  </si>
  <si>
    <t>Miscellaneous_F</t>
  </si>
  <si>
    <t>General index_F</t>
  </si>
  <si>
    <t>Insights:-</t>
  </si>
  <si>
    <t>In Rural Housing data is missing in whole series</t>
  </si>
  <si>
    <t>for housing is used the average of below 2 and also filled the 2 error values with the previous month data</t>
  </si>
  <si>
    <t>Sum of Food</t>
  </si>
  <si>
    <t>Sum of Cloth</t>
  </si>
  <si>
    <t>Sum of House</t>
  </si>
  <si>
    <t>Sum of Energy</t>
  </si>
  <si>
    <t>Sum of Health</t>
  </si>
  <si>
    <t>Sum of Education</t>
  </si>
  <si>
    <t>Sum of Luxury</t>
  </si>
  <si>
    <t>Broader Categories</t>
  </si>
  <si>
    <t>Sum of General index_F</t>
  </si>
  <si>
    <t>YEAR</t>
  </si>
  <si>
    <t>MONTHS</t>
  </si>
  <si>
    <t>Monthly Inflation Rate</t>
  </si>
  <si>
    <t>Monthly Inflation Rate_F</t>
  </si>
  <si>
    <t>Essential_Services</t>
  </si>
  <si>
    <t>Food Inflation</t>
  </si>
  <si>
    <t>Health Inflation</t>
  </si>
  <si>
    <t>Essential_Services Inflation</t>
  </si>
  <si>
    <t>Period</t>
  </si>
  <si>
    <t>Sum of Food Inflation</t>
  </si>
  <si>
    <t>Sum of Health Inflation</t>
  </si>
  <si>
    <t>Sum of Essential_Services Inflation</t>
  </si>
  <si>
    <t>Years</t>
  </si>
  <si>
    <t>Covid Progression</t>
  </si>
  <si>
    <t>Essential Services</t>
  </si>
  <si>
    <t>Essential</t>
  </si>
  <si>
    <t>Fuel&amp; Light</t>
  </si>
  <si>
    <t>Import Price</t>
  </si>
  <si>
    <t>Category</t>
  </si>
  <si>
    <t>Correlation</t>
  </si>
  <si>
    <t>Yearly Inflation</t>
  </si>
  <si>
    <t>Column Labels</t>
  </si>
  <si>
    <t>Values</t>
  </si>
  <si>
    <t>Jan</t>
  </si>
  <si>
    <t>Dec</t>
  </si>
  <si>
    <t>Inflation rate</t>
  </si>
  <si>
    <t>Year Total</t>
  </si>
  <si>
    <t>Average of Food</t>
  </si>
  <si>
    <t>Average of Cloth</t>
  </si>
  <si>
    <t>Average of House</t>
  </si>
  <si>
    <t>Average of Energy</t>
  </si>
  <si>
    <t>Average of Health</t>
  </si>
  <si>
    <t>Average of Education</t>
  </si>
  <si>
    <t>Average of Luxury</t>
  </si>
  <si>
    <t>(All)</t>
  </si>
  <si>
    <t>Sum of Cereals and products_F</t>
  </si>
  <si>
    <t>Sum of Meat and fish_F</t>
  </si>
  <si>
    <t>Sum of Egg_F</t>
  </si>
  <si>
    <t>Sum of Milk and products_F</t>
  </si>
  <si>
    <t>Sum of Oils and fats_F</t>
  </si>
  <si>
    <t>Sum of Fruits_F</t>
  </si>
  <si>
    <t>Sum of Vegetables_F</t>
  </si>
  <si>
    <t>Sum of Pulses and products_F</t>
  </si>
  <si>
    <t>Sum of Sugar and Confectionery_F</t>
  </si>
  <si>
    <t>Sum of Spices_F</t>
  </si>
  <si>
    <t>Sum of Non-alcoholic beverages_F</t>
  </si>
  <si>
    <t>Sum of Prepared meals, snacks, sweets etc._F</t>
  </si>
  <si>
    <t>Sum of Food and beverages_F</t>
  </si>
  <si>
    <t>Inflation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</si>
</sst>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000"/>
  </numFmts>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sz val="11"/>
      <color theme="1"/>
      <name val="Calibri"/>
      <family val="2"/>
      <scheme val="minor"/>
    </font>
    <font>
      <b/>
      <sz val="11"/>
      <color rgb="FFFF0000"/>
      <name val="Calibri"/>
      <family val="2"/>
      <scheme val="minor"/>
    </font>
    <font>
      <sz val="11"/>
      <name val="Calibri"/>
      <family val="2"/>
      <scheme val="minor"/>
    </font>
    <font>
      <b/>
      <sz val="16"/>
      <color theme="0"/>
      <name val="Calibri"/>
      <family val="2"/>
      <scheme val="minor"/>
    </font>
    <font>
      <b/>
      <sz val="11"/>
      <color rgb="FFFFC000"/>
      <name val="Calibri"/>
      <family val="2"/>
      <scheme val="minor"/>
    </font>
    <font>
      <b/>
      <i/>
      <sz val="11"/>
      <color rgb="FFFFC000"/>
      <name val="Calibri"/>
      <family val="2"/>
      <scheme val="minor"/>
    </font>
    <font>
      <sz val="11"/>
      <color rgb="FFFFC000"/>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FFFF00"/>
        <bgColor indexed="64"/>
      </patternFill>
    </fill>
    <fill>
      <patternFill patternType="solid">
        <fgColor theme="1"/>
        <bgColor indexed="64"/>
      </patternFill>
    </fill>
    <fill>
      <patternFill patternType="solid">
        <fgColor theme="0" tint="-0.14999847407452621"/>
        <bgColor indexed="64"/>
      </patternFill>
    </fill>
    <fill>
      <patternFill patternType="solid">
        <fgColor theme="1"/>
        <bgColor theme="4" tint="0.79998168889431442"/>
      </patternFill>
    </fill>
    <fill>
      <patternFill patternType="solid">
        <fgColor theme="8" tint="-0.499984740745262"/>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5">
    <xf numFmtId="0" fontId="0" fillId="0" borderId="0" xfId="0"/>
    <xf numFmtId="0" fontId="16" fillId="0" borderId="13" xfId="0" applyFont="1" applyBorder="1" applyAlignment="1">
      <alignment horizontal="center" vertical="center"/>
    </xf>
    <xf numFmtId="0" fontId="16" fillId="0" borderId="0" xfId="0" applyFont="1" applyAlignment="1">
      <alignment horizontal="center" vertical="center"/>
    </xf>
    <xf numFmtId="0" fontId="16" fillId="0" borderId="14" xfId="0" applyFont="1" applyBorder="1" applyAlignment="1">
      <alignment horizontal="center" vertical="center"/>
    </xf>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16" fillId="34" borderId="0" xfId="0" applyFont="1" applyFill="1" applyAlignment="1">
      <alignment horizontal="center" vertical="center"/>
    </xf>
    <xf numFmtId="0" fontId="0" fillId="35" borderId="0" xfId="0" applyFill="1"/>
    <xf numFmtId="0" fontId="0" fillId="36" borderId="0" xfId="0" applyFill="1"/>
    <xf numFmtId="0" fontId="16" fillId="36" borderId="0" xfId="0" applyFont="1" applyFill="1" applyAlignment="1">
      <alignment horizontal="center" vertical="center"/>
    </xf>
    <xf numFmtId="0" fontId="18" fillId="36" borderId="0" xfId="0" applyFont="1" applyFill="1" applyAlignment="1">
      <alignment horizontal="center" vertical="center"/>
    </xf>
    <xf numFmtId="0" fontId="16" fillId="34" borderId="13" xfId="0" applyFont="1" applyFill="1" applyBorder="1" applyAlignment="1">
      <alignment horizontal="center" vertical="center"/>
    </xf>
    <xf numFmtId="0" fontId="16" fillId="34" borderId="14" xfId="0" applyFont="1" applyFill="1" applyBorder="1" applyAlignment="1">
      <alignment horizontal="center" vertical="center"/>
    </xf>
    <xf numFmtId="0" fontId="0" fillId="35" borderId="10" xfId="0" applyFill="1" applyBorder="1"/>
    <xf numFmtId="0" fontId="0" fillId="35" borderId="11" xfId="0" applyFill="1" applyBorder="1"/>
    <xf numFmtId="0" fontId="0" fillId="35" borderId="12" xfId="0" applyFill="1" applyBorder="1"/>
    <xf numFmtId="0" fontId="0" fillId="35" borderId="14" xfId="0" applyFill="1" applyBorder="1"/>
    <xf numFmtId="0" fontId="0" fillId="35" borderId="13" xfId="0" applyFill="1" applyBorder="1"/>
    <xf numFmtId="0" fontId="0" fillId="35" borderId="15" xfId="0" applyFill="1" applyBorder="1"/>
    <xf numFmtId="0" fontId="0" fillId="35" borderId="16" xfId="0" applyFill="1" applyBorder="1"/>
    <xf numFmtId="0" fontId="0" fillId="35" borderId="17" xfId="0" applyFill="1" applyBorder="1"/>
    <xf numFmtId="0" fontId="17" fillId="35" borderId="20" xfId="0" applyFont="1" applyFill="1" applyBorder="1"/>
    <xf numFmtId="0" fontId="17" fillId="35" borderId="13" xfId="0" applyFont="1" applyFill="1" applyBorder="1"/>
    <xf numFmtId="0" fontId="17" fillId="35" borderId="0" xfId="0" applyFont="1" applyFill="1"/>
    <xf numFmtId="0" fontId="17" fillId="35" borderId="10" xfId="0" applyFont="1" applyFill="1" applyBorder="1"/>
    <xf numFmtId="0" fontId="17" fillId="35" borderId="19" xfId="0" applyFont="1" applyFill="1" applyBorder="1"/>
    <xf numFmtId="0" fontId="17" fillId="35" borderId="22" xfId="0" applyFont="1" applyFill="1" applyBorder="1" applyAlignment="1">
      <alignment horizontal="left"/>
    </xf>
    <xf numFmtId="0" fontId="17" fillId="35" borderId="23" xfId="0" applyFont="1" applyFill="1" applyBorder="1" applyAlignment="1">
      <alignment horizontal="left"/>
    </xf>
    <xf numFmtId="0" fontId="17" fillId="35" borderId="24" xfId="0" applyFont="1" applyFill="1" applyBorder="1" applyAlignment="1">
      <alignment horizontal="left"/>
    </xf>
    <xf numFmtId="165" fontId="0" fillId="0" borderId="0" xfId="0" applyNumberFormat="1"/>
    <xf numFmtId="0" fontId="17" fillId="35" borderId="0" xfId="0" applyFont="1" applyFill="1" applyAlignment="1">
      <alignment horizontal="left"/>
    </xf>
    <xf numFmtId="164" fontId="17" fillId="35" borderId="0" xfId="0" applyNumberFormat="1" applyFont="1" applyFill="1"/>
    <xf numFmtId="10" fontId="17" fillId="35" borderId="0" xfId="0" applyNumberFormat="1" applyFont="1" applyFill="1"/>
    <xf numFmtId="0" fontId="13" fillId="37" borderId="18" xfId="0" applyFont="1" applyFill="1" applyBorder="1"/>
    <xf numFmtId="0" fontId="13" fillId="37" borderId="0" xfId="0" applyFont="1" applyFill="1"/>
    <xf numFmtId="165" fontId="17" fillId="35" borderId="0" xfId="0" applyNumberFormat="1" applyFont="1" applyFill="1"/>
    <xf numFmtId="0" fontId="13" fillId="35" borderId="0" xfId="0" applyFont="1" applyFill="1" applyAlignment="1">
      <alignment horizontal="center" vertical="center"/>
    </xf>
    <xf numFmtId="0" fontId="13" fillId="35" borderId="13" xfId="0" applyFont="1" applyFill="1" applyBorder="1" applyAlignment="1">
      <alignment horizontal="center" vertical="center"/>
    </xf>
    <xf numFmtId="0" fontId="19" fillId="34" borderId="0" xfId="0" applyFont="1" applyFill="1" applyAlignment="1">
      <alignment horizontal="center" vertical="center"/>
    </xf>
    <xf numFmtId="0" fontId="0" fillId="0" borderId="0" xfId="0" quotePrefix="1"/>
    <xf numFmtId="165" fontId="0" fillId="35" borderId="0" xfId="0" applyNumberFormat="1" applyFill="1"/>
    <xf numFmtId="166" fontId="20" fillId="35" borderId="0" xfId="0" applyNumberFormat="1" applyFont="1" applyFill="1"/>
    <xf numFmtId="0" fontId="20" fillId="35" borderId="0" xfId="0" applyFont="1" applyFill="1"/>
    <xf numFmtId="0" fontId="22" fillId="35" borderId="0" xfId="0" applyFont="1" applyFill="1" applyAlignment="1">
      <alignment horizontal="center" vertical="center"/>
    </xf>
    <xf numFmtId="0" fontId="23" fillId="35" borderId="0" xfId="0" applyFont="1" applyFill="1" applyAlignment="1">
      <alignment horizontal="center" vertical="center"/>
    </xf>
    <xf numFmtId="0" fontId="24" fillId="35" borderId="0" xfId="0" applyFont="1" applyFill="1"/>
    <xf numFmtId="166" fontId="24" fillId="35" borderId="0" xfId="0" applyNumberFormat="1" applyFont="1" applyFill="1"/>
    <xf numFmtId="0" fontId="0" fillId="0" borderId="0" xfId="0" pivotButton="1"/>
    <xf numFmtId="0" fontId="0" fillId="0" borderId="0" xfId="0" applyAlignment="1">
      <alignment horizontal="left"/>
    </xf>
    <xf numFmtId="1" fontId="0" fillId="0" borderId="0" xfId="0" applyNumberFormat="1"/>
    <xf numFmtId="10" fontId="0" fillId="0" borderId="0" xfId="0" applyNumberFormat="1"/>
    <xf numFmtId="0" fontId="17" fillId="35" borderId="21" xfId="0" applyFont="1" applyFill="1" applyBorder="1"/>
    <xf numFmtId="0" fontId="17" fillId="35" borderId="22" xfId="0" applyFont="1" applyFill="1" applyBorder="1"/>
    <xf numFmtId="0" fontId="17" fillId="35" borderId="23" xfId="0" applyFont="1" applyFill="1" applyBorder="1"/>
    <xf numFmtId="0" fontId="17" fillId="35" borderId="24" xfId="0" applyFont="1" applyFill="1" applyBorder="1"/>
    <xf numFmtId="0" fontId="16" fillId="33" borderId="10" xfId="0" applyFont="1" applyFill="1" applyBorder="1" applyAlignment="1">
      <alignment horizontal="center"/>
    </xf>
    <xf numFmtId="0" fontId="16" fillId="33" borderId="11" xfId="0" applyFont="1" applyFill="1" applyBorder="1" applyAlignment="1">
      <alignment horizontal="center"/>
    </xf>
    <xf numFmtId="0" fontId="16" fillId="33" borderId="12" xfId="0" applyFont="1" applyFill="1" applyBorder="1" applyAlignment="1">
      <alignment horizontal="center"/>
    </xf>
    <xf numFmtId="0" fontId="21" fillId="33" borderId="0" xfId="0" applyFont="1" applyFill="1" applyAlignment="1">
      <alignment horizontal="center"/>
    </xf>
    <xf numFmtId="0" fontId="0" fillId="33" borderId="0" xfId="0" applyFill="1" applyAlignment="1">
      <alignment horizontal="center"/>
    </xf>
    <xf numFmtId="165" fontId="20" fillId="35" borderId="0" xfId="0" applyNumberFormat="1" applyFont="1" applyFill="1"/>
    <xf numFmtId="165" fontId="20" fillId="38" borderId="0" xfId="0" applyNumberFormat="1"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numFmt numFmtId="165" formatCode="0.0%"/>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numFmt numFmtId="164" formatCode="0.0"/>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3.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3.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[All_India_Index_Upto_April23 (1) (Recovered).xlsx]Insight 1!PivotTable2</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baseline="0"/>
                  <a:t>Food
</a:t>
                </a:r>
                <a:fld id="{B9E141FE-4CD8-45F8-AC5B-5E5C1949F99E}"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baseline="0"/>
                  <a:t>Food
</a:t>
                </a:r>
                <a:fld id="{64E65B78-8695-41CD-8A33-06658EF022B2}"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w="25400">
            <a:solidFill>
              <a:schemeClr val="lt1"/>
            </a:solidFill>
          </a:ln>
          <a:effectLst/>
          <a:sp3d contourW="25400">
            <a:contourClr>
              <a:schemeClr val="lt1"/>
            </a:contourClr>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baseline="0"/>
                  <a:t>Cloth
</a:t>
                </a:r>
                <a:fld id="{8662E172-1ECF-4C70-A0EA-E30063835FB3}"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5"/>
        <c:spPr>
          <a:solidFill>
            <a:schemeClr val="accent1"/>
          </a:solidFill>
          <a:ln w="25400">
            <a:solidFill>
              <a:schemeClr val="lt1"/>
            </a:solidFill>
          </a:ln>
          <a:effectLst/>
          <a:sp3d contourW="25400">
            <a:contourClr>
              <a:schemeClr val="lt1"/>
            </a:contourClr>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baseline="0"/>
                  <a:t>House
</a:t>
                </a:r>
                <a:fld id="{7C8CD00C-E219-4E9B-9CD5-6E964C49730B}"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25400">
            <a:solidFill>
              <a:schemeClr val="lt1"/>
            </a:solidFill>
          </a:ln>
          <a:effectLst/>
          <a:sp3d contourW="25400">
            <a:contourClr>
              <a:schemeClr val="lt1"/>
            </a:contourClr>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baseline="0"/>
                  <a:t>Energy
</a:t>
                </a:r>
                <a:fld id="{4676E6AD-FE34-49EC-85B4-B803B7FBDE85}"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w="25400">
            <a:solidFill>
              <a:schemeClr val="lt1"/>
            </a:solidFill>
          </a:ln>
          <a:effectLst/>
          <a:sp3d contourW="25400">
            <a:contourClr>
              <a:schemeClr val="lt1"/>
            </a:contourClr>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baseline="0"/>
                  <a:t>Health
</a:t>
                </a:r>
                <a:fld id="{55A07C63-00B8-49E3-867E-B8E1E3666E10}"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w="25400">
            <a:solidFill>
              <a:schemeClr val="lt1"/>
            </a:solidFill>
          </a:ln>
          <a:effectLst/>
          <a:sp3d contourW="25400">
            <a:contourClr>
              <a:schemeClr val="lt1"/>
            </a:contourClr>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baseline="0"/>
                  <a:t>Education
</a:t>
                </a:r>
                <a:fld id="{4F2E0539-36EE-4823-8940-1D1CFA57B301}"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9"/>
        <c:spPr>
          <a:solidFill>
            <a:schemeClr val="accent1"/>
          </a:solidFill>
          <a:ln w="25400">
            <a:solidFill>
              <a:schemeClr val="lt1"/>
            </a:solidFill>
          </a:ln>
          <a:effectLst/>
          <a:sp3d contourW="25400">
            <a:contourClr>
              <a:schemeClr val="lt1"/>
            </a:contourClr>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baseline="0"/>
                  <a:t>Luxury
</a:t>
                </a:r>
                <a:fld id="{120B3619-D170-473B-95E4-EC91F90C4840}"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0"/>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baseline="0"/>
                  <a:t>Cloth
</a:t>
                </a:r>
                <a:fld id="{B2DB2832-B60C-480C-B8AE-BA7EBD727777}"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1"/>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baseline="0"/>
                  <a:t>House
</a:t>
                </a:r>
                <a:fld id="{91F40F3B-C2F8-4E15-A70E-58A03A29916A}"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2"/>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baseline="0"/>
                  <a:t>Energy
</a:t>
                </a:r>
                <a:fld id="{63AA52DC-E827-4014-9262-680B31F57BBC}"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3"/>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baseline="0"/>
                  <a:t>Health
</a:t>
                </a:r>
                <a:fld id="{E52EC9E0-D9F5-4FBB-BF99-7F6FB643057A}"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4"/>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baseline="0"/>
                  <a:t>Education
</a:t>
                </a:r>
                <a:fld id="{9211133F-CA9F-46F4-B13D-35E94258B03D}"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5"/>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baseline="0"/>
                  <a:t>Luxury
</a:t>
                </a:r>
                <a:fld id="{9C467394-A4F2-4DF6-98EC-0C1D879F30BD}"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6"/>
        <c:spPr>
          <a:solidFill>
            <a:schemeClr val="accent1"/>
          </a:solidFill>
          <a:ln w="25400">
            <a:solidFill>
              <a:schemeClr val="lt1"/>
            </a:solidFill>
          </a:ln>
          <a:effectLst/>
          <a:sp3d contourW="25400">
            <a:contourClr>
              <a:schemeClr val="lt1"/>
            </a:contourClr>
          </a:sp3d>
        </c:spPr>
        <c:marker>
          <c:symbol val="none"/>
        </c:marker>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w="25400">
            <a:solidFill>
              <a:schemeClr val="lt1"/>
            </a:solidFill>
          </a:ln>
          <a:effectLst/>
          <a:sp3d contourW="25400">
            <a:contourClr>
              <a:schemeClr val="lt1"/>
            </a:contourClr>
          </a:sp3d>
        </c:spPr>
        <c:marker>
          <c:symbol val="none"/>
        </c:marker>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'Insight 1'!$B$17:$B$18</c:f>
              <c:strCache>
                <c:ptCount val="1"/>
                <c:pt idx="0">
                  <c:v>Rural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2AD6-43C0-9B8A-85904ABA933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2AD6-43C0-9B8A-85904ABA933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2AD6-43C0-9B8A-85904ABA9339}"/>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2AD6-43C0-9B8A-85904ABA9339}"/>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2AD6-43C0-9B8A-85904ABA9339}"/>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2AD6-43C0-9B8A-85904ABA9339}"/>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2AD6-43C0-9B8A-85904ABA9339}"/>
              </c:ext>
            </c:extLst>
          </c:dPt>
          <c:dLbls>
            <c:dLbl>
              <c:idx val="0"/>
              <c:tx>
                <c:rich>
                  <a:bodyPr/>
                  <a:lstStyle/>
                  <a:p>
                    <a:r>
                      <a:rPr lang="en-US" baseline="0"/>
                      <a:t>Food
</a:t>
                    </a:r>
                    <a:fld id="{64E65B78-8695-41CD-8A33-06658EF022B2}" type="PERCENTAGE">
                      <a:rPr lang="en-US" baseline="0"/>
                      <a:pPr/>
                      <a:t>[PERCENTAGE]</a:t>
                    </a:fld>
                    <a:endParaRPr lang="en-US" baseline="0"/>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2AD6-43C0-9B8A-85904ABA9339}"/>
                </c:ext>
              </c:extLst>
            </c:dLbl>
            <c:dLbl>
              <c:idx val="1"/>
              <c:tx>
                <c:rich>
                  <a:bodyPr/>
                  <a:lstStyle/>
                  <a:p>
                    <a:r>
                      <a:rPr lang="en-US" baseline="0"/>
                      <a:t>Cloth
</a:t>
                    </a:r>
                    <a:fld id="{8662E172-1ECF-4C70-A0EA-E30063835FB3}" type="PERCENTAGE">
                      <a:rPr lang="en-US" baseline="0"/>
                      <a:pPr/>
                      <a:t>[PERCENTAGE]</a:t>
                    </a:fld>
                    <a:endParaRPr lang="en-US" baseline="0"/>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2AD6-43C0-9B8A-85904ABA9339}"/>
                </c:ext>
              </c:extLst>
            </c:dLbl>
            <c:dLbl>
              <c:idx val="2"/>
              <c:tx>
                <c:rich>
                  <a:bodyPr/>
                  <a:lstStyle/>
                  <a:p>
                    <a:r>
                      <a:rPr lang="en-US" baseline="0"/>
                      <a:t>House
</a:t>
                    </a:r>
                    <a:fld id="{7C8CD00C-E219-4E9B-9CD5-6E964C49730B}" type="PERCENTAGE">
                      <a:rPr lang="en-US" baseline="0"/>
                      <a:pPr/>
                      <a:t>[PERCENTAGE]</a:t>
                    </a:fld>
                    <a:endParaRPr lang="en-US" baseline="0"/>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2AD6-43C0-9B8A-85904ABA9339}"/>
                </c:ext>
              </c:extLst>
            </c:dLbl>
            <c:dLbl>
              <c:idx val="3"/>
              <c:tx>
                <c:rich>
                  <a:bodyPr/>
                  <a:lstStyle/>
                  <a:p>
                    <a:r>
                      <a:rPr lang="en-US" baseline="0"/>
                      <a:t>Energy
</a:t>
                    </a:r>
                    <a:fld id="{4676E6AD-FE34-49EC-85B4-B803B7FBDE85}" type="PERCENTAGE">
                      <a:rPr lang="en-US" baseline="0"/>
                      <a:pPr/>
                      <a:t>[PERCENTAGE]</a:t>
                    </a:fld>
                    <a:endParaRPr lang="en-US" baseline="0"/>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2AD6-43C0-9B8A-85904ABA9339}"/>
                </c:ext>
              </c:extLst>
            </c:dLbl>
            <c:dLbl>
              <c:idx val="4"/>
              <c:tx>
                <c:rich>
                  <a:bodyPr/>
                  <a:lstStyle/>
                  <a:p>
                    <a:r>
                      <a:rPr lang="en-US" baseline="0"/>
                      <a:t>Health
</a:t>
                    </a:r>
                    <a:fld id="{55A07C63-00B8-49E3-867E-B8E1E3666E10}" type="PERCENTAGE">
                      <a:rPr lang="en-US" baseline="0"/>
                      <a:pPr/>
                      <a:t>[PERCENTAGE]</a:t>
                    </a:fld>
                    <a:endParaRPr lang="en-US" baseline="0"/>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2AD6-43C0-9B8A-85904ABA9339}"/>
                </c:ext>
              </c:extLst>
            </c:dLbl>
            <c:dLbl>
              <c:idx val="5"/>
              <c:tx>
                <c:rich>
                  <a:bodyPr/>
                  <a:lstStyle/>
                  <a:p>
                    <a:r>
                      <a:rPr lang="en-US" baseline="0"/>
                      <a:t>Education
</a:t>
                    </a:r>
                    <a:fld id="{4F2E0539-36EE-4823-8940-1D1CFA57B301}" type="PERCENTAGE">
                      <a:rPr lang="en-US" baseline="0"/>
                      <a:pPr/>
                      <a:t>[PERCENTAGE]</a:t>
                    </a:fld>
                    <a:endParaRPr lang="en-US" baseline="0"/>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2AD6-43C0-9B8A-85904ABA9339}"/>
                </c:ext>
              </c:extLst>
            </c:dLbl>
            <c:dLbl>
              <c:idx val="6"/>
              <c:tx>
                <c:rich>
                  <a:bodyPr/>
                  <a:lstStyle/>
                  <a:p>
                    <a:r>
                      <a:rPr lang="en-US" baseline="0"/>
                      <a:t>Luxury
</a:t>
                    </a:r>
                    <a:fld id="{120B3619-D170-473B-95E4-EC91F90C4840}" type="PERCENTAGE">
                      <a:rPr lang="en-US" baseline="0"/>
                      <a:pPr/>
                      <a:t>[PERCENTAGE]</a:t>
                    </a:fld>
                    <a:endParaRPr lang="en-US" baseline="0"/>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2AD6-43C0-9B8A-85904ABA933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'Insight 1'!$A$19:$A$25</c:f>
              <c:strCache>
                <c:ptCount val="7"/>
                <c:pt idx="0">
                  <c:v>Sum of Food</c:v>
                </c:pt>
                <c:pt idx="1">
                  <c:v>Sum of Cloth</c:v>
                </c:pt>
                <c:pt idx="2">
                  <c:v>Sum of House</c:v>
                </c:pt>
                <c:pt idx="3">
                  <c:v>Sum of Energy</c:v>
                </c:pt>
                <c:pt idx="4">
                  <c:v>Sum of Health</c:v>
                </c:pt>
                <c:pt idx="5">
                  <c:v>Sum of Education</c:v>
                </c:pt>
                <c:pt idx="6">
                  <c:v>Sum of Luxury</c:v>
                </c:pt>
              </c:strCache>
            </c:strRef>
          </c:cat>
          <c:val>
            <c:numRef>
              <c:f>'Insight 1'!$B$19:$B$25</c:f>
              <c:numCache>
                <c:formatCode>General</c:formatCode>
                <c:ptCount val="7"/>
                <c:pt idx="0">
                  <c:v>225951.25000000003</c:v>
                </c:pt>
                <c:pt idx="1">
                  <c:v>53762.550000000017</c:v>
                </c:pt>
                <c:pt idx="2">
                  <c:v>34670.550000000003</c:v>
                </c:pt>
                <c:pt idx="3">
                  <c:v>33590.200000000004</c:v>
                </c:pt>
                <c:pt idx="4">
                  <c:v>34136.650000000009</c:v>
                </c:pt>
                <c:pt idx="5">
                  <c:v>17764.750000000004</c:v>
                </c:pt>
                <c:pt idx="6">
                  <c:v>53069.849999999991</c:v>
                </c:pt>
              </c:numCache>
            </c:numRef>
          </c:val>
          <c:extLst>
            <c:ext xmlns:c16="http://schemas.microsoft.com/office/drawing/2014/chart" uri="{C3380CC4-5D6E-409C-BE32-E72D297353CC}">
              <c16:uniqueId val="{0000000E-2AD6-43C0-9B8A-85904ABA9339}"/>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Sector Vs Categories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'Problem 3 Part 2 Calculation'!$A$86</c:f>
              <c:strCache>
                <c:ptCount val="1"/>
                <c:pt idx="0">
                  <c:v>Rural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'Problem 3 Part 2 Calculation'!$B$85:$AA$85</c:f>
              <c:strCache>
                <c:ptCount val="26"/>
                <c:pt idx="0">
                  <c:v>Cereals and products_F</c:v>
                </c:pt>
                <c:pt idx="1">
                  <c:v>Meat and fish_F</c:v>
                </c:pt>
                <c:pt idx="2">
                  <c:v>Egg_F</c:v>
                </c:pt>
                <c:pt idx="3">
                  <c:v>Milk and products_F</c:v>
                </c:pt>
                <c:pt idx="4">
                  <c:v>Oils and fats_F</c:v>
                </c:pt>
                <c:pt idx="5">
                  <c:v>Fruits_F</c:v>
                </c:pt>
                <c:pt idx="6">
                  <c:v>Vegetables_F</c:v>
                </c:pt>
                <c:pt idx="7">
                  <c:v>Pulses and products_F</c:v>
                </c:pt>
                <c:pt idx="8">
                  <c:v>Sugar and Confectionery_F</c:v>
                </c:pt>
                <c:pt idx="9">
                  <c:v>Spices_F</c:v>
                </c:pt>
                <c:pt idx="10">
                  <c:v>Non-alcoholic beverages_F</c:v>
                </c:pt>
                <c:pt idx="11">
                  <c:v>Prepared meals, snacks, sweets etc._F</c:v>
                </c:pt>
                <c:pt idx="12">
                  <c:v>Food and beverages_F</c:v>
                </c:pt>
                <c:pt idx="13">
                  <c:v>Pan, tobacco and intoxicants_F</c:v>
                </c:pt>
                <c:pt idx="14">
                  <c:v>Clothing_F</c:v>
                </c:pt>
                <c:pt idx="15">
                  <c:v>Footwear_F</c:v>
                </c:pt>
                <c:pt idx="16">
                  <c:v>Clothing and footwear_F</c:v>
                </c:pt>
                <c:pt idx="17">
                  <c:v>Housing_F</c:v>
                </c:pt>
                <c:pt idx="18">
                  <c:v>Fuel and light_F</c:v>
                </c:pt>
                <c:pt idx="19">
                  <c:v>Household goods and services_F</c:v>
                </c:pt>
                <c:pt idx="20">
                  <c:v>Health_F</c:v>
                </c:pt>
                <c:pt idx="21">
                  <c:v>Transport and communication_F</c:v>
                </c:pt>
                <c:pt idx="22">
                  <c:v>Recreation and amusement_F</c:v>
                </c:pt>
                <c:pt idx="23">
                  <c:v>Education_F</c:v>
                </c:pt>
                <c:pt idx="24">
                  <c:v>Personal care and effects_F</c:v>
                </c:pt>
                <c:pt idx="25">
                  <c:v>Miscellaneous_F</c:v>
                </c:pt>
              </c:strCache>
            </c:strRef>
          </c:cat>
          <c:val>
            <c:numRef>
              <c:f>'Problem 3 Part 2 Calculation'!$B$86:$AA$86</c:f>
              <c:numCache>
                <c:formatCode>0.0%</c:formatCode>
                <c:ptCount val="26"/>
                <c:pt idx="0">
                  <c:v>0.12601803352788893</c:v>
                </c:pt>
                <c:pt idx="1">
                  <c:v>-1.3415927239515419E-2</c:v>
                </c:pt>
                <c:pt idx="2">
                  <c:v>6.9027470519994569E-2</c:v>
                </c:pt>
                <c:pt idx="3">
                  <c:v>8.7604842900340665E-2</c:v>
                </c:pt>
                <c:pt idx="4">
                  <c:v>-0.18860073732493318</c:v>
                </c:pt>
                <c:pt idx="5">
                  <c:v>1.0550729170309782E-2</c:v>
                </c:pt>
                <c:pt idx="6">
                  <c:v>-5.9844646584606448E-2</c:v>
                </c:pt>
                <c:pt idx="7">
                  <c:v>5.8650424856599249E-2</c:v>
                </c:pt>
                <c:pt idx="8">
                  <c:v>2.5192886014239267E-2</c:v>
                </c:pt>
                <c:pt idx="9">
                  <c:v>0.17060794533039508</c:v>
                </c:pt>
                <c:pt idx="10">
                  <c:v>3.131543042249578E-2</c:v>
                </c:pt>
                <c:pt idx="11">
                  <c:v>5.7787078677428043E-2</c:v>
                </c:pt>
                <c:pt idx="12">
                  <c:v>3.48329506981448E-2</c:v>
                </c:pt>
                <c:pt idx="13">
                  <c:v>3.5722899892358308E-2</c:v>
                </c:pt>
                <c:pt idx="14">
                  <c:v>6.4463743142071414E-2</c:v>
                </c:pt>
                <c:pt idx="15">
                  <c:v>5.8825078439355194E-2</c:v>
                </c:pt>
                <c:pt idx="16">
                  <c:v>6.4042739584380906E-2</c:v>
                </c:pt>
                <c:pt idx="17">
                  <c:v>4.7475131798119907E-2</c:v>
                </c:pt>
                <c:pt idx="18">
                  <c:v>4.0531731462571788E-2</c:v>
                </c:pt>
                <c:pt idx="19">
                  <c:v>6.2731257486023789E-2</c:v>
                </c:pt>
                <c:pt idx="20">
                  <c:v>5.5445357488456075E-2</c:v>
                </c:pt>
                <c:pt idx="21">
                  <c:v>1.5525496379201731E-2</c:v>
                </c:pt>
                <c:pt idx="22">
                  <c:v>3.6392652064007609E-2</c:v>
                </c:pt>
                <c:pt idx="23">
                  <c:v>4.8439185651617957E-2</c:v>
                </c:pt>
                <c:pt idx="24">
                  <c:v>9.344032847845106E-2</c:v>
                </c:pt>
                <c:pt idx="25">
                  <c:v>4.9223477409450357E-2</c:v>
                </c:pt>
              </c:numCache>
            </c:numRef>
          </c:val>
          <c:extLst>
            <c:ext xmlns:c16="http://schemas.microsoft.com/office/drawing/2014/chart" uri="{C3380CC4-5D6E-409C-BE32-E72D297353CC}">
              <c16:uniqueId val="{00000000-F80E-41D2-AD31-615342DD264C}"/>
            </c:ext>
          </c:extLst>
        </c:ser>
        <c:ser>
          <c:idx val="1"/>
          <c:order val="1"/>
          <c:tx>
            <c:strRef>
              <c:f>'Problem 3 Part 2 Calculation'!$A$87</c:f>
              <c:strCache>
                <c:ptCount val="1"/>
                <c:pt idx="0">
                  <c:v>Rural+Urban</c:v>
                </c:pt>
              </c:strCache>
            </c:strRef>
          </c:tx>
          <c:spPr>
            <a:solidFill>
              <a:schemeClr val="accent2"/>
            </a:solidFill>
            <a:ln>
              <a:noFill/>
            </a:ln>
            <a:effectLst/>
          </c:spPr>
          <c:invertIfNegative val="0"/>
          <c:cat>
            <c:strRef>
              <c:f>'Problem 3 Part 2 Calculation'!$B$85:$AA$85</c:f>
              <c:strCache>
                <c:ptCount val="26"/>
                <c:pt idx="0">
                  <c:v>Cereals and products_F</c:v>
                </c:pt>
                <c:pt idx="1">
                  <c:v>Meat and fish_F</c:v>
                </c:pt>
                <c:pt idx="2">
                  <c:v>Egg_F</c:v>
                </c:pt>
                <c:pt idx="3">
                  <c:v>Milk and products_F</c:v>
                </c:pt>
                <c:pt idx="4">
                  <c:v>Oils and fats_F</c:v>
                </c:pt>
                <c:pt idx="5">
                  <c:v>Fruits_F</c:v>
                </c:pt>
                <c:pt idx="6">
                  <c:v>Vegetables_F</c:v>
                </c:pt>
                <c:pt idx="7">
                  <c:v>Pulses and products_F</c:v>
                </c:pt>
                <c:pt idx="8">
                  <c:v>Sugar and Confectionery_F</c:v>
                </c:pt>
                <c:pt idx="9">
                  <c:v>Spices_F</c:v>
                </c:pt>
                <c:pt idx="10">
                  <c:v>Non-alcoholic beverages_F</c:v>
                </c:pt>
                <c:pt idx="11">
                  <c:v>Prepared meals, snacks, sweets etc._F</c:v>
                </c:pt>
                <c:pt idx="12">
                  <c:v>Food and beverages_F</c:v>
                </c:pt>
                <c:pt idx="13">
                  <c:v>Pan, tobacco and intoxicants_F</c:v>
                </c:pt>
                <c:pt idx="14">
                  <c:v>Clothing_F</c:v>
                </c:pt>
                <c:pt idx="15">
                  <c:v>Footwear_F</c:v>
                </c:pt>
                <c:pt idx="16">
                  <c:v>Clothing and footwear_F</c:v>
                </c:pt>
                <c:pt idx="17">
                  <c:v>Housing_F</c:v>
                </c:pt>
                <c:pt idx="18">
                  <c:v>Fuel and light_F</c:v>
                </c:pt>
                <c:pt idx="19">
                  <c:v>Household goods and services_F</c:v>
                </c:pt>
                <c:pt idx="20">
                  <c:v>Health_F</c:v>
                </c:pt>
                <c:pt idx="21">
                  <c:v>Transport and communication_F</c:v>
                </c:pt>
                <c:pt idx="22">
                  <c:v>Recreation and amusement_F</c:v>
                </c:pt>
                <c:pt idx="23">
                  <c:v>Education_F</c:v>
                </c:pt>
                <c:pt idx="24">
                  <c:v>Personal care and effects_F</c:v>
                </c:pt>
                <c:pt idx="25">
                  <c:v>Miscellaneous_F</c:v>
                </c:pt>
              </c:strCache>
            </c:strRef>
          </c:cat>
          <c:val>
            <c:numRef>
              <c:f>'Problem 3 Part 2 Calculation'!$B$87:$AA$87</c:f>
              <c:numCache>
                <c:formatCode>0.0%</c:formatCode>
                <c:ptCount val="26"/>
                <c:pt idx="0">
                  <c:v>0.12085220029035372</c:v>
                </c:pt>
                <c:pt idx="1">
                  <c:v>-1.0960038075584964E-2</c:v>
                </c:pt>
                <c:pt idx="2">
                  <c:v>7.5858020928857975E-2</c:v>
                </c:pt>
                <c:pt idx="3">
                  <c:v>8.5207275393248891E-2</c:v>
                </c:pt>
                <c:pt idx="4">
                  <c:v>-0.17196654140370343</c:v>
                </c:pt>
                <c:pt idx="5">
                  <c:v>1.212892331833881E-2</c:v>
                </c:pt>
                <c:pt idx="6">
                  <c:v>-6.6466572857876549E-2</c:v>
                </c:pt>
                <c:pt idx="7">
                  <c:v>6.4492479670082731E-2</c:v>
                </c:pt>
                <c:pt idx="8">
                  <c:v>2.4990010110495772E-2</c:v>
                </c:pt>
                <c:pt idx="9">
                  <c:v>0.16602381892132637</c:v>
                </c:pt>
                <c:pt idx="10">
                  <c:v>3.7075142679248593E-2</c:v>
                </c:pt>
                <c:pt idx="11">
                  <c:v>6.2333124010194668E-2</c:v>
                </c:pt>
                <c:pt idx="12">
                  <c:v>3.3242003192595196E-2</c:v>
                </c:pt>
                <c:pt idx="13">
                  <c:v>3.5003591189658602E-2</c:v>
                </c:pt>
                <c:pt idx="14">
                  <c:v>6.4711961970802312E-2</c:v>
                </c:pt>
                <c:pt idx="15">
                  <c:v>6.5168195573762189E-2</c:v>
                </c:pt>
                <c:pt idx="16">
                  <c:v>6.4528709432897333E-2</c:v>
                </c:pt>
                <c:pt idx="17">
                  <c:v>4.7475131798119907E-2</c:v>
                </c:pt>
                <c:pt idx="18">
                  <c:v>4.6203269101999428E-2</c:v>
                </c:pt>
                <c:pt idx="19">
                  <c:v>5.8941530894775315E-2</c:v>
                </c:pt>
                <c:pt idx="20">
                  <c:v>6.0685412823159687E-2</c:v>
                </c:pt>
                <c:pt idx="21">
                  <c:v>1.1081256364436255E-2</c:v>
                </c:pt>
                <c:pt idx="22">
                  <c:v>3.6345105860725022E-2</c:v>
                </c:pt>
                <c:pt idx="23">
                  <c:v>5.354575207925219E-2</c:v>
                </c:pt>
                <c:pt idx="24">
                  <c:v>9.5667678737343151E-2</c:v>
                </c:pt>
                <c:pt idx="25">
                  <c:v>4.7915198985059575E-2</c:v>
                </c:pt>
              </c:numCache>
            </c:numRef>
          </c:val>
          <c:extLst>
            <c:ext xmlns:c16="http://schemas.microsoft.com/office/drawing/2014/chart" uri="{C3380CC4-5D6E-409C-BE32-E72D297353CC}">
              <c16:uniqueId val="{00000001-F80E-41D2-AD31-615342DD264C}"/>
            </c:ext>
          </c:extLst>
        </c:ser>
        <c:ser>
          <c:idx val="2"/>
          <c:order val="2"/>
          <c:tx>
            <c:strRef>
              <c:f>'Problem 3 Part 2 Calculation'!$A$88</c:f>
              <c:strCache>
                <c:ptCount val="1"/>
                <c:pt idx="0">
                  <c:v>Urban</c:v>
                </c:pt>
              </c:strCache>
            </c:strRef>
          </c:tx>
          <c:spPr>
            <a:solidFill>
              <a:schemeClr val="accent3"/>
            </a:solidFill>
            <a:ln>
              <a:noFill/>
            </a:ln>
            <a:effectLst/>
          </c:spPr>
          <c:invertIfNegative val="0"/>
          <c:cat>
            <c:strRef>
              <c:f>'Problem 3 Part 2 Calculation'!$B$85:$AA$85</c:f>
              <c:strCache>
                <c:ptCount val="26"/>
                <c:pt idx="0">
                  <c:v>Cereals and products_F</c:v>
                </c:pt>
                <c:pt idx="1">
                  <c:v>Meat and fish_F</c:v>
                </c:pt>
                <c:pt idx="2">
                  <c:v>Egg_F</c:v>
                </c:pt>
                <c:pt idx="3">
                  <c:v>Milk and products_F</c:v>
                </c:pt>
                <c:pt idx="4">
                  <c:v>Oils and fats_F</c:v>
                </c:pt>
                <c:pt idx="5">
                  <c:v>Fruits_F</c:v>
                </c:pt>
                <c:pt idx="6">
                  <c:v>Vegetables_F</c:v>
                </c:pt>
                <c:pt idx="7">
                  <c:v>Pulses and products_F</c:v>
                </c:pt>
                <c:pt idx="8">
                  <c:v>Sugar and Confectionery_F</c:v>
                </c:pt>
                <c:pt idx="9">
                  <c:v>Spices_F</c:v>
                </c:pt>
                <c:pt idx="10">
                  <c:v>Non-alcoholic beverages_F</c:v>
                </c:pt>
                <c:pt idx="11">
                  <c:v>Prepared meals, snacks, sweets etc._F</c:v>
                </c:pt>
                <c:pt idx="12">
                  <c:v>Food and beverages_F</c:v>
                </c:pt>
                <c:pt idx="13">
                  <c:v>Pan, tobacco and intoxicants_F</c:v>
                </c:pt>
                <c:pt idx="14">
                  <c:v>Clothing_F</c:v>
                </c:pt>
                <c:pt idx="15">
                  <c:v>Footwear_F</c:v>
                </c:pt>
                <c:pt idx="16">
                  <c:v>Clothing and footwear_F</c:v>
                </c:pt>
                <c:pt idx="17">
                  <c:v>Housing_F</c:v>
                </c:pt>
                <c:pt idx="18">
                  <c:v>Fuel and light_F</c:v>
                </c:pt>
                <c:pt idx="19">
                  <c:v>Household goods and services_F</c:v>
                </c:pt>
                <c:pt idx="20">
                  <c:v>Health_F</c:v>
                </c:pt>
                <c:pt idx="21">
                  <c:v>Transport and communication_F</c:v>
                </c:pt>
                <c:pt idx="22">
                  <c:v>Recreation and amusement_F</c:v>
                </c:pt>
                <c:pt idx="23">
                  <c:v>Education_F</c:v>
                </c:pt>
                <c:pt idx="24">
                  <c:v>Personal care and effects_F</c:v>
                </c:pt>
                <c:pt idx="25">
                  <c:v>Miscellaneous_F</c:v>
                </c:pt>
              </c:strCache>
            </c:strRef>
          </c:cat>
          <c:val>
            <c:numRef>
              <c:f>'Problem 3 Part 2 Calculation'!$B$88:$AA$88</c:f>
              <c:numCache>
                <c:formatCode>0.0%</c:formatCode>
                <c:ptCount val="26"/>
                <c:pt idx="0">
                  <c:v>0.10948121428393404</c:v>
                </c:pt>
                <c:pt idx="1">
                  <c:v>-6.639897831265909E-3</c:v>
                </c:pt>
                <c:pt idx="2">
                  <c:v>8.5789646476304438E-2</c:v>
                </c:pt>
                <c:pt idx="3">
                  <c:v>8.1608183959908737E-2</c:v>
                </c:pt>
                <c:pt idx="4">
                  <c:v>-0.14039869277175199</c:v>
                </c:pt>
                <c:pt idx="5">
                  <c:v>1.3452894126808595E-2</c:v>
                </c:pt>
                <c:pt idx="6">
                  <c:v>-7.5795670153252434E-2</c:v>
                </c:pt>
                <c:pt idx="7">
                  <c:v>7.5611128143722547E-2</c:v>
                </c:pt>
                <c:pt idx="8">
                  <c:v>2.4616706238015207E-2</c:v>
                </c:pt>
                <c:pt idx="9">
                  <c:v>0.1566574174276722</c:v>
                </c:pt>
                <c:pt idx="10">
                  <c:v>4.5734300024166549E-2</c:v>
                </c:pt>
                <c:pt idx="11">
                  <c:v>6.7173674108132769E-2</c:v>
                </c:pt>
                <c:pt idx="12">
                  <c:v>3.1440132200929186E-2</c:v>
                </c:pt>
                <c:pt idx="13">
                  <c:v>3.3423204231525248E-2</c:v>
                </c:pt>
                <c:pt idx="14">
                  <c:v>6.4573990940180223E-2</c:v>
                </c:pt>
                <c:pt idx="15">
                  <c:v>7.5638828738334732E-2</c:v>
                </c:pt>
                <c:pt idx="16">
                  <c:v>6.6514318006581086E-2</c:v>
                </c:pt>
                <c:pt idx="17">
                  <c:v>4.7475131798119907E-2</c:v>
                </c:pt>
                <c:pt idx="18">
                  <c:v>5.6050663798100031E-2</c:v>
                </c:pt>
                <c:pt idx="19">
                  <c:v>5.4510866391923443E-2</c:v>
                </c:pt>
                <c:pt idx="20">
                  <c:v>6.8966804958865674E-2</c:v>
                </c:pt>
                <c:pt idx="21">
                  <c:v>6.3754865239938844E-3</c:v>
                </c:pt>
                <c:pt idx="22">
                  <c:v>3.6169402294006205E-2</c:v>
                </c:pt>
                <c:pt idx="23">
                  <c:v>5.6732523327536769E-2</c:v>
                </c:pt>
                <c:pt idx="24">
                  <c:v>9.9028676743161528E-2</c:v>
                </c:pt>
                <c:pt idx="25">
                  <c:v>4.6631767147444311E-2</c:v>
                </c:pt>
              </c:numCache>
            </c:numRef>
          </c:val>
          <c:extLst>
            <c:ext xmlns:c16="http://schemas.microsoft.com/office/drawing/2014/chart" uri="{C3380CC4-5D6E-409C-BE32-E72D297353CC}">
              <c16:uniqueId val="{00000002-F80E-41D2-AD31-615342DD264C}"/>
            </c:ext>
          </c:extLst>
        </c:ser>
        <c:dLbls>
          <c:showLegendKey val="0"/>
          <c:showVal val="0"/>
          <c:showCatName val="0"/>
          <c:showSerName val="0"/>
          <c:showPercent val="0"/>
          <c:showBubbleSize val="0"/>
        </c:dLbls>
        <c:gapWidth val="182"/>
        <c:axId val="1978693935"/>
        <c:axId val="1978690575"/>
      </c:barChart>
      <c:catAx>
        <c:axId val="19786939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8690575"/>
        <c:crosses val="autoZero"/>
        <c:auto val="1"/>
        <c:lblAlgn val="ctr"/>
        <c:lblOffset val="100"/>
        <c:noMultiLvlLbl val="0"/>
      </c:catAx>
      <c:valAx>
        <c:axId val="1978690575"/>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86939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[All_India_Index_Upto_April23 (1) (Recovered).xlsx]Insight 4!PivotTable3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 4'!$B$13</c:f>
              <c:strCache>
                <c:ptCount val="1"/>
                <c:pt idx="0">
                  <c:v>Sum of Food Inflation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 4'!$A$14:$A$24</c:f>
              <c:strCache>
                <c:ptCount val="11"/>
                <c:pt idx="0">
                  <c:v>January</c:v>
                </c:pt>
                <c:pt idx="1">
                  <c:v>February</c:v>
                </c:pt>
                <c:pt idx="2">
                  <c:v>March</c:v>
                </c:pt>
                <c:pt idx="3">
                  <c:v>April</c:v>
                </c:pt>
                <c:pt idx="4">
                  <c:v>May</c:v>
                </c:pt>
                <c:pt idx="5">
                  <c:v>June</c:v>
                </c:pt>
                <c:pt idx="6">
                  <c:v>August</c:v>
                </c:pt>
                <c:pt idx="7">
                  <c:v>September</c:v>
                </c:pt>
                <c:pt idx="8">
                  <c:v>October</c:v>
                </c:pt>
                <c:pt idx="9">
                  <c:v>November</c:v>
                </c:pt>
                <c:pt idx="10">
                  <c:v>December</c:v>
                </c:pt>
              </c:strCache>
            </c:strRef>
          </c:cat>
          <c:val>
            <c:numRef>
              <c:f>'Insight 4'!$B$14:$B$24</c:f>
              <c:numCache>
                <c:formatCode>0.0%</c:formatCode>
                <c:ptCount val="11"/>
                <c:pt idx="0">
                  <c:v>-2.9289347926623878E-3</c:v>
                </c:pt>
                <c:pt idx="1">
                  <c:v>-1.4842300556586249E-2</c:v>
                </c:pt>
                <c:pt idx="2">
                  <c:v>-8.4745762711863452E-3</c:v>
                </c:pt>
                <c:pt idx="3">
                  <c:v>2.8437269178009844E-2</c:v>
                </c:pt>
                <c:pt idx="4">
                  <c:v>-1.3825475811829911E-2</c:v>
                </c:pt>
                <c:pt idx="5">
                  <c:v>2.3122740395869781E-2</c:v>
                </c:pt>
                <c:pt idx="6">
                  <c:v>1.4439699003457207E-2</c:v>
                </c:pt>
                <c:pt idx="7">
                  <c:v>5.9141940657579106E-3</c:v>
                </c:pt>
                <c:pt idx="8">
                  <c:v>2.0727453911310596E-2</c:v>
                </c:pt>
                <c:pt idx="9">
                  <c:v>2.2942497315239448E-2</c:v>
                </c:pt>
                <c:pt idx="10">
                  <c:v>6.4420690971559464E-3</c:v>
                </c:pt>
              </c:numCache>
            </c:numRef>
          </c:val>
          <c:extLst>
            <c:ext xmlns:c16="http://schemas.microsoft.com/office/drawing/2014/chart" uri="{C3380CC4-5D6E-409C-BE32-E72D297353CC}">
              <c16:uniqueId val="{00000004-210E-4F44-9E64-CD152199775B}"/>
            </c:ext>
          </c:extLst>
        </c:ser>
        <c:ser>
          <c:idx val="1"/>
          <c:order val="1"/>
          <c:tx>
            <c:strRef>
              <c:f>'Insight 4'!$C$13</c:f>
              <c:strCache>
                <c:ptCount val="1"/>
                <c:pt idx="0">
                  <c:v>Sum of Health Inflation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 4'!$A$14:$A$24</c:f>
              <c:strCache>
                <c:ptCount val="11"/>
                <c:pt idx="0">
                  <c:v>January</c:v>
                </c:pt>
                <c:pt idx="1">
                  <c:v>February</c:v>
                </c:pt>
                <c:pt idx="2">
                  <c:v>March</c:v>
                </c:pt>
                <c:pt idx="3">
                  <c:v>April</c:v>
                </c:pt>
                <c:pt idx="4">
                  <c:v>May</c:v>
                </c:pt>
                <c:pt idx="5">
                  <c:v>June</c:v>
                </c:pt>
                <c:pt idx="6">
                  <c:v>August</c:v>
                </c:pt>
                <c:pt idx="7">
                  <c:v>September</c:v>
                </c:pt>
                <c:pt idx="8">
                  <c:v>October</c:v>
                </c:pt>
                <c:pt idx="9">
                  <c:v>November</c:v>
                </c:pt>
                <c:pt idx="10">
                  <c:v>December</c:v>
                </c:pt>
              </c:strCache>
            </c:strRef>
          </c:cat>
          <c:val>
            <c:numRef>
              <c:f>'Insight 4'!$C$14:$C$24</c:f>
              <c:numCache>
                <c:formatCode>0.0%</c:formatCode>
                <c:ptCount val="11"/>
                <c:pt idx="0">
                  <c:v>9.2847317744153661E-3</c:v>
                </c:pt>
                <c:pt idx="1">
                  <c:v>5.4514480408859381E-3</c:v>
                </c:pt>
                <c:pt idx="2">
                  <c:v>8.1328363266688474E-3</c:v>
                </c:pt>
                <c:pt idx="3">
                  <c:v>-8.4033613445378148E-3</c:v>
                </c:pt>
                <c:pt idx="4">
                  <c:v>5.7627118644067409E-3</c:v>
                </c:pt>
                <c:pt idx="5">
                  <c:v>3.1344792719919148E-2</c:v>
                </c:pt>
                <c:pt idx="6">
                  <c:v>1.0784313725490234E-2</c:v>
                </c:pt>
                <c:pt idx="7">
                  <c:v>1.5195602974458417E-2</c:v>
                </c:pt>
                <c:pt idx="8">
                  <c:v>-2.2292993630572888E-3</c:v>
                </c:pt>
                <c:pt idx="9">
                  <c:v>2.5534631343760335E-3</c:v>
                </c:pt>
                <c:pt idx="10">
                  <c:v>4.1388092964022745E-3</c:v>
                </c:pt>
              </c:numCache>
            </c:numRef>
          </c:val>
          <c:extLst>
            <c:ext xmlns:c16="http://schemas.microsoft.com/office/drawing/2014/chart" uri="{C3380CC4-5D6E-409C-BE32-E72D297353CC}">
              <c16:uniqueId val="{00000005-210E-4F44-9E64-CD152199775B}"/>
            </c:ext>
          </c:extLst>
        </c:ser>
        <c:ser>
          <c:idx val="2"/>
          <c:order val="2"/>
          <c:tx>
            <c:strRef>
              <c:f>'Insight 4'!$D$13</c:f>
              <c:strCache>
                <c:ptCount val="1"/>
                <c:pt idx="0">
                  <c:v>Sum of Essential_Services Inflation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 4'!$A$14:$A$24</c:f>
              <c:strCache>
                <c:ptCount val="11"/>
                <c:pt idx="0">
                  <c:v>January</c:v>
                </c:pt>
                <c:pt idx="1">
                  <c:v>February</c:v>
                </c:pt>
                <c:pt idx="2">
                  <c:v>March</c:v>
                </c:pt>
                <c:pt idx="3">
                  <c:v>April</c:v>
                </c:pt>
                <c:pt idx="4">
                  <c:v>May</c:v>
                </c:pt>
                <c:pt idx="5">
                  <c:v>June</c:v>
                </c:pt>
                <c:pt idx="6">
                  <c:v>August</c:v>
                </c:pt>
                <c:pt idx="7">
                  <c:v>September</c:v>
                </c:pt>
                <c:pt idx="8">
                  <c:v>October</c:v>
                </c:pt>
                <c:pt idx="9">
                  <c:v>November</c:v>
                </c:pt>
                <c:pt idx="10">
                  <c:v>December</c:v>
                </c:pt>
              </c:strCache>
            </c:strRef>
          </c:cat>
          <c:val>
            <c:numRef>
              <c:f>'Insight 4'!$D$14:$D$24</c:f>
              <c:numCache>
                <c:formatCode>0.0%</c:formatCode>
                <c:ptCount val="11"/>
                <c:pt idx="0">
                  <c:v>3.4207525655642946E-3</c:v>
                </c:pt>
                <c:pt idx="1">
                  <c:v>7.045454545454727E-3</c:v>
                </c:pt>
                <c:pt idx="2">
                  <c:v>4.5136538027533285E-3</c:v>
                </c:pt>
                <c:pt idx="3">
                  <c:v>-1.112109638283542E-2</c:v>
                </c:pt>
                <c:pt idx="4">
                  <c:v>5.7934794956265171E-3</c:v>
                </c:pt>
                <c:pt idx="5">
                  <c:v>-6.7765981477297113E-3</c:v>
                </c:pt>
                <c:pt idx="6">
                  <c:v>7.7325449169886743E-3</c:v>
                </c:pt>
                <c:pt idx="7">
                  <c:v>1.1284134506884605E-3</c:v>
                </c:pt>
                <c:pt idx="8">
                  <c:v>1.1271415689809358E-3</c:v>
                </c:pt>
                <c:pt idx="9">
                  <c:v>3.3776176536816035E-3</c:v>
                </c:pt>
                <c:pt idx="10">
                  <c:v>5.1615798922800974E-3</c:v>
                </c:pt>
              </c:numCache>
            </c:numRef>
          </c:val>
          <c:extLst>
            <c:ext xmlns:c16="http://schemas.microsoft.com/office/drawing/2014/chart" uri="{C3380CC4-5D6E-409C-BE32-E72D297353CC}">
              <c16:uniqueId val="{00000006-210E-4F44-9E64-CD152199775B}"/>
            </c:ext>
          </c:extLst>
        </c:ser>
        <c:dLbls>
          <c:dLblPos val="outEnd"/>
          <c:showLegendKey val="0"/>
          <c:showVal val="1"/>
          <c:showCatName val="0"/>
          <c:showSerName val="0"/>
          <c:showPercent val="0"/>
          <c:showBubbleSize val="0"/>
        </c:dLbls>
        <c:gapWidth val="219"/>
        <c:axId val="229004576"/>
        <c:axId val="229005056"/>
      </c:barChart>
      <c:catAx>
        <c:axId val="229004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005056"/>
        <c:crosses val="autoZero"/>
        <c:auto val="1"/>
        <c:lblAlgn val="ctr"/>
        <c:lblOffset val="100"/>
        <c:noMultiLvlLbl val="0"/>
      </c:catAx>
      <c:valAx>
        <c:axId val="22900505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00457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 Vs Import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'Insight 5'!$AE$10</c:f>
              <c:strCache>
                <c:ptCount val="1"/>
                <c:pt idx="0">
                  <c:v>Import Price</c:v>
                </c:pt>
              </c:strCache>
            </c:strRef>
          </c:tx>
          <c:spPr>
            <a:ln w="28575" cap="rnd">
              <a:solidFill>
                <a:schemeClr val="accent1"/>
              </a:solidFill>
              <a:round/>
            </a:ln>
            <a:effectLst/>
          </c:spPr>
          <c:marker>
            <c:symbol val="none"/>
          </c:marker>
          <c:dLbls>
            <c:delete val="1"/>
          </c:dLbls>
          <c:cat>
            <c:strRef>
              <c:f>'Insight 5'!$C$11:$C$46</c:f>
              <c:strCache>
                <c:ptCount val="36"/>
                <c:pt idx="0">
                  <c:v>April</c:v>
                </c:pt>
                <c:pt idx="1">
                  <c:v>May</c:v>
                </c:pt>
                <c:pt idx="2">
                  <c:v>June</c:v>
                </c:pt>
                <c:pt idx="3">
                  <c:v>July</c:v>
                </c:pt>
                <c:pt idx="4">
                  <c:v>August</c:v>
                </c:pt>
                <c:pt idx="5">
                  <c:v>September</c:v>
                </c:pt>
                <c:pt idx="6">
                  <c:v>October</c:v>
                </c:pt>
                <c:pt idx="7">
                  <c:v>November</c:v>
                </c:pt>
                <c:pt idx="8">
                  <c:v>December</c:v>
                </c:pt>
                <c:pt idx="9">
                  <c:v>January</c:v>
                </c:pt>
                <c:pt idx="10">
                  <c:v>February</c:v>
                </c:pt>
                <c:pt idx="11">
                  <c:v>March</c:v>
                </c:pt>
                <c:pt idx="12">
                  <c:v>April</c:v>
                </c:pt>
                <c:pt idx="13">
                  <c:v>May</c:v>
                </c:pt>
                <c:pt idx="14">
                  <c:v>June</c:v>
                </c:pt>
                <c:pt idx="15">
                  <c:v>July</c:v>
                </c:pt>
                <c:pt idx="16">
                  <c:v>August</c:v>
                </c:pt>
                <c:pt idx="17">
                  <c:v>September</c:v>
                </c:pt>
                <c:pt idx="18">
                  <c:v>October</c:v>
                </c:pt>
                <c:pt idx="19">
                  <c:v>November</c:v>
                </c:pt>
                <c:pt idx="20">
                  <c:v>December</c:v>
                </c:pt>
                <c:pt idx="21">
                  <c:v>January</c:v>
                </c:pt>
                <c:pt idx="22">
                  <c:v>February</c:v>
                </c:pt>
                <c:pt idx="23">
                  <c:v>March</c:v>
                </c:pt>
                <c:pt idx="24">
                  <c:v>April</c:v>
                </c:pt>
                <c:pt idx="25">
                  <c:v>May</c:v>
                </c:pt>
                <c:pt idx="26">
                  <c:v>June</c:v>
                </c:pt>
                <c:pt idx="27">
                  <c:v>July</c:v>
                </c:pt>
                <c:pt idx="28">
                  <c:v>August</c:v>
                </c:pt>
                <c:pt idx="29">
                  <c:v>September</c:v>
                </c:pt>
                <c:pt idx="30">
                  <c:v>October</c:v>
                </c:pt>
                <c:pt idx="31">
                  <c:v>November</c:v>
                </c:pt>
                <c:pt idx="32">
                  <c:v>December</c:v>
                </c:pt>
                <c:pt idx="33">
                  <c:v>January</c:v>
                </c:pt>
                <c:pt idx="34">
                  <c:v>February</c:v>
                </c:pt>
                <c:pt idx="35">
                  <c:v>March</c:v>
                </c:pt>
              </c:strCache>
            </c:strRef>
          </c:cat>
          <c:val>
            <c:numRef>
              <c:f>'Insight 5'!$AE$11:$AE$46</c:f>
              <c:numCache>
                <c:formatCode>General</c:formatCode>
                <c:ptCount val="36"/>
                <c:pt idx="0">
                  <c:v>28771.927957032356</c:v>
                </c:pt>
                <c:pt idx="1">
                  <c:v>24221.687658556799</c:v>
                </c:pt>
                <c:pt idx="2">
                  <c:v>31371.286250195437</c:v>
                </c:pt>
                <c:pt idx="3">
                  <c:v>37006.090327982514</c:v>
                </c:pt>
                <c:pt idx="4">
                  <c:v>47718.786850071745</c:v>
                </c:pt>
                <c:pt idx="5">
                  <c:v>41903.978990032068</c:v>
                </c:pt>
                <c:pt idx="6">
                  <c:v>40865.325098885805</c:v>
                </c:pt>
                <c:pt idx="7">
                  <c:v>49768.352626834712</c:v>
                </c:pt>
                <c:pt idx="8">
                  <c:v>64448.954874626856</c:v>
                </c:pt>
                <c:pt idx="9">
                  <c:v>66695.478654874634</c:v>
                </c:pt>
                <c:pt idx="10">
                  <c:v>60965.591062388856</c:v>
                </c:pt>
                <c:pt idx="11">
                  <c:v>75470.774130757563</c:v>
                </c:pt>
                <c:pt idx="12">
                  <c:v>74207.645156289771</c:v>
                </c:pt>
                <c:pt idx="13">
                  <c:v>70046.397374263441</c:v>
                </c:pt>
                <c:pt idx="14">
                  <c:v>71679.348913787879</c:v>
                </c:pt>
                <c:pt idx="15">
                  <c:v>72860.439470110607</c:v>
                </c:pt>
                <c:pt idx="16">
                  <c:v>80983.015512993996</c:v>
                </c:pt>
                <c:pt idx="17">
                  <c:v>83035.173906576631</c:v>
                </c:pt>
                <c:pt idx="18">
                  <c:v>91471.513995553876</c:v>
                </c:pt>
                <c:pt idx="19">
                  <c:v>95105.451863192153</c:v>
                </c:pt>
                <c:pt idx="20">
                  <c:v>100380.52800837092</c:v>
                </c:pt>
                <c:pt idx="21">
                  <c:v>101828.28887769801</c:v>
                </c:pt>
                <c:pt idx="22">
                  <c:v>102317.68803371425</c:v>
                </c:pt>
                <c:pt idx="23">
                  <c:v>134181.47733497745</c:v>
                </c:pt>
                <c:pt idx="24">
                  <c:v>151257.77739211501</c:v>
                </c:pt>
                <c:pt idx="25">
                  <c:v>137781.52369026651</c:v>
                </c:pt>
                <c:pt idx="26">
                  <c:v>140361.99809642398</c:v>
                </c:pt>
                <c:pt idx="27">
                  <c:v>148619.35499624049</c:v>
                </c:pt>
                <c:pt idx="28">
                  <c:v>120976.19320076992</c:v>
                </c:pt>
                <c:pt idx="29">
                  <c:v>110015.88104199871</c:v>
                </c:pt>
                <c:pt idx="30">
                  <c:v>116548.19734168371</c:v>
                </c:pt>
                <c:pt idx="31">
                  <c:v>118277.27620134089</c:v>
                </c:pt>
                <c:pt idx="32">
                  <c:v>112095.477543425</c:v>
                </c:pt>
                <c:pt idx="33">
                  <c:v>108892.9652336391</c:v>
                </c:pt>
                <c:pt idx="34">
                  <c:v>103743.50619254357</c:v>
                </c:pt>
                <c:pt idx="35">
                  <c:v>107655.66151560735</c:v>
                </c:pt>
              </c:numCache>
            </c:numRef>
          </c:val>
          <c:smooth val="0"/>
          <c:extLst>
            <c:ext xmlns:c16="http://schemas.microsoft.com/office/drawing/2014/chart" uri="{C3380CC4-5D6E-409C-BE32-E72D297353CC}">
              <c16:uniqueId val="{00000000-12CB-4A7D-9A6E-DA0CCDD7DDDD}"/>
            </c:ext>
          </c:extLst>
        </c:ser>
        <c:dLbls>
          <c:dLblPos val="t"/>
          <c:showLegendKey val="0"/>
          <c:showVal val="1"/>
          <c:showCatName val="0"/>
          <c:showSerName val="0"/>
          <c:showPercent val="0"/>
          <c:showBubbleSize val="0"/>
        </c:dLbls>
        <c:smooth val="0"/>
        <c:axId val="2062173087"/>
        <c:axId val="2062178847"/>
      </c:lineChart>
      <c:catAx>
        <c:axId val="2062173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2178847"/>
        <c:crosses val="autoZero"/>
        <c:auto val="1"/>
        <c:lblAlgn val="ctr"/>
        <c:lblOffset val="100"/>
        <c:noMultiLvlLbl val="0"/>
      </c:catAx>
      <c:valAx>
        <c:axId val="2062178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217308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 Vs Transport and communication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'Insight 5'!$Y$10</c:f>
              <c:strCache>
                <c:ptCount val="1"/>
                <c:pt idx="0">
                  <c:v>Transport and communication_F</c:v>
                </c:pt>
              </c:strCache>
            </c:strRef>
          </c:tx>
          <c:spPr>
            <a:ln w="28575" cap="rnd">
              <a:solidFill>
                <a:schemeClr val="accent1"/>
              </a:solidFill>
              <a:round/>
            </a:ln>
            <a:effectLst/>
          </c:spPr>
          <c:marker>
            <c:symbol val="none"/>
          </c:marker>
          <c:cat>
            <c:strRef>
              <c:f>'Insight 5'!$C$11:$C$46</c:f>
              <c:strCache>
                <c:ptCount val="36"/>
                <c:pt idx="0">
                  <c:v>April</c:v>
                </c:pt>
                <c:pt idx="1">
                  <c:v>May</c:v>
                </c:pt>
                <c:pt idx="2">
                  <c:v>June</c:v>
                </c:pt>
                <c:pt idx="3">
                  <c:v>July</c:v>
                </c:pt>
                <c:pt idx="4">
                  <c:v>August</c:v>
                </c:pt>
                <c:pt idx="5">
                  <c:v>September</c:v>
                </c:pt>
                <c:pt idx="6">
                  <c:v>October</c:v>
                </c:pt>
                <c:pt idx="7">
                  <c:v>November</c:v>
                </c:pt>
                <c:pt idx="8">
                  <c:v>December</c:v>
                </c:pt>
                <c:pt idx="9">
                  <c:v>January</c:v>
                </c:pt>
                <c:pt idx="10">
                  <c:v>February</c:v>
                </c:pt>
                <c:pt idx="11">
                  <c:v>March</c:v>
                </c:pt>
                <c:pt idx="12">
                  <c:v>April</c:v>
                </c:pt>
                <c:pt idx="13">
                  <c:v>May</c:v>
                </c:pt>
                <c:pt idx="14">
                  <c:v>June</c:v>
                </c:pt>
                <c:pt idx="15">
                  <c:v>July</c:v>
                </c:pt>
                <c:pt idx="16">
                  <c:v>August</c:v>
                </c:pt>
                <c:pt idx="17">
                  <c:v>September</c:v>
                </c:pt>
                <c:pt idx="18">
                  <c:v>October</c:v>
                </c:pt>
                <c:pt idx="19">
                  <c:v>November</c:v>
                </c:pt>
                <c:pt idx="20">
                  <c:v>December</c:v>
                </c:pt>
                <c:pt idx="21">
                  <c:v>January</c:v>
                </c:pt>
                <c:pt idx="22">
                  <c:v>February</c:v>
                </c:pt>
                <c:pt idx="23">
                  <c:v>March</c:v>
                </c:pt>
                <c:pt idx="24">
                  <c:v>April</c:v>
                </c:pt>
                <c:pt idx="25">
                  <c:v>May</c:v>
                </c:pt>
                <c:pt idx="26">
                  <c:v>June</c:v>
                </c:pt>
                <c:pt idx="27">
                  <c:v>July</c:v>
                </c:pt>
                <c:pt idx="28">
                  <c:v>August</c:v>
                </c:pt>
                <c:pt idx="29">
                  <c:v>September</c:v>
                </c:pt>
                <c:pt idx="30">
                  <c:v>October</c:v>
                </c:pt>
                <c:pt idx="31">
                  <c:v>November</c:v>
                </c:pt>
                <c:pt idx="32">
                  <c:v>December</c:v>
                </c:pt>
                <c:pt idx="33">
                  <c:v>January</c:v>
                </c:pt>
                <c:pt idx="34">
                  <c:v>February</c:v>
                </c:pt>
                <c:pt idx="35">
                  <c:v>March</c:v>
                </c:pt>
              </c:strCache>
            </c:strRef>
          </c:cat>
          <c:val>
            <c:numRef>
              <c:f>'Insight 5'!$Y$11:$Y$46</c:f>
              <c:numCache>
                <c:formatCode>General</c:formatCode>
                <c:ptCount val="36"/>
                <c:pt idx="0">
                  <c:v>130.10000000000002</c:v>
                </c:pt>
                <c:pt idx="1">
                  <c:v>129.9</c:v>
                </c:pt>
                <c:pt idx="2">
                  <c:v>135</c:v>
                </c:pt>
                <c:pt idx="3">
                  <c:v>135</c:v>
                </c:pt>
                <c:pt idx="4">
                  <c:v>138.5</c:v>
                </c:pt>
                <c:pt idx="5">
                  <c:v>139.6</c:v>
                </c:pt>
                <c:pt idx="6">
                  <c:v>140.6</c:v>
                </c:pt>
                <c:pt idx="7">
                  <c:v>140.4</c:v>
                </c:pt>
                <c:pt idx="8">
                  <c:v>140.69999999999999</c:v>
                </c:pt>
                <c:pt idx="9">
                  <c:v>141.9</c:v>
                </c:pt>
                <c:pt idx="10">
                  <c:v>145.1</c:v>
                </c:pt>
                <c:pt idx="11">
                  <c:v>146.19999999999999</c:v>
                </c:pt>
                <c:pt idx="12">
                  <c:v>146.6</c:v>
                </c:pt>
                <c:pt idx="13">
                  <c:v>148.9</c:v>
                </c:pt>
                <c:pt idx="14">
                  <c:v>150.69999999999999</c:v>
                </c:pt>
                <c:pt idx="15">
                  <c:v>153.1</c:v>
                </c:pt>
                <c:pt idx="16">
                  <c:v>154</c:v>
                </c:pt>
                <c:pt idx="17">
                  <c:v>154</c:v>
                </c:pt>
                <c:pt idx="18">
                  <c:v>155.69999999999999</c:v>
                </c:pt>
                <c:pt idx="19">
                  <c:v>154.80000000000001</c:v>
                </c:pt>
                <c:pt idx="20">
                  <c:v>155.69999999999999</c:v>
                </c:pt>
                <c:pt idx="21">
                  <c:v>156.5</c:v>
                </c:pt>
                <c:pt idx="22">
                  <c:v>156.9</c:v>
                </c:pt>
                <c:pt idx="23">
                  <c:v>157.9</c:v>
                </c:pt>
                <c:pt idx="24">
                  <c:v>162.6</c:v>
                </c:pt>
                <c:pt idx="25">
                  <c:v>163</c:v>
                </c:pt>
                <c:pt idx="26">
                  <c:v>161.1</c:v>
                </c:pt>
                <c:pt idx="27">
                  <c:v>161.6</c:v>
                </c:pt>
                <c:pt idx="28">
                  <c:v>161.9</c:v>
                </c:pt>
                <c:pt idx="29">
                  <c:v>162.30000000000001</c:v>
                </c:pt>
                <c:pt idx="30">
                  <c:v>162.9</c:v>
                </c:pt>
                <c:pt idx="31">
                  <c:v>163</c:v>
                </c:pt>
                <c:pt idx="32">
                  <c:v>163.4</c:v>
                </c:pt>
                <c:pt idx="33">
                  <c:v>163.6</c:v>
                </c:pt>
                <c:pt idx="34">
                  <c:v>164.2</c:v>
                </c:pt>
                <c:pt idx="35">
                  <c:v>164.2</c:v>
                </c:pt>
              </c:numCache>
            </c:numRef>
          </c:val>
          <c:smooth val="0"/>
          <c:extLst>
            <c:ext xmlns:c16="http://schemas.microsoft.com/office/drawing/2014/chart" uri="{C3380CC4-5D6E-409C-BE32-E72D297353CC}">
              <c16:uniqueId val="{00000000-553D-4708-9FB7-6586015D7FFC}"/>
            </c:ext>
          </c:extLst>
        </c:ser>
        <c:dLbls>
          <c:showLegendKey val="0"/>
          <c:showVal val="0"/>
          <c:showCatName val="0"/>
          <c:showSerName val="0"/>
          <c:showPercent val="0"/>
          <c:showBubbleSize val="0"/>
        </c:dLbls>
        <c:smooth val="0"/>
        <c:axId val="2062173087"/>
        <c:axId val="2062178847"/>
      </c:lineChart>
      <c:catAx>
        <c:axId val="2062173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2178847"/>
        <c:crosses val="autoZero"/>
        <c:auto val="1"/>
        <c:lblAlgn val="ctr"/>
        <c:lblOffset val="100"/>
        <c:noMultiLvlLbl val="0"/>
      </c:catAx>
      <c:valAx>
        <c:axId val="2062178847"/>
        <c:scaling>
          <c:orientation val="minMax"/>
          <c:min val="12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217308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'Insight 2'!$D$23</c:f>
              <c:strCache>
                <c:ptCount val="1"/>
                <c:pt idx="0">
                  <c:v>Yearly Inflation</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'Insight 2'!$A$24:$A$29</c:f>
              <c:numCache>
                <c:formatCode>General</c:formatCode>
                <c:ptCount val="6"/>
                <c:pt idx="0">
                  <c:v>2017</c:v>
                </c:pt>
                <c:pt idx="1">
                  <c:v>2018</c:v>
                </c:pt>
                <c:pt idx="2">
                  <c:v>2019</c:v>
                </c:pt>
                <c:pt idx="3">
                  <c:v>2020</c:v>
                </c:pt>
                <c:pt idx="4">
                  <c:v>2021</c:v>
                </c:pt>
                <c:pt idx="5">
                  <c:v>2022</c:v>
                </c:pt>
              </c:numCache>
            </c:numRef>
          </c:cat>
          <c:val>
            <c:numRef>
              <c:f>'Insight 2'!$D$24:$D$29</c:f>
              <c:numCache>
                <c:formatCode>0.0%</c:formatCode>
                <c:ptCount val="6"/>
                <c:pt idx="0">
                  <c:v>5.295471987720627E-2</c:v>
                </c:pt>
                <c:pt idx="1">
                  <c:v>2.3374726077428697E-2</c:v>
                </c:pt>
                <c:pt idx="2">
                  <c:v>7.7363896848137617E-2</c:v>
                </c:pt>
                <c:pt idx="3">
                  <c:v>5.7922769640479481E-2</c:v>
                </c:pt>
                <c:pt idx="4">
                  <c:v>5.657978385251098E-2</c:v>
                </c:pt>
                <c:pt idx="5">
                  <c:v>6.0350030175015092E-2</c:v>
                </c:pt>
              </c:numCache>
            </c:numRef>
          </c:val>
          <c:smooth val="0"/>
          <c:extLst>
            <c:ext xmlns:c16="http://schemas.microsoft.com/office/drawing/2014/chart" uri="{C3380CC4-5D6E-409C-BE32-E72D297353CC}">
              <c16:uniqueId val="{00000000-9912-40DB-9FF1-46879BFC634C}"/>
            </c:ext>
          </c:extLst>
        </c:ser>
        <c:dLbls>
          <c:dLblPos val="t"/>
          <c:showLegendKey val="0"/>
          <c:showVal val="1"/>
          <c:showCatName val="0"/>
          <c:showSerName val="0"/>
          <c:showPercent val="0"/>
          <c:showBubbleSize val="0"/>
        </c:dLbls>
        <c:smooth val="0"/>
        <c:axId val="1569055968"/>
        <c:axId val="1569044928"/>
      </c:lineChart>
      <c:catAx>
        <c:axId val="156905596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9044928"/>
        <c:crosses val="autoZero"/>
        <c:auto val="1"/>
        <c:lblAlgn val="ctr"/>
        <c:lblOffset val="100"/>
        <c:noMultiLvlLbl val="0"/>
      </c:catAx>
      <c:valAx>
        <c:axId val="1569044928"/>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9055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Annual Inlfation rate Food</a:t>
            </a:r>
            <a:r>
              <a:rPr lang="en-IN" baseline="0"/>
              <a:t> Bucket Categories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barChart>
        <c:barDir val="bar"/>
        <c:grouping val="clustered"/>
        <c:varyColors val="0"/>
        <c:ser>
          <c:idx val="0"/>
          <c:order val="0"/>
          <c:tx>
            <c:strRef>
              <c:f>'Insight Validation calculation'!$B$20</c:f>
              <c:strCache>
                <c:ptCount val="1"/>
                <c:pt idx="0">
                  <c:v>2017</c:v>
                </c:pt>
              </c:strCache>
            </c:strRef>
          </c:tx>
          <c:spPr>
            <a:solidFill>
              <a:schemeClr val="accent1"/>
            </a:solidFill>
            <a:ln>
              <a:noFill/>
            </a:ln>
            <a:effectLst/>
          </c:spPr>
          <c:invertIfNegative val="0"/>
          <c:cat>
            <c:strRef>
              <c:f>'Insight Validation calculation'!$A$21:$A$33</c:f>
              <c:strCache>
                <c:ptCount val="13"/>
                <c:pt idx="0">
                  <c:v>Sum of Cereals and products_F</c:v>
                </c:pt>
                <c:pt idx="1">
                  <c:v>Sum of Meat and fish_F</c:v>
                </c:pt>
                <c:pt idx="2">
                  <c:v>Sum of Egg_F</c:v>
                </c:pt>
                <c:pt idx="3">
                  <c:v>Sum of Milk and products_F</c:v>
                </c:pt>
                <c:pt idx="4">
                  <c:v>Sum of Oils and fats_F</c:v>
                </c:pt>
                <c:pt idx="5">
                  <c:v>Sum of Fruits_F</c:v>
                </c:pt>
                <c:pt idx="6">
                  <c:v>Sum of Vegetables_F</c:v>
                </c:pt>
                <c:pt idx="7">
                  <c:v>Sum of Pulses and products_F</c:v>
                </c:pt>
                <c:pt idx="8">
                  <c:v>Sum of Sugar and Confectionery_F</c:v>
                </c:pt>
                <c:pt idx="9">
                  <c:v>Sum of Spices_F</c:v>
                </c:pt>
                <c:pt idx="10">
                  <c:v>Sum of Non-alcoholic beverages_F</c:v>
                </c:pt>
                <c:pt idx="11">
                  <c:v>Sum of Prepared meals, snacks, sweets etc._F</c:v>
                </c:pt>
                <c:pt idx="12">
                  <c:v>Sum of Food and beverages_F</c:v>
                </c:pt>
              </c:strCache>
            </c:strRef>
          </c:cat>
          <c:val>
            <c:numRef>
              <c:f>'Insight Validation calculation'!$B$21:$B$33</c:f>
              <c:numCache>
                <c:formatCode>0.00%</c:formatCode>
                <c:ptCount val="13"/>
                <c:pt idx="0">
                  <c:v>2.1351419241396632E-2</c:v>
                </c:pt>
                <c:pt idx="1">
                  <c:v>3.5430224150397517E-2</c:v>
                </c:pt>
                <c:pt idx="2">
                  <c:v>9.8815225611293439E-2</c:v>
                </c:pt>
                <c:pt idx="3">
                  <c:v>4.2448173741362262E-2</c:v>
                </c:pt>
                <c:pt idx="4">
                  <c:v>1.2390875809631025E-2</c:v>
                </c:pt>
                <c:pt idx="5">
                  <c:v>6.2970396387355659E-2</c:v>
                </c:pt>
                <c:pt idx="6">
                  <c:v>0.35764179938530294</c:v>
                </c:pt>
                <c:pt idx="7">
                  <c:v>-0.19651480159563306</c:v>
                </c:pt>
                <c:pt idx="8">
                  <c:v>4.7167098073051583E-2</c:v>
                </c:pt>
                <c:pt idx="9">
                  <c:v>-2.0882771713336527E-2</c:v>
                </c:pt>
                <c:pt idx="10">
                  <c:v>1.795142555438229E-2</c:v>
                </c:pt>
                <c:pt idx="11">
                  <c:v>4.2960541676395264E-2</c:v>
                </c:pt>
                <c:pt idx="12">
                  <c:v>5.5165496489468405E-2</c:v>
                </c:pt>
              </c:numCache>
            </c:numRef>
          </c:val>
          <c:extLst>
            <c:ext xmlns:c16="http://schemas.microsoft.com/office/drawing/2014/chart" uri="{C3380CC4-5D6E-409C-BE32-E72D297353CC}">
              <c16:uniqueId val="{00000000-C47D-411B-8964-CB86C80E8B6C}"/>
            </c:ext>
          </c:extLst>
        </c:ser>
        <c:ser>
          <c:idx val="1"/>
          <c:order val="1"/>
          <c:tx>
            <c:strRef>
              <c:f>'Insight Validation calculation'!$C$20</c:f>
              <c:strCache>
                <c:ptCount val="1"/>
                <c:pt idx="0">
                  <c:v>2018</c:v>
                </c:pt>
              </c:strCache>
            </c:strRef>
          </c:tx>
          <c:spPr>
            <a:solidFill>
              <a:schemeClr val="accent2"/>
            </a:solidFill>
            <a:ln>
              <a:noFill/>
            </a:ln>
            <a:effectLst/>
          </c:spPr>
          <c:invertIfNegative val="0"/>
          <c:cat>
            <c:strRef>
              <c:f>'Insight Validation calculation'!$A$21:$A$33</c:f>
              <c:strCache>
                <c:ptCount val="13"/>
                <c:pt idx="0">
                  <c:v>Sum of Cereals and products_F</c:v>
                </c:pt>
                <c:pt idx="1">
                  <c:v>Sum of Meat and fish_F</c:v>
                </c:pt>
                <c:pt idx="2">
                  <c:v>Sum of Egg_F</c:v>
                </c:pt>
                <c:pt idx="3">
                  <c:v>Sum of Milk and products_F</c:v>
                </c:pt>
                <c:pt idx="4">
                  <c:v>Sum of Oils and fats_F</c:v>
                </c:pt>
                <c:pt idx="5">
                  <c:v>Sum of Fruits_F</c:v>
                </c:pt>
                <c:pt idx="6">
                  <c:v>Sum of Vegetables_F</c:v>
                </c:pt>
                <c:pt idx="7">
                  <c:v>Sum of Pulses and products_F</c:v>
                </c:pt>
                <c:pt idx="8">
                  <c:v>Sum of Sugar and Confectionery_F</c:v>
                </c:pt>
                <c:pt idx="9">
                  <c:v>Sum of Spices_F</c:v>
                </c:pt>
                <c:pt idx="10">
                  <c:v>Sum of Non-alcoholic beverages_F</c:v>
                </c:pt>
                <c:pt idx="11">
                  <c:v>Sum of Prepared meals, snacks, sweets etc._F</c:v>
                </c:pt>
                <c:pt idx="12">
                  <c:v>Sum of Food and beverages_F</c:v>
                </c:pt>
              </c:strCache>
            </c:strRef>
          </c:cat>
          <c:val>
            <c:numRef>
              <c:f>'Insight Validation calculation'!$C$21:$C$33</c:f>
              <c:numCache>
                <c:formatCode>0.00%</c:formatCode>
                <c:ptCount val="13"/>
                <c:pt idx="0">
                  <c:v>1.4489194499017624E-2</c:v>
                </c:pt>
                <c:pt idx="1">
                  <c:v>4.1406430719408034E-2</c:v>
                </c:pt>
                <c:pt idx="2">
                  <c:v>-3.2011134307585273E-2</c:v>
                </c:pt>
                <c:pt idx="3">
                  <c:v>8.0435296900876127E-3</c:v>
                </c:pt>
                <c:pt idx="4">
                  <c:v>1.1101859561476546E-2</c:v>
                </c:pt>
                <c:pt idx="5">
                  <c:v>-1.1583924349881878E-2</c:v>
                </c:pt>
                <c:pt idx="6">
                  <c:v>-0.11008366358432407</c:v>
                </c:pt>
                <c:pt idx="7">
                  <c:v>-5.1125827814569418E-2</c:v>
                </c:pt>
                <c:pt idx="8">
                  <c:v>-6.8616422947131536E-2</c:v>
                </c:pt>
                <c:pt idx="9">
                  <c:v>2.0048309178743989E-2</c:v>
                </c:pt>
                <c:pt idx="10">
                  <c:v>3.5224035224035131E-2</c:v>
                </c:pt>
                <c:pt idx="11">
                  <c:v>3.436732872126752E-2</c:v>
                </c:pt>
                <c:pt idx="12">
                  <c:v>-5.9980806142034557E-3</c:v>
                </c:pt>
              </c:numCache>
            </c:numRef>
          </c:val>
          <c:extLst>
            <c:ext xmlns:c16="http://schemas.microsoft.com/office/drawing/2014/chart" uri="{C3380CC4-5D6E-409C-BE32-E72D297353CC}">
              <c16:uniqueId val="{00000001-C47D-411B-8964-CB86C80E8B6C}"/>
            </c:ext>
          </c:extLst>
        </c:ser>
        <c:ser>
          <c:idx val="2"/>
          <c:order val="2"/>
          <c:tx>
            <c:strRef>
              <c:f>'Insight Validation calculation'!$D$20</c:f>
              <c:strCache>
                <c:ptCount val="1"/>
                <c:pt idx="0">
                  <c:v>2019</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 Validation calculation'!$A$21:$A$33</c:f>
              <c:strCache>
                <c:ptCount val="13"/>
                <c:pt idx="0">
                  <c:v>Sum of Cereals and products_F</c:v>
                </c:pt>
                <c:pt idx="1">
                  <c:v>Sum of Meat and fish_F</c:v>
                </c:pt>
                <c:pt idx="2">
                  <c:v>Sum of Egg_F</c:v>
                </c:pt>
                <c:pt idx="3">
                  <c:v>Sum of Milk and products_F</c:v>
                </c:pt>
                <c:pt idx="4">
                  <c:v>Sum of Oils and fats_F</c:v>
                </c:pt>
                <c:pt idx="5">
                  <c:v>Sum of Fruits_F</c:v>
                </c:pt>
                <c:pt idx="6">
                  <c:v>Sum of Vegetables_F</c:v>
                </c:pt>
                <c:pt idx="7">
                  <c:v>Sum of Pulses and products_F</c:v>
                </c:pt>
                <c:pt idx="8">
                  <c:v>Sum of Sugar and Confectionery_F</c:v>
                </c:pt>
                <c:pt idx="9">
                  <c:v>Sum of Spices_F</c:v>
                </c:pt>
                <c:pt idx="10">
                  <c:v>Sum of Non-alcoholic beverages_F</c:v>
                </c:pt>
                <c:pt idx="11">
                  <c:v>Sum of Prepared meals, snacks, sweets etc._F</c:v>
                </c:pt>
                <c:pt idx="12">
                  <c:v>Sum of Food and beverages_F</c:v>
                </c:pt>
              </c:strCache>
            </c:strRef>
          </c:cat>
          <c:val>
            <c:numRef>
              <c:f>'Insight Validation calculation'!$D$21:$D$33</c:f>
              <c:numCache>
                <c:formatCode>0.00%</c:formatCode>
                <c:ptCount val="13"/>
                <c:pt idx="0">
                  <c:v>4.6601941747572789E-2</c:v>
                </c:pt>
                <c:pt idx="1">
                  <c:v>9.1550849327156403E-2</c:v>
                </c:pt>
                <c:pt idx="2">
                  <c:v>7.6795449158568327E-2</c:v>
                </c:pt>
                <c:pt idx="3">
                  <c:v>4.2937587986860794E-2</c:v>
                </c:pt>
                <c:pt idx="4">
                  <c:v>3.3260032985156743E-2</c:v>
                </c:pt>
                <c:pt idx="5">
                  <c:v>7.6582122629894028E-2</c:v>
                </c:pt>
                <c:pt idx="6">
                  <c:v>0.67217280813214741</c:v>
                </c:pt>
                <c:pt idx="7">
                  <c:v>0.15147304057809893</c:v>
                </c:pt>
                <c:pt idx="8">
                  <c:v>4.3915827996340279E-2</c:v>
                </c:pt>
                <c:pt idx="9">
                  <c:v>6.4724146166706242E-2</c:v>
                </c:pt>
                <c:pt idx="10">
                  <c:v>1.8825301204819421E-2</c:v>
                </c:pt>
                <c:pt idx="11">
                  <c:v>2.2433132010353827E-2</c:v>
                </c:pt>
                <c:pt idx="12">
                  <c:v>0.12982285852948314</c:v>
                </c:pt>
              </c:numCache>
            </c:numRef>
          </c:val>
          <c:extLst>
            <c:ext xmlns:c16="http://schemas.microsoft.com/office/drawing/2014/chart" uri="{C3380CC4-5D6E-409C-BE32-E72D297353CC}">
              <c16:uniqueId val="{00000002-C47D-411B-8964-CB86C80E8B6C}"/>
            </c:ext>
          </c:extLst>
        </c:ser>
        <c:ser>
          <c:idx val="3"/>
          <c:order val="3"/>
          <c:tx>
            <c:strRef>
              <c:f>'Insight Validation calculation'!$E$20</c:f>
              <c:strCache>
                <c:ptCount val="1"/>
                <c:pt idx="0">
                  <c:v>2020</c:v>
                </c:pt>
              </c:strCache>
            </c:strRef>
          </c:tx>
          <c:spPr>
            <a:solidFill>
              <a:schemeClr val="accent4"/>
            </a:solidFill>
            <a:ln>
              <a:noFill/>
            </a:ln>
            <a:effectLst/>
          </c:spPr>
          <c:invertIfNegative val="0"/>
          <c:cat>
            <c:strRef>
              <c:f>'Insight Validation calculation'!$A$21:$A$33</c:f>
              <c:strCache>
                <c:ptCount val="13"/>
                <c:pt idx="0">
                  <c:v>Sum of Cereals and products_F</c:v>
                </c:pt>
                <c:pt idx="1">
                  <c:v>Sum of Meat and fish_F</c:v>
                </c:pt>
                <c:pt idx="2">
                  <c:v>Sum of Egg_F</c:v>
                </c:pt>
                <c:pt idx="3">
                  <c:v>Sum of Milk and products_F</c:v>
                </c:pt>
                <c:pt idx="4">
                  <c:v>Sum of Oils and fats_F</c:v>
                </c:pt>
                <c:pt idx="5">
                  <c:v>Sum of Fruits_F</c:v>
                </c:pt>
                <c:pt idx="6">
                  <c:v>Sum of Vegetables_F</c:v>
                </c:pt>
                <c:pt idx="7">
                  <c:v>Sum of Pulses and products_F</c:v>
                </c:pt>
                <c:pt idx="8">
                  <c:v>Sum of Sugar and Confectionery_F</c:v>
                </c:pt>
                <c:pt idx="9">
                  <c:v>Sum of Spices_F</c:v>
                </c:pt>
                <c:pt idx="10">
                  <c:v>Sum of Non-alcoholic beverages_F</c:v>
                </c:pt>
                <c:pt idx="11">
                  <c:v>Sum of Prepared meals, snacks, sweets etc._F</c:v>
                </c:pt>
                <c:pt idx="12">
                  <c:v>Sum of Food and beverages_F</c:v>
                </c:pt>
              </c:strCache>
            </c:strRef>
          </c:cat>
          <c:val>
            <c:numRef>
              <c:f>'Insight Validation calculation'!$E$21:$E$33</c:f>
              <c:numCache>
                <c:formatCode>0.00%</c:formatCode>
                <c:ptCount val="13"/>
                <c:pt idx="0">
                  <c:v>1.3837638376383896E-2</c:v>
                </c:pt>
                <c:pt idx="1">
                  <c:v>0.14513239100139366</c:v>
                </c:pt>
                <c:pt idx="2">
                  <c:v>0.13235926085088101</c:v>
                </c:pt>
                <c:pt idx="3">
                  <c:v>2.7561680373416265E-2</c:v>
                </c:pt>
                <c:pt idx="4">
                  <c:v>0.12648119526017509</c:v>
                </c:pt>
                <c:pt idx="5">
                  <c:v>3.140995812005571E-2</c:v>
                </c:pt>
                <c:pt idx="6">
                  <c:v>0.1682039241992285</c:v>
                </c:pt>
                <c:pt idx="7">
                  <c:v>0.14407988587731801</c:v>
                </c:pt>
                <c:pt idx="8">
                  <c:v>1.196381674934335E-2</c:v>
                </c:pt>
                <c:pt idx="9">
                  <c:v>8.0530973451327384E-2</c:v>
                </c:pt>
                <c:pt idx="10">
                  <c:v>9.584664536741215E-2</c:v>
                </c:pt>
                <c:pt idx="11">
                  <c:v>3.9302227826817963E-2</c:v>
                </c:pt>
                <c:pt idx="12">
                  <c:v>7.8108049468431334E-2</c:v>
                </c:pt>
              </c:numCache>
            </c:numRef>
          </c:val>
          <c:extLst>
            <c:ext xmlns:c16="http://schemas.microsoft.com/office/drawing/2014/chart" uri="{C3380CC4-5D6E-409C-BE32-E72D297353CC}">
              <c16:uniqueId val="{00000003-C47D-411B-8964-CB86C80E8B6C}"/>
            </c:ext>
          </c:extLst>
        </c:ser>
        <c:ser>
          <c:idx val="4"/>
          <c:order val="4"/>
          <c:tx>
            <c:strRef>
              <c:f>'Insight Validation calculation'!$F$20</c:f>
              <c:strCache>
                <c:ptCount val="1"/>
                <c:pt idx="0">
                  <c:v>2021</c:v>
                </c:pt>
              </c:strCache>
            </c:strRef>
          </c:tx>
          <c:spPr>
            <a:solidFill>
              <a:schemeClr val="accent5"/>
            </a:solidFill>
            <a:ln>
              <a:noFill/>
            </a:ln>
            <a:effectLst/>
          </c:spPr>
          <c:invertIfNegative val="0"/>
          <c:cat>
            <c:strRef>
              <c:f>'Insight Validation calculation'!$A$21:$A$33</c:f>
              <c:strCache>
                <c:ptCount val="13"/>
                <c:pt idx="0">
                  <c:v>Sum of Cereals and products_F</c:v>
                </c:pt>
                <c:pt idx="1">
                  <c:v>Sum of Meat and fish_F</c:v>
                </c:pt>
                <c:pt idx="2">
                  <c:v>Sum of Egg_F</c:v>
                </c:pt>
                <c:pt idx="3">
                  <c:v>Sum of Milk and products_F</c:v>
                </c:pt>
                <c:pt idx="4">
                  <c:v>Sum of Oils and fats_F</c:v>
                </c:pt>
                <c:pt idx="5">
                  <c:v>Sum of Fruits_F</c:v>
                </c:pt>
                <c:pt idx="6">
                  <c:v>Sum of Vegetables_F</c:v>
                </c:pt>
                <c:pt idx="7">
                  <c:v>Sum of Pulses and products_F</c:v>
                </c:pt>
                <c:pt idx="8">
                  <c:v>Sum of Sugar and Confectionery_F</c:v>
                </c:pt>
                <c:pt idx="9">
                  <c:v>Sum of Spices_F</c:v>
                </c:pt>
                <c:pt idx="10">
                  <c:v>Sum of Non-alcoholic beverages_F</c:v>
                </c:pt>
                <c:pt idx="11">
                  <c:v>Sum of Prepared meals, snacks, sweets etc._F</c:v>
                </c:pt>
                <c:pt idx="12">
                  <c:v>Sum of Food and beverages_F</c:v>
                </c:pt>
              </c:strCache>
            </c:strRef>
          </c:cat>
          <c:val>
            <c:numRef>
              <c:f>'Insight Validation calculation'!$F$21:$F$33</c:f>
              <c:numCache>
                <c:formatCode>0.00%</c:formatCode>
                <c:ptCount val="13"/>
                <c:pt idx="0">
                  <c:v>2.6128810451524133E-2</c:v>
                </c:pt>
                <c:pt idx="1">
                  <c:v>4.4723969252271178E-2</c:v>
                </c:pt>
                <c:pt idx="2">
                  <c:v>1.3849364446973923E-2</c:v>
                </c:pt>
                <c:pt idx="3">
                  <c:v>3.7189189189189162E-2</c:v>
                </c:pt>
                <c:pt idx="4">
                  <c:v>0.23810582481102729</c:v>
                </c:pt>
                <c:pt idx="5">
                  <c:v>3.5618878005342962E-2</c:v>
                </c:pt>
                <c:pt idx="6">
                  <c:v>-1.477581521739119E-2</c:v>
                </c:pt>
                <c:pt idx="7">
                  <c:v>2.3029045643153574E-2</c:v>
                </c:pt>
                <c:pt idx="8">
                  <c:v>5.4540179866550659E-2</c:v>
                </c:pt>
                <c:pt idx="9">
                  <c:v>3.845371312309253E-2</c:v>
                </c:pt>
                <c:pt idx="10">
                  <c:v>8.0652269722344433E-2</c:v>
                </c:pt>
                <c:pt idx="11">
                  <c:v>6.5781532890766423E-2</c:v>
                </c:pt>
                <c:pt idx="12">
                  <c:v>4.5867768595041297E-2</c:v>
                </c:pt>
              </c:numCache>
            </c:numRef>
          </c:val>
          <c:extLst>
            <c:ext xmlns:c16="http://schemas.microsoft.com/office/drawing/2014/chart" uri="{C3380CC4-5D6E-409C-BE32-E72D297353CC}">
              <c16:uniqueId val="{00000004-C47D-411B-8964-CB86C80E8B6C}"/>
            </c:ext>
          </c:extLst>
        </c:ser>
        <c:ser>
          <c:idx val="5"/>
          <c:order val="5"/>
          <c:tx>
            <c:strRef>
              <c:f>'Insight Validation calculation'!$G$20</c:f>
              <c:strCache>
                <c:ptCount val="1"/>
                <c:pt idx="0">
                  <c:v>2022</c:v>
                </c:pt>
              </c:strCache>
            </c:strRef>
          </c:tx>
          <c:spPr>
            <a:solidFill>
              <a:schemeClr val="accent6"/>
            </a:solidFill>
            <a:ln>
              <a:noFill/>
            </a:ln>
            <a:effectLst/>
          </c:spPr>
          <c:invertIfNegative val="0"/>
          <c:cat>
            <c:strRef>
              <c:f>'Insight Validation calculation'!$A$21:$A$33</c:f>
              <c:strCache>
                <c:ptCount val="13"/>
                <c:pt idx="0">
                  <c:v>Sum of Cereals and products_F</c:v>
                </c:pt>
                <c:pt idx="1">
                  <c:v>Sum of Meat and fish_F</c:v>
                </c:pt>
                <c:pt idx="2">
                  <c:v>Sum of Egg_F</c:v>
                </c:pt>
                <c:pt idx="3">
                  <c:v>Sum of Milk and products_F</c:v>
                </c:pt>
                <c:pt idx="4">
                  <c:v>Sum of Oils and fats_F</c:v>
                </c:pt>
                <c:pt idx="5">
                  <c:v>Sum of Fruits_F</c:v>
                </c:pt>
                <c:pt idx="6">
                  <c:v>Sum of Vegetables_F</c:v>
                </c:pt>
                <c:pt idx="7">
                  <c:v>Sum of Pulses and products_F</c:v>
                </c:pt>
                <c:pt idx="8">
                  <c:v>Sum of Sugar and Confectionery_F</c:v>
                </c:pt>
                <c:pt idx="9">
                  <c:v>Sum of Spices_F</c:v>
                </c:pt>
                <c:pt idx="10">
                  <c:v>Sum of Non-alcoholic beverages_F</c:v>
                </c:pt>
                <c:pt idx="11">
                  <c:v>Sum of Prepared meals, snacks, sweets etc._F</c:v>
                </c:pt>
                <c:pt idx="12">
                  <c:v>Sum of Food and beverages_F</c:v>
                </c:pt>
              </c:strCache>
            </c:strRef>
          </c:cat>
          <c:val>
            <c:numRef>
              <c:f>'Insight Validation calculation'!$G$21:$G$33</c:f>
              <c:numCache>
                <c:formatCode>0.00%</c:formatCode>
                <c:ptCount val="13"/>
                <c:pt idx="0">
                  <c:v>0.1293333333333333</c:v>
                </c:pt>
                <c:pt idx="1">
                  <c:v>5.2032792370754602E-2</c:v>
                </c:pt>
                <c:pt idx="2">
                  <c:v>6.3885267275097912E-2</c:v>
                </c:pt>
                <c:pt idx="3">
                  <c:v>8.2052347320315744E-2</c:v>
                </c:pt>
                <c:pt idx="4">
                  <c:v>2.4074411818347706E-2</c:v>
                </c:pt>
                <c:pt idx="5">
                  <c:v>2.7741655830082385E-2</c:v>
                </c:pt>
                <c:pt idx="6">
                  <c:v>-8.992738782349638E-2</c:v>
                </c:pt>
                <c:pt idx="7">
                  <c:v>4.2505592841163259E-2</c:v>
                </c:pt>
                <c:pt idx="8">
                  <c:v>1.5252357182473496E-2</c:v>
                </c:pt>
                <c:pt idx="9">
                  <c:v>0.19021739130434781</c:v>
                </c:pt>
                <c:pt idx="10">
                  <c:v>4.0554310169146186E-2</c:v>
                </c:pt>
                <c:pt idx="11">
                  <c:v>7.3670362713775472E-2</c:v>
                </c:pt>
                <c:pt idx="12">
                  <c:v>5.6110223642172337E-2</c:v>
                </c:pt>
              </c:numCache>
            </c:numRef>
          </c:val>
          <c:extLst>
            <c:ext xmlns:c16="http://schemas.microsoft.com/office/drawing/2014/chart" uri="{C3380CC4-5D6E-409C-BE32-E72D297353CC}">
              <c16:uniqueId val="{00000005-C47D-411B-8964-CB86C80E8B6C}"/>
            </c:ext>
          </c:extLst>
        </c:ser>
        <c:dLbls>
          <c:showLegendKey val="0"/>
          <c:showVal val="0"/>
          <c:showCatName val="0"/>
          <c:showSerName val="0"/>
          <c:showPercent val="0"/>
          <c:showBubbleSize val="0"/>
        </c:dLbls>
        <c:gapWidth val="182"/>
        <c:axId val="1012427007"/>
        <c:axId val="1012424607"/>
      </c:barChart>
      <c:catAx>
        <c:axId val="10124270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424607"/>
        <c:crosses val="autoZero"/>
        <c:auto val="1"/>
        <c:lblAlgn val="ctr"/>
        <c:lblOffset val="100"/>
        <c:noMultiLvlLbl val="0"/>
      </c:catAx>
      <c:valAx>
        <c:axId val="1012424607"/>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4270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'Insight Validation calculation'!$B$20</c:f>
              <c:strCache>
                <c:ptCount val="1"/>
                <c:pt idx="0">
                  <c:v>2017</c:v>
                </c:pt>
              </c:strCache>
            </c:strRef>
          </c:tx>
          <c:spPr>
            <a:solidFill>
              <a:schemeClr val="accent1"/>
            </a:solidFill>
            <a:ln>
              <a:noFill/>
            </a:ln>
            <a:effectLst/>
          </c:spPr>
          <c:invertIfNegative val="0"/>
          <c:cat>
            <c:strRef>
              <c:f>'Insight Validation calculation'!$A$21:$A$33</c:f>
              <c:strCache>
                <c:ptCount val="13"/>
                <c:pt idx="0">
                  <c:v>Sum of Cereals and products_F</c:v>
                </c:pt>
                <c:pt idx="1">
                  <c:v>Sum of Meat and fish_F</c:v>
                </c:pt>
                <c:pt idx="2">
                  <c:v>Sum of Egg_F</c:v>
                </c:pt>
                <c:pt idx="3">
                  <c:v>Sum of Milk and products_F</c:v>
                </c:pt>
                <c:pt idx="4">
                  <c:v>Sum of Oils and fats_F</c:v>
                </c:pt>
                <c:pt idx="5">
                  <c:v>Sum of Fruits_F</c:v>
                </c:pt>
                <c:pt idx="6">
                  <c:v>Sum of Vegetables_F</c:v>
                </c:pt>
                <c:pt idx="7">
                  <c:v>Sum of Pulses and products_F</c:v>
                </c:pt>
                <c:pt idx="8">
                  <c:v>Sum of Sugar and Confectionery_F</c:v>
                </c:pt>
                <c:pt idx="9">
                  <c:v>Sum of Spices_F</c:v>
                </c:pt>
                <c:pt idx="10">
                  <c:v>Sum of Non-alcoholic beverages_F</c:v>
                </c:pt>
                <c:pt idx="11">
                  <c:v>Sum of Prepared meals, snacks, sweets etc._F</c:v>
                </c:pt>
                <c:pt idx="12">
                  <c:v>Sum of Food and beverages_F</c:v>
                </c:pt>
              </c:strCache>
            </c:strRef>
          </c:cat>
          <c:val>
            <c:numRef>
              <c:f>'Insight Validation calculation'!$B$21:$B$33</c:f>
              <c:numCache>
                <c:formatCode>0.00%</c:formatCode>
                <c:ptCount val="13"/>
                <c:pt idx="0">
                  <c:v>2.1351419241396632E-2</c:v>
                </c:pt>
                <c:pt idx="1">
                  <c:v>3.5430224150397517E-2</c:v>
                </c:pt>
                <c:pt idx="2">
                  <c:v>9.8815225611293439E-2</c:v>
                </c:pt>
                <c:pt idx="3">
                  <c:v>4.2448173741362262E-2</c:v>
                </c:pt>
                <c:pt idx="4">
                  <c:v>1.2390875809631025E-2</c:v>
                </c:pt>
                <c:pt idx="5">
                  <c:v>6.2970396387355659E-2</c:v>
                </c:pt>
                <c:pt idx="6">
                  <c:v>0.35764179938530294</c:v>
                </c:pt>
                <c:pt idx="7">
                  <c:v>-0.19651480159563306</c:v>
                </c:pt>
                <c:pt idx="8">
                  <c:v>4.7167098073051583E-2</c:v>
                </c:pt>
                <c:pt idx="9">
                  <c:v>-2.0882771713336527E-2</c:v>
                </c:pt>
                <c:pt idx="10">
                  <c:v>1.795142555438229E-2</c:v>
                </c:pt>
                <c:pt idx="11">
                  <c:v>4.2960541676395264E-2</c:v>
                </c:pt>
                <c:pt idx="12">
                  <c:v>5.5165496489468405E-2</c:v>
                </c:pt>
              </c:numCache>
            </c:numRef>
          </c:val>
          <c:extLst>
            <c:ext xmlns:c16="http://schemas.microsoft.com/office/drawing/2014/chart" uri="{C3380CC4-5D6E-409C-BE32-E72D297353CC}">
              <c16:uniqueId val="{00000000-42EA-45AF-A210-DCDC0F1932C2}"/>
            </c:ext>
          </c:extLst>
        </c:ser>
        <c:ser>
          <c:idx val="1"/>
          <c:order val="1"/>
          <c:tx>
            <c:strRef>
              <c:f>'Insight Validation calculation'!$C$20</c:f>
              <c:strCache>
                <c:ptCount val="1"/>
                <c:pt idx="0">
                  <c:v>2018</c:v>
                </c:pt>
              </c:strCache>
            </c:strRef>
          </c:tx>
          <c:spPr>
            <a:solidFill>
              <a:schemeClr val="accent2"/>
            </a:solidFill>
            <a:ln>
              <a:noFill/>
            </a:ln>
            <a:effectLst/>
          </c:spPr>
          <c:invertIfNegative val="0"/>
          <c:cat>
            <c:strRef>
              <c:f>'Insight Validation calculation'!$A$21:$A$33</c:f>
              <c:strCache>
                <c:ptCount val="13"/>
                <c:pt idx="0">
                  <c:v>Sum of Cereals and products_F</c:v>
                </c:pt>
                <c:pt idx="1">
                  <c:v>Sum of Meat and fish_F</c:v>
                </c:pt>
                <c:pt idx="2">
                  <c:v>Sum of Egg_F</c:v>
                </c:pt>
                <c:pt idx="3">
                  <c:v>Sum of Milk and products_F</c:v>
                </c:pt>
                <c:pt idx="4">
                  <c:v>Sum of Oils and fats_F</c:v>
                </c:pt>
                <c:pt idx="5">
                  <c:v>Sum of Fruits_F</c:v>
                </c:pt>
                <c:pt idx="6">
                  <c:v>Sum of Vegetables_F</c:v>
                </c:pt>
                <c:pt idx="7">
                  <c:v>Sum of Pulses and products_F</c:v>
                </c:pt>
                <c:pt idx="8">
                  <c:v>Sum of Sugar and Confectionery_F</c:v>
                </c:pt>
                <c:pt idx="9">
                  <c:v>Sum of Spices_F</c:v>
                </c:pt>
                <c:pt idx="10">
                  <c:v>Sum of Non-alcoholic beverages_F</c:v>
                </c:pt>
                <c:pt idx="11">
                  <c:v>Sum of Prepared meals, snacks, sweets etc._F</c:v>
                </c:pt>
                <c:pt idx="12">
                  <c:v>Sum of Food and beverages_F</c:v>
                </c:pt>
              </c:strCache>
            </c:strRef>
          </c:cat>
          <c:val>
            <c:numRef>
              <c:f>'Insight Validation calculation'!$C$21:$C$33</c:f>
              <c:numCache>
                <c:formatCode>0.00%</c:formatCode>
                <c:ptCount val="13"/>
                <c:pt idx="0">
                  <c:v>1.4489194499017624E-2</c:v>
                </c:pt>
                <c:pt idx="1">
                  <c:v>4.1406430719408034E-2</c:v>
                </c:pt>
                <c:pt idx="2">
                  <c:v>-3.2011134307585273E-2</c:v>
                </c:pt>
                <c:pt idx="3">
                  <c:v>8.0435296900876127E-3</c:v>
                </c:pt>
                <c:pt idx="4">
                  <c:v>1.1101859561476546E-2</c:v>
                </c:pt>
                <c:pt idx="5">
                  <c:v>-1.1583924349881878E-2</c:v>
                </c:pt>
                <c:pt idx="6">
                  <c:v>-0.11008366358432407</c:v>
                </c:pt>
                <c:pt idx="7">
                  <c:v>-5.1125827814569418E-2</c:v>
                </c:pt>
                <c:pt idx="8">
                  <c:v>-6.8616422947131536E-2</c:v>
                </c:pt>
                <c:pt idx="9">
                  <c:v>2.0048309178743989E-2</c:v>
                </c:pt>
                <c:pt idx="10">
                  <c:v>3.5224035224035131E-2</c:v>
                </c:pt>
                <c:pt idx="11">
                  <c:v>3.436732872126752E-2</c:v>
                </c:pt>
                <c:pt idx="12">
                  <c:v>-5.9980806142034557E-3</c:v>
                </c:pt>
              </c:numCache>
            </c:numRef>
          </c:val>
          <c:extLst>
            <c:ext xmlns:c16="http://schemas.microsoft.com/office/drawing/2014/chart" uri="{C3380CC4-5D6E-409C-BE32-E72D297353CC}">
              <c16:uniqueId val="{00000001-42EA-45AF-A210-DCDC0F1932C2}"/>
            </c:ext>
          </c:extLst>
        </c:ser>
        <c:ser>
          <c:idx val="2"/>
          <c:order val="2"/>
          <c:tx>
            <c:strRef>
              <c:f>'Insight Validation calculation'!$D$20</c:f>
              <c:strCache>
                <c:ptCount val="1"/>
                <c:pt idx="0">
                  <c:v>2019</c:v>
                </c:pt>
              </c:strCache>
            </c:strRef>
          </c:tx>
          <c:spPr>
            <a:solidFill>
              <a:schemeClr val="accent3"/>
            </a:solidFill>
            <a:ln>
              <a:noFill/>
            </a:ln>
            <a:effectLst/>
          </c:spPr>
          <c:invertIfNegative val="0"/>
          <c:cat>
            <c:strRef>
              <c:f>'Insight Validation calculation'!$A$21:$A$33</c:f>
              <c:strCache>
                <c:ptCount val="13"/>
                <c:pt idx="0">
                  <c:v>Sum of Cereals and products_F</c:v>
                </c:pt>
                <c:pt idx="1">
                  <c:v>Sum of Meat and fish_F</c:v>
                </c:pt>
                <c:pt idx="2">
                  <c:v>Sum of Egg_F</c:v>
                </c:pt>
                <c:pt idx="3">
                  <c:v>Sum of Milk and products_F</c:v>
                </c:pt>
                <c:pt idx="4">
                  <c:v>Sum of Oils and fats_F</c:v>
                </c:pt>
                <c:pt idx="5">
                  <c:v>Sum of Fruits_F</c:v>
                </c:pt>
                <c:pt idx="6">
                  <c:v>Sum of Vegetables_F</c:v>
                </c:pt>
                <c:pt idx="7">
                  <c:v>Sum of Pulses and products_F</c:v>
                </c:pt>
                <c:pt idx="8">
                  <c:v>Sum of Sugar and Confectionery_F</c:v>
                </c:pt>
                <c:pt idx="9">
                  <c:v>Sum of Spices_F</c:v>
                </c:pt>
                <c:pt idx="10">
                  <c:v>Sum of Non-alcoholic beverages_F</c:v>
                </c:pt>
                <c:pt idx="11">
                  <c:v>Sum of Prepared meals, snacks, sweets etc._F</c:v>
                </c:pt>
                <c:pt idx="12">
                  <c:v>Sum of Food and beverages_F</c:v>
                </c:pt>
              </c:strCache>
            </c:strRef>
          </c:cat>
          <c:val>
            <c:numRef>
              <c:f>'Insight Validation calculation'!$D$21:$D$33</c:f>
              <c:numCache>
                <c:formatCode>0.00%</c:formatCode>
                <c:ptCount val="13"/>
                <c:pt idx="0">
                  <c:v>4.6601941747572789E-2</c:v>
                </c:pt>
                <c:pt idx="1">
                  <c:v>9.1550849327156403E-2</c:v>
                </c:pt>
                <c:pt idx="2">
                  <c:v>7.6795449158568327E-2</c:v>
                </c:pt>
                <c:pt idx="3">
                  <c:v>4.2937587986860794E-2</c:v>
                </c:pt>
                <c:pt idx="4">
                  <c:v>3.3260032985156743E-2</c:v>
                </c:pt>
                <c:pt idx="5">
                  <c:v>7.6582122629894028E-2</c:v>
                </c:pt>
                <c:pt idx="6">
                  <c:v>0.67217280813214741</c:v>
                </c:pt>
                <c:pt idx="7">
                  <c:v>0.15147304057809893</c:v>
                </c:pt>
                <c:pt idx="8">
                  <c:v>4.3915827996340279E-2</c:v>
                </c:pt>
                <c:pt idx="9">
                  <c:v>6.4724146166706242E-2</c:v>
                </c:pt>
                <c:pt idx="10">
                  <c:v>1.8825301204819421E-2</c:v>
                </c:pt>
                <c:pt idx="11">
                  <c:v>2.2433132010353827E-2</c:v>
                </c:pt>
                <c:pt idx="12">
                  <c:v>0.12982285852948314</c:v>
                </c:pt>
              </c:numCache>
            </c:numRef>
          </c:val>
          <c:extLst>
            <c:ext xmlns:c16="http://schemas.microsoft.com/office/drawing/2014/chart" uri="{C3380CC4-5D6E-409C-BE32-E72D297353CC}">
              <c16:uniqueId val="{00000002-42EA-45AF-A210-DCDC0F1932C2}"/>
            </c:ext>
          </c:extLst>
        </c:ser>
        <c:ser>
          <c:idx val="3"/>
          <c:order val="3"/>
          <c:tx>
            <c:strRef>
              <c:f>'Insight Validation calculation'!$E$20</c:f>
              <c:strCache>
                <c:ptCount val="1"/>
                <c:pt idx="0">
                  <c:v>2020</c:v>
                </c:pt>
              </c:strCache>
            </c:strRef>
          </c:tx>
          <c:spPr>
            <a:solidFill>
              <a:schemeClr val="accent4"/>
            </a:solidFill>
            <a:ln>
              <a:noFill/>
            </a:ln>
            <a:effectLst/>
          </c:spPr>
          <c:invertIfNegative val="0"/>
          <c:cat>
            <c:strRef>
              <c:f>'Insight Validation calculation'!$A$21:$A$33</c:f>
              <c:strCache>
                <c:ptCount val="13"/>
                <c:pt idx="0">
                  <c:v>Sum of Cereals and products_F</c:v>
                </c:pt>
                <c:pt idx="1">
                  <c:v>Sum of Meat and fish_F</c:v>
                </c:pt>
                <c:pt idx="2">
                  <c:v>Sum of Egg_F</c:v>
                </c:pt>
                <c:pt idx="3">
                  <c:v>Sum of Milk and products_F</c:v>
                </c:pt>
                <c:pt idx="4">
                  <c:v>Sum of Oils and fats_F</c:v>
                </c:pt>
                <c:pt idx="5">
                  <c:v>Sum of Fruits_F</c:v>
                </c:pt>
                <c:pt idx="6">
                  <c:v>Sum of Vegetables_F</c:v>
                </c:pt>
                <c:pt idx="7">
                  <c:v>Sum of Pulses and products_F</c:v>
                </c:pt>
                <c:pt idx="8">
                  <c:v>Sum of Sugar and Confectionery_F</c:v>
                </c:pt>
                <c:pt idx="9">
                  <c:v>Sum of Spices_F</c:v>
                </c:pt>
                <c:pt idx="10">
                  <c:v>Sum of Non-alcoholic beverages_F</c:v>
                </c:pt>
                <c:pt idx="11">
                  <c:v>Sum of Prepared meals, snacks, sweets etc._F</c:v>
                </c:pt>
                <c:pt idx="12">
                  <c:v>Sum of Food and beverages_F</c:v>
                </c:pt>
              </c:strCache>
            </c:strRef>
          </c:cat>
          <c:val>
            <c:numRef>
              <c:f>'Insight Validation calculation'!$E$21:$E$33</c:f>
              <c:numCache>
                <c:formatCode>0.00%</c:formatCode>
                <c:ptCount val="13"/>
                <c:pt idx="0">
                  <c:v>1.3837638376383896E-2</c:v>
                </c:pt>
                <c:pt idx="1">
                  <c:v>0.14513239100139366</c:v>
                </c:pt>
                <c:pt idx="2">
                  <c:v>0.13235926085088101</c:v>
                </c:pt>
                <c:pt idx="3">
                  <c:v>2.7561680373416265E-2</c:v>
                </c:pt>
                <c:pt idx="4">
                  <c:v>0.12648119526017509</c:v>
                </c:pt>
                <c:pt idx="5">
                  <c:v>3.140995812005571E-2</c:v>
                </c:pt>
                <c:pt idx="6">
                  <c:v>0.1682039241992285</c:v>
                </c:pt>
                <c:pt idx="7">
                  <c:v>0.14407988587731801</c:v>
                </c:pt>
                <c:pt idx="8">
                  <c:v>1.196381674934335E-2</c:v>
                </c:pt>
                <c:pt idx="9">
                  <c:v>8.0530973451327384E-2</c:v>
                </c:pt>
                <c:pt idx="10">
                  <c:v>9.584664536741215E-2</c:v>
                </c:pt>
                <c:pt idx="11">
                  <c:v>3.9302227826817963E-2</c:v>
                </c:pt>
                <c:pt idx="12">
                  <c:v>7.8108049468431334E-2</c:v>
                </c:pt>
              </c:numCache>
            </c:numRef>
          </c:val>
          <c:extLst>
            <c:ext xmlns:c16="http://schemas.microsoft.com/office/drawing/2014/chart" uri="{C3380CC4-5D6E-409C-BE32-E72D297353CC}">
              <c16:uniqueId val="{00000003-42EA-45AF-A210-DCDC0F1932C2}"/>
            </c:ext>
          </c:extLst>
        </c:ser>
        <c:ser>
          <c:idx val="4"/>
          <c:order val="4"/>
          <c:tx>
            <c:strRef>
              <c:f>'Insight Validation calculation'!$F$20</c:f>
              <c:strCache>
                <c:ptCount val="1"/>
                <c:pt idx="0">
                  <c:v>2021</c:v>
                </c:pt>
              </c:strCache>
            </c:strRef>
          </c:tx>
          <c:spPr>
            <a:solidFill>
              <a:schemeClr val="accent5"/>
            </a:solidFill>
            <a:ln>
              <a:noFill/>
            </a:ln>
            <a:effectLst/>
          </c:spPr>
          <c:invertIfNegative val="0"/>
          <c:cat>
            <c:strRef>
              <c:f>'Insight Validation calculation'!$A$21:$A$33</c:f>
              <c:strCache>
                <c:ptCount val="13"/>
                <c:pt idx="0">
                  <c:v>Sum of Cereals and products_F</c:v>
                </c:pt>
                <c:pt idx="1">
                  <c:v>Sum of Meat and fish_F</c:v>
                </c:pt>
                <c:pt idx="2">
                  <c:v>Sum of Egg_F</c:v>
                </c:pt>
                <c:pt idx="3">
                  <c:v>Sum of Milk and products_F</c:v>
                </c:pt>
                <c:pt idx="4">
                  <c:v>Sum of Oils and fats_F</c:v>
                </c:pt>
                <c:pt idx="5">
                  <c:v>Sum of Fruits_F</c:v>
                </c:pt>
                <c:pt idx="6">
                  <c:v>Sum of Vegetables_F</c:v>
                </c:pt>
                <c:pt idx="7">
                  <c:v>Sum of Pulses and products_F</c:v>
                </c:pt>
                <c:pt idx="8">
                  <c:v>Sum of Sugar and Confectionery_F</c:v>
                </c:pt>
                <c:pt idx="9">
                  <c:v>Sum of Spices_F</c:v>
                </c:pt>
                <c:pt idx="10">
                  <c:v>Sum of Non-alcoholic beverages_F</c:v>
                </c:pt>
                <c:pt idx="11">
                  <c:v>Sum of Prepared meals, snacks, sweets etc._F</c:v>
                </c:pt>
                <c:pt idx="12">
                  <c:v>Sum of Food and beverages_F</c:v>
                </c:pt>
              </c:strCache>
            </c:strRef>
          </c:cat>
          <c:val>
            <c:numRef>
              <c:f>'Insight Validation calculation'!$F$21:$F$33</c:f>
              <c:numCache>
                <c:formatCode>0.00%</c:formatCode>
                <c:ptCount val="13"/>
                <c:pt idx="0">
                  <c:v>2.6128810451524133E-2</c:v>
                </c:pt>
                <c:pt idx="1">
                  <c:v>4.4723969252271178E-2</c:v>
                </c:pt>
                <c:pt idx="2">
                  <c:v>1.3849364446973923E-2</c:v>
                </c:pt>
                <c:pt idx="3">
                  <c:v>3.7189189189189162E-2</c:v>
                </c:pt>
                <c:pt idx="4">
                  <c:v>0.23810582481102729</c:v>
                </c:pt>
                <c:pt idx="5">
                  <c:v>3.5618878005342962E-2</c:v>
                </c:pt>
                <c:pt idx="6">
                  <c:v>-1.477581521739119E-2</c:v>
                </c:pt>
                <c:pt idx="7">
                  <c:v>2.3029045643153574E-2</c:v>
                </c:pt>
                <c:pt idx="8">
                  <c:v>5.4540179866550659E-2</c:v>
                </c:pt>
                <c:pt idx="9">
                  <c:v>3.845371312309253E-2</c:v>
                </c:pt>
                <c:pt idx="10">
                  <c:v>8.0652269722344433E-2</c:v>
                </c:pt>
                <c:pt idx="11">
                  <c:v>6.5781532890766423E-2</c:v>
                </c:pt>
                <c:pt idx="12">
                  <c:v>4.5867768595041297E-2</c:v>
                </c:pt>
              </c:numCache>
            </c:numRef>
          </c:val>
          <c:extLst>
            <c:ext xmlns:c16="http://schemas.microsoft.com/office/drawing/2014/chart" uri="{C3380CC4-5D6E-409C-BE32-E72D297353CC}">
              <c16:uniqueId val="{00000004-42EA-45AF-A210-DCDC0F1932C2}"/>
            </c:ext>
          </c:extLst>
        </c:ser>
        <c:ser>
          <c:idx val="5"/>
          <c:order val="5"/>
          <c:tx>
            <c:strRef>
              <c:f>'Insight Validation calculation'!$G$20</c:f>
              <c:strCache>
                <c:ptCount val="1"/>
                <c:pt idx="0">
                  <c:v>2022</c:v>
                </c:pt>
              </c:strCache>
            </c:strRef>
          </c:tx>
          <c:spPr>
            <a:solidFill>
              <a:schemeClr val="accent6"/>
            </a:solidFill>
            <a:ln>
              <a:noFill/>
            </a:ln>
            <a:effectLst/>
          </c:spPr>
          <c:invertIfNegative val="0"/>
          <c:cat>
            <c:strRef>
              <c:f>'Insight Validation calculation'!$A$21:$A$33</c:f>
              <c:strCache>
                <c:ptCount val="13"/>
                <c:pt idx="0">
                  <c:v>Sum of Cereals and products_F</c:v>
                </c:pt>
                <c:pt idx="1">
                  <c:v>Sum of Meat and fish_F</c:v>
                </c:pt>
                <c:pt idx="2">
                  <c:v>Sum of Egg_F</c:v>
                </c:pt>
                <c:pt idx="3">
                  <c:v>Sum of Milk and products_F</c:v>
                </c:pt>
                <c:pt idx="4">
                  <c:v>Sum of Oils and fats_F</c:v>
                </c:pt>
                <c:pt idx="5">
                  <c:v>Sum of Fruits_F</c:v>
                </c:pt>
                <c:pt idx="6">
                  <c:v>Sum of Vegetables_F</c:v>
                </c:pt>
                <c:pt idx="7">
                  <c:v>Sum of Pulses and products_F</c:v>
                </c:pt>
                <c:pt idx="8">
                  <c:v>Sum of Sugar and Confectionery_F</c:v>
                </c:pt>
                <c:pt idx="9">
                  <c:v>Sum of Spices_F</c:v>
                </c:pt>
                <c:pt idx="10">
                  <c:v>Sum of Non-alcoholic beverages_F</c:v>
                </c:pt>
                <c:pt idx="11">
                  <c:v>Sum of Prepared meals, snacks, sweets etc._F</c:v>
                </c:pt>
                <c:pt idx="12">
                  <c:v>Sum of Food and beverages_F</c:v>
                </c:pt>
              </c:strCache>
            </c:strRef>
          </c:cat>
          <c:val>
            <c:numRef>
              <c:f>'Insight Validation calculation'!$G$21:$G$33</c:f>
              <c:numCache>
                <c:formatCode>0.00%</c:formatCode>
                <c:ptCount val="13"/>
                <c:pt idx="0">
                  <c:v>0.1293333333333333</c:v>
                </c:pt>
                <c:pt idx="1">
                  <c:v>5.2032792370754602E-2</c:v>
                </c:pt>
                <c:pt idx="2">
                  <c:v>6.3885267275097912E-2</c:v>
                </c:pt>
                <c:pt idx="3">
                  <c:v>8.2052347320315744E-2</c:v>
                </c:pt>
                <c:pt idx="4">
                  <c:v>2.4074411818347706E-2</c:v>
                </c:pt>
                <c:pt idx="5">
                  <c:v>2.7741655830082385E-2</c:v>
                </c:pt>
                <c:pt idx="6">
                  <c:v>-8.992738782349638E-2</c:v>
                </c:pt>
                <c:pt idx="7">
                  <c:v>4.2505592841163259E-2</c:v>
                </c:pt>
                <c:pt idx="8">
                  <c:v>1.5252357182473496E-2</c:v>
                </c:pt>
                <c:pt idx="9">
                  <c:v>0.19021739130434781</c:v>
                </c:pt>
                <c:pt idx="10">
                  <c:v>4.0554310169146186E-2</c:v>
                </c:pt>
                <c:pt idx="11">
                  <c:v>7.3670362713775472E-2</c:v>
                </c:pt>
                <c:pt idx="12">
                  <c:v>5.6110223642172337E-2</c:v>
                </c:pt>
              </c:numCache>
            </c:numRef>
          </c:val>
          <c:extLst>
            <c:ext xmlns:c16="http://schemas.microsoft.com/office/drawing/2014/chart" uri="{C3380CC4-5D6E-409C-BE32-E72D297353CC}">
              <c16:uniqueId val="{00000005-42EA-45AF-A210-DCDC0F1932C2}"/>
            </c:ext>
          </c:extLst>
        </c:ser>
        <c:dLbls>
          <c:showLegendKey val="0"/>
          <c:showVal val="0"/>
          <c:showCatName val="0"/>
          <c:showSerName val="0"/>
          <c:showPercent val="0"/>
          <c:showBubbleSize val="0"/>
        </c:dLbls>
        <c:gapWidth val="182"/>
        <c:axId val="1012427007"/>
        <c:axId val="1012424607"/>
      </c:barChart>
      <c:catAx>
        <c:axId val="10124270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424607"/>
        <c:crosses val="autoZero"/>
        <c:auto val="1"/>
        <c:lblAlgn val="ctr"/>
        <c:lblOffset val="100"/>
        <c:noMultiLvlLbl val="0"/>
      </c:catAx>
      <c:valAx>
        <c:axId val="1012424607"/>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4270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tx>
            <c:strRef>
              <c:f>Sheet2!$D$15</c:f>
              <c:strCache>
                <c:ptCount val="1"/>
                <c:pt idx="0">
                  <c:v>Inflation rate</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Sheet2!$A$16:$A$25</c:f>
              <c:numCache>
                <c:formatCode>General</c:formatCode>
                <c:ptCount val="10"/>
                <c:pt idx="0">
                  <c:v>2013</c:v>
                </c:pt>
                <c:pt idx="1">
                  <c:v>2014</c:v>
                </c:pt>
                <c:pt idx="2">
                  <c:v>2015</c:v>
                </c:pt>
                <c:pt idx="3">
                  <c:v>2016</c:v>
                </c:pt>
                <c:pt idx="4">
                  <c:v>2017</c:v>
                </c:pt>
                <c:pt idx="5">
                  <c:v>2018</c:v>
                </c:pt>
                <c:pt idx="6">
                  <c:v>2019</c:v>
                </c:pt>
                <c:pt idx="7">
                  <c:v>2020</c:v>
                </c:pt>
                <c:pt idx="8">
                  <c:v>2021</c:v>
                </c:pt>
                <c:pt idx="9">
                  <c:v>2022</c:v>
                </c:pt>
              </c:numCache>
            </c:numRef>
          </c:cat>
          <c:val>
            <c:numRef>
              <c:f>Sheet2!$D$16:$D$25</c:f>
              <c:numCache>
                <c:formatCode>0.00%</c:formatCode>
                <c:ptCount val="10"/>
                <c:pt idx="0">
                  <c:v>8.3134869746821521E-2</c:v>
                </c:pt>
                <c:pt idx="1">
                  <c:v>5.027363268635917E-2</c:v>
                </c:pt>
                <c:pt idx="2">
                  <c:v>6.1124220189417246E-2</c:v>
                </c:pt>
                <c:pt idx="3">
                  <c:v>3.65783322708918E-2</c:v>
                </c:pt>
                <c:pt idx="4">
                  <c:v>4.3146463164073966E-2</c:v>
                </c:pt>
                <c:pt idx="5">
                  <c:v>2.0138203356366978E-2</c:v>
                </c:pt>
                <c:pt idx="6">
                  <c:v>7.0227991346314106E-2</c:v>
                </c:pt>
                <c:pt idx="7">
                  <c:v>6.5817409766454518E-2</c:v>
                </c:pt>
                <c:pt idx="8">
                  <c:v>5.8146637023283286E-2</c:v>
                </c:pt>
                <c:pt idx="9">
                  <c:v>6.0118386977432811E-2</c:v>
                </c:pt>
              </c:numCache>
            </c:numRef>
          </c:val>
          <c:smooth val="0"/>
          <c:extLst>
            <c:ext xmlns:c16="http://schemas.microsoft.com/office/drawing/2014/chart" uri="{C3380CC4-5D6E-409C-BE32-E72D297353CC}">
              <c16:uniqueId val="{00000001-E8C2-47CF-8A10-9FA5C0E0424D}"/>
            </c:ext>
          </c:extLst>
        </c:ser>
        <c:dLbls>
          <c:dLblPos val="t"/>
          <c:showLegendKey val="0"/>
          <c:showVal val="1"/>
          <c:showCatName val="0"/>
          <c:showSerName val="0"/>
          <c:showPercent val="0"/>
          <c:showBubbleSize val="0"/>
        </c:dLbls>
        <c:smooth val="0"/>
        <c:axId val="136198336"/>
        <c:axId val="136197856"/>
        <c:extLst>
          <c:ext xmlns:c15="http://schemas.microsoft.com/office/drawing/2012/chart" uri="{02D57815-91ED-43cb-92C2-25804820EDAC}">
            <c15:filteredLineSeries>
              <c15:ser>
                <c:idx val="0"/>
                <c:order val="0"/>
                <c:tx>
                  <c:strRef>
                    <c:extLst>
                      <c:ext uri="{02D57815-91ED-43cb-92C2-25804820EDAC}">
                        <c15:formulaRef>
                          <c15:sqref>Sheet2!$A$15</c15:sqref>
                        </c15:formulaRef>
                      </c:ext>
                    </c:extLst>
                    <c:strCache>
                      <c:ptCount val="1"/>
                      <c:pt idx="0">
                        <c:v>Year</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ormulaRef>
                          <c15:sqref>Sheet2!$A$16:$A$25</c15:sqref>
                        </c15:formulaRef>
                      </c:ext>
                    </c:extLst>
                    <c:numCache>
                      <c:formatCode>General</c:formatCode>
                      <c:ptCount val="10"/>
                      <c:pt idx="0">
                        <c:v>2013</c:v>
                      </c:pt>
                      <c:pt idx="1">
                        <c:v>2014</c:v>
                      </c:pt>
                      <c:pt idx="2">
                        <c:v>2015</c:v>
                      </c:pt>
                      <c:pt idx="3">
                        <c:v>2016</c:v>
                      </c:pt>
                      <c:pt idx="4">
                        <c:v>2017</c:v>
                      </c:pt>
                      <c:pt idx="5">
                        <c:v>2018</c:v>
                      </c:pt>
                      <c:pt idx="6">
                        <c:v>2019</c:v>
                      </c:pt>
                      <c:pt idx="7">
                        <c:v>2020</c:v>
                      </c:pt>
                      <c:pt idx="8">
                        <c:v>2021</c:v>
                      </c:pt>
                      <c:pt idx="9">
                        <c:v>2022</c:v>
                      </c:pt>
                    </c:numCache>
                  </c:numRef>
                </c:cat>
                <c:val>
                  <c:numRef>
                    <c:extLst>
                      <c:ext uri="{02D57815-91ED-43cb-92C2-25804820EDAC}">
                        <c15:formulaRef>
                          <c15:sqref>Sheet2!$A$16:$A$25</c15:sqref>
                        </c15:formulaRef>
                      </c:ext>
                    </c:extLst>
                    <c:numCache>
                      <c:formatCode>General</c:formatCode>
                      <c:ptCount val="10"/>
                      <c:pt idx="0">
                        <c:v>2013</c:v>
                      </c:pt>
                      <c:pt idx="1">
                        <c:v>2014</c:v>
                      </c:pt>
                      <c:pt idx="2">
                        <c:v>2015</c:v>
                      </c:pt>
                      <c:pt idx="3">
                        <c:v>2016</c:v>
                      </c:pt>
                      <c:pt idx="4">
                        <c:v>2017</c:v>
                      </c:pt>
                      <c:pt idx="5">
                        <c:v>2018</c:v>
                      </c:pt>
                      <c:pt idx="6">
                        <c:v>2019</c:v>
                      </c:pt>
                      <c:pt idx="7">
                        <c:v>2020</c:v>
                      </c:pt>
                      <c:pt idx="8">
                        <c:v>2021</c:v>
                      </c:pt>
                      <c:pt idx="9">
                        <c:v>2022</c:v>
                      </c:pt>
                    </c:numCache>
                  </c:numRef>
                </c:val>
                <c:smooth val="0"/>
                <c:extLst>
                  <c:ext xmlns:c16="http://schemas.microsoft.com/office/drawing/2014/chart" uri="{C3380CC4-5D6E-409C-BE32-E72D297353CC}">
                    <c16:uniqueId val="{00000000-E8C2-47CF-8A10-9FA5C0E0424D}"/>
                  </c:ext>
                </c:extLst>
              </c15:ser>
            </c15:filteredLineSeries>
          </c:ext>
        </c:extLst>
      </c:lineChart>
      <c:catAx>
        <c:axId val="136198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97856"/>
        <c:crosses val="autoZero"/>
        <c:auto val="1"/>
        <c:lblAlgn val="ctr"/>
        <c:lblOffset val="100"/>
        <c:noMultiLvlLbl val="0"/>
      </c:catAx>
      <c:valAx>
        <c:axId val="1361978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98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Sectors</a:t>
            </a:r>
            <a:r>
              <a:rPr lang="en-US" baseline="0"/>
              <a:t> Vs Monthly Inflation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'Insight 3 Part 1'!$J$14</c:f>
              <c:strCache>
                <c:ptCount val="1"/>
                <c:pt idx="0">
                  <c:v>Rural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 3 Part 1'!$I$15:$I$26</c:f>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f>'Insight 3 Part 1'!$J$15:$J$26</c:f>
              <c:numCache>
                <c:formatCode>0.0%</c:formatCode>
                <c:ptCount val="12"/>
                <c:pt idx="0">
                  <c:v>9.6551104724268005E-3</c:v>
                </c:pt>
                <c:pt idx="1">
                  <c:v>1.8680781034558635E-3</c:v>
                </c:pt>
                <c:pt idx="2">
                  <c:v>1.4650388457268489E-3</c:v>
                </c:pt>
                <c:pt idx="3">
                  <c:v>5.3196205337354627E-3</c:v>
                </c:pt>
                <c:pt idx="4">
                  <c:v>7.3639650762853063E-3</c:v>
                </c:pt>
                <c:pt idx="5">
                  <c:v>1.4007441453271255E-3</c:v>
                </c:pt>
                <c:pt idx="6">
                  <c:v>-4.6334746688813698E-3</c:v>
                </c:pt>
                <c:pt idx="7">
                  <c:v>2.678845900487622E-3</c:v>
                </c:pt>
                <c:pt idx="8">
                  <c:v>-7.6646811492643886E-3</c:v>
                </c:pt>
                <c:pt idx="9">
                  <c:v>4.4136469965292762E-5</c:v>
                </c:pt>
                <c:pt idx="10">
                  <c:v>3.7072998499424643E-3</c:v>
                </c:pt>
                <c:pt idx="11">
                  <c:v>7.2552985665292899E-3</c:v>
                </c:pt>
              </c:numCache>
            </c:numRef>
          </c:val>
          <c:smooth val="0"/>
          <c:extLst>
            <c:ext xmlns:c16="http://schemas.microsoft.com/office/drawing/2014/chart" uri="{C3380CC4-5D6E-409C-BE32-E72D297353CC}">
              <c16:uniqueId val="{00000000-E849-44B8-AF36-E5E858EC3023}"/>
            </c:ext>
          </c:extLst>
        </c:ser>
        <c:ser>
          <c:idx val="1"/>
          <c:order val="1"/>
          <c:tx>
            <c:strRef>
              <c:f>'Insight 3 Part 1'!$K$14</c:f>
              <c:strCache>
                <c:ptCount val="1"/>
                <c:pt idx="0">
                  <c:v>Rural+Urban</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 3 Part 1'!$I$15:$I$26</c:f>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f>'Insight 3 Part 1'!$K$15:$K$26</c:f>
              <c:numCache>
                <c:formatCode>0.0%</c:formatCode>
                <c:ptCount val="12"/>
                <c:pt idx="0">
                  <c:v>1.0272901871454526E-2</c:v>
                </c:pt>
                <c:pt idx="1">
                  <c:v>1.9452672531942573E-3</c:v>
                </c:pt>
                <c:pt idx="2">
                  <c:v>1.279618761858576E-3</c:v>
                </c:pt>
                <c:pt idx="3">
                  <c:v>5.1560021152828386E-3</c:v>
                </c:pt>
                <c:pt idx="4">
                  <c:v>7.1901442413082953E-3</c:v>
                </c:pt>
                <c:pt idx="5">
                  <c:v>-2.1764680276846731E-4</c:v>
                </c:pt>
                <c:pt idx="6">
                  <c:v>-5.8342041100662182E-3</c:v>
                </c:pt>
                <c:pt idx="7">
                  <c:v>4.0728737847068961E-3</c:v>
                </c:pt>
                <c:pt idx="8">
                  <c:v>-5.9318707201116193E-3</c:v>
                </c:pt>
                <c:pt idx="9">
                  <c:v>4.3876968978943027E-5</c:v>
                </c:pt>
                <c:pt idx="10">
                  <c:v>4.5630045630048032E-3</c:v>
                </c:pt>
                <c:pt idx="11">
                  <c:v>7.5559049615652185E-3</c:v>
                </c:pt>
              </c:numCache>
            </c:numRef>
          </c:val>
          <c:smooth val="0"/>
          <c:extLst>
            <c:ext xmlns:c16="http://schemas.microsoft.com/office/drawing/2014/chart" uri="{C3380CC4-5D6E-409C-BE32-E72D297353CC}">
              <c16:uniqueId val="{00000001-E849-44B8-AF36-E5E858EC3023}"/>
            </c:ext>
          </c:extLst>
        </c:ser>
        <c:ser>
          <c:idx val="2"/>
          <c:order val="2"/>
          <c:tx>
            <c:strRef>
              <c:f>'Insight 3 Part 1'!$L$14</c:f>
              <c:strCache>
                <c:ptCount val="1"/>
                <c:pt idx="0">
                  <c:v>Urban</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 3 Part 1'!$I$15:$I$26</c:f>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f>'Insight 3 Part 1'!$L$15:$L$26</c:f>
              <c:numCache>
                <c:formatCode>0.0%</c:formatCode>
                <c:ptCount val="12"/>
                <c:pt idx="0">
                  <c:v>1.1183803377243269E-2</c:v>
                </c:pt>
                <c:pt idx="1">
                  <c:v>1.7923497267759165E-3</c:v>
                </c:pt>
                <c:pt idx="2">
                  <c:v>9.1639029499036005E-4</c:v>
                </c:pt>
                <c:pt idx="3">
                  <c:v>5.5369054366308902E-3</c:v>
                </c:pt>
                <c:pt idx="4">
                  <c:v>6.8938605619147117E-3</c:v>
                </c:pt>
                <c:pt idx="5">
                  <c:v>-3.4017999397149765E-3</c:v>
                </c:pt>
                <c:pt idx="6">
                  <c:v>-8.0366401659178899E-3</c:v>
                </c:pt>
                <c:pt idx="7">
                  <c:v>6.2723233731163631E-3</c:v>
                </c:pt>
                <c:pt idx="8">
                  <c:v>-3.0300406891180217E-3</c:v>
                </c:pt>
                <c:pt idx="9">
                  <c:v>8.6835706842772171E-5</c:v>
                </c:pt>
                <c:pt idx="10">
                  <c:v>6.2082139446037084E-3</c:v>
                </c:pt>
                <c:pt idx="11">
                  <c:v>7.5074427233894096E-3</c:v>
                </c:pt>
              </c:numCache>
            </c:numRef>
          </c:val>
          <c:smooth val="0"/>
          <c:extLst>
            <c:ext xmlns:c16="http://schemas.microsoft.com/office/drawing/2014/chart" uri="{C3380CC4-5D6E-409C-BE32-E72D297353CC}">
              <c16:uniqueId val="{00000002-E849-44B8-AF36-E5E858EC3023}"/>
            </c:ext>
          </c:extLst>
        </c:ser>
        <c:dLbls>
          <c:dLblPos val="b"/>
          <c:showLegendKey val="0"/>
          <c:showVal val="1"/>
          <c:showCatName val="0"/>
          <c:showSerName val="0"/>
          <c:showPercent val="0"/>
          <c:showBubbleSize val="0"/>
        </c:dLbls>
        <c:smooth val="0"/>
        <c:axId val="464664128"/>
        <c:axId val="464664608"/>
      </c:lineChart>
      <c:catAx>
        <c:axId val="464664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664608"/>
        <c:crosses val="autoZero"/>
        <c:auto val="1"/>
        <c:lblAlgn val="ctr"/>
        <c:lblOffset val="100"/>
        <c:noMultiLvlLbl val="0"/>
      </c:catAx>
      <c:valAx>
        <c:axId val="46466460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66412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Rural</a:t>
            </a:r>
            <a:r>
              <a:rPr lang="en-US" baseline="0"/>
              <a:t> Vs Monthly Inflation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'Insight 3 Part 1'!$J$14</c:f>
              <c:strCache>
                <c:ptCount val="1"/>
                <c:pt idx="0">
                  <c:v>Rural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 3 Part 1'!$I$15:$I$26</c:f>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f>'Insight 3 Part 1'!$J$15:$J$26</c:f>
              <c:numCache>
                <c:formatCode>0.0%</c:formatCode>
                <c:ptCount val="12"/>
                <c:pt idx="0">
                  <c:v>9.6551104724268005E-3</c:v>
                </c:pt>
                <c:pt idx="1">
                  <c:v>1.8680781034558635E-3</c:v>
                </c:pt>
                <c:pt idx="2">
                  <c:v>1.4650388457268489E-3</c:v>
                </c:pt>
                <c:pt idx="3">
                  <c:v>5.3196205337354627E-3</c:v>
                </c:pt>
                <c:pt idx="4">
                  <c:v>7.3639650762853063E-3</c:v>
                </c:pt>
                <c:pt idx="5">
                  <c:v>1.4007441453271255E-3</c:v>
                </c:pt>
                <c:pt idx="6">
                  <c:v>-4.6334746688813698E-3</c:v>
                </c:pt>
                <c:pt idx="7">
                  <c:v>2.678845900487622E-3</c:v>
                </c:pt>
                <c:pt idx="8">
                  <c:v>-7.6646811492643886E-3</c:v>
                </c:pt>
                <c:pt idx="9">
                  <c:v>4.4136469965292762E-5</c:v>
                </c:pt>
                <c:pt idx="10">
                  <c:v>3.7072998499424643E-3</c:v>
                </c:pt>
                <c:pt idx="11">
                  <c:v>7.2552985665292899E-3</c:v>
                </c:pt>
              </c:numCache>
            </c:numRef>
          </c:val>
          <c:smooth val="0"/>
          <c:extLst>
            <c:ext xmlns:c16="http://schemas.microsoft.com/office/drawing/2014/chart" uri="{C3380CC4-5D6E-409C-BE32-E72D297353CC}">
              <c16:uniqueId val="{00000000-8967-4DFC-A6DD-841EF39009C7}"/>
            </c:ext>
          </c:extLst>
        </c:ser>
        <c:dLbls>
          <c:dLblPos val="b"/>
          <c:showLegendKey val="0"/>
          <c:showVal val="1"/>
          <c:showCatName val="0"/>
          <c:showSerName val="0"/>
          <c:showPercent val="0"/>
          <c:showBubbleSize val="0"/>
        </c:dLbls>
        <c:smooth val="0"/>
        <c:axId val="464664128"/>
        <c:axId val="464664608"/>
        <c:extLst>
          <c:ext xmlns:c15="http://schemas.microsoft.com/office/drawing/2012/chart" uri="{02D57815-91ED-43cb-92C2-25804820EDAC}">
            <c15:filteredLineSeries>
              <c15:ser>
                <c:idx val="1"/>
                <c:order val="1"/>
                <c:tx>
                  <c:strRef>
                    <c:extLst>
                      <c:ext uri="{02D57815-91ED-43cb-92C2-25804820EDAC}">
                        <c15:formulaRef>
                          <c15:sqref>'Insight 3 Part 1'!$K$14</c15:sqref>
                        </c15:formulaRef>
                      </c:ext>
                    </c:extLst>
                    <c:strCache>
                      <c:ptCount val="1"/>
                      <c:pt idx="0">
                        <c:v>Rural+Urban</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'Insight 3 Part 1'!$I$15:$I$26</c15:sqref>
                        </c15:formulaRef>
                      </c:ext>
                    </c:extLst>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extLst>
                      <c:ext uri="{02D57815-91ED-43cb-92C2-25804820EDAC}">
                        <c15:formulaRef>
                          <c15:sqref>'Insight 3 Part 1'!$K$15:$K$26</c15:sqref>
                        </c15:formulaRef>
                      </c:ext>
                    </c:extLst>
                    <c:numCache>
                      <c:formatCode>0.0%</c:formatCode>
                      <c:ptCount val="12"/>
                      <c:pt idx="0">
                        <c:v>1.0272901871454526E-2</c:v>
                      </c:pt>
                      <c:pt idx="1">
                        <c:v>1.9452672531942573E-3</c:v>
                      </c:pt>
                      <c:pt idx="2">
                        <c:v>1.279618761858576E-3</c:v>
                      </c:pt>
                      <c:pt idx="3">
                        <c:v>5.1560021152828386E-3</c:v>
                      </c:pt>
                      <c:pt idx="4">
                        <c:v>7.1901442413082953E-3</c:v>
                      </c:pt>
                      <c:pt idx="5">
                        <c:v>-2.1764680276846731E-4</c:v>
                      </c:pt>
                      <c:pt idx="6">
                        <c:v>-5.8342041100662182E-3</c:v>
                      </c:pt>
                      <c:pt idx="7">
                        <c:v>4.0728737847068961E-3</c:v>
                      </c:pt>
                      <c:pt idx="8">
                        <c:v>-5.9318707201116193E-3</c:v>
                      </c:pt>
                      <c:pt idx="9">
                        <c:v>4.3876968978943027E-5</c:v>
                      </c:pt>
                      <c:pt idx="10">
                        <c:v>4.5630045630048032E-3</c:v>
                      </c:pt>
                      <c:pt idx="11">
                        <c:v>7.5559049615652185E-3</c:v>
                      </c:pt>
                    </c:numCache>
                  </c:numRef>
                </c:val>
                <c:smooth val="0"/>
                <c:extLst>
                  <c:ext xmlns:c16="http://schemas.microsoft.com/office/drawing/2014/chart" uri="{C3380CC4-5D6E-409C-BE32-E72D297353CC}">
                    <c16:uniqueId val="{00000001-8967-4DFC-A6DD-841EF39009C7}"/>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'Insight 3 Part 1'!$L$14</c15:sqref>
                        </c15:formulaRef>
                      </c:ext>
                    </c:extLst>
                    <c:strCache>
                      <c:ptCount val="1"/>
                      <c:pt idx="0">
                        <c:v>Urban</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'Insight 3 Part 1'!$I$15:$I$26</c15:sqref>
                        </c15:formulaRef>
                      </c:ext>
                    </c:extLst>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extLst xmlns:c15="http://schemas.microsoft.com/office/drawing/2012/chart">
                      <c:ext xmlns:c15="http://schemas.microsoft.com/office/drawing/2012/chart" uri="{02D57815-91ED-43cb-92C2-25804820EDAC}">
                        <c15:formulaRef>
                          <c15:sqref>'Insight 3 Part 1'!$L$15:$L$26</c15:sqref>
                        </c15:formulaRef>
                      </c:ext>
                    </c:extLst>
                    <c:numCache>
                      <c:formatCode>0.0%</c:formatCode>
                      <c:ptCount val="12"/>
                      <c:pt idx="0">
                        <c:v>1.1183803377243269E-2</c:v>
                      </c:pt>
                      <c:pt idx="1">
                        <c:v>1.7923497267759165E-3</c:v>
                      </c:pt>
                      <c:pt idx="2">
                        <c:v>9.1639029499036005E-4</c:v>
                      </c:pt>
                      <c:pt idx="3">
                        <c:v>5.5369054366308902E-3</c:v>
                      </c:pt>
                      <c:pt idx="4">
                        <c:v>6.8938605619147117E-3</c:v>
                      </c:pt>
                      <c:pt idx="5">
                        <c:v>-3.4017999397149765E-3</c:v>
                      </c:pt>
                      <c:pt idx="6">
                        <c:v>-8.0366401659178899E-3</c:v>
                      </c:pt>
                      <c:pt idx="7">
                        <c:v>6.2723233731163631E-3</c:v>
                      </c:pt>
                      <c:pt idx="8">
                        <c:v>-3.0300406891180217E-3</c:v>
                      </c:pt>
                      <c:pt idx="9">
                        <c:v>8.6835706842772171E-5</c:v>
                      </c:pt>
                      <c:pt idx="10">
                        <c:v>6.2082139446037084E-3</c:v>
                      </c:pt>
                      <c:pt idx="11">
                        <c:v>7.5074427233894096E-3</c:v>
                      </c:pt>
                    </c:numCache>
                  </c:numRef>
                </c:val>
                <c:smooth val="0"/>
                <c:extLst xmlns:c15="http://schemas.microsoft.com/office/drawing/2012/chart">
                  <c:ext xmlns:c16="http://schemas.microsoft.com/office/drawing/2014/chart" uri="{C3380CC4-5D6E-409C-BE32-E72D297353CC}">
                    <c16:uniqueId val="{00000002-8967-4DFC-A6DD-841EF39009C7}"/>
                  </c:ext>
                </c:extLst>
              </c15:ser>
            </c15:filteredLineSeries>
          </c:ext>
        </c:extLst>
      </c:lineChart>
      <c:catAx>
        <c:axId val="464664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664608"/>
        <c:crosses val="autoZero"/>
        <c:auto val="1"/>
        <c:lblAlgn val="ctr"/>
        <c:lblOffset val="100"/>
        <c:noMultiLvlLbl val="0"/>
      </c:catAx>
      <c:valAx>
        <c:axId val="46466460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66412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Sectors</a:t>
            </a:r>
            <a:r>
              <a:rPr lang="en-US" baseline="0"/>
              <a:t> Vs Monthly Inflation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tx>
            <c:strRef>
              <c:f>'Insight 3 Part 1'!$K$14</c:f>
              <c:strCache>
                <c:ptCount val="1"/>
                <c:pt idx="0">
                  <c:v>Rural+Urban</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 3 Part 1'!$I$15:$I$26</c:f>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f>'Insight 3 Part 1'!$K$15:$K$26</c:f>
              <c:numCache>
                <c:formatCode>0.0%</c:formatCode>
                <c:ptCount val="12"/>
                <c:pt idx="0">
                  <c:v>1.0272901871454526E-2</c:v>
                </c:pt>
                <c:pt idx="1">
                  <c:v>1.9452672531942573E-3</c:v>
                </c:pt>
                <c:pt idx="2">
                  <c:v>1.279618761858576E-3</c:v>
                </c:pt>
                <c:pt idx="3">
                  <c:v>5.1560021152828386E-3</c:v>
                </c:pt>
                <c:pt idx="4">
                  <c:v>7.1901442413082953E-3</c:v>
                </c:pt>
                <c:pt idx="5">
                  <c:v>-2.1764680276846731E-4</c:v>
                </c:pt>
                <c:pt idx="6">
                  <c:v>-5.8342041100662182E-3</c:v>
                </c:pt>
                <c:pt idx="7">
                  <c:v>4.0728737847068961E-3</c:v>
                </c:pt>
                <c:pt idx="8">
                  <c:v>-5.9318707201116193E-3</c:v>
                </c:pt>
                <c:pt idx="9">
                  <c:v>4.3876968978943027E-5</c:v>
                </c:pt>
                <c:pt idx="10">
                  <c:v>4.5630045630048032E-3</c:v>
                </c:pt>
                <c:pt idx="11">
                  <c:v>7.5559049615652185E-3</c:v>
                </c:pt>
              </c:numCache>
            </c:numRef>
          </c:val>
          <c:smooth val="0"/>
          <c:extLst>
            <c:ext xmlns:c16="http://schemas.microsoft.com/office/drawing/2014/chart" uri="{C3380CC4-5D6E-409C-BE32-E72D297353CC}">
              <c16:uniqueId val="{00000001-B3BE-448D-980A-0E9DF48A09B6}"/>
            </c:ext>
          </c:extLst>
        </c:ser>
        <c:dLbls>
          <c:dLblPos val="b"/>
          <c:showLegendKey val="0"/>
          <c:showVal val="1"/>
          <c:showCatName val="0"/>
          <c:showSerName val="0"/>
          <c:showPercent val="0"/>
          <c:showBubbleSize val="0"/>
        </c:dLbls>
        <c:smooth val="0"/>
        <c:axId val="464664128"/>
        <c:axId val="464664608"/>
        <c:extLst>
          <c:ext xmlns:c15="http://schemas.microsoft.com/office/drawing/2012/chart" uri="{02D57815-91ED-43cb-92C2-25804820EDAC}">
            <c15:filteredLineSeries>
              <c15:ser>
                <c:idx val="0"/>
                <c:order val="0"/>
                <c:tx>
                  <c:strRef>
                    <c:extLst>
                      <c:ext uri="{02D57815-91ED-43cb-92C2-25804820EDAC}">
                        <c15:formulaRef>
                          <c15:sqref>'Insight 3 Part 1'!$J$14</c15:sqref>
                        </c15:formulaRef>
                      </c:ext>
                    </c:extLst>
                    <c:strCache>
                      <c:ptCount val="1"/>
                      <c:pt idx="0">
                        <c:v>Rural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'Insight 3 Part 1'!$I$15:$I$26</c15:sqref>
                        </c15:formulaRef>
                      </c:ext>
                    </c:extLst>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extLst>
                      <c:ext uri="{02D57815-91ED-43cb-92C2-25804820EDAC}">
                        <c15:formulaRef>
                          <c15:sqref>'Insight 3 Part 1'!$J$15:$J$26</c15:sqref>
                        </c15:formulaRef>
                      </c:ext>
                    </c:extLst>
                    <c:numCache>
                      <c:formatCode>0.0%</c:formatCode>
                      <c:ptCount val="12"/>
                      <c:pt idx="0">
                        <c:v>9.6551104724268005E-3</c:v>
                      </c:pt>
                      <c:pt idx="1">
                        <c:v>1.8680781034558635E-3</c:v>
                      </c:pt>
                      <c:pt idx="2">
                        <c:v>1.4650388457268489E-3</c:v>
                      </c:pt>
                      <c:pt idx="3">
                        <c:v>5.3196205337354627E-3</c:v>
                      </c:pt>
                      <c:pt idx="4">
                        <c:v>7.3639650762853063E-3</c:v>
                      </c:pt>
                      <c:pt idx="5">
                        <c:v>1.4007441453271255E-3</c:v>
                      </c:pt>
                      <c:pt idx="6">
                        <c:v>-4.6334746688813698E-3</c:v>
                      </c:pt>
                      <c:pt idx="7">
                        <c:v>2.678845900487622E-3</c:v>
                      </c:pt>
                      <c:pt idx="8">
                        <c:v>-7.6646811492643886E-3</c:v>
                      </c:pt>
                      <c:pt idx="9">
                        <c:v>4.4136469965292762E-5</c:v>
                      </c:pt>
                      <c:pt idx="10">
                        <c:v>3.7072998499424643E-3</c:v>
                      </c:pt>
                      <c:pt idx="11">
                        <c:v>7.2552985665292899E-3</c:v>
                      </c:pt>
                    </c:numCache>
                  </c:numRef>
                </c:val>
                <c:smooth val="0"/>
                <c:extLst>
                  <c:ext xmlns:c16="http://schemas.microsoft.com/office/drawing/2014/chart" uri="{C3380CC4-5D6E-409C-BE32-E72D297353CC}">
                    <c16:uniqueId val="{00000000-B3BE-448D-980A-0E9DF48A09B6}"/>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'Insight 3 Part 1'!$L$14</c15:sqref>
                        </c15:formulaRef>
                      </c:ext>
                    </c:extLst>
                    <c:strCache>
                      <c:ptCount val="1"/>
                      <c:pt idx="0">
                        <c:v>Urban</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'Insight 3 Part 1'!$I$15:$I$26</c15:sqref>
                        </c15:formulaRef>
                      </c:ext>
                    </c:extLst>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extLst xmlns:c15="http://schemas.microsoft.com/office/drawing/2012/chart">
                      <c:ext xmlns:c15="http://schemas.microsoft.com/office/drawing/2012/chart" uri="{02D57815-91ED-43cb-92C2-25804820EDAC}">
                        <c15:formulaRef>
                          <c15:sqref>'Insight 3 Part 1'!$L$15:$L$26</c15:sqref>
                        </c15:formulaRef>
                      </c:ext>
                    </c:extLst>
                    <c:numCache>
                      <c:formatCode>0.0%</c:formatCode>
                      <c:ptCount val="12"/>
                      <c:pt idx="0">
                        <c:v>1.1183803377243269E-2</c:v>
                      </c:pt>
                      <c:pt idx="1">
                        <c:v>1.7923497267759165E-3</c:v>
                      </c:pt>
                      <c:pt idx="2">
                        <c:v>9.1639029499036005E-4</c:v>
                      </c:pt>
                      <c:pt idx="3">
                        <c:v>5.5369054366308902E-3</c:v>
                      </c:pt>
                      <c:pt idx="4">
                        <c:v>6.8938605619147117E-3</c:v>
                      </c:pt>
                      <c:pt idx="5">
                        <c:v>-3.4017999397149765E-3</c:v>
                      </c:pt>
                      <c:pt idx="6">
                        <c:v>-8.0366401659178899E-3</c:v>
                      </c:pt>
                      <c:pt idx="7">
                        <c:v>6.2723233731163631E-3</c:v>
                      </c:pt>
                      <c:pt idx="8">
                        <c:v>-3.0300406891180217E-3</c:v>
                      </c:pt>
                      <c:pt idx="9">
                        <c:v>8.6835706842772171E-5</c:v>
                      </c:pt>
                      <c:pt idx="10">
                        <c:v>6.2082139446037084E-3</c:v>
                      </c:pt>
                      <c:pt idx="11">
                        <c:v>7.5074427233894096E-3</c:v>
                      </c:pt>
                    </c:numCache>
                  </c:numRef>
                </c:val>
                <c:smooth val="0"/>
                <c:extLst xmlns:c15="http://schemas.microsoft.com/office/drawing/2012/chart">
                  <c:ext xmlns:c16="http://schemas.microsoft.com/office/drawing/2014/chart" uri="{C3380CC4-5D6E-409C-BE32-E72D297353CC}">
                    <c16:uniqueId val="{00000002-B3BE-448D-980A-0E9DF48A09B6}"/>
                  </c:ext>
                </c:extLst>
              </c15:ser>
            </c15:filteredLineSeries>
          </c:ext>
        </c:extLst>
      </c:lineChart>
      <c:catAx>
        <c:axId val="464664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664608"/>
        <c:crosses val="autoZero"/>
        <c:auto val="1"/>
        <c:lblAlgn val="ctr"/>
        <c:lblOffset val="100"/>
        <c:noMultiLvlLbl val="0"/>
      </c:catAx>
      <c:valAx>
        <c:axId val="46466460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66412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Sectors</a:t>
            </a:r>
            <a:r>
              <a:rPr lang="en-US" baseline="0"/>
              <a:t> Vs Monthly Inflation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2"/>
          <c:order val="2"/>
          <c:tx>
            <c:strRef>
              <c:f>'Insight 3 Part 1'!$L$14</c:f>
              <c:strCache>
                <c:ptCount val="1"/>
                <c:pt idx="0">
                  <c:v>Urban</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 3 Part 1'!$I$15:$I$26</c:f>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f>'Insight 3 Part 1'!$L$15:$L$26</c:f>
              <c:numCache>
                <c:formatCode>0.0%</c:formatCode>
                <c:ptCount val="12"/>
                <c:pt idx="0">
                  <c:v>1.1183803377243269E-2</c:v>
                </c:pt>
                <c:pt idx="1">
                  <c:v>1.7923497267759165E-3</c:v>
                </c:pt>
                <c:pt idx="2">
                  <c:v>9.1639029499036005E-4</c:v>
                </c:pt>
                <c:pt idx="3">
                  <c:v>5.5369054366308902E-3</c:v>
                </c:pt>
                <c:pt idx="4">
                  <c:v>6.8938605619147117E-3</c:v>
                </c:pt>
                <c:pt idx="5">
                  <c:v>-3.4017999397149765E-3</c:v>
                </c:pt>
                <c:pt idx="6">
                  <c:v>-8.0366401659178899E-3</c:v>
                </c:pt>
                <c:pt idx="7">
                  <c:v>6.2723233731163631E-3</c:v>
                </c:pt>
                <c:pt idx="8">
                  <c:v>-3.0300406891180217E-3</c:v>
                </c:pt>
                <c:pt idx="9">
                  <c:v>8.6835706842772171E-5</c:v>
                </c:pt>
                <c:pt idx="10">
                  <c:v>6.2082139446037084E-3</c:v>
                </c:pt>
                <c:pt idx="11">
                  <c:v>7.5074427233894096E-3</c:v>
                </c:pt>
              </c:numCache>
            </c:numRef>
          </c:val>
          <c:smooth val="0"/>
          <c:extLst>
            <c:ext xmlns:c16="http://schemas.microsoft.com/office/drawing/2014/chart" uri="{C3380CC4-5D6E-409C-BE32-E72D297353CC}">
              <c16:uniqueId val="{00000002-879D-460F-82EE-019F751329DD}"/>
            </c:ext>
          </c:extLst>
        </c:ser>
        <c:dLbls>
          <c:dLblPos val="b"/>
          <c:showLegendKey val="0"/>
          <c:showVal val="1"/>
          <c:showCatName val="0"/>
          <c:showSerName val="0"/>
          <c:showPercent val="0"/>
          <c:showBubbleSize val="0"/>
        </c:dLbls>
        <c:smooth val="0"/>
        <c:axId val="464664128"/>
        <c:axId val="464664608"/>
        <c:extLst>
          <c:ext xmlns:c15="http://schemas.microsoft.com/office/drawing/2012/chart" uri="{02D57815-91ED-43cb-92C2-25804820EDAC}">
            <c15:filteredLineSeries>
              <c15:ser>
                <c:idx val="0"/>
                <c:order val="0"/>
                <c:tx>
                  <c:strRef>
                    <c:extLst>
                      <c:ext uri="{02D57815-91ED-43cb-92C2-25804820EDAC}">
                        <c15:formulaRef>
                          <c15:sqref>'Insight 3 Part 1'!$J$14</c15:sqref>
                        </c15:formulaRef>
                      </c:ext>
                    </c:extLst>
                    <c:strCache>
                      <c:ptCount val="1"/>
                      <c:pt idx="0">
                        <c:v>Rural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'Insight 3 Part 1'!$I$15:$I$26</c15:sqref>
                        </c15:formulaRef>
                      </c:ext>
                    </c:extLst>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extLst>
                      <c:ext uri="{02D57815-91ED-43cb-92C2-25804820EDAC}">
                        <c15:formulaRef>
                          <c15:sqref>'Insight 3 Part 1'!$J$15:$J$26</c15:sqref>
                        </c15:formulaRef>
                      </c:ext>
                    </c:extLst>
                    <c:numCache>
                      <c:formatCode>0.0%</c:formatCode>
                      <c:ptCount val="12"/>
                      <c:pt idx="0">
                        <c:v>9.6551104724268005E-3</c:v>
                      </c:pt>
                      <c:pt idx="1">
                        <c:v>1.8680781034558635E-3</c:v>
                      </c:pt>
                      <c:pt idx="2">
                        <c:v>1.4650388457268489E-3</c:v>
                      </c:pt>
                      <c:pt idx="3">
                        <c:v>5.3196205337354627E-3</c:v>
                      </c:pt>
                      <c:pt idx="4">
                        <c:v>7.3639650762853063E-3</c:v>
                      </c:pt>
                      <c:pt idx="5">
                        <c:v>1.4007441453271255E-3</c:v>
                      </c:pt>
                      <c:pt idx="6">
                        <c:v>-4.6334746688813698E-3</c:v>
                      </c:pt>
                      <c:pt idx="7">
                        <c:v>2.678845900487622E-3</c:v>
                      </c:pt>
                      <c:pt idx="8">
                        <c:v>-7.6646811492643886E-3</c:v>
                      </c:pt>
                      <c:pt idx="9">
                        <c:v>4.4136469965292762E-5</c:v>
                      </c:pt>
                      <c:pt idx="10">
                        <c:v>3.7072998499424643E-3</c:v>
                      </c:pt>
                      <c:pt idx="11">
                        <c:v>7.2552985665292899E-3</c:v>
                      </c:pt>
                    </c:numCache>
                  </c:numRef>
                </c:val>
                <c:smooth val="0"/>
                <c:extLst>
                  <c:ext xmlns:c16="http://schemas.microsoft.com/office/drawing/2014/chart" uri="{C3380CC4-5D6E-409C-BE32-E72D297353CC}">
                    <c16:uniqueId val="{00000000-879D-460F-82EE-019F751329DD}"/>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'Insight 3 Part 1'!$K$14</c15:sqref>
                        </c15:formulaRef>
                      </c:ext>
                    </c:extLst>
                    <c:strCache>
                      <c:ptCount val="1"/>
                      <c:pt idx="0">
                        <c:v>Rural+Urban</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'Insight 3 Part 1'!$I$15:$I$26</c15:sqref>
                        </c15:formulaRef>
                      </c:ext>
                    </c:extLst>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extLst xmlns:c15="http://schemas.microsoft.com/office/drawing/2012/chart">
                      <c:ext xmlns:c15="http://schemas.microsoft.com/office/drawing/2012/chart" uri="{02D57815-91ED-43cb-92C2-25804820EDAC}">
                        <c15:formulaRef>
                          <c15:sqref>'Insight 3 Part 1'!$K$15:$K$26</c15:sqref>
                        </c15:formulaRef>
                      </c:ext>
                    </c:extLst>
                    <c:numCache>
                      <c:formatCode>0.0%</c:formatCode>
                      <c:ptCount val="12"/>
                      <c:pt idx="0">
                        <c:v>1.0272901871454526E-2</c:v>
                      </c:pt>
                      <c:pt idx="1">
                        <c:v>1.9452672531942573E-3</c:v>
                      </c:pt>
                      <c:pt idx="2">
                        <c:v>1.279618761858576E-3</c:v>
                      </c:pt>
                      <c:pt idx="3">
                        <c:v>5.1560021152828386E-3</c:v>
                      </c:pt>
                      <c:pt idx="4">
                        <c:v>7.1901442413082953E-3</c:v>
                      </c:pt>
                      <c:pt idx="5">
                        <c:v>-2.1764680276846731E-4</c:v>
                      </c:pt>
                      <c:pt idx="6">
                        <c:v>-5.8342041100662182E-3</c:v>
                      </c:pt>
                      <c:pt idx="7">
                        <c:v>4.0728737847068961E-3</c:v>
                      </c:pt>
                      <c:pt idx="8">
                        <c:v>-5.9318707201116193E-3</c:v>
                      </c:pt>
                      <c:pt idx="9">
                        <c:v>4.3876968978943027E-5</c:v>
                      </c:pt>
                      <c:pt idx="10">
                        <c:v>4.5630045630048032E-3</c:v>
                      </c:pt>
                      <c:pt idx="11">
                        <c:v>7.5559049615652185E-3</c:v>
                      </c:pt>
                    </c:numCache>
                  </c:numRef>
                </c:val>
                <c:smooth val="0"/>
                <c:extLst xmlns:c15="http://schemas.microsoft.com/office/drawing/2012/chart">
                  <c:ext xmlns:c16="http://schemas.microsoft.com/office/drawing/2014/chart" uri="{C3380CC4-5D6E-409C-BE32-E72D297353CC}">
                    <c16:uniqueId val="{00000001-879D-460F-82EE-019F751329DD}"/>
                  </c:ext>
                </c:extLst>
              </c15:ser>
            </c15:filteredLineSeries>
          </c:ext>
        </c:extLst>
      </c:lineChart>
      <c:catAx>
        <c:axId val="464664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664608"/>
        <c:crosses val="autoZero"/>
        <c:auto val="1"/>
        <c:lblAlgn val="ctr"/>
        <c:lblOffset val="100"/>
        <c:noMultiLvlLbl val="0"/>
      </c:catAx>
      <c:valAx>
        <c:axId val="46466460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66412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1.xm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3.png"/><Relationship Id="rId1" Type="http://schemas.openxmlformats.org/officeDocument/2006/relationships/image" Target="../media/image4.png"/><Relationship Id="rId4"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image" Target="../media/image3.png"/><Relationship Id="rId1" Type="http://schemas.openxmlformats.org/officeDocument/2006/relationships/image" Target="../media/image5.png"/><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image" Target="../media/image7.png"/><Relationship Id="rId1" Type="http://schemas.openxmlformats.org/officeDocument/2006/relationships/image" Target="../media/image6.png"/></Relationships>
</file>

<file path=xl/drawings/_rels/drawing9.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5</xdr:col>
      <xdr:colOff>381000</xdr:colOff>
      <xdr:row>8</xdr:row>
      <xdr:rowOff>137160</xdr:rowOff>
    </xdr:from>
    <xdr:to>
      <xdr:col>18</xdr:col>
      <xdr:colOff>425562</xdr:colOff>
      <xdr:row>17</xdr:row>
      <xdr:rowOff>152400</xdr:rowOff>
    </xdr:to>
    <xdr:pic>
      <xdr:nvPicPr>
        <xdr:cNvPr id="2" name="Picture 1">
          <a:extLst>
            <a:ext uri="{FF2B5EF4-FFF2-40B4-BE49-F238E27FC236}">
              <a16:creationId xmlns:a16="http://schemas.microsoft.com/office/drawing/2014/main" id="{14339491-0E74-2364-710E-2C860D3DE733}"/>
            </a:ext>
          </a:extLst>
        </xdr:cNvPr>
        <xdr:cNvPicPr>
          <a:picLocks noChangeAspect="1"/>
        </xdr:cNvPicPr>
      </xdr:nvPicPr>
      <xdr:blipFill>
        <a:blip xmlns:r="http://schemas.openxmlformats.org/officeDocument/2006/relationships" r:embed="rId1"/>
        <a:stretch>
          <a:fillRect/>
        </a:stretch>
      </xdr:blipFill>
      <xdr:spPr>
        <a:xfrm>
          <a:off x="3429000" y="1600200"/>
          <a:ext cx="7969362" cy="16611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478752</xdr:colOff>
      <xdr:row>12</xdr:row>
      <xdr:rowOff>160502</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stretch>
          <a:fillRect/>
        </a:stretch>
      </xdr:blipFill>
      <xdr:spPr>
        <a:xfrm>
          <a:off x="0" y="0"/>
          <a:ext cx="6724650" cy="2446502"/>
        </a:xfrm>
        <a:prstGeom prst="rect">
          <a:avLst/>
        </a:prstGeom>
      </xdr:spPr>
    </xdr:pic>
    <xdr:clientData/>
  </xdr:twoCellAnchor>
  <xdr:twoCellAnchor>
    <xdr:from>
      <xdr:col>4</xdr:col>
      <xdr:colOff>152400</xdr:colOff>
      <xdr:row>14</xdr:row>
      <xdr:rowOff>4761</xdr:rowOff>
    </xdr:from>
    <xdr:to>
      <xdr:col>13</xdr:col>
      <xdr:colOff>190500</xdr:colOff>
      <xdr:row>31</xdr:row>
      <xdr:rowOff>66674</xdr:rowOff>
    </xdr:to>
    <xdr:graphicFrame macro="">
      <xdr:nvGraphicFramePr>
        <xdr:cNvPr id="4" name="Chart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254962</xdr:colOff>
      <xdr:row>14</xdr:row>
      <xdr:rowOff>19725</xdr:rowOff>
    </xdr:from>
    <xdr:to>
      <xdr:col>16</xdr:col>
      <xdr:colOff>216477</xdr:colOff>
      <xdr:row>20</xdr:row>
      <xdr:rowOff>71102</xdr:rowOff>
    </xdr:to>
    <mc:AlternateContent xmlns:mc="http://schemas.openxmlformats.org/markup-compatibility/2006" xmlns:a14="http://schemas.microsoft.com/office/drawing/2010/main">
      <mc:Choice Requires="a14">
        <xdr:graphicFrame macro="">
          <xdr:nvGraphicFramePr>
            <xdr:cNvPr id="5" name="Sector">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microsoft.com/office/drawing/2010/slicer">
              <sle:slicer xmlns:sle="http://schemas.microsoft.com/office/drawing/2010/slicer" name="Sector"/>
            </a:graphicData>
          </a:graphic>
        </xdr:graphicFrame>
      </mc:Choice>
      <mc:Fallback xmlns="">
        <xdr:sp macro="" textlink="">
          <xdr:nvSpPr>
            <xdr:cNvPr id="0" name=""/>
            <xdr:cNvSpPr>
              <a:spLocks noTextEdit="1"/>
            </xdr:cNvSpPr>
          </xdr:nvSpPr>
          <xdr:spPr>
            <a:xfrm>
              <a:off x="9976235" y="2605907"/>
              <a:ext cx="1870364" cy="1159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0</xdr:colOff>
      <xdr:row>33</xdr:row>
      <xdr:rowOff>38100</xdr:rowOff>
    </xdr:from>
    <xdr:ext cx="12011024" cy="843693"/>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0" y="6324600"/>
          <a:ext cx="12011024" cy="843693"/>
        </a:xfrm>
        <a:prstGeom prst="rect">
          <a:avLst/>
        </a:prstGeom>
        <a:solidFill>
          <a:schemeClr val="bg1">
            <a:lumMod val="85000"/>
          </a:schemeClr>
        </a:solidFill>
        <a:ln>
          <a:solidFill>
            <a:schemeClr val="accent5"/>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600" b="1"/>
            <a:t>Inisght:-</a:t>
          </a:r>
        </a:p>
        <a:p>
          <a:pPr marL="0" marR="0" lvl="0" indent="0" defTabSz="914400" eaLnBrk="1" fontAlgn="auto" latinLnBrk="0" hangingPunct="1">
            <a:lnSpc>
              <a:spcPct val="100000"/>
            </a:lnSpc>
            <a:spcBef>
              <a:spcPts val="0"/>
            </a:spcBef>
            <a:spcAft>
              <a:spcPts val="0"/>
            </a:spcAft>
            <a:buClrTx/>
            <a:buSzTx/>
            <a:buFontTx/>
            <a:buNone/>
            <a:tabLst/>
            <a:defRPr/>
          </a:pPr>
          <a:r>
            <a:rPr lang="en-US" sz="1600"/>
            <a:t>In the latest month's data, the "</a:t>
          </a:r>
          <a:r>
            <a:rPr lang="en-US" sz="1600" i="1"/>
            <a:t>Food</a:t>
          </a:r>
          <a:r>
            <a:rPr lang="en-US" sz="1600"/>
            <a:t>" category continues to be the highest contributor to the CPI basket, reflecting its significant impact on household expenses. Its weight in the CPI highlights the importance of monitoring food price fluctuations for inflation analysis.</a:t>
          </a:r>
        </a:p>
      </xdr:txBody>
    </xdr:sp>
    <xdr:clientData/>
  </xdr:oneCellAnchor>
  <xdr:oneCellAnchor>
    <xdr:from>
      <xdr:col>14</xdr:col>
      <xdr:colOff>77643</xdr:colOff>
      <xdr:row>4</xdr:row>
      <xdr:rowOff>128636</xdr:rowOff>
    </xdr:from>
    <xdr:ext cx="3296031" cy="530658"/>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8374976" y="867545"/>
          <a:ext cx="3296031"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800">
              <a:solidFill>
                <a:srgbClr val="FF0000"/>
              </a:solidFill>
            </a:rPr>
            <a:t>Problem Statement 1</a:t>
          </a:r>
        </a:p>
      </xdr:txBody>
    </xdr:sp>
    <xdr:clientData/>
  </xdr:oneCellAnchor>
  <xdr:twoCellAnchor>
    <xdr:from>
      <xdr:col>12</xdr:col>
      <xdr:colOff>293004</xdr:colOff>
      <xdr:row>5</xdr:row>
      <xdr:rowOff>46567</xdr:rowOff>
    </xdr:from>
    <xdr:to>
      <xdr:col>13</xdr:col>
      <xdr:colOff>642794</xdr:colOff>
      <xdr:row>7</xdr:row>
      <xdr:rowOff>17992</xdr:rowOff>
    </xdr:to>
    <xdr:sp macro="" textlink="">
      <xdr:nvSpPr>
        <xdr:cNvPr id="9" name="Left Arrow 8">
          <a:extLst>
            <a:ext uri="{FF2B5EF4-FFF2-40B4-BE49-F238E27FC236}">
              <a16:creationId xmlns:a16="http://schemas.microsoft.com/office/drawing/2014/main" id="{00000000-0008-0000-0400-000009000000}"/>
            </a:ext>
          </a:extLst>
        </xdr:cNvPr>
        <xdr:cNvSpPr/>
      </xdr:nvSpPr>
      <xdr:spPr>
        <a:xfrm>
          <a:off x="7212580" y="970203"/>
          <a:ext cx="1011729" cy="340880"/>
        </a:xfrm>
        <a:prstGeom prst="leftArrow">
          <a:avLst/>
        </a:prstGeom>
        <a:solidFill>
          <a:srgbClr val="FF0000"/>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12</xdr:col>
      <xdr:colOff>546004</xdr:colOff>
      <xdr:row>0</xdr:row>
      <xdr:rowOff>28575</xdr:rowOff>
    </xdr:from>
    <xdr:to>
      <xdr:col>19</xdr:col>
      <xdr:colOff>237876</xdr:colOff>
      <xdr:row>4</xdr:row>
      <xdr:rowOff>133350</xdr:rowOff>
    </xdr:to>
    <xdr:pic>
      <xdr:nvPicPr>
        <xdr:cNvPr id="10" name="Picture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3"/>
        <a:stretch>
          <a:fillRect/>
        </a:stretch>
      </xdr:blipFill>
      <xdr:spPr>
        <a:xfrm>
          <a:off x="7465580" y="28575"/>
          <a:ext cx="3817448" cy="84368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225389</xdr:colOff>
      <xdr:row>9</xdr:row>
      <xdr:rowOff>104775</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0" y="0"/>
          <a:ext cx="5896798" cy="1819275"/>
        </a:xfrm>
        <a:prstGeom prst="rect">
          <a:avLst/>
        </a:prstGeom>
      </xdr:spPr>
    </xdr:pic>
    <xdr:clientData/>
  </xdr:twoCellAnchor>
  <xdr:oneCellAnchor>
    <xdr:from>
      <xdr:col>0</xdr:col>
      <xdr:colOff>0</xdr:colOff>
      <xdr:row>29</xdr:row>
      <xdr:rowOff>28575</xdr:rowOff>
    </xdr:from>
    <xdr:ext cx="4668329" cy="436786"/>
    <xdr:sp macro="" textlink="">
      <xdr:nvSpPr>
        <xdr:cNvPr id="3" name="TextBox 2">
          <a:extLst>
            <a:ext uri="{FF2B5EF4-FFF2-40B4-BE49-F238E27FC236}">
              <a16:creationId xmlns:a16="http://schemas.microsoft.com/office/drawing/2014/main" id="{3D664889-341B-3D33-892B-EE9A38484538}"/>
            </a:ext>
          </a:extLst>
        </xdr:cNvPr>
        <xdr:cNvSpPr txBox="1"/>
      </xdr:nvSpPr>
      <xdr:spPr>
        <a:xfrm>
          <a:off x="0" y="5553075"/>
          <a:ext cx="4668329" cy="436786"/>
        </a:xfrm>
        <a:prstGeom prst="rect">
          <a:avLst/>
        </a:prstGeom>
        <a:solidFill>
          <a:schemeClr val="accent1">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b="1"/>
            <a:t>Formula Used</a:t>
          </a:r>
          <a:r>
            <a:rPr lang="en-IN" sz="1100" b="1" baseline="0"/>
            <a:t> for Annual Inflation Rate:-</a:t>
          </a:r>
        </a:p>
        <a:p>
          <a:r>
            <a:rPr lang="en-IN" sz="1100" b="1" baseline="0"/>
            <a:t>((CPI at the end of the year-CPI at the start of year)/CPI at start of year )*100</a:t>
          </a:r>
          <a:endParaRPr lang="en-IN" sz="1100" b="1"/>
        </a:p>
      </xdr:txBody>
    </xdr:sp>
    <xdr:clientData/>
  </xdr:oneCellAnchor>
  <xdr:oneCellAnchor>
    <xdr:from>
      <xdr:col>0</xdr:col>
      <xdr:colOff>0</xdr:colOff>
      <xdr:row>32</xdr:row>
      <xdr:rowOff>0</xdr:rowOff>
    </xdr:from>
    <xdr:ext cx="10877550" cy="1595052"/>
    <xdr:sp macro="" textlink="">
      <xdr:nvSpPr>
        <xdr:cNvPr id="6" name="TextBox 5">
          <a:extLst>
            <a:ext uri="{FF2B5EF4-FFF2-40B4-BE49-F238E27FC236}">
              <a16:creationId xmlns:a16="http://schemas.microsoft.com/office/drawing/2014/main" id="{3A846460-18E1-1BC1-8BCA-FEEC652612D3}"/>
            </a:ext>
          </a:extLst>
        </xdr:cNvPr>
        <xdr:cNvSpPr txBox="1"/>
      </xdr:nvSpPr>
      <xdr:spPr>
        <a:xfrm>
          <a:off x="0" y="5737412"/>
          <a:ext cx="10877550" cy="1595052"/>
        </a:xfrm>
        <a:prstGeom prst="rect">
          <a:avLst/>
        </a:prstGeom>
        <a:solidFill>
          <a:schemeClr val="bg1">
            <a:lumMod val="8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600" b="1"/>
            <a:t>Insight:-</a:t>
          </a:r>
        </a:p>
        <a:p>
          <a:r>
            <a:rPr lang="en-IN" sz="1600" b="1"/>
            <a:t>2019 has</a:t>
          </a:r>
          <a:r>
            <a:rPr lang="en-IN" sz="1600" b="1" baseline="0"/>
            <a:t> the highest inflation rate because of higher CPI of food and health</a:t>
          </a:r>
        </a:p>
        <a:p>
          <a:r>
            <a:rPr lang="en-IN" sz="1600" baseline="0"/>
            <a:t>1. </a:t>
          </a:r>
          <a:r>
            <a:rPr lang="en-IN" sz="1600" u="sng" baseline="0"/>
            <a:t>Food Inflation</a:t>
          </a:r>
          <a:r>
            <a:rPr lang="en-IN" sz="1600" baseline="0"/>
            <a:t>:- Onion price skyrocketed due to unseasonable rain and floods in major prducing states like Maharastra and Karnataka,</a:t>
          </a:r>
        </a:p>
        <a:p>
          <a:r>
            <a:rPr lang="en-IN" sz="1600" baseline="0"/>
            <a:t>pulse and vegtable also saw price hike due to lower production.</a:t>
          </a:r>
        </a:p>
        <a:p>
          <a:r>
            <a:rPr lang="en-IN" sz="1600" baseline="0"/>
            <a:t>=&gt; </a:t>
          </a:r>
          <a:r>
            <a:rPr lang="en-IN" sz="1600" i="1" baseline="0"/>
            <a:t>Rising crude oil price increases transporttion cost and further contributes to inflation price.</a:t>
          </a:r>
        </a:p>
      </xdr:txBody>
    </xdr:sp>
    <xdr:clientData/>
  </xdr:oneCellAnchor>
  <xdr:twoCellAnchor editAs="oneCell">
    <xdr:from>
      <xdr:col>9</xdr:col>
      <xdr:colOff>85725</xdr:colOff>
      <xdr:row>0</xdr:row>
      <xdr:rowOff>0</xdr:rowOff>
    </xdr:from>
    <xdr:to>
      <xdr:col>15</xdr:col>
      <xdr:colOff>249240</xdr:colOff>
      <xdr:row>4</xdr:row>
      <xdr:rowOff>112472</xdr:rowOff>
    </xdr:to>
    <xdr:pic>
      <xdr:nvPicPr>
        <xdr:cNvPr id="7" name="Picture 6">
          <a:extLst>
            <a:ext uri="{FF2B5EF4-FFF2-40B4-BE49-F238E27FC236}">
              <a16:creationId xmlns:a16="http://schemas.microsoft.com/office/drawing/2014/main" id="{00000000-0008-0000-0500-000007000000}"/>
            </a:ext>
          </a:extLst>
        </xdr:cNvPr>
        <xdr:cNvPicPr>
          <a:picLocks noChangeAspect="1"/>
        </xdr:cNvPicPr>
      </xdr:nvPicPr>
      <xdr:blipFill>
        <a:blip xmlns:r="http://schemas.openxmlformats.org/officeDocument/2006/relationships" r:embed="rId2"/>
        <a:stretch>
          <a:fillRect/>
        </a:stretch>
      </xdr:blipFill>
      <xdr:spPr>
        <a:xfrm>
          <a:off x="7277100" y="0"/>
          <a:ext cx="3713539" cy="874472"/>
        </a:xfrm>
        <a:prstGeom prst="rect">
          <a:avLst/>
        </a:prstGeom>
      </xdr:spPr>
    </xdr:pic>
    <xdr:clientData/>
  </xdr:twoCellAnchor>
  <xdr:twoCellAnchor>
    <xdr:from>
      <xdr:col>7</xdr:col>
      <xdr:colOff>57150</xdr:colOff>
      <xdr:row>5</xdr:row>
      <xdr:rowOff>0</xdr:rowOff>
    </xdr:from>
    <xdr:to>
      <xdr:col>9</xdr:col>
      <xdr:colOff>221673</xdr:colOff>
      <xdr:row>6</xdr:row>
      <xdr:rowOff>165773</xdr:rowOff>
    </xdr:to>
    <xdr:sp macro="" textlink="">
      <xdr:nvSpPr>
        <xdr:cNvPr id="8" name="Left Arrow 7">
          <a:extLst>
            <a:ext uri="{FF2B5EF4-FFF2-40B4-BE49-F238E27FC236}">
              <a16:creationId xmlns:a16="http://schemas.microsoft.com/office/drawing/2014/main" id="{00000000-0008-0000-0500-000008000000}"/>
            </a:ext>
          </a:extLst>
        </xdr:cNvPr>
        <xdr:cNvSpPr/>
      </xdr:nvSpPr>
      <xdr:spPr>
        <a:xfrm>
          <a:off x="6029325" y="952500"/>
          <a:ext cx="1383723" cy="356273"/>
        </a:xfrm>
        <a:prstGeom prst="leftArrow">
          <a:avLst/>
        </a:prstGeom>
        <a:solidFill>
          <a:srgbClr val="FF0000"/>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oneCellAnchor>
    <xdr:from>
      <xdr:col>9</xdr:col>
      <xdr:colOff>285750</xdr:colOff>
      <xdr:row>4</xdr:row>
      <xdr:rowOff>95250</xdr:rowOff>
    </xdr:from>
    <xdr:ext cx="3296031" cy="530658"/>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7477125" y="857250"/>
          <a:ext cx="3296031"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800">
              <a:solidFill>
                <a:srgbClr val="FF0000"/>
              </a:solidFill>
            </a:rPr>
            <a:t>Problem Statement 2</a:t>
          </a:r>
        </a:p>
      </xdr:txBody>
    </xdr:sp>
    <xdr:clientData/>
  </xdr:oneCellAnchor>
  <xdr:twoCellAnchor>
    <xdr:from>
      <xdr:col>6</xdr:col>
      <xdr:colOff>285974</xdr:colOff>
      <xdr:row>9</xdr:row>
      <xdr:rowOff>138504</xdr:rowOff>
    </xdr:from>
    <xdr:to>
      <xdr:col>21</xdr:col>
      <xdr:colOff>76200</xdr:colOff>
      <xdr:row>31</xdr:row>
      <xdr:rowOff>153744</xdr:rowOff>
    </xdr:to>
    <xdr:graphicFrame macro="">
      <xdr:nvGraphicFramePr>
        <xdr:cNvPr id="10" name="Chart 9">
          <a:extLst>
            <a:ext uri="{FF2B5EF4-FFF2-40B4-BE49-F238E27FC236}">
              <a16:creationId xmlns:a16="http://schemas.microsoft.com/office/drawing/2014/main" id="{DF0042C9-9340-115F-748F-25396524D6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83339</xdr:colOff>
      <xdr:row>13</xdr:row>
      <xdr:rowOff>122144</xdr:rowOff>
    </xdr:from>
    <xdr:to>
      <xdr:col>15</xdr:col>
      <xdr:colOff>105111</xdr:colOff>
      <xdr:row>14</xdr:row>
      <xdr:rowOff>162150</xdr:rowOff>
    </xdr:to>
    <xdr:sp macro="" textlink="">
      <xdr:nvSpPr>
        <xdr:cNvPr id="5" name="Left Arrow 4">
          <a:extLst>
            <a:ext uri="{FF2B5EF4-FFF2-40B4-BE49-F238E27FC236}">
              <a16:creationId xmlns:a16="http://schemas.microsoft.com/office/drawing/2014/main" id="{00000000-0008-0000-0500-000005000000}"/>
            </a:ext>
          </a:extLst>
        </xdr:cNvPr>
        <xdr:cNvSpPr/>
      </xdr:nvSpPr>
      <xdr:spPr>
        <a:xfrm>
          <a:off x="11262968" y="2527887"/>
          <a:ext cx="696686" cy="225063"/>
        </a:xfrm>
        <a:prstGeom prst="lef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43</xdr:row>
      <xdr:rowOff>4947</xdr:rowOff>
    </xdr:from>
    <xdr:to>
      <xdr:col>21</xdr:col>
      <xdr:colOff>484910</xdr:colOff>
      <xdr:row>82</xdr:row>
      <xdr:rowOff>152400</xdr:rowOff>
    </xdr:to>
    <xdr:graphicFrame macro="">
      <xdr:nvGraphicFramePr>
        <xdr:cNvPr id="17" name="Chart 16">
          <a:extLst>
            <a:ext uri="{FF2B5EF4-FFF2-40B4-BE49-F238E27FC236}">
              <a16:creationId xmlns:a16="http://schemas.microsoft.com/office/drawing/2014/main" id="{2487576A-7C0D-4139-9EDC-6C4A7EFD1A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1965960</xdr:colOff>
      <xdr:row>34</xdr:row>
      <xdr:rowOff>95250</xdr:rowOff>
    </xdr:from>
    <xdr:to>
      <xdr:col>12</xdr:col>
      <xdr:colOff>114300</xdr:colOff>
      <xdr:row>54</xdr:row>
      <xdr:rowOff>45720</xdr:rowOff>
    </xdr:to>
    <xdr:graphicFrame macro="">
      <xdr:nvGraphicFramePr>
        <xdr:cNvPr id="2" name="Chart 1">
          <a:extLst>
            <a:ext uri="{FF2B5EF4-FFF2-40B4-BE49-F238E27FC236}">
              <a16:creationId xmlns:a16="http://schemas.microsoft.com/office/drawing/2014/main" id="{316511F7-1CFF-9BF5-26C9-ADF1F0C7A7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381000</xdr:colOff>
      <xdr:row>13</xdr:row>
      <xdr:rowOff>179070</xdr:rowOff>
    </xdr:from>
    <xdr:to>
      <xdr:col>19</xdr:col>
      <xdr:colOff>388620</xdr:colOff>
      <xdr:row>30</xdr:row>
      <xdr:rowOff>137160</xdr:rowOff>
    </xdr:to>
    <xdr:graphicFrame macro="">
      <xdr:nvGraphicFramePr>
        <xdr:cNvPr id="3" name="Chart 2">
          <a:extLst>
            <a:ext uri="{FF2B5EF4-FFF2-40B4-BE49-F238E27FC236}">
              <a16:creationId xmlns:a16="http://schemas.microsoft.com/office/drawing/2014/main" id="{64B13F62-82B2-9668-8CFF-A12303F5B5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633296</xdr:colOff>
      <xdr:row>12</xdr:row>
      <xdr:rowOff>114635</xdr:rowOff>
    </xdr:to>
    <xdr:pic>
      <xdr:nvPicPr>
        <xdr:cNvPr id="7" name="Picture 6">
          <a:extLst>
            <a:ext uri="{FF2B5EF4-FFF2-40B4-BE49-F238E27FC236}">
              <a16:creationId xmlns:a16="http://schemas.microsoft.com/office/drawing/2014/main" id="{00000000-0008-0000-0600-000007000000}"/>
            </a:ext>
          </a:extLst>
        </xdr:cNvPr>
        <xdr:cNvPicPr>
          <a:picLocks noChangeAspect="1"/>
        </xdr:cNvPicPr>
      </xdr:nvPicPr>
      <xdr:blipFill>
        <a:blip xmlns:r="http://schemas.openxmlformats.org/officeDocument/2006/relationships" r:embed="rId1"/>
        <a:stretch>
          <a:fillRect/>
        </a:stretch>
      </xdr:blipFill>
      <xdr:spPr>
        <a:xfrm>
          <a:off x="0" y="0"/>
          <a:ext cx="5992061" cy="2400635"/>
        </a:xfrm>
        <a:prstGeom prst="rect">
          <a:avLst/>
        </a:prstGeom>
      </xdr:spPr>
    </xdr:pic>
    <xdr:clientData/>
  </xdr:twoCellAnchor>
  <xdr:twoCellAnchor editAs="oneCell">
    <xdr:from>
      <xdr:col>11</xdr:col>
      <xdr:colOff>169545</xdr:colOff>
      <xdr:row>0</xdr:row>
      <xdr:rowOff>22860</xdr:rowOff>
    </xdr:from>
    <xdr:to>
      <xdr:col>17</xdr:col>
      <xdr:colOff>408364</xdr:colOff>
      <xdr:row>4</xdr:row>
      <xdr:rowOff>135332</xdr:rowOff>
    </xdr:to>
    <xdr:pic>
      <xdr:nvPicPr>
        <xdr:cNvPr id="8" name="Picture 7">
          <a:extLst>
            <a:ext uri="{FF2B5EF4-FFF2-40B4-BE49-F238E27FC236}">
              <a16:creationId xmlns:a16="http://schemas.microsoft.com/office/drawing/2014/main" id="{00000000-0008-0000-0600-000008000000}"/>
            </a:ext>
          </a:extLst>
        </xdr:cNvPr>
        <xdr:cNvPicPr>
          <a:picLocks noChangeAspect="1"/>
        </xdr:cNvPicPr>
      </xdr:nvPicPr>
      <xdr:blipFill>
        <a:blip xmlns:r="http://schemas.openxmlformats.org/officeDocument/2006/relationships" r:embed="rId2"/>
        <a:stretch>
          <a:fillRect/>
        </a:stretch>
      </xdr:blipFill>
      <xdr:spPr>
        <a:xfrm>
          <a:off x="7492365" y="22860"/>
          <a:ext cx="3713539" cy="843992"/>
        </a:xfrm>
        <a:prstGeom prst="rect">
          <a:avLst/>
        </a:prstGeom>
      </xdr:spPr>
    </xdr:pic>
    <xdr:clientData/>
  </xdr:twoCellAnchor>
  <xdr:twoCellAnchor>
    <xdr:from>
      <xdr:col>9</xdr:col>
      <xdr:colOff>3810</xdr:colOff>
      <xdr:row>5</xdr:row>
      <xdr:rowOff>30480</xdr:rowOff>
    </xdr:from>
    <xdr:to>
      <xdr:col>11</xdr:col>
      <xdr:colOff>267393</xdr:colOff>
      <xdr:row>7</xdr:row>
      <xdr:rowOff>13373</xdr:rowOff>
    </xdr:to>
    <xdr:sp macro="" textlink="">
      <xdr:nvSpPr>
        <xdr:cNvPr id="9" name="Left Arrow 8">
          <a:extLst>
            <a:ext uri="{FF2B5EF4-FFF2-40B4-BE49-F238E27FC236}">
              <a16:creationId xmlns:a16="http://schemas.microsoft.com/office/drawing/2014/main" id="{00000000-0008-0000-0600-000009000000}"/>
            </a:ext>
          </a:extLst>
        </xdr:cNvPr>
        <xdr:cNvSpPr/>
      </xdr:nvSpPr>
      <xdr:spPr>
        <a:xfrm>
          <a:off x="6145530" y="944880"/>
          <a:ext cx="1444683" cy="348653"/>
        </a:xfrm>
        <a:prstGeom prst="leftArrow">
          <a:avLst/>
        </a:prstGeom>
        <a:solidFill>
          <a:srgbClr val="FF0000"/>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oneCellAnchor>
    <xdr:from>
      <xdr:col>11</xdr:col>
      <xdr:colOff>369570</xdr:colOff>
      <xdr:row>4</xdr:row>
      <xdr:rowOff>102870</xdr:rowOff>
    </xdr:from>
    <xdr:ext cx="3296031" cy="530658"/>
    <xdr:sp macro="" textlink="">
      <xdr:nvSpPr>
        <xdr:cNvPr id="10" name="TextBox 9">
          <a:extLst>
            <a:ext uri="{FF2B5EF4-FFF2-40B4-BE49-F238E27FC236}">
              <a16:creationId xmlns:a16="http://schemas.microsoft.com/office/drawing/2014/main" id="{00000000-0008-0000-0600-00000A000000}"/>
            </a:ext>
          </a:extLst>
        </xdr:cNvPr>
        <xdr:cNvSpPr txBox="1"/>
      </xdr:nvSpPr>
      <xdr:spPr>
        <a:xfrm>
          <a:off x="7692390" y="834390"/>
          <a:ext cx="3296031"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800">
              <a:solidFill>
                <a:srgbClr val="FF0000"/>
              </a:solidFill>
            </a:rPr>
            <a:t>Problem Statement 3</a:t>
          </a:r>
        </a:p>
      </xdr:txBody>
    </xdr:sp>
    <xdr:clientData/>
  </xdr:oneCellAnchor>
  <xdr:twoCellAnchor>
    <xdr:from>
      <xdr:col>7</xdr:col>
      <xdr:colOff>601980</xdr:colOff>
      <xdr:row>26</xdr:row>
      <xdr:rowOff>87630</xdr:rowOff>
    </xdr:from>
    <xdr:to>
      <xdr:col>20</xdr:col>
      <xdr:colOff>312420</xdr:colOff>
      <xdr:row>50</xdr:row>
      <xdr:rowOff>15240</xdr:rowOff>
    </xdr:to>
    <xdr:graphicFrame macro="">
      <xdr:nvGraphicFramePr>
        <xdr:cNvPr id="2" name="Chart 1">
          <a:extLst>
            <a:ext uri="{FF2B5EF4-FFF2-40B4-BE49-F238E27FC236}">
              <a16:creationId xmlns:a16="http://schemas.microsoft.com/office/drawing/2014/main" id="{3D883BB8-6737-9AC1-5627-600ACFE550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9</xdr:col>
      <xdr:colOff>167640</xdr:colOff>
      <xdr:row>7</xdr:row>
      <xdr:rowOff>129540</xdr:rowOff>
    </xdr:from>
    <xdr:ext cx="6016006" cy="468077"/>
    <xdr:sp macro="" textlink="">
      <xdr:nvSpPr>
        <xdr:cNvPr id="3" name="TextBox 2">
          <a:extLst>
            <a:ext uri="{FF2B5EF4-FFF2-40B4-BE49-F238E27FC236}">
              <a16:creationId xmlns:a16="http://schemas.microsoft.com/office/drawing/2014/main" id="{996118E1-46BA-83D9-4F35-2B84F161E1D2}"/>
            </a:ext>
          </a:extLst>
        </xdr:cNvPr>
        <xdr:cNvSpPr txBox="1"/>
      </xdr:nvSpPr>
      <xdr:spPr>
        <a:xfrm>
          <a:off x="6309360" y="1409700"/>
          <a:ext cx="6016006" cy="468077"/>
        </a:xfrm>
        <a:prstGeom prst="rect">
          <a:avLst/>
        </a:prstGeom>
        <a:solidFill>
          <a:schemeClr val="bg1">
            <a:lumMod val="8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IN" sz="1200" b="1" baseline="0">
              <a:solidFill>
                <a:schemeClr val="tx1"/>
              </a:solidFill>
              <a:effectLst/>
              <a:latin typeface="+mn-lt"/>
              <a:ea typeface="+mn-ea"/>
              <a:cs typeface="+mn-cs"/>
            </a:rPr>
            <a:t>Insight:-</a:t>
          </a:r>
        </a:p>
        <a:p>
          <a:pPr marL="0" marR="0" lvl="0" indent="0" defTabSz="914400" eaLnBrk="1" fontAlgn="auto" latinLnBrk="0" hangingPunct="1">
            <a:lnSpc>
              <a:spcPct val="100000"/>
            </a:lnSpc>
            <a:spcBef>
              <a:spcPts val="0"/>
            </a:spcBef>
            <a:spcAft>
              <a:spcPts val="0"/>
            </a:spcAft>
            <a:buClrTx/>
            <a:buSzTx/>
            <a:buFontTx/>
            <a:buNone/>
            <a:tabLst/>
            <a:defRPr/>
          </a:pPr>
          <a:r>
            <a:rPr lang="en-IN" sz="1200" baseline="0">
              <a:solidFill>
                <a:schemeClr val="tx1"/>
              </a:solidFill>
              <a:effectLst/>
              <a:latin typeface="+mn-lt"/>
              <a:ea typeface="+mn-ea"/>
              <a:cs typeface="+mn-cs"/>
            </a:rPr>
            <a:t>1. In each sector there is a absolute change in inflation form </a:t>
          </a:r>
          <a:r>
            <a:rPr lang="en-IN" sz="1200" i="1" baseline="0">
              <a:solidFill>
                <a:schemeClr val="tx1"/>
              </a:solidFill>
              <a:effectLst/>
              <a:latin typeface="+mn-lt"/>
              <a:ea typeface="+mn-ea"/>
              <a:cs typeface="+mn-cs"/>
            </a:rPr>
            <a:t>December 2022 to January 2023.</a:t>
          </a:r>
        </a:p>
      </xdr:txBody>
    </xdr:sp>
    <xdr:clientData/>
  </xdr:oneCellAnchor>
  <xdr:oneCellAnchor>
    <xdr:from>
      <xdr:col>12</xdr:col>
      <xdr:colOff>213360</xdr:colOff>
      <xdr:row>13</xdr:row>
      <xdr:rowOff>22860</xdr:rowOff>
    </xdr:from>
    <xdr:ext cx="4639090" cy="436786"/>
    <xdr:sp macro="" textlink="">
      <xdr:nvSpPr>
        <xdr:cNvPr id="12" name="TextBox 11">
          <a:extLst>
            <a:ext uri="{FF2B5EF4-FFF2-40B4-BE49-F238E27FC236}">
              <a16:creationId xmlns:a16="http://schemas.microsoft.com/office/drawing/2014/main" id="{9826F224-9F1D-481A-9A87-A6FFF4C02137}"/>
            </a:ext>
          </a:extLst>
        </xdr:cNvPr>
        <xdr:cNvSpPr txBox="1"/>
      </xdr:nvSpPr>
      <xdr:spPr>
        <a:xfrm>
          <a:off x="9433560" y="2400300"/>
          <a:ext cx="4639090" cy="436786"/>
        </a:xfrm>
        <a:prstGeom prst="rect">
          <a:avLst/>
        </a:prstGeom>
        <a:solidFill>
          <a:schemeClr val="accent1">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b="1"/>
            <a:t>Formula Used</a:t>
          </a:r>
          <a:r>
            <a:rPr lang="en-IN" sz="1100" b="1" baseline="0"/>
            <a:t> for Monthly Inflation Rate:-</a:t>
          </a:r>
        </a:p>
        <a:p>
          <a:r>
            <a:rPr lang="en-IN" sz="1100" b="1" baseline="0"/>
            <a:t>((CPI of current month-CPI  of previous month)/CPI of previous month )*100</a:t>
          </a:r>
          <a:endParaRPr lang="en-IN" sz="1100" b="1"/>
        </a:p>
      </xdr:txBody>
    </xdr:sp>
    <xdr:clientData/>
  </xdr:oneCellAnchor>
  <xdr:twoCellAnchor>
    <xdr:from>
      <xdr:col>0</xdr:col>
      <xdr:colOff>0</xdr:colOff>
      <xdr:row>53</xdr:row>
      <xdr:rowOff>0</xdr:rowOff>
    </xdr:from>
    <xdr:to>
      <xdr:col>10</xdr:col>
      <xdr:colOff>441960</xdr:colOff>
      <xdr:row>72</xdr:row>
      <xdr:rowOff>76200</xdr:rowOff>
    </xdr:to>
    <xdr:graphicFrame macro="">
      <xdr:nvGraphicFramePr>
        <xdr:cNvPr id="5" name="Chart 4">
          <a:extLst>
            <a:ext uri="{FF2B5EF4-FFF2-40B4-BE49-F238E27FC236}">
              <a16:creationId xmlns:a16="http://schemas.microsoft.com/office/drawing/2014/main" id="{CFC5A132-E2E0-4380-A4FA-2D77D5B821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769620</xdr:colOff>
      <xdr:row>52</xdr:row>
      <xdr:rowOff>152400</xdr:rowOff>
    </xdr:from>
    <xdr:to>
      <xdr:col>21</xdr:col>
      <xdr:colOff>45720</xdr:colOff>
      <xdr:row>72</xdr:row>
      <xdr:rowOff>60960</xdr:rowOff>
    </xdr:to>
    <xdr:graphicFrame macro="">
      <xdr:nvGraphicFramePr>
        <xdr:cNvPr id="6" name="Chart 5">
          <a:extLst>
            <a:ext uri="{FF2B5EF4-FFF2-40B4-BE49-F238E27FC236}">
              <a16:creationId xmlns:a16="http://schemas.microsoft.com/office/drawing/2014/main" id="{B2BCBC99-5012-4B86-BDC8-E5B77B9B15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72</xdr:row>
      <xdr:rowOff>160020</xdr:rowOff>
    </xdr:from>
    <xdr:to>
      <xdr:col>10</xdr:col>
      <xdr:colOff>594360</xdr:colOff>
      <xdr:row>91</xdr:row>
      <xdr:rowOff>68580</xdr:rowOff>
    </xdr:to>
    <xdr:graphicFrame macro="">
      <xdr:nvGraphicFramePr>
        <xdr:cNvPr id="11" name="Chart 10">
          <a:extLst>
            <a:ext uri="{FF2B5EF4-FFF2-40B4-BE49-F238E27FC236}">
              <a16:creationId xmlns:a16="http://schemas.microsoft.com/office/drawing/2014/main" id="{429AC88C-B658-4553-9188-AA24B6764C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1</xdr:colOff>
      <xdr:row>88</xdr:row>
      <xdr:rowOff>41909</xdr:rowOff>
    </xdr:from>
    <xdr:to>
      <xdr:col>9</xdr:col>
      <xdr:colOff>1556658</xdr:colOff>
      <xdr:row>123</xdr:row>
      <xdr:rowOff>76200</xdr:rowOff>
    </xdr:to>
    <xdr:graphicFrame macro="">
      <xdr:nvGraphicFramePr>
        <xdr:cNvPr id="4" name="Chart 3">
          <a:extLst>
            <a:ext uri="{FF2B5EF4-FFF2-40B4-BE49-F238E27FC236}">
              <a16:creationId xmlns:a16="http://schemas.microsoft.com/office/drawing/2014/main" id="{B18489F9-80CF-8A85-7B9A-F962ADA3FC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10</xdr:col>
      <xdr:colOff>65314</xdr:colOff>
      <xdr:row>93</xdr:row>
      <xdr:rowOff>2</xdr:rowOff>
    </xdr:from>
    <xdr:ext cx="6254789" cy="1094274"/>
    <xdr:sp macro="" textlink="">
      <xdr:nvSpPr>
        <xdr:cNvPr id="2" name="TextBox 1">
          <a:extLst>
            <a:ext uri="{FF2B5EF4-FFF2-40B4-BE49-F238E27FC236}">
              <a16:creationId xmlns:a16="http://schemas.microsoft.com/office/drawing/2014/main" id="{5C2CD76B-DF80-5D46-D45A-F86777165DBC}"/>
            </a:ext>
          </a:extLst>
        </xdr:cNvPr>
        <xdr:cNvSpPr txBox="1"/>
      </xdr:nvSpPr>
      <xdr:spPr>
        <a:xfrm>
          <a:off x="12464143" y="17210316"/>
          <a:ext cx="6254789" cy="1094274"/>
        </a:xfrm>
        <a:prstGeom prst="rect">
          <a:avLst/>
        </a:prstGeom>
        <a:solidFill>
          <a:schemeClr val="bg1">
            <a:lumMod val="8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IN" sz="3200" i="1" baseline="0">
              <a:solidFill>
                <a:schemeClr val="tx1"/>
              </a:solidFill>
              <a:effectLst/>
              <a:latin typeface="+mn-lt"/>
              <a:ea typeface="+mn-ea"/>
              <a:cs typeface="+mn-cs"/>
            </a:rPr>
            <a:t>2. "</a:t>
          </a:r>
          <a:r>
            <a:rPr lang="en-IN" sz="3200" i="0" baseline="0">
              <a:solidFill>
                <a:schemeClr val="tx1"/>
              </a:solidFill>
              <a:effectLst/>
              <a:latin typeface="+mn-lt"/>
              <a:ea typeface="+mn-ea"/>
              <a:cs typeface="+mn-cs"/>
            </a:rPr>
            <a:t>Spices" is the highest contributer</a:t>
          </a:r>
        </a:p>
        <a:p>
          <a:pPr marL="0" marR="0" lvl="0" indent="0" defTabSz="914400" eaLnBrk="1" fontAlgn="auto" latinLnBrk="0" hangingPunct="1">
            <a:lnSpc>
              <a:spcPct val="100000"/>
            </a:lnSpc>
            <a:spcBef>
              <a:spcPts val="0"/>
            </a:spcBef>
            <a:spcAft>
              <a:spcPts val="0"/>
            </a:spcAft>
            <a:buClrTx/>
            <a:buSzTx/>
            <a:buFontTx/>
            <a:buNone/>
            <a:tabLst/>
            <a:defRPr/>
          </a:pPr>
          <a:r>
            <a:rPr lang="en-IN" sz="3200" i="0" baseline="0">
              <a:solidFill>
                <a:schemeClr val="tx1"/>
              </a:solidFill>
              <a:effectLst/>
              <a:latin typeface="+mn-lt"/>
              <a:ea typeface="+mn-ea"/>
              <a:cs typeface="+mn-cs"/>
            </a:rPr>
            <a:t> towards inflation.</a:t>
          </a:r>
          <a:endParaRPr lang="en-IN" sz="3200">
            <a:effectLst/>
          </a:endParaRPr>
        </a:p>
      </xdr:txBody>
    </xdr:sp>
    <xdr:clientData/>
  </xdr:oneCellAnchor>
</xdr:wsDr>
</file>

<file path=xl/drawings/drawing8.xml><?xml version="1.0" encoding="utf-8"?>
<xdr:wsDr xmlns:xdr="http://schemas.openxmlformats.org/drawingml/2006/spreadsheetDrawing" xmlns:a="http://schemas.openxmlformats.org/drawingml/2006/main">
  <xdr:twoCellAnchor editAs="oneCell">
    <xdr:from>
      <xdr:col>4</xdr:col>
      <xdr:colOff>99060</xdr:colOff>
      <xdr:row>12</xdr:row>
      <xdr:rowOff>22860</xdr:rowOff>
    </xdr:from>
    <xdr:to>
      <xdr:col>7</xdr:col>
      <xdr:colOff>99060</xdr:colOff>
      <xdr:row>18</xdr:row>
      <xdr:rowOff>91439</xdr:rowOff>
    </xdr:to>
    <mc:AlternateContent xmlns:mc="http://schemas.openxmlformats.org/markup-compatibility/2006" xmlns:a14="http://schemas.microsoft.com/office/drawing/2010/main">
      <mc:Choice Requires="a14">
        <xdr:graphicFrame macro="">
          <xdr:nvGraphicFramePr>
            <xdr:cNvPr id="2" name="Sector 1">
              <a:extLst>
                <a:ext uri="{FF2B5EF4-FFF2-40B4-BE49-F238E27FC236}">
                  <a16:creationId xmlns:a16="http://schemas.microsoft.com/office/drawing/2014/main" id="{7DFD2B86-7E34-59FF-5563-2311DA6FD6C6}"/>
                </a:ext>
              </a:extLst>
            </xdr:cNvPr>
            <xdr:cNvGraphicFramePr/>
          </xdr:nvGraphicFramePr>
          <xdr:xfrm>
            <a:off x="0" y="0"/>
            <a:ext cx="0" cy="0"/>
          </xdr:xfrm>
          <a:graphic>
            <a:graphicData uri="http://schemas.microsoft.com/office/drawing/2010/slicer">
              <sle:slicer xmlns:sle="http://schemas.microsoft.com/office/drawing/2010/slicer" name="Sector 1"/>
            </a:graphicData>
          </a:graphic>
        </xdr:graphicFrame>
      </mc:Choice>
      <mc:Fallback xmlns="">
        <xdr:sp macro="" textlink="">
          <xdr:nvSpPr>
            <xdr:cNvPr id="0" name=""/>
            <xdr:cNvSpPr>
              <a:spLocks noTextEdit="1"/>
            </xdr:cNvSpPr>
          </xdr:nvSpPr>
          <xdr:spPr>
            <a:xfrm>
              <a:off x="5615940" y="2217420"/>
              <a:ext cx="1828800" cy="11658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99060</xdr:colOff>
      <xdr:row>18</xdr:row>
      <xdr:rowOff>106680</xdr:rowOff>
    </xdr:from>
    <xdr:to>
      <xdr:col>7</xdr:col>
      <xdr:colOff>99060</xdr:colOff>
      <xdr:row>25</xdr:row>
      <xdr:rowOff>7619</xdr:rowOff>
    </xdr:to>
    <mc:AlternateContent xmlns:mc="http://schemas.openxmlformats.org/markup-compatibility/2006" xmlns:a14="http://schemas.microsoft.com/office/drawing/2010/main">
      <mc:Choice Requires="a14">
        <xdr:graphicFrame macro="">
          <xdr:nvGraphicFramePr>
            <xdr:cNvPr id="3" name="Period">
              <a:extLst>
                <a:ext uri="{FF2B5EF4-FFF2-40B4-BE49-F238E27FC236}">
                  <a16:creationId xmlns:a16="http://schemas.microsoft.com/office/drawing/2014/main" id="{190C78CF-24EA-C426-C51E-7EA7F4C43FFE}"/>
                </a:ext>
              </a:extLst>
            </xdr:cNvPr>
            <xdr:cNvGraphicFramePr/>
          </xdr:nvGraphicFramePr>
          <xdr:xfrm>
            <a:off x="0" y="0"/>
            <a:ext cx="0" cy="0"/>
          </xdr:xfrm>
          <a:graphic>
            <a:graphicData uri="http://schemas.microsoft.com/office/drawing/2010/slicer">
              <sle:slicer xmlns:sle="http://schemas.microsoft.com/office/drawing/2010/slicer" name="Period"/>
            </a:graphicData>
          </a:graphic>
        </xdr:graphicFrame>
      </mc:Choice>
      <mc:Fallback xmlns="">
        <xdr:sp macro="" textlink="">
          <xdr:nvSpPr>
            <xdr:cNvPr id="0" name=""/>
            <xdr:cNvSpPr>
              <a:spLocks noTextEdit="1"/>
            </xdr:cNvSpPr>
          </xdr:nvSpPr>
          <xdr:spPr>
            <a:xfrm>
              <a:off x="5615940" y="3398520"/>
              <a:ext cx="1828800" cy="11810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7620</xdr:rowOff>
    </xdr:from>
    <xdr:to>
      <xdr:col>3</xdr:col>
      <xdr:colOff>1983612</xdr:colOff>
      <xdr:row>7</xdr:row>
      <xdr:rowOff>137160</xdr:rowOff>
    </xdr:to>
    <xdr:pic>
      <xdr:nvPicPr>
        <xdr:cNvPr id="4" name="Picture 3">
          <a:extLst>
            <a:ext uri="{FF2B5EF4-FFF2-40B4-BE49-F238E27FC236}">
              <a16:creationId xmlns:a16="http://schemas.microsoft.com/office/drawing/2014/main" id="{0DC82FA7-89F7-417E-AD98-670D9A9E440F}"/>
            </a:ext>
          </a:extLst>
        </xdr:cNvPr>
        <xdr:cNvPicPr>
          <a:picLocks noChangeAspect="1"/>
        </xdr:cNvPicPr>
      </xdr:nvPicPr>
      <xdr:blipFill>
        <a:blip xmlns:r="http://schemas.openxmlformats.org/officeDocument/2006/relationships" r:embed="rId1"/>
        <a:stretch>
          <a:fillRect/>
        </a:stretch>
      </xdr:blipFill>
      <xdr:spPr>
        <a:xfrm>
          <a:off x="0" y="7620"/>
          <a:ext cx="5404992" cy="1409700"/>
        </a:xfrm>
        <a:prstGeom prst="rect">
          <a:avLst/>
        </a:prstGeom>
      </xdr:spPr>
    </xdr:pic>
    <xdr:clientData/>
  </xdr:twoCellAnchor>
  <xdr:twoCellAnchor editAs="oneCell">
    <xdr:from>
      <xdr:col>4</xdr:col>
      <xdr:colOff>68580</xdr:colOff>
      <xdr:row>0</xdr:row>
      <xdr:rowOff>15240</xdr:rowOff>
    </xdr:from>
    <xdr:to>
      <xdr:col>12</xdr:col>
      <xdr:colOff>289560</xdr:colOff>
      <xdr:row>4</xdr:row>
      <xdr:rowOff>15240</xdr:rowOff>
    </xdr:to>
    <xdr:pic>
      <xdr:nvPicPr>
        <xdr:cNvPr id="5" name="Picture 4">
          <a:extLst>
            <a:ext uri="{FF2B5EF4-FFF2-40B4-BE49-F238E27FC236}">
              <a16:creationId xmlns:a16="http://schemas.microsoft.com/office/drawing/2014/main" id="{44356296-9126-4B0D-8171-709D8089716E}"/>
            </a:ext>
          </a:extLst>
        </xdr:cNvPr>
        <xdr:cNvPicPr>
          <a:picLocks noChangeAspect="1"/>
        </xdr:cNvPicPr>
      </xdr:nvPicPr>
      <xdr:blipFill>
        <a:blip xmlns:r="http://schemas.openxmlformats.org/officeDocument/2006/relationships" r:embed="rId2"/>
        <a:stretch>
          <a:fillRect/>
        </a:stretch>
      </xdr:blipFill>
      <xdr:spPr>
        <a:xfrm>
          <a:off x="5585460" y="15240"/>
          <a:ext cx="5097780" cy="731520"/>
        </a:xfrm>
        <a:prstGeom prst="rect">
          <a:avLst/>
        </a:prstGeom>
      </xdr:spPr>
    </xdr:pic>
    <xdr:clientData/>
  </xdr:twoCellAnchor>
  <xdr:twoCellAnchor>
    <xdr:from>
      <xdr:col>3</xdr:col>
      <xdr:colOff>1802131</xdr:colOff>
      <xdr:row>4</xdr:row>
      <xdr:rowOff>45720</xdr:rowOff>
    </xdr:from>
    <xdr:to>
      <xdr:col>5</xdr:col>
      <xdr:colOff>68581</xdr:colOff>
      <xdr:row>6</xdr:row>
      <xdr:rowOff>28613</xdr:rowOff>
    </xdr:to>
    <xdr:sp macro="" textlink="">
      <xdr:nvSpPr>
        <xdr:cNvPr id="6" name="Left Arrow 8">
          <a:extLst>
            <a:ext uri="{FF2B5EF4-FFF2-40B4-BE49-F238E27FC236}">
              <a16:creationId xmlns:a16="http://schemas.microsoft.com/office/drawing/2014/main" id="{6FEF03CD-CA5F-4785-9074-404B62918C79}"/>
            </a:ext>
          </a:extLst>
        </xdr:cNvPr>
        <xdr:cNvSpPr/>
      </xdr:nvSpPr>
      <xdr:spPr>
        <a:xfrm>
          <a:off x="5078731" y="777240"/>
          <a:ext cx="971550" cy="348653"/>
        </a:xfrm>
        <a:prstGeom prst="leftArrow">
          <a:avLst/>
        </a:prstGeom>
        <a:solidFill>
          <a:srgbClr val="FF0000"/>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oneCellAnchor>
    <xdr:from>
      <xdr:col>5</xdr:col>
      <xdr:colOff>87630</xdr:colOff>
      <xdr:row>3</xdr:row>
      <xdr:rowOff>118110</xdr:rowOff>
    </xdr:from>
    <xdr:ext cx="3296031" cy="530658"/>
    <xdr:sp macro="" textlink="">
      <xdr:nvSpPr>
        <xdr:cNvPr id="7" name="TextBox 6">
          <a:extLst>
            <a:ext uri="{FF2B5EF4-FFF2-40B4-BE49-F238E27FC236}">
              <a16:creationId xmlns:a16="http://schemas.microsoft.com/office/drawing/2014/main" id="{C3D4B62D-7407-41A4-9BDA-82A78AAEF691}"/>
            </a:ext>
          </a:extLst>
        </xdr:cNvPr>
        <xdr:cNvSpPr txBox="1"/>
      </xdr:nvSpPr>
      <xdr:spPr>
        <a:xfrm>
          <a:off x="6069330" y="666750"/>
          <a:ext cx="3296031"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800">
              <a:solidFill>
                <a:srgbClr val="FF0000"/>
              </a:solidFill>
            </a:rPr>
            <a:t>Problem Statement 4</a:t>
          </a:r>
        </a:p>
      </xdr:txBody>
    </xdr:sp>
    <xdr:clientData/>
  </xdr:oneCellAnchor>
  <xdr:twoCellAnchor>
    <xdr:from>
      <xdr:col>7</xdr:col>
      <xdr:colOff>403860</xdr:colOff>
      <xdr:row>6</xdr:row>
      <xdr:rowOff>87630</xdr:rowOff>
    </xdr:from>
    <xdr:to>
      <xdr:col>17</xdr:col>
      <xdr:colOff>266700</xdr:colOff>
      <xdr:row>25</xdr:row>
      <xdr:rowOff>7620</xdr:rowOff>
    </xdr:to>
    <xdr:graphicFrame macro="">
      <xdr:nvGraphicFramePr>
        <xdr:cNvPr id="8" name="Chart 7">
          <a:extLst>
            <a:ext uri="{FF2B5EF4-FFF2-40B4-BE49-F238E27FC236}">
              <a16:creationId xmlns:a16="http://schemas.microsoft.com/office/drawing/2014/main" id="{256D7F90-A8DD-E7B9-E957-0F61A6DC10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0</xdr:col>
      <xdr:colOff>45720</xdr:colOff>
      <xdr:row>25</xdr:row>
      <xdr:rowOff>76200</xdr:rowOff>
    </xdr:from>
    <xdr:ext cx="10607040" cy="937757"/>
    <xdr:sp macro="" textlink="">
      <xdr:nvSpPr>
        <xdr:cNvPr id="9" name="TextBox 8">
          <a:extLst>
            <a:ext uri="{FF2B5EF4-FFF2-40B4-BE49-F238E27FC236}">
              <a16:creationId xmlns:a16="http://schemas.microsoft.com/office/drawing/2014/main" id="{02B3589E-C174-43D2-B1B0-3896FB8DEAB5}"/>
            </a:ext>
          </a:extLst>
        </xdr:cNvPr>
        <xdr:cNvSpPr txBox="1"/>
      </xdr:nvSpPr>
      <xdr:spPr>
        <a:xfrm>
          <a:off x="45720" y="4648200"/>
          <a:ext cx="10607040" cy="937757"/>
        </a:xfrm>
        <a:prstGeom prst="rect">
          <a:avLst/>
        </a:prstGeom>
        <a:solidFill>
          <a:schemeClr val="bg1">
            <a:lumMod val="8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800"/>
            <a:t>Insight:-</a:t>
          </a:r>
        </a:p>
        <a:p>
          <a:r>
            <a:rPr lang="en-IN" sz="1800"/>
            <a:t>On</a:t>
          </a:r>
          <a:r>
            <a:rPr lang="en-IN" sz="1800" baseline="0"/>
            <a:t> Covid Onset there is Food Inflation and Health inflation.</a:t>
          </a:r>
        </a:p>
        <a:p>
          <a:r>
            <a:rPr lang="en-IN" sz="1800"/>
            <a:t>On Covid Progression there</a:t>
          </a:r>
          <a:r>
            <a:rPr lang="en-IN" sz="1800" baseline="0"/>
            <a:t> is Food Inflation and Health Inflation.</a:t>
          </a:r>
          <a:endParaRPr lang="en-IN" sz="1800"/>
        </a:p>
      </xdr:txBody>
    </xdr:sp>
    <xdr:clientData/>
  </xdr:oneCellAnchor>
  <xdr:twoCellAnchor editAs="oneCell">
    <xdr:from>
      <xdr:col>4</xdr:col>
      <xdr:colOff>76200</xdr:colOff>
      <xdr:row>6</xdr:row>
      <xdr:rowOff>175261</xdr:rowOff>
    </xdr:from>
    <xdr:to>
      <xdr:col>7</xdr:col>
      <xdr:colOff>121920</xdr:colOff>
      <xdr:row>11</xdr:row>
      <xdr:rowOff>160020</xdr:rowOff>
    </xdr:to>
    <mc:AlternateContent xmlns:mc="http://schemas.openxmlformats.org/markup-compatibility/2006" xmlns:a14="http://schemas.microsoft.com/office/drawing/2010/main">
      <mc:Choice Requires="a14">
        <xdr:graphicFrame macro="">
          <xdr:nvGraphicFramePr>
            <xdr:cNvPr id="10" name="Year">
              <a:extLst>
                <a:ext uri="{FF2B5EF4-FFF2-40B4-BE49-F238E27FC236}">
                  <a16:creationId xmlns:a16="http://schemas.microsoft.com/office/drawing/2014/main" id="{4F61FAB4-B947-E453-17E0-B610D3E69BAA}"/>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5593080" y="1272541"/>
              <a:ext cx="1874520" cy="8991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45720</xdr:colOff>
      <xdr:row>31</xdr:row>
      <xdr:rowOff>38100</xdr:rowOff>
    </xdr:from>
    <xdr:ext cx="1531188" cy="436786"/>
    <xdr:sp macro="" textlink="">
      <xdr:nvSpPr>
        <xdr:cNvPr id="13" name="TextBox 12">
          <a:extLst>
            <a:ext uri="{FF2B5EF4-FFF2-40B4-BE49-F238E27FC236}">
              <a16:creationId xmlns:a16="http://schemas.microsoft.com/office/drawing/2014/main" id="{99F967D7-420F-1A8E-6FE3-FA5A0BF58E38}"/>
            </a:ext>
          </a:extLst>
        </xdr:cNvPr>
        <xdr:cNvSpPr txBox="1"/>
      </xdr:nvSpPr>
      <xdr:spPr>
        <a:xfrm>
          <a:off x="45720" y="5707380"/>
          <a:ext cx="1531188"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solidFill>
                <a:schemeClr val="bg1"/>
              </a:solidFill>
            </a:rPr>
            <a:t>Note:-</a:t>
          </a:r>
        </a:p>
        <a:p>
          <a:r>
            <a:rPr lang="en-IN" sz="1100">
              <a:solidFill>
                <a:schemeClr val="bg1"/>
              </a:solidFill>
            </a:rPr>
            <a:t>At July there is no skipe</a:t>
          </a:r>
        </a:p>
      </xdr:txBody>
    </xdr:sp>
    <xdr:clientData/>
  </xdr:one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502920</xdr:colOff>
      <xdr:row>8</xdr:row>
      <xdr:rowOff>86296</xdr:rowOff>
    </xdr:to>
    <xdr:pic>
      <xdr:nvPicPr>
        <xdr:cNvPr id="2" name="Picture 1">
          <a:extLst>
            <a:ext uri="{FF2B5EF4-FFF2-40B4-BE49-F238E27FC236}">
              <a16:creationId xmlns:a16="http://schemas.microsoft.com/office/drawing/2014/main" id="{8DBBF013-A33D-3425-D5AA-13A58E4F72DE}"/>
            </a:ext>
          </a:extLst>
        </xdr:cNvPr>
        <xdr:cNvPicPr>
          <a:picLocks noChangeAspect="1"/>
        </xdr:cNvPicPr>
      </xdr:nvPicPr>
      <xdr:blipFill>
        <a:blip xmlns:r="http://schemas.openxmlformats.org/officeDocument/2006/relationships" r:embed="rId1"/>
        <a:stretch>
          <a:fillRect/>
        </a:stretch>
      </xdr:blipFill>
      <xdr:spPr>
        <a:xfrm>
          <a:off x="0" y="0"/>
          <a:ext cx="4290060" cy="1549336"/>
        </a:xfrm>
        <a:prstGeom prst="rect">
          <a:avLst/>
        </a:prstGeom>
      </xdr:spPr>
    </xdr:pic>
    <xdr:clientData/>
  </xdr:twoCellAnchor>
  <xdr:oneCellAnchor>
    <xdr:from>
      <xdr:col>0</xdr:col>
      <xdr:colOff>83820</xdr:colOff>
      <xdr:row>47</xdr:row>
      <xdr:rowOff>114300</xdr:rowOff>
    </xdr:from>
    <xdr:ext cx="5325689" cy="264560"/>
    <xdr:sp macro="" textlink="">
      <xdr:nvSpPr>
        <xdr:cNvPr id="3" name="TextBox 2">
          <a:extLst>
            <a:ext uri="{FF2B5EF4-FFF2-40B4-BE49-F238E27FC236}">
              <a16:creationId xmlns:a16="http://schemas.microsoft.com/office/drawing/2014/main" id="{2B9EA75A-9FFE-3D7A-F6C3-17064D2C66C6}"/>
            </a:ext>
          </a:extLst>
        </xdr:cNvPr>
        <xdr:cNvSpPr txBox="1"/>
      </xdr:nvSpPr>
      <xdr:spPr>
        <a:xfrm>
          <a:off x="83820" y="8709660"/>
          <a:ext cx="5325689" cy="264560"/>
        </a:xfrm>
        <a:prstGeom prst="rect">
          <a:avLst/>
        </a:prstGeom>
        <a:solidFill>
          <a:schemeClr val="bg1">
            <a:lumMod val="8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b="0" i="0">
              <a:solidFill>
                <a:schemeClr val="tx1"/>
              </a:solidFill>
              <a:effectLst/>
              <a:latin typeface="+mn-lt"/>
              <a:ea typeface="+mn-ea"/>
              <a:cs typeface="+mn-cs"/>
            </a:rPr>
            <a:t>Website used</a:t>
          </a:r>
          <a:r>
            <a:rPr lang="en-IN" sz="1100" b="0" i="0" baseline="0">
              <a:solidFill>
                <a:schemeClr val="tx1"/>
              </a:solidFill>
              <a:effectLst/>
              <a:latin typeface="+mn-lt"/>
              <a:ea typeface="+mn-ea"/>
              <a:cs typeface="+mn-cs"/>
            </a:rPr>
            <a:t> for import data</a:t>
          </a:r>
          <a:r>
            <a:rPr lang="en-IN" sz="1100" b="0" i="0">
              <a:solidFill>
                <a:schemeClr val="tx1"/>
              </a:solidFill>
              <a:effectLst/>
              <a:latin typeface="+mn-lt"/>
              <a:ea typeface="+mn-ea"/>
              <a:cs typeface="+mn-cs"/>
            </a:rPr>
            <a:t> - </a:t>
          </a:r>
          <a:r>
            <a:rPr lang="en-IN" sz="1100" b="0" i="0">
              <a:solidFill>
                <a:schemeClr val="tx1"/>
              </a:solidFill>
              <a:effectLst/>
              <a:latin typeface="+mn-lt"/>
              <a:ea typeface="+mn-ea"/>
              <a:cs typeface="+mn-cs"/>
              <a:hlinkClick xmlns:r="http://schemas.openxmlformats.org/officeDocument/2006/relationships" r:id=""/>
            </a:rPr>
            <a:t>https://ppac.gov.in/prices/international-prices-of-crude-oil</a:t>
          </a:r>
          <a:endParaRPr lang="en-IN" sz="1100"/>
        </a:p>
      </xdr:txBody>
    </xdr:sp>
    <xdr:clientData/>
  </xdr:oneCellAnchor>
  <xdr:oneCellAnchor>
    <xdr:from>
      <xdr:col>3</xdr:col>
      <xdr:colOff>701040</xdr:colOff>
      <xdr:row>1</xdr:row>
      <xdr:rowOff>167640</xdr:rowOff>
    </xdr:from>
    <xdr:ext cx="7866897" cy="593239"/>
    <xdr:sp macro="" textlink="">
      <xdr:nvSpPr>
        <xdr:cNvPr id="4" name="TextBox 3">
          <a:extLst>
            <a:ext uri="{FF2B5EF4-FFF2-40B4-BE49-F238E27FC236}">
              <a16:creationId xmlns:a16="http://schemas.microsoft.com/office/drawing/2014/main" id="{1520857D-B48A-7278-C492-A8EBE85DDFAB}"/>
            </a:ext>
          </a:extLst>
        </xdr:cNvPr>
        <xdr:cNvSpPr txBox="1"/>
      </xdr:nvSpPr>
      <xdr:spPr>
        <a:xfrm>
          <a:off x="4488180" y="350520"/>
          <a:ext cx="7866897" cy="593239"/>
        </a:xfrm>
        <a:prstGeom prst="rect">
          <a:avLst/>
        </a:prstGeom>
        <a:solidFill>
          <a:schemeClr val="bg1">
            <a:lumMod val="8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600" b="1">
              <a:solidFill>
                <a:sysClr val="windowText" lastClr="000000"/>
              </a:solidFill>
            </a:rPr>
            <a:t>Insight:-</a:t>
          </a:r>
        </a:p>
        <a:p>
          <a:r>
            <a:rPr lang="en-IN" sz="1600" b="1" i="1">
              <a:solidFill>
                <a:sysClr val="windowText" lastClr="000000"/>
              </a:solidFill>
            </a:rPr>
            <a:t>Transport</a:t>
          </a:r>
          <a:r>
            <a:rPr lang="en-IN" sz="1600" b="1" i="1" baseline="0">
              <a:solidFill>
                <a:sysClr val="windowText" lastClr="000000"/>
              </a:solidFill>
            </a:rPr>
            <a:t> and Communication </a:t>
          </a:r>
          <a:r>
            <a:rPr lang="en-IN" sz="1600" b="1" baseline="0">
              <a:solidFill>
                <a:sysClr val="windowText" lastClr="000000"/>
              </a:solidFill>
            </a:rPr>
            <a:t>prices strongly changes with fluctuations in imported price.</a:t>
          </a:r>
          <a:endParaRPr lang="en-IN" sz="1600" b="1">
            <a:solidFill>
              <a:sysClr val="windowText" lastClr="000000"/>
            </a:solidFill>
          </a:endParaRPr>
        </a:p>
      </xdr:txBody>
    </xdr:sp>
    <xdr:clientData/>
  </xdr:oneCellAnchor>
  <xdr:twoCellAnchor>
    <xdr:from>
      <xdr:col>2</xdr:col>
      <xdr:colOff>83820</xdr:colOff>
      <xdr:row>72</xdr:row>
      <xdr:rowOff>144780</xdr:rowOff>
    </xdr:from>
    <xdr:to>
      <xdr:col>3</xdr:col>
      <xdr:colOff>289560</xdr:colOff>
      <xdr:row>74</xdr:row>
      <xdr:rowOff>76200</xdr:rowOff>
    </xdr:to>
    <xdr:sp macro="" textlink="">
      <xdr:nvSpPr>
        <xdr:cNvPr id="5" name="Arrow: Left 4">
          <a:extLst>
            <a:ext uri="{FF2B5EF4-FFF2-40B4-BE49-F238E27FC236}">
              <a16:creationId xmlns:a16="http://schemas.microsoft.com/office/drawing/2014/main" id="{D94DB768-5DD3-BCF1-E911-E5C29FB824E1}"/>
            </a:ext>
          </a:extLst>
        </xdr:cNvPr>
        <xdr:cNvSpPr/>
      </xdr:nvSpPr>
      <xdr:spPr>
        <a:xfrm>
          <a:off x="3169920" y="13312140"/>
          <a:ext cx="906780" cy="297180"/>
        </a:xfrm>
        <a:prstGeom prst="leftArrow">
          <a:avLst/>
        </a:prstGeom>
        <a:solidFill>
          <a:schemeClr val="bg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1063541</xdr:colOff>
      <xdr:row>52</xdr:row>
      <xdr:rowOff>48901</xdr:rowOff>
    </xdr:from>
    <xdr:to>
      <xdr:col>11</xdr:col>
      <xdr:colOff>564776</xdr:colOff>
      <xdr:row>78</xdr:row>
      <xdr:rowOff>161367</xdr:rowOff>
    </xdr:to>
    <xdr:graphicFrame macro="">
      <xdr:nvGraphicFramePr>
        <xdr:cNvPr id="8" name="Chart 7">
          <a:extLst>
            <a:ext uri="{FF2B5EF4-FFF2-40B4-BE49-F238E27FC236}">
              <a16:creationId xmlns:a16="http://schemas.microsoft.com/office/drawing/2014/main" id="{BC87B22E-D2E0-6DF7-0A80-D44D7A6181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914400</xdr:colOff>
      <xdr:row>52</xdr:row>
      <xdr:rowOff>53788</xdr:rowOff>
    </xdr:from>
    <xdr:to>
      <xdr:col>16</xdr:col>
      <xdr:colOff>828012</xdr:colOff>
      <xdr:row>78</xdr:row>
      <xdr:rowOff>166254</xdr:rowOff>
    </xdr:to>
    <xdr:graphicFrame macro="">
      <xdr:nvGraphicFramePr>
        <xdr:cNvPr id="9" name="Chart 8">
          <a:extLst>
            <a:ext uri="{FF2B5EF4-FFF2-40B4-BE49-F238E27FC236}">
              <a16:creationId xmlns:a16="http://schemas.microsoft.com/office/drawing/2014/main" id="{95DE9C0B-3FD1-4A57-BC3D-C4CE080DED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kit tomar" refreshedDate="45707.769648032408" createdVersion="5" refreshedVersion="8" minRefreshableVersion="3" recordCount="372" xr:uid="{00000000-000A-0000-FFFF-FFFF14000000}">
  <cacheSource type="worksheet">
    <worksheetSource ref="A1:K373" sheet="Bucket"/>
  </cacheSource>
  <cacheFields count="11">
    <cacheField name="Sector" numFmtId="0">
      <sharedItems count="3">
        <s v="Rural"/>
        <s v="Rural+Urban"/>
        <s v="Urban"/>
      </sharedItems>
    </cacheField>
    <cacheField name="Year" numFmtId="0">
      <sharedItems containsSemiMixedTypes="0" containsString="0" containsNumber="1" containsInteger="1" minValue="2013" maxValue="2023" count="11">
        <n v="2013"/>
        <n v="2014"/>
        <n v="2015"/>
        <n v="2016"/>
        <n v="2017"/>
        <n v="2018"/>
        <n v="2019"/>
        <n v="2020"/>
        <n v="2021"/>
        <n v="2022"/>
        <n v="2023"/>
      </sharedItems>
    </cacheField>
    <cacheField name="Month" numFmtId="0">
      <sharedItems count="14">
        <s v="January"/>
        <s v="February"/>
        <s v="March"/>
        <s v="April"/>
        <s v="May"/>
        <s v="June"/>
        <s v="July"/>
        <s v="August"/>
        <s v="September"/>
        <s v="October"/>
        <s v="November "/>
        <s v="December"/>
        <s v="November"/>
        <s v="Marcrh"/>
      </sharedItems>
    </cacheField>
    <cacheField name="Food" numFmtId="0">
      <sharedItems containsSemiMixedTypes="0" containsString="0" containsNumber="1" minValue="1371.6999999999998" maxValue="2335.1" count="363">
        <n v="1371.6999999999998"/>
        <n v="1380.3999999999999"/>
        <n v="1382.2"/>
        <n v="1385.8"/>
        <n v="1394"/>
        <n v="1420"/>
        <n v="1445.8999999999996"/>
        <n v="1462.5"/>
        <n v="1488.5000000000002"/>
        <n v="1508"/>
        <n v="1536.8"/>
        <n v="1509"/>
        <n v="1486.6000000000001"/>
        <n v="1482.2"/>
        <n v="1491.4"/>
        <n v="1504.1000000000001"/>
        <n v="1513.8999999999999"/>
        <n v="1525.6999999999998"/>
        <n v="1563.2"/>
        <n v="1582.2999999999997"/>
        <n v="1583.2"/>
        <n v="1581.1999999999998"/>
        <n v="1582"/>
        <n v="1569.6"/>
        <n v="1568.1"/>
        <n v="1570.5999999999997"/>
        <n v="1571.5"/>
        <n v="1577.2"/>
        <n v="1587.7"/>
        <n v="1617.8999999999999"/>
        <n v="1625.3"/>
        <n v="1646.6"/>
        <n v="1657.6000000000001"/>
        <n v="1674.6"/>
        <n v="1686.3"/>
        <n v="1682.3000000000002"/>
        <n v="1690.1000000000001"/>
        <n v="1682.6"/>
        <n v="1682.7000000000003"/>
        <n v="1701.6000000000004"/>
        <n v="1723.6999999999998"/>
        <n v="1748.6"/>
        <n v="1770.2999999999997"/>
        <n v="1777.4999999999998"/>
        <n v="1770.7"/>
        <n v="1771.8000000000002"/>
        <n v="1764.6"/>
        <n v="1749.1"/>
        <n v="1737.3000000000002"/>
        <n v="1734.5000000000002"/>
        <n v="1728.5000000000002"/>
        <n v="1726.3"/>
        <n v="1727.4999999999995"/>
        <n v="1738.8000000000002"/>
        <n v="1772.9"/>
        <n v="1792.4999999999998"/>
        <n v="1784.3"/>
        <n v="1790.8999999999999"/>
        <n v="1817.7000000000003"/>
        <n v="1813.6000000000001"/>
        <n v="1800.7"/>
        <n v="1781.5"/>
        <n v="1781.9999999999998"/>
        <n v="1780"/>
        <n v="1782.4"/>
        <n v="1790.2999999999997"/>
        <n v="1810.5000000000002"/>
        <n v="1818.8"/>
        <n v="1799.8000000000002"/>
        <n v="1782.2"/>
        <n v="1787.4999999999995"/>
        <n v="1773.1000000000001"/>
        <n v="1759.6000000000001"/>
        <n v="1759.8000000000002"/>
        <n v="1761.2000000000003"/>
        <n v="1782.1000000000001"/>
        <n v="1804.1999999999998"/>
        <n v="1826.8999999999999"/>
        <n v="1834.5000000000002"/>
        <n v="1848.7"/>
        <n v="1876.8999999999996"/>
        <n v="1904.6000000000001"/>
        <n v="1940.9999999999995"/>
        <n v="1938.6"/>
        <n v="1909.7999999999997"/>
        <n v="1894.5999999999997"/>
        <n v="1941.55"/>
        <n v="1918.1"/>
        <n v="1951"/>
        <n v="1978.6"/>
        <n v="1987.3999999999999"/>
        <n v="2030.9"/>
        <n v="2082.4"/>
        <n v="2100.5"/>
        <n v="2065.6999999999998"/>
        <n v="2025.3"/>
        <n v="2025.7"/>
        <n v="2049.5"/>
        <n v="2095.2999999999997"/>
        <n v="2122.6"/>
        <n v="2132.4"/>
        <n v="2130.8000000000002"/>
        <n v="2133.6"/>
        <n v="2164.1999999999998"/>
        <n v="2182"/>
        <n v="2168.1999999999998"/>
        <n v="2153"/>
        <n v="2150.4"/>
        <n v="2179.1000000000004"/>
        <n v="2206.6"/>
        <n v="2226.8000000000002"/>
        <n v="2248.3000000000002"/>
        <n v="2252.5"/>
        <n v="2255.7999999999997"/>
        <n v="2267.8000000000002"/>
        <n v="2284.5"/>
        <n v="2287.6999999999998"/>
        <n v="2277.1"/>
        <n v="2283.2000000000003"/>
        <n v="2265.6999999999998"/>
        <n v="2265.8000000000002"/>
        <n v="2274.1999999999998"/>
        <n v="2290.7000000000007"/>
        <n v="1373.3000000000002"/>
        <n v="1384.2"/>
        <n v="1384.0000000000002"/>
        <n v="1390.2"/>
        <n v="1402.1999999999998"/>
        <n v="1436"/>
        <n v="1461.3999999999999"/>
        <n v="1477.4"/>
        <n v="1491.6999999999998"/>
        <n v="1510.2000000000003"/>
        <n v="1538.8"/>
        <n v="1507.3000000000002"/>
        <n v="1485.7999999999997"/>
        <n v="1480.1"/>
        <n v="1488.2999999999997"/>
        <n v="1504.1"/>
        <n v="1518.5000000000005"/>
        <n v="1533.7000000000003"/>
        <n v="1576.3"/>
        <n v="1594.4999999999998"/>
        <n v="1586.0999999999997"/>
        <n v="1582.7"/>
        <n v="1571.6999999999998"/>
        <n v="1569.3"/>
        <n v="1569.3999999999996"/>
        <n v="1569.1"/>
        <n v="1575.7"/>
        <n v="1590.4"/>
        <n v="1623.5"/>
        <n v="1630.6000000000001"/>
        <n v="1649.6"/>
        <n v="1658.3000000000002"/>
        <n v="1678.9999999999998"/>
        <n v="1692.1"/>
        <n v="1686.1000000000001"/>
        <n v="1691.7"/>
        <n v="1678.1"/>
        <n v="1675.2"/>
        <n v="1701.3"/>
        <n v="1730.4"/>
        <n v="1760.6"/>
        <n v="1783.5"/>
        <n v="1777.9"/>
        <n v="1763.6999999999998"/>
        <n v="1766.7999999999995"/>
        <n v="1759.8"/>
        <n v="1740.7"/>
        <n v="1727.2999999999995"/>
        <n v="1722.3000000000002"/>
        <n v="1718.9"/>
        <n v="1718.4"/>
        <n v="1719.6000000000001"/>
        <n v="1734.7"/>
        <n v="1769.3999999999999"/>
        <n v="1783.8"/>
        <n v="1769.9999999999998"/>
        <n v="1779.6999999999998"/>
        <n v="1808.2"/>
        <n v="1794.9999999999998"/>
        <n v="1779.9"/>
        <n v="1760.3999999999996"/>
        <n v="1756"/>
        <n v="1757.1000000000001"/>
        <n v="1774.1000000000001"/>
        <n v="1795.3"/>
        <n v="1798.7000000000003"/>
        <n v="1779.5"/>
        <n v="1776.2"/>
        <n v="1775.7000000000003"/>
        <n v="1762.7999999999997"/>
        <n v="1753.3999999999999"/>
        <n v="1757.1"/>
        <n v="1762.9"/>
        <n v="1791.9000000000003"/>
        <n v="1814.1000000000001"/>
        <n v="1837.5"/>
        <n v="1846.5"/>
        <n v="1857.6999999999998"/>
        <n v="1885.5999999999997"/>
        <n v="1910.9"/>
        <n v="1946.1000000000001"/>
        <n v="1940.3999999999999"/>
        <n v="1911.6"/>
        <n v="1895.4"/>
        <n v="1949.3"/>
        <n v="1922.35"/>
        <n v="1966.8000000000002"/>
        <n v="1995.1999999999998"/>
        <n v="2007"/>
        <n v="2048.6000000000004"/>
        <n v="2095.6"/>
        <n v="2109.1"/>
        <n v="2076.5"/>
        <n v="2039.3000000000002"/>
        <n v="2039.3999999999999"/>
        <n v="2064.1"/>
        <n v="2105.7000000000003"/>
        <n v="2133.9"/>
        <n v="2147"/>
        <n v="2142"/>
        <n v="2175.5"/>
        <n v="2194.1"/>
        <n v="2180.9"/>
        <n v="2161.2000000000003"/>
        <n v="2184.2000000000003"/>
        <n v="2214.3000000000002"/>
        <n v="2238.9000000000005"/>
        <n v="2261.9"/>
        <n v="2266.3000000000002"/>
        <n v="2269.2000000000003"/>
        <n v="2280.9"/>
        <n v="2297.3000000000002"/>
        <n v="2296.8000000000002"/>
        <n v="2283.4"/>
        <n v="2292.6999999999998"/>
        <n v="2279.1"/>
        <n v="2279.1999999999998"/>
        <n v="2289.6000000000004"/>
        <n v="2306.9"/>
        <n v="1376.4"/>
        <n v="1390.6000000000001"/>
        <n v="1386.8"/>
        <n v="1397.6999999999998"/>
        <n v="1417.1999999999998"/>
        <n v="1464.6000000000001"/>
        <n v="1489.4"/>
        <n v="1506.1000000000001"/>
        <n v="1500.4"/>
        <n v="1517.1999999999998"/>
        <n v="1544.6"/>
        <n v="1504.4"/>
        <n v="1484.3"/>
        <n v="1476"/>
        <n v="1483"/>
        <n v="1504.0000000000002"/>
        <n v="1525.3000000000002"/>
        <n v="1547"/>
        <n v="1599.5"/>
        <n v="1617"/>
        <n v="1593.7000000000003"/>
        <n v="1587.5"/>
        <n v="1587.8"/>
        <n v="1577.1999999999998"/>
        <n v="1574.8999999999999"/>
        <n v="1571.1000000000001"/>
        <n v="1568.0000000000002"/>
        <n v="1576.1"/>
        <n v="1598.9"/>
        <n v="1636.6"/>
        <n v="1642.8999999999999"/>
        <n v="1658.8999999999999"/>
        <n v="1664.8"/>
        <n v="1692.8000000000002"/>
        <n v="1708.4999999999998"/>
        <n v="1698.8"/>
        <n v="1701.4"/>
        <n v="1676.1"/>
        <n v="1667.6000000000001"/>
        <n v="1706.3"/>
        <n v="1746.7999999999997"/>
        <n v="1787.0000000000002"/>
        <n v="1811.5000000000002"/>
        <n v="1783.9999999999995"/>
        <n v="1756.3999999999996"/>
        <n v="1762.8999999999999"/>
        <n v="1755.2"/>
        <n v="1729.8"/>
        <n v="1713.2"/>
        <n v="1705.3000000000002"/>
        <n v="1705.6999999999998"/>
        <n v="1708.1"/>
        <n v="1709.6"/>
        <n v="1731.0000000000002"/>
        <n v="1768.1"/>
        <n v="1772.9999999999998"/>
        <n v="1749.7"/>
        <n v="1765.6999999999998"/>
        <n v="1796.7"/>
        <n v="1767.5"/>
        <n v="1748.3000000000002"/>
        <n v="1727.9"/>
        <n v="1715.5"/>
        <n v="1720.0000000000002"/>
        <n v="1722.8999999999999"/>
        <n v="1747.3000000000002"/>
        <n v="1771.1"/>
        <n v="1767.6"/>
        <n v="1748.4"/>
        <n v="1754.1"/>
        <n v="1757.4999999999998"/>
        <n v="1746.6"/>
        <n v="1744.3000000000002"/>
        <n v="1754.4"/>
        <n v="1768.4"/>
        <n v="1833.2999999999997"/>
        <n v="1857.3999999999999"/>
        <n v="1869.1"/>
        <n v="1874.9"/>
        <n v="1902.6000000000001"/>
        <n v="1923.9999999999998"/>
        <n v="1956.7"/>
        <n v="1945.3999999999999"/>
        <n v="1916.6"/>
        <n v="1898.5"/>
        <n v="1963.3"/>
        <n v="1930.8999999999999"/>
        <n v="1994.9999999999998"/>
        <n v="2024.8999999999999"/>
        <n v="2041.6000000000001"/>
        <n v="2080.1999999999998"/>
        <n v="2120.6999999999998"/>
        <n v="2125.4"/>
        <n v="2097"/>
        <n v="2066"/>
        <n v="2064.4999999999995"/>
        <n v="2089.6"/>
        <n v="2124.7000000000003"/>
        <n v="2154.1999999999998"/>
        <n v="2171.8000000000002"/>
        <n v="2157.9"/>
        <n v="2198.4000000000005"/>
        <n v="2217.8999999999996"/>
        <n v="2206.3000000000002"/>
        <n v="2186.6999999999998"/>
        <n v="2183.5"/>
        <n v="2196.3000000000002"/>
        <n v="2230.4"/>
        <n v="2262.2000000000003"/>
        <n v="2287.5"/>
        <n v="2291.6"/>
        <n v="2293.6999999999998"/>
        <n v="2306.4"/>
        <n v="2322.3000000000002"/>
        <n v="2314.4"/>
        <n v="2295.7999999999997"/>
        <n v="2310.2000000000003"/>
        <n v="2303.1999999999998"/>
        <n v="2303.4"/>
        <n v="2317.7000000000003"/>
        <n v="2335.1"/>
      </sharedItems>
    </cacheField>
    <cacheField name="Cloth" numFmtId="0">
      <sharedItems containsSemiMixedTypes="0" containsString="0" containsNumber="1" minValue="316.7" maxValue="569.90000000000009"/>
    </cacheField>
    <cacheField name="House" numFmtId="0">
      <sharedItems containsSemiMixedTypes="0" containsString="0" containsNumber="1" minValue="205.1" maxValue="355.4"/>
    </cacheField>
    <cacheField name="Energy" numFmtId="0">
      <sharedItems containsSemiMixedTypes="0" containsString="0" containsNumber="1" minValue="208.60000000000002" maxValue="352.2"/>
    </cacheField>
    <cacheField name="Health" numFmtId="0">
      <sharedItems containsSemiMixedTypes="0" containsString="0" containsNumber="1" minValue="207.8" maxValue="372.70000000000005"/>
    </cacheField>
    <cacheField name="Education" numFmtId="0">
      <sharedItems containsSemiMixedTypes="0" containsString="0" containsNumber="1" minValue="103.5" maxValue="180.3"/>
    </cacheField>
    <cacheField name="Luxury" numFmtId="0">
      <sharedItems containsSemiMixedTypes="0" containsString="0" containsNumber="1" minValue="311.8" maxValue="553.20000000000005"/>
    </cacheField>
    <cacheField name="General index_F" numFmtId="0">
      <sharedItems containsSemiMixedTypes="0" containsString="0" containsNumber="1" minValue="104" maxValue="179.8"/>
    </cacheField>
  </cacheFields>
  <extLst>
    <ext xmlns:x14="http://schemas.microsoft.com/office/spreadsheetml/2009/9/main" uri="{725AE2AE-9491-48be-B2B4-4EB974FC3084}">
      <x14:pivotCacheDefinition pivotCacheId="193971660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kit tomar" refreshedDate="45707.76964849537" createdVersion="5" refreshedVersion="8" minRefreshableVersion="3" recordCount="372" xr:uid="{00000000-000A-0000-FFFF-FFFF0F000000}">
  <cacheSource type="worksheet">
    <worksheetSource ref="A1:J373" sheet="Bucket"/>
  </cacheSource>
  <cacheFields count="10">
    <cacheField name="Sector" numFmtId="0">
      <sharedItems count="3">
        <s v="Rural"/>
        <s v="Rural+Urban"/>
        <s v="Urban"/>
      </sharedItems>
    </cacheField>
    <cacheField name="Year" numFmtId="0">
      <sharedItems containsSemiMixedTypes="0" containsString="0" containsNumber="1" containsInteger="1" minValue="2013" maxValue="2023" count="11">
        <n v="2013"/>
        <n v="2014"/>
        <n v="2015"/>
        <n v="2016"/>
        <n v="2017"/>
        <n v="2018"/>
        <n v="2019"/>
        <n v="2020"/>
        <n v="2021"/>
        <n v="2022"/>
        <n v="2023"/>
      </sharedItems>
    </cacheField>
    <cacheField name="Month" numFmtId="0">
      <sharedItems count="14">
        <s v="January"/>
        <s v="February"/>
        <s v="March"/>
        <s v="April"/>
        <s v="May"/>
        <s v="June"/>
        <s v="July"/>
        <s v="August"/>
        <s v="September"/>
        <s v="October"/>
        <s v="November "/>
        <s v="December"/>
        <s v="November"/>
        <s v="Marcrh"/>
      </sharedItems>
    </cacheField>
    <cacheField name="Food" numFmtId="0">
      <sharedItems containsSemiMixedTypes="0" containsString="0" containsNumber="1" minValue="1371.6999999999998" maxValue="2335.1" count="363">
        <n v="1371.6999999999998"/>
        <n v="1380.3999999999999"/>
        <n v="1382.2"/>
        <n v="1385.8"/>
        <n v="1394"/>
        <n v="1420"/>
        <n v="1445.8999999999996"/>
        <n v="1462.5"/>
        <n v="1488.5000000000002"/>
        <n v="1508"/>
        <n v="1536.8"/>
        <n v="1509"/>
        <n v="1486.6000000000001"/>
        <n v="1482.2"/>
        <n v="1491.4"/>
        <n v="1504.1000000000001"/>
        <n v="1513.8999999999999"/>
        <n v="1525.6999999999998"/>
        <n v="1563.2"/>
        <n v="1582.2999999999997"/>
        <n v="1583.2"/>
        <n v="1581.1999999999998"/>
        <n v="1582"/>
        <n v="1569.6"/>
        <n v="1568.1"/>
        <n v="1570.5999999999997"/>
        <n v="1571.5"/>
        <n v="1577.2"/>
        <n v="1587.7"/>
        <n v="1617.8999999999999"/>
        <n v="1625.3"/>
        <n v="1646.6"/>
        <n v="1657.6000000000001"/>
        <n v="1674.6"/>
        <n v="1686.3"/>
        <n v="1682.3000000000002"/>
        <n v="1690.1000000000001"/>
        <n v="1682.6"/>
        <n v="1682.7000000000003"/>
        <n v="1701.6000000000004"/>
        <n v="1723.6999999999998"/>
        <n v="1748.6"/>
        <n v="1770.2999999999997"/>
        <n v="1777.4999999999998"/>
        <n v="1770.7"/>
        <n v="1771.8000000000002"/>
        <n v="1764.6"/>
        <n v="1749.1"/>
        <n v="1737.3000000000002"/>
        <n v="1734.5000000000002"/>
        <n v="1728.5000000000002"/>
        <n v="1726.3"/>
        <n v="1727.4999999999995"/>
        <n v="1738.8000000000002"/>
        <n v="1772.9"/>
        <n v="1792.4999999999998"/>
        <n v="1784.3"/>
        <n v="1790.8999999999999"/>
        <n v="1817.7000000000003"/>
        <n v="1813.6000000000001"/>
        <n v="1800.7"/>
        <n v="1781.5"/>
        <n v="1781.9999999999998"/>
        <n v="1780"/>
        <n v="1782.4"/>
        <n v="1790.2999999999997"/>
        <n v="1810.5000000000002"/>
        <n v="1818.8"/>
        <n v="1799.8000000000002"/>
        <n v="1782.2"/>
        <n v="1787.4999999999995"/>
        <n v="1773.1000000000001"/>
        <n v="1759.6000000000001"/>
        <n v="1759.8000000000002"/>
        <n v="1761.2000000000003"/>
        <n v="1782.1000000000001"/>
        <n v="1804.1999999999998"/>
        <n v="1826.8999999999999"/>
        <n v="1834.5000000000002"/>
        <n v="1848.7"/>
        <n v="1876.8999999999996"/>
        <n v="1904.6000000000001"/>
        <n v="1940.9999999999995"/>
        <n v="1938.6"/>
        <n v="1909.7999999999997"/>
        <n v="1894.5999999999997"/>
        <n v="1941.55"/>
        <n v="1918.1"/>
        <n v="1951"/>
        <n v="1978.6"/>
        <n v="1987.3999999999999"/>
        <n v="2030.9"/>
        <n v="2082.4"/>
        <n v="2100.5"/>
        <n v="2065.6999999999998"/>
        <n v="2025.3"/>
        <n v="2025.7"/>
        <n v="2049.5"/>
        <n v="2095.2999999999997"/>
        <n v="2122.6"/>
        <n v="2132.4"/>
        <n v="2130.8000000000002"/>
        <n v="2133.6"/>
        <n v="2164.1999999999998"/>
        <n v="2182"/>
        <n v="2168.1999999999998"/>
        <n v="2153"/>
        <n v="2150.4"/>
        <n v="2179.1000000000004"/>
        <n v="2206.6"/>
        <n v="2226.8000000000002"/>
        <n v="2248.3000000000002"/>
        <n v="2252.5"/>
        <n v="2255.7999999999997"/>
        <n v="2267.8000000000002"/>
        <n v="2284.5"/>
        <n v="2287.6999999999998"/>
        <n v="2277.1"/>
        <n v="2283.2000000000003"/>
        <n v="2265.6999999999998"/>
        <n v="2265.8000000000002"/>
        <n v="2274.1999999999998"/>
        <n v="2290.7000000000007"/>
        <n v="1373.3000000000002"/>
        <n v="1384.2"/>
        <n v="1384.0000000000002"/>
        <n v="1390.2"/>
        <n v="1402.1999999999998"/>
        <n v="1436"/>
        <n v="1461.3999999999999"/>
        <n v="1477.4"/>
        <n v="1491.6999999999998"/>
        <n v="1510.2000000000003"/>
        <n v="1538.8"/>
        <n v="1507.3000000000002"/>
        <n v="1485.7999999999997"/>
        <n v="1480.1"/>
        <n v="1488.2999999999997"/>
        <n v="1504.1"/>
        <n v="1518.5000000000005"/>
        <n v="1533.7000000000003"/>
        <n v="1576.3"/>
        <n v="1594.4999999999998"/>
        <n v="1586.0999999999997"/>
        <n v="1582.7"/>
        <n v="1571.6999999999998"/>
        <n v="1569.3"/>
        <n v="1569.3999999999996"/>
        <n v="1569.1"/>
        <n v="1575.7"/>
        <n v="1590.4"/>
        <n v="1623.5"/>
        <n v="1630.6000000000001"/>
        <n v="1649.6"/>
        <n v="1658.3000000000002"/>
        <n v="1678.9999999999998"/>
        <n v="1692.1"/>
        <n v="1686.1000000000001"/>
        <n v="1691.7"/>
        <n v="1678.1"/>
        <n v="1675.2"/>
        <n v="1701.3"/>
        <n v="1730.4"/>
        <n v="1760.6"/>
        <n v="1783.5"/>
        <n v="1777.9"/>
        <n v="1763.6999999999998"/>
        <n v="1766.7999999999995"/>
        <n v="1759.8"/>
        <n v="1740.7"/>
        <n v="1727.2999999999995"/>
        <n v="1722.3000000000002"/>
        <n v="1718.9"/>
        <n v="1718.4"/>
        <n v="1719.6000000000001"/>
        <n v="1734.7"/>
        <n v="1769.3999999999999"/>
        <n v="1783.8"/>
        <n v="1769.9999999999998"/>
        <n v="1779.6999999999998"/>
        <n v="1808.2"/>
        <n v="1794.9999999999998"/>
        <n v="1779.9"/>
        <n v="1760.3999999999996"/>
        <n v="1756"/>
        <n v="1757.1000000000001"/>
        <n v="1774.1000000000001"/>
        <n v="1795.3"/>
        <n v="1798.7000000000003"/>
        <n v="1779.5"/>
        <n v="1776.2"/>
        <n v="1775.7000000000003"/>
        <n v="1762.7999999999997"/>
        <n v="1753.3999999999999"/>
        <n v="1757.1"/>
        <n v="1762.9"/>
        <n v="1791.9000000000003"/>
        <n v="1814.1000000000001"/>
        <n v="1837.5"/>
        <n v="1846.5"/>
        <n v="1857.6999999999998"/>
        <n v="1885.5999999999997"/>
        <n v="1910.9"/>
        <n v="1946.1000000000001"/>
        <n v="1940.3999999999999"/>
        <n v="1911.6"/>
        <n v="1895.4"/>
        <n v="1949.3"/>
        <n v="1922.35"/>
        <n v="1966.8000000000002"/>
        <n v="1995.1999999999998"/>
        <n v="2007"/>
        <n v="2048.6000000000004"/>
        <n v="2095.6"/>
        <n v="2109.1"/>
        <n v="2076.5"/>
        <n v="2039.3000000000002"/>
        <n v="2039.3999999999999"/>
        <n v="2064.1"/>
        <n v="2105.7000000000003"/>
        <n v="2133.9"/>
        <n v="2147"/>
        <n v="2142"/>
        <n v="2175.5"/>
        <n v="2194.1"/>
        <n v="2180.9"/>
        <n v="2161.2000000000003"/>
        <n v="2184.2000000000003"/>
        <n v="2214.3000000000002"/>
        <n v="2238.9000000000005"/>
        <n v="2261.9"/>
        <n v="2266.3000000000002"/>
        <n v="2269.2000000000003"/>
        <n v="2280.9"/>
        <n v="2297.3000000000002"/>
        <n v="2296.8000000000002"/>
        <n v="2283.4"/>
        <n v="2292.6999999999998"/>
        <n v="2279.1"/>
        <n v="2279.1999999999998"/>
        <n v="2289.6000000000004"/>
        <n v="2306.9"/>
        <n v="1376.4"/>
        <n v="1390.6000000000001"/>
        <n v="1386.8"/>
        <n v="1397.6999999999998"/>
        <n v="1417.1999999999998"/>
        <n v="1464.6000000000001"/>
        <n v="1489.4"/>
        <n v="1506.1000000000001"/>
        <n v="1500.4"/>
        <n v="1517.1999999999998"/>
        <n v="1544.6"/>
        <n v="1504.4"/>
        <n v="1484.3"/>
        <n v="1476"/>
        <n v="1483"/>
        <n v="1504.0000000000002"/>
        <n v="1525.3000000000002"/>
        <n v="1547"/>
        <n v="1599.5"/>
        <n v="1617"/>
        <n v="1593.7000000000003"/>
        <n v="1587.5"/>
        <n v="1587.8"/>
        <n v="1577.1999999999998"/>
        <n v="1574.8999999999999"/>
        <n v="1571.1000000000001"/>
        <n v="1568.0000000000002"/>
        <n v="1576.1"/>
        <n v="1598.9"/>
        <n v="1636.6"/>
        <n v="1642.8999999999999"/>
        <n v="1658.8999999999999"/>
        <n v="1664.8"/>
        <n v="1692.8000000000002"/>
        <n v="1708.4999999999998"/>
        <n v="1698.8"/>
        <n v="1701.4"/>
        <n v="1676.1"/>
        <n v="1667.6000000000001"/>
        <n v="1706.3"/>
        <n v="1746.7999999999997"/>
        <n v="1787.0000000000002"/>
        <n v="1811.5000000000002"/>
        <n v="1783.9999999999995"/>
        <n v="1756.3999999999996"/>
        <n v="1762.8999999999999"/>
        <n v="1755.2"/>
        <n v="1729.8"/>
        <n v="1713.2"/>
        <n v="1705.3000000000002"/>
        <n v="1705.6999999999998"/>
        <n v="1708.1"/>
        <n v="1709.6"/>
        <n v="1731.0000000000002"/>
        <n v="1768.1"/>
        <n v="1772.9999999999998"/>
        <n v="1749.7"/>
        <n v="1765.6999999999998"/>
        <n v="1796.7"/>
        <n v="1767.5"/>
        <n v="1748.3000000000002"/>
        <n v="1727.9"/>
        <n v="1715.5"/>
        <n v="1720.0000000000002"/>
        <n v="1722.8999999999999"/>
        <n v="1747.3000000000002"/>
        <n v="1771.1"/>
        <n v="1767.6"/>
        <n v="1748.4"/>
        <n v="1754.1"/>
        <n v="1757.4999999999998"/>
        <n v="1746.6"/>
        <n v="1744.3000000000002"/>
        <n v="1754.4"/>
        <n v="1768.4"/>
        <n v="1833.2999999999997"/>
        <n v="1857.3999999999999"/>
        <n v="1869.1"/>
        <n v="1874.9"/>
        <n v="1902.6000000000001"/>
        <n v="1923.9999999999998"/>
        <n v="1956.7"/>
        <n v="1945.3999999999999"/>
        <n v="1916.6"/>
        <n v="1898.5"/>
        <n v="1963.3"/>
        <n v="1930.8999999999999"/>
        <n v="1994.9999999999998"/>
        <n v="2024.8999999999999"/>
        <n v="2041.6000000000001"/>
        <n v="2080.1999999999998"/>
        <n v="2120.6999999999998"/>
        <n v="2125.4"/>
        <n v="2097"/>
        <n v="2066"/>
        <n v="2064.4999999999995"/>
        <n v="2089.6"/>
        <n v="2124.7000000000003"/>
        <n v="2154.1999999999998"/>
        <n v="2171.8000000000002"/>
        <n v="2157.9"/>
        <n v="2198.4000000000005"/>
        <n v="2217.8999999999996"/>
        <n v="2206.3000000000002"/>
        <n v="2186.6999999999998"/>
        <n v="2183.5"/>
        <n v="2196.3000000000002"/>
        <n v="2230.4"/>
        <n v="2262.2000000000003"/>
        <n v="2287.5"/>
        <n v="2291.6"/>
        <n v="2293.6999999999998"/>
        <n v="2306.4"/>
        <n v="2322.3000000000002"/>
        <n v="2314.4"/>
        <n v="2295.7999999999997"/>
        <n v="2310.2000000000003"/>
        <n v="2303.1999999999998"/>
        <n v="2303.4"/>
        <n v="2317.7000000000003"/>
        <n v="2335.1"/>
      </sharedItems>
    </cacheField>
    <cacheField name="Cloth" numFmtId="0">
      <sharedItems containsSemiMixedTypes="0" containsString="0" containsNumber="1" minValue="316.7" maxValue="569.90000000000009"/>
    </cacheField>
    <cacheField name="House" numFmtId="0">
      <sharedItems containsSemiMixedTypes="0" containsString="0" containsNumber="1" minValue="205.1" maxValue="355.4"/>
    </cacheField>
    <cacheField name="Energy" numFmtId="0">
      <sharedItems containsSemiMixedTypes="0" containsString="0" containsNumber="1" minValue="208.60000000000002" maxValue="352.2"/>
    </cacheField>
    <cacheField name="Health" numFmtId="0">
      <sharedItems containsSemiMixedTypes="0" containsString="0" containsNumber="1" minValue="207.8" maxValue="372.70000000000005"/>
    </cacheField>
    <cacheField name="Education" numFmtId="0">
      <sharedItems containsSemiMixedTypes="0" containsString="0" containsNumber="1" minValue="103.5" maxValue="180.3"/>
    </cacheField>
    <cacheField name="Luxury" numFmtId="0">
      <sharedItems containsSemiMixedTypes="0" containsString="0" containsNumber="1" minValue="311.8" maxValue="553.20000000000005"/>
    </cacheField>
  </cacheFields>
  <extLst>
    <ext xmlns:x14="http://schemas.microsoft.com/office/spreadsheetml/2009/9/main" uri="{725AE2AE-9491-48be-B2B4-4EB974FC3084}">
      <x14:pivotCacheDefinition pivotCacheId="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kit tomar" refreshedDate="45707.769648842594" createdVersion="8" refreshedVersion="8" minRefreshableVersion="3" recordCount="216" xr:uid="{6FB4F9F3-2176-4D26-B5D0-832994216F90}">
  <cacheSource type="worksheet">
    <worksheetSource ref="A1:J217" sheet="Problem 4 Calculation"/>
  </cacheSource>
  <cacheFields count="10">
    <cacheField name="Sector" numFmtId="0">
      <sharedItems count="3">
        <s v="Rural"/>
        <s v="Rural+Urban"/>
        <s v="Urban"/>
      </sharedItems>
    </cacheField>
    <cacheField name="Year" numFmtId="0">
      <sharedItems containsSemiMixedTypes="0" containsString="0" containsNumber="1" containsInteger="1" minValue="2016" maxValue="2022" count="7">
        <n v="2016"/>
        <n v="2017"/>
        <n v="2018"/>
        <n v="2019"/>
        <n v="2020"/>
        <n v="2021"/>
        <n v="2022"/>
      </sharedItems>
    </cacheField>
    <cacheField name="Month" numFmtId="0">
      <sharedItems count="12">
        <s v="December"/>
        <s v="January"/>
        <s v="February"/>
        <s v="March"/>
        <s v="April"/>
        <s v="May"/>
        <s v="June"/>
        <s v="July"/>
        <s v="August"/>
        <s v="September"/>
        <s v="October"/>
        <s v="November"/>
      </sharedItems>
    </cacheField>
    <cacheField name="Food" numFmtId="0">
      <sharedItems containsSemiMixedTypes="0" containsString="0" containsNumber="1" minValue="1705.3000000000002" maxValue="2322.3000000000002"/>
    </cacheField>
    <cacheField name="Health" numFmtId="0">
      <sharedItems containsSemiMixedTypes="0" containsString="0" containsNumber="1" minValue="242.2" maxValue="359.2"/>
    </cacheField>
    <cacheField name="Essential_Services" numFmtId="0">
      <sharedItems containsSemiMixedTypes="0" containsString="0" containsNumber="1" minValue="371.6" maxValue="547"/>
    </cacheField>
    <cacheField name="Food Inflation" numFmtId="0">
      <sharedItems containsString="0" containsBlank="1" containsNumber="1" minValue="-1.9557534976037114E-2" maxValue="3.413220963918881E-2"/>
    </cacheField>
    <cacheField name="Health Inflation" numFmtId="0">
      <sharedItems containsString="0" containsBlank="1" containsNumber="1" minValue="-1.0768721007289409E-2" maxValue="3.480358373535461E-2"/>
    </cacheField>
    <cacheField name="Essential_Services Inflation" numFmtId="0">
      <sharedItems containsString="0" containsBlank="1" containsNumber="1" minValue="-1.112109638283542E-2" maxValue="2.8850233347475655E-2"/>
    </cacheField>
    <cacheField name="Period" numFmtId="0">
      <sharedItems containsBlank="1" count="4">
        <m/>
        <s v="Before Covid"/>
        <s v="Covid Onset"/>
        <s v="Covid Progression"/>
      </sharedItems>
    </cacheField>
  </cacheFields>
  <extLst>
    <ext xmlns:x14="http://schemas.microsoft.com/office/spreadsheetml/2009/9/main" uri="{725AE2AE-9491-48be-B2B4-4EB974FC3084}">
      <x14:pivotCacheDefinition pivotCacheId="1276984066"/>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kit tomar" refreshedDate="45724.967597916664" createdVersion="8" refreshedVersion="8" minRefreshableVersion="3" recordCount="372" xr:uid="{F65FC29D-9463-431D-BBD6-C46517CE658F}">
  <cacheSource type="worksheet">
    <worksheetSource ref="A1:L373" sheet="Bucket"/>
  </cacheSource>
  <cacheFields count="12">
    <cacheField name="Sector" numFmtId="0">
      <sharedItems count="3">
        <s v="Rural"/>
        <s v="Rural+Urban"/>
        <s v="Urban"/>
      </sharedItems>
    </cacheField>
    <cacheField name="Year" numFmtId="0">
      <sharedItems containsSemiMixedTypes="0" containsString="0" containsNumber="1" containsInteger="1" minValue="2013" maxValue="2023" count="11">
        <n v="2013"/>
        <n v="2014"/>
        <n v="2015"/>
        <n v="2016"/>
        <n v="2017"/>
        <n v="2018"/>
        <n v="2019"/>
        <n v="2020"/>
        <n v="2021"/>
        <n v="2022"/>
        <n v="2023"/>
      </sharedItems>
    </cacheField>
    <cacheField name="Month" numFmtId="0">
      <sharedItems count="14">
        <s v="January"/>
        <s v="February"/>
        <s v="March"/>
        <s v="April"/>
        <s v="May"/>
        <s v="June"/>
        <s v="July"/>
        <s v="August"/>
        <s v="September"/>
        <s v="October"/>
        <s v="November "/>
        <s v="December"/>
        <s v="November"/>
        <s v="Marcrh"/>
      </sharedItems>
    </cacheField>
    <cacheField name="Food" numFmtId="0">
      <sharedItems containsSemiMixedTypes="0" containsString="0" containsNumber="1" minValue="1371.6999999999998" maxValue="2335.1"/>
    </cacheField>
    <cacheField name="Cloth" numFmtId="0">
      <sharedItems containsSemiMixedTypes="0" containsString="0" containsNumber="1" minValue="316.7" maxValue="569.90000000000009"/>
    </cacheField>
    <cacheField name="House" numFmtId="0">
      <sharedItems containsSemiMixedTypes="0" containsString="0" containsNumber="1" minValue="205.1" maxValue="355.4"/>
    </cacheField>
    <cacheField name="Energy" numFmtId="0">
      <sharedItems containsSemiMixedTypes="0" containsString="0" containsNumber="1" minValue="208.60000000000002" maxValue="352.2"/>
    </cacheField>
    <cacheField name="Health" numFmtId="0">
      <sharedItems containsSemiMixedTypes="0" containsString="0" containsNumber="1" minValue="207.8" maxValue="372.70000000000005"/>
    </cacheField>
    <cacheField name="Education" numFmtId="0">
      <sharedItems containsSemiMixedTypes="0" containsString="0" containsNumber="1" minValue="103.5" maxValue="180.3"/>
    </cacheField>
    <cacheField name="Luxury" numFmtId="0">
      <sharedItems containsSemiMixedTypes="0" containsString="0" containsNumber="1" minValue="311.8" maxValue="553.20000000000005"/>
    </cacheField>
    <cacheField name="General index_F" numFmtId="0">
      <sharedItems containsSemiMixedTypes="0" containsString="0" containsNumber="1" minValue="104" maxValue="179.8"/>
    </cacheField>
    <cacheField name="Essential Services" numFmtId="0">
      <sharedItems containsSemiMixedTypes="0" containsString="0" containsNumber="1" minValue="316" maxValue="553.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2">
  <r>
    <x v="0"/>
    <x v="0"/>
    <x v="0"/>
    <x v="0"/>
    <n v="318.70000000000005"/>
    <n v="205.1"/>
    <n v="208.8"/>
    <n v="208.7"/>
    <n v="103.8"/>
    <n v="312.5"/>
    <n v="105.1"/>
  </r>
  <r>
    <x v="0"/>
    <x v="0"/>
    <x v="1"/>
    <x v="1"/>
    <n v="320.39999999999998"/>
    <n v="205.60000000000002"/>
    <n v="210.10000000000002"/>
    <n v="209"/>
    <n v="104.1"/>
    <n v="314"/>
    <n v="105.8"/>
  </r>
  <r>
    <x v="0"/>
    <x v="0"/>
    <x v="2"/>
    <x v="2"/>
    <n v="321.89999999999998"/>
    <n v="206"/>
    <n v="210.7"/>
    <n v="209"/>
    <n v="104.3"/>
    <n v="315.10000000000002"/>
    <n v="106"/>
  </r>
  <r>
    <x v="0"/>
    <x v="0"/>
    <x v="3"/>
    <x v="3"/>
    <n v="323.5"/>
    <n v="206.6"/>
    <n v="210.9"/>
    <n v="207.8"/>
    <n v="104.8"/>
    <n v="316.2"/>
    <n v="106.4"/>
  </r>
  <r>
    <x v="0"/>
    <x v="0"/>
    <x v="4"/>
    <x v="4"/>
    <n v="325.29999999999995"/>
    <n v="207.3"/>
    <n v="211.6"/>
    <n v="207.8"/>
    <n v="105.5"/>
    <n v="317.89999999999998"/>
    <n v="107.2"/>
  </r>
  <r>
    <x v="0"/>
    <x v="0"/>
    <x v="5"/>
    <x v="5"/>
    <n v="328"/>
    <n v="214.1"/>
    <n v="213.5"/>
    <n v="208.8"/>
    <n v="106.5"/>
    <n v="320.10000000000002"/>
    <n v="108.9"/>
  </r>
  <r>
    <x v="0"/>
    <x v="0"/>
    <x v="6"/>
    <x v="6"/>
    <n v="330.3"/>
    <n v="216"/>
    <n v="216.3"/>
    <n v="209.4"/>
    <n v="107.8"/>
    <n v="322.7"/>
    <n v="110.7"/>
  </r>
  <r>
    <x v="0"/>
    <x v="0"/>
    <x v="7"/>
    <x v="7"/>
    <n v="332.6"/>
    <n v="217.60000000000002"/>
    <n v="217.7"/>
    <n v="212.5"/>
    <n v="108.7"/>
    <n v="325"/>
    <n v="112.1"/>
  </r>
  <r>
    <x v="0"/>
    <x v="0"/>
    <x v="8"/>
    <x v="8"/>
    <n v="336.6"/>
    <n v="219.3"/>
    <n v="220.39999999999998"/>
    <n v="215"/>
    <n v="109.8"/>
    <n v="328.1"/>
    <n v="114.2"/>
  </r>
  <r>
    <x v="0"/>
    <x v="0"/>
    <x v="9"/>
    <x v="9"/>
    <n v="339.29999999999995"/>
    <n v="220.9"/>
    <n v="220.89999999999998"/>
    <n v="216.4"/>
    <n v="110.2"/>
    <n v="329.6"/>
    <n v="115.5"/>
  </r>
  <r>
    <x v="0"/>
    <x v="0"/>
    <x v="10"/>
    <x v="10"/>
    <n v="342.1"/>
    <n v="222.39999999999998"/>
    <n v="222.2"/>
    <n v="217.9"/>
    <n v="111"/>
    <n v="331.3"/>
    <n v="117.4"/>
  </r>
  <r>
    <x v="0"/>
    <x v="0"/>
    <x v="11"/>
    <x v="11"/>
    <n v="345.3"/>
    <n v="222.8"/>
    <n v="222.7"/>
    <n v="218.2"/>
    <n v="111.6"/>
    <n v="332.9"/>
    <n v="115.5"/>
  </r>
  <r>
    <x v="0"/>
    <x v="1"/>
    <x v="0"/>
    <x v="12"/>
    <n v="347.2"/>
    <n v="224.2"/>
    <n v="223.5"/>
    <n v="218.89999999999998"/>
    <n v="111.8"/>
    <n v="334.2"/>
    <n v="114.2"/>
  </r>
  <r>
    <x v="0"/>
    <x v="1"/>
    <x v="1"/>
    <x v="13"/>
    <n v="348.3"/>
    <n v="225.4"/>
    <n v="224"/>
    <n v="219.60000000000002"/>
    <n v="112"/>
    <n v="335"/>
    <n v="114"/>
  </r>
  <r>
    <x v="0"/>
    <x v="1"/>
    <x v="2"/>
    <x v="14"/>
    <n v="349.6"/>
    <n v="226.60000000000002"/>
    <n v="224.60000000000002"/>
    <n v="220.3"/>
    <n v="112.4"/>
    <n v="336.1"/>
    <n v="114.6"/>
  </r>
  <r>
    <x v="0"/>
    <x v="1"/>
    <x v="3"/>
    <x v="15"/>
    <n v="352"/>
    <n v="227.60000000000002"/>
    <n v="224.60000000000002"/>
    <n v="220.7"/>
    <n v="113"/>
    <n v="337.4"/>
    <n v="115.4"/>
  </r>
  <r>
    <x v="0"/>
    <x v="1"/>
    <x v="4"/>
    <x v="16"/>
    <n v="354"/>
    <n v="228.39999999999998"/>
    <n v="224.8"/>
    <n v="221"/>
    <n v="113.1"/>
    <n v="339"/>
    <n v="116"/>
  </r>
  <r>
    <x v="0"/>
    <x v="1"/>
    <x v="5"/>
    <x v="17"/>
    <n v="356.3"/>
    <n v="228.8"/>
    <n v="226.60000000000002"/>
    <n v="220.8"/>
    <n v="114.3"/>
    <n v="341"/>
    <n v="117"/>
  </r>
  <r>
    <x v="0"/>
    <x v="1"/>
    <x v="6"/>
    <x v="18"/>
    <n v="359.3"/>
    <n v="230.2"/>
    <n v="228.5"/>
    <n v="222.2"/>
    <n v="115.5"/>
    <n v="342.9"/>
    <n v="119.5"/>
  </r>
  <r>
    <x v="0"/>
    <x v="1"/>
    <x v="7"/>
    <x v="19"/>
    <n v="360.4"/>
    <n v="231.4"/>
    <n v="228.60000000000002"/>
    <n v="223.4"/>
    <n v="116.2"/>
    <n v="344.5"/>
    <n v="120.7"/>
  </r>
  <r>
    <x v="0"/>
    <x v="1"/>
    <x v="8"/>
    <x v="20"/>
    <n v="362.2"/>
    <n v="232.8"/>
    <n v="228.6"/>
    <n v="223.6"/>
    <n v="116.6"/>
    <n v="345.8"/>
    <n v="120.9"/>
  </r>
  <r>
    <x v="0"/>
    <x v="1"/>
    <x v="9"/>
    <x v="21"/>
    <n v="365.3"/>
    <n v="234.2"/>
    <n v="229"/>
    <n v="224.6"/>
    <n v="116.9"/>
    <n v="347"/>
    <n v="121"/>
  </r>
  <r>
    <x v="0"/>
    <x v="1"/>
    <x v="12"/>
    <x v="22"/>
    <n v="366.70000000000005"/>
    <n v="235.2"/>
    <n v="229.3"/>
    <n v="224.7"/>
    <n v="117.2"/>
    <n v="348.2"/>
    <n v="121.1"/>
  </r>
  <r>
    <x v="0"/>
    <x v="1"/>
    <x v="11"/>
    <x v="23"/>
    <n v="367.7"/>
    <n v="234.7"/>
    <n v="228.9"/>
    <n v="225.60000000000002"/>
    <n v="117.7"/>
    <n v="349.2"/>
    <n v="120.3"/>
  </r>
  <r>
    <x v="0"/>
    <x v="2"/>
    <x v="0"/>
    <x v="24"/>
    <n v="370"/>
    <n v="236.2"/>
    <n v="229.4"/>
    <n v="226.8"/>
    <n v="118.2"/>
    <n v="351.2"/>
    <n v="120.3"/>
  </r>
  <r>
    <x v="0"/>
    <x v="2"/>
    <x v="1"/>
    <x v="25"/>
    <n v="373.1"/>
    <n v="237.7"/>
    <n v="230.9"/>
    <n v="228.5"/>
    <n v="118.7"/>
    <n v="354"/>
    <n v="120.6"/>
  </r>
  <r>
    <x v="0"/>
    <x v="2"/>
    <x v="2"/>
    <x v="26"/>
    <n v="374.4"/>
    <n v="238.8"/>
    <n v="232.2"/>
    <n v="229"/>
    <n v="119.4"/>
    <n v="355.7"/>
    <n v="121.1"/>
  </r>
  <r>
    <x v="0"/>
    <x v="2"/>
    <x v="3"/>
    <x v="27"/>
    <n v="375.7"/>
    <n v="240.10000000000002"/>
    <n v="233.10000000000002"/>
    <n v="230.2"/>
    <n v="119.9"/>
    <n v="357.9"/>
    <n v="121.5"/>
  </r>
  <r>
    <x v="0"/>
    <x v="2"/>
    <x v="4"/>
    <x v="28"/>
    <n v="378.2"/>
    <n v="241.1"/>
    <n v="235.2"/>
    <n v="231.7"/>
    <n v="120.5"/>
    <n v="360.3"/>
    <n v="122.4"/>
  </r>
  <r>
    <x v="0"/>
    <x v="2"/>
    <x v="5"/>
    <x v="29"/>
    <n v="381.5"/>
    <n v="241.8"/>
    <n v="236.8"/>
    <n v="233.4"/>
    <n v="122"/>
    <n v="364"/>
    <n v="124.1"/>
  </r>
  <r>
    <x v="0"/>
    <x v="2"/>
    <x v="6"/>
    <x v="30"/>
    <n v="382.6"/>
    <n v="242.9"/>
    <n v="237.1"/>
    <n v="233.5"/>
    <n v="122.9"/>
    <n v="365.5"/>
    <n v="124.7"/>
  </r>
  <r>
    <x v="0"/>
    <x v="2"/>
    <x v="7"/>
    <x v="31"/>
    <n v="384.8"/>
    <n v="244.60000000000002"/>
    <n v="237.39999999999998"/>
    <n v="233.6"/>
    <n v="123.6"/>
    <n v="366.8"/>
    <n v="126.1"/>
  </r>
  <r>
    <x v="0"/>
    <x v="2"/>
    <x v="8"/>
    <x v="32"/>
    <n v="387.1"/>
    <n v="246.1"/>
    <n v="237.5"/>
    <n v="235.10000000000002"/>
    <n v="124.5"/>
    <n v="369.4"/>
    <n v="127"/>
  </r>
  <r>
    <x v="0"/>
    <x v="2"/>
    <x v="9"/>
    <x v="33"/>
    <n v="389"/>
    <n v="247.5"/>
    <n v="238.2"/>
    <n v="236.2"/>
    <n v="125.1"/>
    <n v="370.8"/>
    <n v="127.7"/>
  </r>
  <r>
    <x v="0"/>
    <x v="2"/>
    <x v="12"/>
    <x v="34"/>
    <n v="391.79999999999995"/>
    <n v="248.5"/>
    <n v="239.6"/>
    <n v="236.8"/>
    <n v="125.8"/>
    <n v="372.7"/>
    <n v="128.30000000000001"/>
  </r>
  <r>
    <x v="0"/>
    <x v="2"/>
    <x v="11"/>
    <x v="35"/>
    <n v="392.9"/>
    <n v="248.4"/>
    <n v="239.7"/>
    <n v="237.2"/>
    <n v="125.6"/>
    <n v="374.5"/>
    <n v="127.9"/>
  </r>
  <r>
    <x v="0"/>
    <x v="3"/>
    <x v="0"/>
    <x v="36"/>
    <n v="394.70000000000005"/>
    <n v="250"/>
    <n v="239.8"/>
    <n v="238.60000000000002"/>
    <n v="126.2"/>
    <n v="375.1"/>
    <n v="128.1"/>
  </r>
  <r>
    <x v="0"/>
    <x v="3"/>
    <x v="1"/>
    <x v="37"/>
    <n v="397.1"/>
    <n v="251.5"/>
    <n v="241.4"/>
    <n v="241.1"/>
    <n v="127.1"/>
    <n v="377.6"/>
    <n v="127.9"/>
  </r>
  <r>
    <x v="0"/>
    <x v="3"/>
    <x v="2"/>
    <x v="38"/>
    <n v="398.40000000000003"/>
    <n v="252.60000000000002"/>
    <n v="240.6"/>
    <n v="242.2"/>
    <n v="127.5"/>
    <n v="378.6"/>
    <n v="128"/>
  </r>
  <r>
    <x v="0"/>
    <x v="3"/>
    <x v="3"/>
    <x v="39"/>
    <n v="400"/>
    <n v="253.6"/>
    <n v="241.4"/>
    <n v="243.60000000000002"/>
    <n v="127.9"/>
    <n v="380.4"/>
    <n v="129"/>
  </r>
  <r>
    <x v="0"/>
    <x v="3"/>
    <x v="4"/>
    <x v="40"/>
    <n v="401.3"/>
    <n v="254.5"/>
    <n v="242.5"/>
    <n v="245.5"/>
    <n v="129.1"/>
    <n v="382.1"/>
    <n v="130.30000000000001"/>
  </r>
  <r>
    <x v="0"/>
    <x v="3"/>
    <x v="5"/>
    <x v="41"/>
    <n v="403.5"/>
    <n v="254.8"/>
    <n v="244.3"/>
    <n v="246.10000000000002"/>
    <n v="130.19999999999999"/>
    <n v="384.59999999999997"/>
    <n v="131.9"/>
  </r>
  <r>
    <x v="0"/>
    <x v="3"/>
    <x v="6"/>
    <x v="42"/>
    <n v="405.9"/>
    <n v="256.39999999999998"/>
    <n v="244.6"/>
    <n v="247.60000000000002"/>
    <n v="130.80000000000001"/>
    <n v="387"/>
    <n v="133"/>
  </r>
  <r>
    <x v="0"/>
    <x v="3"/>
    <x v="7"/>
    <x v="43"/>
    <n v="407.9"/>
    <n v="257.89999999999998"/>
    <n v="245.1"/>
    <n v="249"/>
    <n v="131.9"/>
    <n v="388.59999999999997"/>
    <n v="133.5"/>
  </r>
  <r>
    <x v="0"/>
    <x v="3"/>
    <x v="8"/>
    <x v="44"/>
    <n v="409.8"/>
    <n v="259"/>
    <n v="246.7"/>
    <n v="250.6"/>
    <n v="132.19999999999999"/>
    <n v="390.5"/>
    <n v="133.4"/>
  </r>
  <r>
    <x v="0"/>
    <x v="3"/>
    <x v="9"/>
    <x v="45"/>
    <n v="412.7"/>
    <n v="260.5"/>
    <n v="247.60000000000002"/>
    <n v="251.7"/>
    <n v="133"/>
    <n v="393.09999999999997"/>
    <n v="133.80000000000001"/>
  </r>
  <r>
    <x v="0"/>
    <x v="3"/>
    <x v="12"/>
    <x v="46"/>
    <n v="413.59999999999997"/>
    <n v="261.2"/>
    <n v="248.5"/>
    <n v="252.6"/>
    <n v="133.69999999999999"/>
    <n v="394.20000000000005"/>
    <n v="133.6"/>
  </r>
  <r>
    <x v="0"/>
    <x v="3"/>
    <x v="11"/>
    <x v="47"/>
    <n v="415.3"/>
    <n v="261.39999999999998"/>
    <n v="250.6"/>
    <n v="251.6"/>
    <n v="134.19999999999999"/>
    <n v="396"/>
    <n v="132.80000000000001"/>
  </r>
  <r>
    <x v="0"/>
    <x v="4"/>
    <x v="0"/>
    <x v="48"/>
    <n v="416.5"/>
    <n v="262.79999999999995"/>
    <n v="251.2"/>
    <n v="252.2"/>
    <n v="134.6"/>
    <n v="396.70000000000005"/>
    <n v="132.4"/>
  </r>
  <r>
    <x v="0"/>
    <x v="4"/>
    <x v="1"/>
    <x v="49"/>
    <n v="416.90000000000003"/>
    <n v="264.10000000000002"/>
    <n v="252.7"/>
    <n v="253.3"/>
    <n v="134.9"/>
    <n v="398.4"/>
    <n v="132.6"/>
  </r>
  <r>
    <x v="0"/>
    <x v="4"/>
    <x v="2"/>
    <x v="50"/>
    <n v="418.59999999999997"/>
    <n v="265.2"/>
    <n v="254"/>
    <n v="253.89999999999998"/>
    <n v="135.19999999999999"/>
    <n v="399.9"/>
    <n v="132.80000000000001"/>
  </r>
  <r>
    <x v="0"/>
    <x v="4"/>
    <x v="3"/>
    <x v="51"/>
    <n v="420.80000000000007"/>
    <n v="266"/>
    <n v="254.2"/>
    <n v="254.7"/>
    <n v="135.69999999999999"/>
    <n v="400.20000000000005"/>
    <n v="132.9"/>
  </r>
  <r>
    <x v="0"/>
    <x v="4"/>
    <x v="4"/>
    <x v="52"/>
    <n v="421.6"/>
    <n v="267"/>
    <n v="254.4"/>
    <n v="255.10000000000002"/>
    <n v="136.30000000000001"/>
    <n v="402.79999999999995"/>
    <n v="133.30000000000001"/>
  </r>
  <r>
    <x v="0"/>
    <x v="4"/>
    <x v="5"/>
    <x v="53"/>
    <n v="423.09999999999997"/>
    <n v="266.60000000000002"/>
    <n v="254.20000000000002"/>
    <n v="255.4"/>
    <n v="136.9"/>
    <n v="403.70000000000005"/>
    <n v="133.9"/>
  </r>
  <r>
    <x v="0"/>
    <x v="4"/>
    <x v="6"/>
    <x v="54"/>
    <n v="425.9"/>
    <n v="268.7"/>
    <n v="254.4"/>
    <n v="256.5"/>
    <n v="138.6"/>
    <n v="406.6"/>
    <n v="136.19999999999999"/>
  </r>
  <r>
    <x v="0"/>
    <x v="4"/>
    <x v="7"/>
    <x v="55"/>
    <n v="429"/>
    <n v="271.70000000000005"/>
    <n v="256.7"/>
    <n v="258.39999999999998"/>
    <n v="140.19999999999999"/>
    <n v="410.2"/>
    <n v="137.80000000000001"/>
  </r>
  <r>
    <x v="0"/>
    <x v="4"/>
    <x v="8"/>
    <x v="56"/>
    <n v="430.99999999999994"/>
    <n v="273.60000000000002"/>
    <n v="258.60000000000002"/>
    <n v="260.10000000000002"/>
    <n v="139.6"/>
    <n v="412.40000000000003"/>
    <n v="137.6"/>
  </r>
  <r>
    <x v="0"/>
    <x v="4"/>
    <x v="9"/>
    <x v="57"/>
    <n v="433.99999999999994"/>
    <n v="275.70000000000005"/>
    <n v="259.10000000000002"/>
    <n v="261.60000000000002"/>
    <n v="140.1"/>
    <n v="414.2"/>
    <n v="138.30000000000001"/>
  </r>
  <r>
    <x v="0"/>
    <x v="4"/>
    <x v="12"/>
    <x v="58"/>
    <n v="437"/>
    <n v="278"/>
    <n v="262.7"/>
    <n v="263.89999999999998"/>
    <n v="141.5"/>
    <n v="417.49999999999994"/>
    <n v="140"/>
  </r>
  <r>
    <x v="0"/>
    <x v="4"/>
    <x v="11"/>
    <x v="59"/>
    <n v="437.09999999999997"/>
    <n v="278.60000000000002"/>
    <n v="264.60000000000002"/>
    <n v="263.89999999999998"/>
    <n v="141.1"/>
    <n v="418.5"/>
    <n v="139.80000000000001"/>
  </r>
  <r>
    <x v="0"/>
    <x v="5"/>
    <x v="0"/>
    <x v="60"/>
    <n v="438.1"/>
    <n v="280.20000000000005"/>
    <n v="265"/>
    <n v="264.60000000000002"/>
    <n v="141.6"/>
    <n v="420.2"/>
    <n v="139.30000000000001"/>
  </r>
  <r>
    <x v="0"/>
    <x v="5"/>
    <x v="1"/>
    <x v="61"/>
    <n v="438.90000000000003"/>
    <n v="281.20000000000005"/>
    <n v="265.7"/>
    <n v="265"/>
    <n v="141.5"/>
    <n v="420.1"/>
    <n v="138.5"/>
  </r>
  <r>
    <x v="0"/>
    <x v="5"/>
    <x v="2"/>
    <x v="62"/>
    <n v="440.5"/>
    <n v="281.89999999999998"/>
    <n v="267.2"/>
    <n v="266"/>
    <n v="142.69999999999999"/>
    <n v="423.5"/>
    <n v="138.69999999999999"/>
  </r>
  <r>
    <x v="0"/>
    <x v="5"/>
    <x v="3"/>
    <x v="63"/>
    <n v="442.5"/>
    <n v="283.8"/>
    <n v="269.10000000000002"/>
    <n v="268"/>
    <n v="143.69999999999999"/>
    <n v="426.3"/>
    <n v="139.1"/>
  </r>
  <r>
    <x v="0"/>
    <x v="5"/>
    <x v="4"/>
    <x v="64"/>
    <n v="444.7"/>
    <n v="285"/>
    <n v="270.70000000000005"/>
    <n v="269.60000000000002"/>
    <n v="144.4"/>
    <n v="428.9"/>
    <n v="139.80000000000001"/>
  </r>
  <r>
    <x v="0"/>
    <x v="5"/>
    <x v="5"/>
    <x v="65"/>
    <n v="446.3"/>
    <n v="284.7"/>
    <n v="272.5"/>
    <n v="269.8"/>
    <n v="145.1"/>
    <n v="430.70000000000005"/>
    <n v="140.5"/>
  </r>
  <r>
    <x v="0"/>
    <x v="5"/>
    <x v="6"/>
    <x v="66"/>
    <n v="447.20000000000005"/>
    <n v="286.7"/>
    <n v="274.3"/>
    <n v="270.39999999999998"/>
    <n v="145.80000000000001"/>
    <n v="430.5"/>
    <n v="141.80000000000001"/>
  </r>
  <r>
    <x v="0"/>
    <x v="5"/>
    <x v="7"/>
    <x v="67"/>
    <n v="449.2"/>
    <n v="288.39999999999998"/>
    <n v="276"/>
    <n v="270.70000000000005"/>
    <n v="146.9"/>
    <n v="431.6"/>
    <n v="142.5"/>
  </r>
  <r>
    <x v="0"/>
    <x v="5"/>
    <x v="8"/>
    <x v="68"/>
    <n v="449.5"/>
    <n v="289.3"/>
    <n v="278.89999999999998"/>
    <n v="272"/>
    <n v="147.6"/>
    <n v="435.1"/>
    <n v="142.1"/>
  </r>
  <r>
    <x v="0"/>
    <x v="5"/>
    <x v="9"/>
    <x v="69"/>
    <n v="445"/>
    <n v="294.10000000000002"/>
    <n v="280.5"/>
    <n v="279.20000000000005"/>
    <n v="148"/>
    <n v="439.5"/>
    <n v="142.19999999999999"/>
  </r>
  <r>
    <x v="0"/>
    <x v="5"/>
    <x v="12"/>
    <x v="70"/>
    <n v="448"/>
    <n v="294.89999999999998"/>
    <n v="280.60000000000002"/>
    <n v="278.5"/>
    <n v="150.19999999999999"/>
    <n v="445.1"/>
    <n v="142.4"/>
  </r>
  <r>
    <x v="0"/>
    <x v="5"/>
    <x v="11"/>
    <x v="71"/>
    <n v="448.3"/>
    <n v="296"/>
    <n v="277.89999999999998"/>
    <n v="282.79999999999995"/>
    <n v="155.1"/>
    <n v="447.30000000000007"/>
    <n v="141.9"/>
  </r>
  <r>
    <x v="0"/>
    <x v="6"/>
    <x v="0"/>
    <x v="72"/>
    <n v="445.6"/>
    <n v="297.79999999999995"/>
    <n v="274.79999999999995"/>
    <n v="283.10000000000002"/>
    <n v="155.19999999999999"/>
    <n v="447.3"/>
    <n v="141"/>
  </r>
  <r>
    <x v="0"/>
    <x v="6"/>
    <x v="1"/>
    <x v="73"/>
    <n v="446.5"/>
    <n v="298.60000000000002"/>
    <n v="274.5"/>
    <n v="284.8"/>
    <n v="155.5"/>
    <n v="448.40000000000003"/>
    <n v="141"/>
  </r>
  <r>
    <x v="0"/>
    <x v="6"/>
    <x v="2"/>
    <x v="74"/>
    <n v="447"/>
    <n v="299"/>
    <n v="276.3"/>
    <n v="284.39999999999998"/>
    <n v="155.5"/>
    <n v="449.1"/>
    <n v="141.19999999999999"/>
  </r>
  <r>
    <x v="0"/>
    <x v="6"/>
    <x v="4"/>
    <x v="75"/>
    <n v="448.59999999999997"/>
    <n v="299.60000000000002"/>
    <n v="277.10000000000002"/>
    <n v="285.20000000000005"/>
    <n v="156.69999999999999"/>
    <n v="452.1"/>
    <n v="142.4"/>
  </r>
  <r>
    <x v="0"/>
    <x v="6"/>
    <x v="5"/>
    <x v="76"/>
    <n v="448.59999999999997"/>
    <n v="299"/>
    <n v="278"/>
    <n v="286.5"/>
    <n v="157.69999999999999"/>
    <n v="453.90000000000003"/>
    <n v="143.6"/>
  </r>
  <r>
    <x v="0"/>
    <x v="6"/>
    <x v="6"/>
    <x v="77"/>
    <n v="449.1"/>
    <n v="300.60000000000002"/>
    <n v="278"/>
    <n v="288.29999999999995"/>
    <n v="159.1"/>
    <n v="456.2"/>
    <n v="144.9"/>
  </r>
  <r>
    <x v="0"/>
    <x v="6"/>
    <x v="7"/>
    <x v="78"/>
    <n v="449.5"/>
    <n v="301.79999999999995"/>
    <n v="277.8"/>
    <n v="291.5"/>
    <n v="159.69999999999999"/>
    <n v="458"/>
    <n v="145.69999999999999"/>
  </r>
  <r>
    <x v="0"/>
    <x v="6"/>
    <x v="8"/>
    <x v="79"/>
    <n v="449.29999999999995"/>
    <n v="302.5"/>
    <n v="278.5"/>
    <n v="293.60000000000002"/>
    <n v="160.19999999999999"/>
    <n v="459.4"/>
    <n v="146.69999999999999"/>
  </r>
  <r>
    <x v="0"/>
    <x v="6"/>
    <x v="9"/>
    <x v="80"/>
    <n v="449.4"/>
    <n v="303.60000000000002"/>
    <n v="279.39999999999998"/>
    <n v="294"/>
    <n v="160.69999999999999"/>
    <n v="460.7"/>
    <n v="148.30000000000001"/>
  </r>
  <r>
    <x v="0"/>
    <x v="6"/>
    <x v="12"/>
    <x v="81"/>
    <n v="450.8"/>
    <n v="304.39999999999998"/>
    <n v="280.5"/>
    <n v="294.89999999999998"/>
    <n v="160.80000000000001"/>
    <n v="462.4"/>
    <n v="149.9"/>
  </r>
  <r>
    <x v="0"/>
    <x v="6"/>
    <x v="11"/>
    <x v="82"/>
    <n v="451.79999999999995"/>
    <n v="304"/>
    <n v="284.89999999999998"/>
    <n v="295.39999999999998"/>
    <n v="161.1"/>
    <n v="464.4"/>
    <n v="152.30000000000001"/>
  </r>
  <r>
    <x v="0"/>
    <x v="7"/>
    <x v="0"/>
    <x v="83"/>
    <n v="452.30000000000007"/>
    <n v="305.60000000000002"/>
    <n v="286.70000000000005"/>
    <n v="298.2"/>
    <n v="161.69999999999999"/>
    <n v="466.79999999999995"/>
    <n v="151.9"/>
  </r>
  <r>
    <x v="0"/>
    <x v="7"/>
    <x v="1"/>
    <x v="84"/>
    <n v="452.8"/>
    <n v="306.60000000000002"/>
    <n v="288.3"/>
    <n v="299.60000000000002"/>
    <n v="161.9"/>
    <n v="468.20000000000005"/>
    <n v="150.4"/>
  </r>
  <r>
    <x v="0"/>
    <x v="7"/>
    <x v="2"/>
    <x v="85"/>
    <n v="453.5"/>
    <n v="306"/>
    <n v="289.20000000000005"/>
    <n v="301.79999999999995"/>
    <n v="161.19999999999999"/>
    <n v="470.29999999999995"/>
    <n v="149.80000000000001"/>
  </r>
  <r>
    <x v="0"/>
    <x v="7"/>
    <x v="3"/>
    <x v="86"/>
    <n v="453.15"/>
    <n v="307.25"/>
    <n v="284.3"/>
    <n v="298.55"/>
    <n v="161.55000000000001"/>
    <n v="469.25"/>
    <n v="150.10000000000002"/>
  </r>
  <r>
    <x v="0"/>
    <x v="7"/>
    <x v="4"/>
    <x v="87"/>
    <n v="453.5"/>
    <n v="307.10000000000002"/>
    <n v="286.70000000000005"/>
    <n v="300.60000000000002"/>
    <n v="161.19999999999999"/>
    <n v="470.29999999999995"/>
    <n v="149.80000000000001"/>
  </r>
  <r>
    <x v="0"/>
    <x v="7"/>
    <x v="5"/>
    <x v="88"/>
    <n v="458.79999999999995"/>
    <n v="306.39999999999998"/>
    <n v="286.3"/>
    <n v="309.39999999999998"/>
    <n v="161.80000000000001"/>
    <n v="487.3"/>
    <n v="152.69999999999999"/>
  </r>
  <r>
    <x v="0"/>
    <x v="7"/>
    <x v="6"/>
    <x v="88"/>
    <n v="458.79999999999995"/>
    <n v="306.39999999999998"/>
    <n v="286.3"/>
    <n v="309.39999999999998"/>
    <n v="161.80000000000001"/>
    <n v="487.3"/>
    <n v="152.69999999999999"/>
  </r>
  <r>
    <x v="0"/>
    <x v="7"/>
    <x v="7"/>
    <x v="89"/>
    <n v="458.7"/>
    <n v="307.39999999999998"/>
    <n v="289.39999999999998"/>
    <n v="312.39999999999998"/>
    <n v="162.69999999999999"/>
    <n v="486.1"/>
    <n v="154.69999999999999"/>
  </r>
  <r>
    <x v="0"/>
    <x v="7"/>
    <x v="8"/>
    <x v="90"/>
    <n v="459.9"/>
    <n v="307.89999999999998"/>
    <n v="291"/>
    <n v="316.5"/>
    <n v="161.1"/>
    <n v="489.40000000000003"/>
    <n v="155.4"/>
  </r>
  <r>
    <x v="0"/>
    <x v="7"/>
    <x v="9"/>
    <x v="91"/>
    <n v="461.29999999999995"/>
    <n v="308.5"/>
    <n v="293.20000000000005"/>
    <n v="315.7"/>
    <n v="162.5"/>
    <n v="489.40000000000003"/>
    <n v="157.5"/>
  </r>
  <r>
    <x v="0"/>
    <x v="7"/>
    <x v="12"/>
    <x v="92"/>
    <n v="462.8"/>
    <n v="310.8"/>
    <n v="293.60000000000002"/>
    <n v="316.60000000000002"/>
    <n v="161.6"/>
    <n v="491.5"/>
    <n v="159.80000000000001"/>
  </r>
  <r>
    <x v="0"/>
    <x v="7"/>
    <x v="11"/>
    <x v="93"/>
    <n v="464.90000000000003"/>
    <n v="311.8"/>
    <n v="295.10000000000002"/>
    <n v="318.2"/>
    <n v="162.9"/>
    <n v="492.7"/>
    <n v="160.69999999999999"/>
  </r>
  <r>
    <x v="0"/>
    <x v="8"/>
    <x v="0"/>
    <x v="94"/>
    <n v="466.7"/>
    <n v="311.60000000000002"/>
    <n v="298.39999999999998"/>
    <n v="318.7"/>
    <n v="163.5"/>
    <n v="495.6"/>
    <n v="158.5"/>
  </r>
  <r>
    <x v="0"/>
    <x v="8"/>
    <x v="1"/>
    <x v="95"/>
    <n v="471.4"/>
    <n v="314.60000000000002"/>
    <n v="304.60000000000002"/>
    <n v="319.5"/>
    <n v="163.6"/>
    <n v="500.7"/>
    <n v="156.69999999999999"/>
  </r>
  <r>
    <x v="0"/>
    <x v="8"/>
    <x v="2"/>
    <x v="96"/>
    <n v="472.9"/>
    <n v="314.70000000000005"/>
    <n v="307.3"/>
    <n v="317.7"/>
    <n v="163.80000000000001"/>
    <n v="501.2"/>
    <n v="156.69999999999999"/>
  </r>
  <r>
    <x v="0"/>
    <x v="8"/>
    <x v="3"/>
    <x v="97"/>
    <n v="475.69999999999993"/>
    <n v="316.89999999999998"/>
    <n v="307.7"/>
    <n v="319.89999999999998"/>
    <n v="164.1"/>
    <n v="503.4"/>
    <n v="157.6"/>
  </r>
  <r>
    <x v="0"/>
    <x v="8"/>
    <x v="4"/>
    <x v="98"/>
    <n v="490.4"/>
    <n v="320.39999999999998"/>
    <n v="314.89999999999998"/>
    <n v="328.4"/>
    <n v="167.6"/>
    <n v="510.70000000000005"/>
    <n v="161.1"/>
  </r>
  <r>
    <x v="0"/>
    <x v="8"/>
    <x v="5"/>
    <x v="99"/>
    <n v="489.80000000000007"/>
    <n v="319.7"/>
    <n v="316.29999999999995"/>
    <n v="329.1"/>
    <n v="166.8"/>
    <n v="511"/>
    <n v="162.1"/>
  </r>
  <r>
    <x v="0"/>
    <x v="8"/>
    <x v="6"/>
    <x v="100"/>
    <n v="492.40000000000003"/>
    <n v="321.8"/>
    <n v="319.60000000000002"/>
    <n v="330.8"/>
    <n v="167.2"/>
    <n v="513.20000000000005"/>
    <n v="163.19999999999999"/>
  </r>
  <r>
    <x v="0"/>
    <x v="8"/>
    <x v="7"/>
    <x v="101"/>
    <n v="495.90000000000003"/>
    <n v="323"/>
    <n v="320.79999999999995"/>
    <n v="331.4"/>
    <n v="167.5"/>
    <n v="514.59999999999991"/>
    <n v="163.6"/>
  </r>
  <r>
    <x v="0"/>
    <x v="8"/>
    <x v="8"/>
    <x v="102"/>
    <n v="498.4"/>
    <n v="323.39999999999998"/>
    <n v="321.5"/>
    <n v="332.1"/>
    <n v="168.5"/>
    <n v="517"/>
    <n v="164"/>
  </r>
  <r>
    <x v="0"/>
    <x v="8"/>
    <x v="9"/>
    <x v="103"/>
    <n v="502.00000000000006"/>
    <n v="325.60000000000002"/>
    <n v="325"/>
    <n v="333.6"/>
    <n v="169"/>
    <n v="519.09999999999991"/>
    <n v="166.3"/>
  </r>
  <r>
    <x v="0"/>
    <x v="8"/>
    <x v="12"/>
    <x v="104"/>
    <n v="506.2"/>
    <n v="327.10000000000002"/>
    <n v="324.20000000000005"/>
    <n v="335.8"/>
    <n v="169.3"/>
    <n v="520.40000000000009"/>
    <n v="167.6"/>
  </r>
  <r>
    <x v="0"/>
    <x v="8"/>
    <x v="11"/>
    <x v="105"/>
    <n v="510.3"/>
    <n v="327.3"/>
    <n v="325.7"/>
    <n v="336.8"/>
    <n v="169.7"/>
    <n v="521.29999999999995"/>
    <n v="167"/>
  </r>
  <r>
    <x v="0"/>
    <x v="9"/>
    <x v="0"/>
    <x v="106"/>
    <n v="515.20000000000005"/>
    <n v="329.4"/>
    <n v="326.60000000000002"/>
    <n v="337.9"/>
    <n v="169.9"/>
    <n v="522.20000000000005"/>
    <n v="166.4"/>
  </r>
  <r>
    <x v="0"/>
    <x v="9"/>
    <x v="1"/>
    <x v="107"/>
    <n v="518.79999999999995"/>
    <n v="331.2"/>
    <n v="328.6"/>
    <n v="339.8"/>
    <n v="170.3"/>
    <n v="524.29999999999995"/>
    <n v="166.7"/>
  </r>
  <r>
    <x v="0"/>
    <x v="9"/>
    <x v="2"/>
    <x v="108"/>
    <n v="523.70000000000005"/>
    <n v="331.8"/>
    <n v="330.9"/>
    <n v="343.4"/>
    <n v="170.6"/>
    <n v="527.20000000000005"/>
    <n v="168.7"/>
  </r>
  <r>
    <x v="0"/>
    <x v="9"/>
    <x v="3"/>
    <x v="109"/>
    <n v="529.70000000000005"/>
    <n v="334.7"/>
    <n v="339.5"/>
    <n v="346"/>
    <n v="170.9"/>
    <n v="530.20000000000005"/>
    <n v="170.8"/>
  </r>
  <r>
    <x v="0"/>
    <x v="9"/>
    <x v="4"/>
    <x v="110"/>
    <n v="535.5"/>
    <n v="336.4"/>
    <n v="342.4"/>
    <n v="346.2"/>
    <n v="171.8"/>
    <n v="531.4"/>
    <n v="172.5"/>
  </r>
  <r>
    <x v="0"/>
    <x v="9"/>
    <x v="5"/>
    <x v="111"/>
    <n v="539.79999999999995"/>
    <n v="337.1"/>
    <n v="342.2"/>
    <n v="347.7"/>
    <n v="172.6"/>
    <n v="531.9"/>
    <n v="173.6"/>
  </r>
  <r>
    <x v="0"/>
    <x v="9"/>
    <x v="6"/>
    <x v="112"/>
    <n v="544"/>
    <n v="339.1"/>
    <n v="345.9"/>
    <n v="348.5"/>
    <n v="174.7"/>
    <n v="533.59999999999991"/>
    <n v="174.3"/>
  </r>
  <r>
    <x v="0"/>
    <x v="9"/>
    <x v="7"/>
    <x v="113"/>
    <n v="547.9"/>
    <n v="341.3"/>
    <n v="345.7"/>
    <n v="350.5"/>
    <n v="175.7"/>
    <n v="535.6"/>
    <n v="175.3"/>
  </r>
  <r>
    <x v="0"/>
    <x v="9"/>
    <x v="8"/>
    <x v="114"/>
    <n v="552.5"/>
    <n v="343.1"/>
    <n v="346.6"/>
    <n v="351"/>
    <n v="176.2"/>
    <n v="537.6"/>
    <n v="176.4"/>
  </r>
  <r>
    <x v="0"/>
    <x v="9"/>
    <x v="9"/>
    <x v="115"/>
    <n v="556.4"/>
    <n v="345.6"/>
    <n v="348.20000000000005"/>
    <n v="353.2"/>
    <n v="176.5"/>
    <n v="539.4"/>
    <n v="177.9"/>
  </r>
  <r>
    <x v="0"/>
    <x v="9"/>
    <x v="12"/>
    <x v="116"/>
    <n v="559.29999999999995"/>
    <n v="347.3"/>
    <n v="349.4"/>
    <n v="355.70000000000005"/>
    <n v="176.9"/>
    <n v="540.9"/>
    <n v="177.8"/>
  </r>
  <r>
    <x v="0"/>
    <x v="9"/>
    <x v="11"/>
    <x v="117"/>
    <n v="561.79999999999995"/>
    <n v="347.1"/>
    <n v="350.6"/>
    <n v="359.2"/>
    <n v="177.3"/>
    <n v="542.6"/>
    <n v="177.1"/>
  </r>
  <r>
    <x v="0"/>
    <x v="10"/>
    <x v="0"/>
    <x v="118"/>
    <n v="563.9"/>
    <n v="349.29999999999995"/>
    <n v="351.4"/>
    <n v="363.1"/>
    <n v="177.8"/>
    <n v="545.20000000000005"/>
    <n v="177.8"/>
  </r>
  <r>
    <x v="0"/>
    <x v="10"/>
    <x v="1"/>
    <x v="119"/>
    <n v="566.6"/>
    <n v="352.1"/>
    <n v="350.6"/>
    <n v="367.29999999999995"/>
    <n v="178.5"/>
    <n v="549"/>
    <n v="178"/>
  </r>
  <r>
    <x v="0"/>
    <x v="10"/>
    <x v="2"/>
    <x v="120"/>
    <n v="566.6"/>
    <n v="352.1"/>
    <n v="350.4"/>
    <n v="367.29999999999995"/>
    <n v="178.5"/>
    <n v="549.1"/>
    <n v="178"/>
  </r>
  <r>
    <x v="0"/>
    <x v="10"/>
    <x v="3"/>
    <x v="121"/>
    <n v="568.20000000000005"/>
    <n v="354.29999999999995"/>
    <n v="350.9"/>
    <n v="371"/>
    <n v="179.4"/>
    <n v="551.6"/>
    <n v="178.8"/>
  </r>
  <r>
    <x v="0"/>
    <x v="10"/>
    <x v="4"/>
    <x v="122"/>
    <n v="569.90000000000009"/>
    <n v="355.4"/>
    <n v="352.2"/>
    <n v="372.70000000000005"/>
    <n v="180.3"/>
    <n v="553.20000000000005"/>
    <n v="179.8"/>
  </r>
  <r>
    <x v="1"/>
    <x v="0"/>
    <x v="0"/>
    <x v="123"/>
    <n v="318"/>
    <n v="205.1"/>
    <n v="208.7"/>
    <n v="208.5"/>
    <n v="103.6"/>
    <n v="312.10000000000002"/>
    <n v="104.6"/>
  </r>
  <r>
    <x v="1"/>
    <x v="0"/>
    <x v="1"/>
    <x v="124"/>
    <n v="319.7"/>
    <n v="205.60000000000002"/>
    <n v="210.2"/>
    <n v="209"/>
    <n v="103.9"/>
    <n v="313.70000000000005"/>
    <n v="105.3"/>
  </r>
  <r>
    <x v="1"/>
    <x v="0"/>
    <x v="2"/>
    <x v="125"/>
    <n v="320.89999999999998"/>
    <n v="206"/>
    <n v="211.2"/>
    <n v="209.2"/>
    <n v="104"/>
    <n v="315"/>
    <n v="105.5"/>
  </r>
  <r>
    <x v="1"/>
    <x v="0"/>
    <x v="3"/>
    <x v="126"/>
    <n v="322.89999999999998"/>
    <n v="206.8"/>
    <n v="211.2"/>
    <n v="208.2"/>
    <n v="105"/>
    <n v="316.5"/>
    <n v="106.1"/>
  </r>
  <r>
    <x v="1"/>
    <x v="0"/>
    <x v="4"/>
    <x v="127"/>
    <n v="324.60000000000002"/>
    <n v="207.4"/>
    <n v="211.4"/>
    <n v="208.2"/>
    <n v="105.6"/>
    <n v="318.2"/>
    <n v="106.9"/>
  </r>
  <r>
    <x v="1"/>
    <x v="0"/>
    <x v="5"/>
    <x v="128"/>
    <n v="326.89999999999998"/>
    <n v="214.2"/>
    <n v="213.39999999999998"/>
    <n v="209.2"/>
    <n v="107.4"/>
    <n v="320.7"/>
    <n v="109.3"/>
  </r>
  <r>
    <x v="1"/>
    <x v="0"/>
    <x v="6"/>
    <x v="129"/>
    <n v="329"/>
    <n v="215.9"/>
    <n v="216.3"/>
    <n v="209.8"/>
    <n v="109.1"/>
    <n v="323.29999999999995"/>
    <n v="111"/>
  </r>
  <r>
    <x v="1"/>
    <x v="0"/>
    <x v="7"/>
    <x v="130"/>
    <n v="331.1"/>
    <n v="217.60000000000002"/>
    <n v="217.7"/>
    <n v="212.9"/>
    <n v="109.9"/>
    <n v="325.70000000000005"/>
    <n v="112.4"/>
  </r>
  <r>
    <x v="1"/>
    <x v="0"/>
    <x v="8"/>
    <x v="131"/>
    <n v="334.5"/>
    <n v="219.3"/>
    <n v="220.4"/>
    <n v="214.89999999999998"/>
    <n v="110.6"/>
    <n v="328.5"/>
    <n v="113.7"/>
  </r>
  <r>
    <x v="1"/>
    <x v="0"/>
    <x v="9"/>
    <x v="132"/>
    <n v="337.2"/>
    <n v="220.8"/>
    <n v="220.4"/>
    <n v="216"/>
    <n v="110.8"/>
    <n v="329.8"/>
    <n v="114.8"/>
  </r>
  <r>
    <x v="1"/>
    <x v="0"/>
    <x v="12"/>
    <x v="133"/>
    <n v="339.90000000000003"/>
    <n v="222.2"/>
    <n v="221.1"/>
    <n v="217.39999999999998"/>
    <n v="111.2"/>
    <n v="331.4"/>
    <n v="116.3"/>
  </r>
  <r>
    <x v="1"/>
    <x v="0"/>
    <x v="11"/>
    <x v="134"/>
    <n v="342.7"/>
    <n v="222.4"/>
    <n v="221.7"/>
    <n v="217.60000000000002"/>
    <n v="111.5"/>
    <n v="333"/>
    <n v="114.5"/>
  </r>
  <r>
    <x v="1"/>
    <x v="1"/>
    <x v="0"/>
    <x v="135"/>
    <n v="344.4"/>
    <n v="223.89999999999998"/>
    <n v="222.9"/>
    <n v="218.5"/>
    <n v="111.6"/>
    <n v="334.79999999999995"/>
    <n v="113.6"/>
  </r>
  <r>
    <x v="1"/>
    <x v="1"/>
    <x v="1"/>
    <x v="136"/>
    <n v="345.6"/>
    <n v="225.3"/>
    <n v="223.5"/>
    <n v="219.4"/>
    <n v="111.8"/>
    <n v="335.70000000000005"/>
    <n v="113.6"/>
  </r>
  <r>
    <x v="1"/>
    <x v="1"/>
    <x v="13"/>
    <x v="137"/>
    <n v="346.9"/>
    <n v="226.4"/>
    <n v="223.9"/>
    <n v="220.2"/>
    <n v="112"/>
    <n v="337.1"/>
    <n v="114.2"/>
  </r>
  <r>
    <x v="1"/>
    <x v="1"/>
    <x v="3"/>
    <x v="138"/>
    <n v="349"/>
    <n v="227.5"/>
    <n v="223.7"/>
    <n v="220.5"/>
    <n v="112.7"/>
    <n v="338.4"/>
    <n v="115.1"/>
  </r>
  <r>
    <x v="1"/>
    <x v="1"/>
    <x v="4"/>
    <x v="139"/>
    <n v="350.79999999999995"/>
    <n v="228.39999999999998"/>
    <n v="223.8"/>
    <n v="220.89999999999998"/>
    <n v="113"/>
    <n v="339.8"/>
    <n v="115.8"/>
  </r>
  <r>
    <x v="1"/>
    <x v="1"/>
    <x v="5"/>
    <x v="140"/>
    <n v="352.7"/>
    <n v="228.5"/>
    <n v="225"/>
    <n v="220.6"/>
    <n v="114.8"/>
    <n v="341.7"/>
    <n v="116.7"/>
  </r>
  <r>
    <x v="1"/>
    <x v="1"/>
    <x v="6"/>
    <x v="141"/>
    <n v="355"/>
    <n v="230"/>
    <n v="227"/>
    <n v="221.9"/>
    <n v="116.8"/>
    <n v="344.2"/>
    <n v="119.2"/>
  </r>
  <r>
    <x v="1"/>
    <x v="1"/>
    <x v="7"/>
    <x v="142"/>
    <n v="356.4"/>
    <n v="231.1"/>
    <n v="226.8"/>
    <n v="223.2"/>
    <n v="118"/>
    <n v="346.2"/>
    <n v="120.3"/>
  </r>
  <r>
    <x v="1"/>
    <x v="1"/>
    <x v="8"/>
    <x v="143"/>
    <n v="358"/>
    <n v="232.2"/>
    <n v="226.3"/>
    <n v="223.2"/>
    <n v="118.6"/>
    <n v="347.59999999999997"/>
    <n v="120.1"/>
  </r>
  <r>
    <x v="1"/>
    <x v="1"/>
    <x v="9"/>
    <x v="144"/>
    <n v="360.6"/>
    <n v="233.4"/>
    <n v="226.5"/>
    <n v="223.89999999999998"/>
    <n v="118.8"/>
    <n v="348.29999999999995"/>
    <n v="120.1"/>
  </r>
  <r>
    <x v="1"/>
    <x v="1"/>
    <x v="12"/>
    <x v="20"/>
    <n v="362.1"/>
    <n v="234.39999999999998"/>
    <n v="226.3"/>
    <n v="223.89999999999998"/>
    <n v="119"/>
    <n v="349.6"/>
    <n v="120.1"/>
  </r>
  <r>
    <x v="1"/>
    <x v="1"/>
    <x v="11"/>
    <x v="145"/>
    <n v="363.2"/>
    <n v="234"/>
    <n v="225.8"/>
    <n v="224.89999999999998"/>
    <n v="119.5"/>
    <n v="350.7"/>
    <n v="119.4"/>
  </r>
  <r>
    <x v="1"/>
    <x v="2"/>
    <x v="0"/>
    <x v="146"/>
    <n v="364.9"/>
    <n v="235.39999999999998"/>
    <n v="225.9"/>
    <n v="226.2"/>
    <n v="119.7"/>
    <n v="352.3"/>
    <n v="119.5"/>
  </r>
  <r>
    <x v="1"/>
    <x v="2"/>
    <x v="1"/>
    <x v="147"/>
    <n v="367.2"/>
    <n v="236.8"/>
    <n v="226.4"/>
    <n v="227.5"/>
    <n v="119.7"/>
    <n v="354.20000000000005"/>
    <n v="119.7"/>
  </r>
  <r>
    <x v="1"/>
    <x v="2"/>
    <x v="2"/>
    <x v="148"/>
    <n v="368.4"/>
    <n v="237.8"/>
    <n v="228.2"/>
    <n v="227.7"/>
    <n v="120.1"/>
    <n v="355.9"/>
    <n v="120.2"/>
  </r>
  <r>
    <x v="1"/>
    <x v="2"/>
    <x v="3"/>
    <x v="149"/>
    <n v="369.6"/>
    <n v="238.9"/>
    <n v="228.8"/>
    <n v="228.8"/>
    <n v="121"/>
    <n v="357.9"/>
    <n v="120.7"/>
  </r>
  <r>
    <x v="1"/>
    <x v="2"/>
    <x v="4"/>
    <x v="150"/>
    <n v="371.4"/>
    <n v="239.8"/>
    <n v="231.2"/>
    <n v="230"/>
    <n v="121.4"/>
    <n v="360.29999999999995"/>
    <n v="121.6"/>
  </r>
  <r>
    <x v="1"/>
    <x v="2"/>
    <x v="5"/>
    <x v="151"/>
    <n v="374.1"/>
    <n v="240.1"/>
    <n v="232.7"/>
    <n v="231.3"/>
    <n v="123.1"/>
    <n v="363.1"/>
    <n v="123"/>
  </r>
  <r>
    <x v="1"/>
    <x v="2"/>
    <x v="6"/>
    <x v="152"/>
    <n v="375.1"/>
    <n v="241.2"/>
    <n v="232.8"/>
    <n v="231.3"/>
    <n v="124.4"/>
    <n v="364.8"/>
    <n v="123.6"/>
  </r>
  <r>
    <x v="1"/>
    <x v="2"/>
    <x v="7"/>
    <x v="153"/>
    <n v="376.70000000000005"/>
    <n v="242.9"/>
    <n v="232.3"/>
    <n v="231.7"/>
    <n v="125.1"/>
    <n v="366.2"/>
    <n v="124.8"/>
  </r>
  <r>
    <x v="1"/>
    <x v="2"/>
    <x v="8"/>
    <x v="154"/>
    <n v="378.5"/>
    <n v="244.2"/>
    <n v="231.7"/>
    <n v="233.2"/>
    <n v="125.7"/>
    <n v="367.8"/>
    <n v="125.4"/>
  </r>
  <r>
    <x v="1"/>
    <x v="2"/>
    <x v="9"/>
    <x v="155"/>
    <n v="380.1"/>
    <n v="245.4"/>
    <n v="232.2"/>
    <n v="234.3"/>
    <n v="125.9"/>
    <n v="369.1"/>
    <n v="126.1"/>
  </r>
  <r>
    <x v="1"/>
    <x v="2"/>
    <x v="12"/>
    <x v="156"/>
    <n v="382.4"/>
    <n v="246.3"/>
    <n v="233.1"/>
    <n v="234.7"/>
    <n v="126.3"/>
    <n v="370.9"/>
    <n v="126.6"/>
  </r>
  <r>
    <x v="1"/>
    <x v="2"/>
    <x v="11"/>
    <x v="157"/>
    <n v="383.5"/>
    <n v="246"/>
    <n v="233.5"/>
    <n v="235.10000000000002"/>
    <n v="126.2"/>
    <n v="372.4"/>
    <n v="126.1"/>
  </r>
  <r>
    <x v="1"/>
    <x v="3"/>
    <x v="0"/>
    <x v="158"/>
    <n v="384.9"/>
    <n v="247.60000000000002"/>
    <n v="233.8"/>
    <n v="236.5"/>
    <n v="126.3"/>
    <n v="373.5"/>
    <n v="126.3"/>
  </r>
  <r>
    <x v="1"/>
    <x v="3"/>
    <x v="1"/>
    <x v="159"/>
    <n v="386.9"/>
    <n v="249"/>
    <n v="234.5"/>
    <n v="239.1"/>
    <n v="126.6"/>
    <n v="375.29999999999995"/>
    <n v="126"/>
  </r>
  <r>
    <x v="1"/>
    <x v="3"/>
    <x v="2"/>
    <x v="160"/>
    <n v="387.9"/>
    <n v="250"/>
    <n v="233.3"/>
    <n v="240.2"/>
    <n v="126.9"/>
    <n v="376.40000000000003"/>
    <n v="126"/>
  </r>
  <r>
    <x v="1"/>
    <x v="3"/>
    <x v="3"/>
    <x v="161"/>
    <n v="389.20000000000005"/>
    <n v="251.1"/>
    <n v="234.39999999999998"/>
    <n v="241.3"/>
    <n v="127.7"/>
    <n v="378.2"/>
    <n v="127.3"/>
  </r>
  <r>
    <x v="1"/>
    <x v="3"/>
    <x v="4"/>
    <x v="162"/>
    <n v="390.4"/>
    <n v="252"/>
    <n v="235.5"/>
    <n v="242.9"/>
    <n v="128.5"/>
    <n v="379.9"/>
    <n v="128.6"/>
  </r>
  <r>
    <x v="1"/>
    <x v="3"/>
    <x v="5"/>
    <x v="163"/>
    <n v="392.1"/>
    <n v="251.9"/>
    <n v="237.5"/>
    <n v="243.5"/>
    <n v="129.69999999999999"/>
    <n v="381.9"/>
    <n v="130.1"/>
  </r>
  <r>
    <x v="1"/>
    <x v="3"/>
    <x v="6"/>
    <x v="164"/>
    <n v="393.8"/>
    <n v="253.3"/>
    <n v="237.3"/>
    <n v="245"/>
    <n v="130.80000000000001"/>
    <n v="383.6"/>
    <n v="131.1"/>
  </r>
  <r>
    <x v="1"/>
    <x v="3"/>
    <x v="7"/>
    <x v="165"/>
    <n v="395.49999999999994"/>
    <n v="254.7"/>
    <n v="236.7"/>
    <n v="246.3"/>
    <n v="131.69999999999999"/>
    <n v="385"/>
    <n v="131.1"/>
  </r>
  <r>
    <x v="1"/>
    <x v="3"/>
    <x v="8"/>
    <x v="166"/>
    <n v="397"/>
    <n v="255.8"/>
    <n v="238.39999999999998"/>
    <n v="247.5"/>
    <n v="131.80000000000001"/>
    <n v="386.7"/>
    <n v="130.9"/>
  </r>
  <r>
    <x v="1"/>
    <x v="3"/>
    <x v="9"/>
    <x v="167"/>
    <n v="399.1"/>
    <n v="257.10000000000002"/>
    <n v="239.5"/>
    <n v="248.2"/>
    <n v="132.4"/>
    <n v="388.70000000000005"/>
    <n v="131.4"/>
  </r>
  <r>
    <x v="1"/>
    <x v="3"/>
    <x v="12"/>
    <x v="168"/>
    <n v="400.1"/>
    <n v="257.7"/>
    <n v="240.7"/>
    <n v="249"/>
    <n v="132.80000000000001"/>
    <n v="389.8"/>
    <n v="131.19999999999999"/>
  </r>
  <r>
    <x v="1"/>
    <x v="3"/>
    <x v="11"/>
    <x v="169"/>
    <n v="401.5"/>
    <n v="257.7"/>
    <n v="242.6"/>
    <n v="248"/>
    <n v="133.1"/>
    <n v="391.20000000000005"/>
    <n v="130.4"/>
  </r>
  <r>
    <x v="1"/>
    <x v="4"/>
    <x v="0"/>
    <x v="170"/>
    <n v="402.4"/>
    <n v="259"/>
    <n v="243.8"/>
    <n v="248.8"/>
    <n v="133.30000000000001"/>
    <n v="392.4"/>
    <n v="130.30000000000001"/>
  </r>
  <r>
    <x v="1"/>
    <x v="4"/>
    <x v="1"/>
    <x v="171"/>
    <n v="403"/>
    <n v="260.2"/>
    <n v="245.3"/>
    <n v="250"/>
    <n v="133.4"/>
    <n v="393.8"/>
    <n v="130.6"/>
  </r>
  <r>
    <x v="1"/>
    <x v="4"/>
    <x v="2"/>
    <x v="172"/>
    <n v="404.29999999999995"/>
    <n v="261.2"/>
    <n v="246.7"/>
    <n v="250.39999999999998"/>
    <n v="133.80000000000001"/>
    <n v="395.20000000000005"/>
    <n v="130.9"/>
  </r>
  <r>
    <x v="1"/>
    <x v="4"/>
    <x v="3"/>
    <x v="173"/>
    <n v="406.1"/>
    <n v="262.10000000000002"/>
    <n v="246.4"/>
    <n v="251.2"/>
    <n v="134.5"/>
    <n v="395.6"/>
    <n v="131.1"/>
  </r>
  <r>
    <x v="1"/>
    <x v="4"/>
    <x v="4"/>
    <x v="174"/>
    <n v="406.8"/>
    <n v="263"/>
    <n v="246.10000000000002"/>
    <n v="251.4"/>
    <n v="134.80000000000001"/>
    <n v="397.2"/>
    <n v="131.4"/>
  </r>
  <r>
    <x v="1"/>
    <x v="4"/>
    <x v="5"/>
    <x v="175"/>
    <n v="407.7"/>
    <n v="262.60000000000002"/>
    <n v="245.3"/>
    <n v="251.9"/>
    <n v="135.4"/>
    <n v="397.9"/>
    <n v="132"/>
  </r>
  <r>
    <x v="1"/>
    <x v="4"/>
    <x v="6"/>
    <x v="176"/>
    <n v="409.7"/>
    <n v="264.5"/>
    <n v="245.4"/>
    <n v="253"/>
    <n v="136.80000000000001"/>
    <n v="400.69999999999993"/>
    <n v="134.19999999999999"/>
  </r>
  <r>
    <x v="1"/>
    <x v="4"/>
    <x v="7"/>
    <x v="177"/>
    <n v="412.6"/>
    <n v="267.20000000000005"/>
    <n v="247.10000000000002"/>
    <n v="254.7"/>
    <n v="137.6"/>
    <n v="403.90000000000003"/>
    <n v="135.4"/>
  </r>
  <r>
    <x v="1"/>
    <x v="4"/>
    <x v="8"/>
    <x v="178"/>
    <n v="414.5"/>
    <n v="269"/>
    <n v="249.3"/>
    <n v="256.3"/>
    <n v="137.4"/>
    <n v="406.20000000000005"/>
    <n v="135.19999999999999"/>
  </r>
  <r>
    <x v="1"/>
    <x v="4"/>
    <x v="9"/>
    <x v="179"/>
    <n v="416.90000000000003"/>
    <n v="270.89999999999998"/>
    <n v="250"/>
    <n v="257.5"/>
    <n v="137.9"/>
    <n v="407.7"/>
    <n v="136.1"/>
  </r>
  <r>
    <x v="1"/>
    <x v="4"/>
    <x v="12"/>
    <x v="180"/>
    <n v="419.6"/>
    <n v="273"/>
    <n v="253.60000000000002"/>
    <n v="259.39999999999998"/>
    <n v="138.6"/>
    <n v="410.5"/>
    <n v="137.6"/>
  </r>
  <r>
    <x v="1"/>
    <x v="4"/>
    <x v="11"/>
    <x v="181"/>
    <n v="420.2"/>
    <n v="273.79999999999995"/>
    <n v="255.1"/>
    <n v="259.60000000000002"/>
    <n v="138.5"/>
    <n v="411.79999999999995"/>
    <n v="137.19999999999999"/>
  </r>
  <r>
    <x v="1"/>
    <x v="5"/>
    <x v="0"/>
    <x v="182"/>
    <n v="421.3"/>
    <n v="275.3"/>
    <n v="255.89999999999998"/>
    <n v="260.60000000000002"/>
    <n v="139"/>
    <n v="413.5"/>
    <n v="136.9"/>
  </r>
  <r>
    <x v="1"/>
    <x v="5"/>
    <x v="1"/>
    <x v="183"/>
    <n v="422"/>
    <n v="276.5"/>
    <n v="256.89999999999998"/>
    <n v="261.5"/>
    <n v="139"/>
    <n v="414.4"/>
    <n v="136.4"/>
  </r>
  <r>
    <x v="1"/>
    <x v="5"/>
    <x v="2"/>
    <x v="184"/>
    <n v="423.6"/>
    <n v="277.60000000000002"/>
    <n v="257.5"/>
    <n v="262.5"/>
    <n v="139.80000000000001"/>
    <n v="417.00000000000006"/>
    <n v="136.5"/>
  </r>
  <r>
    <x v="1"/>
    <x v="5"/>
    <x v="3"/>
    <x v="185"/>
    <n v="426"/>
    <n v="279.5"/>
    <n v="258.39999999999998"/>
    <n v="264.39999999999998"/>
    <n v="141.4"/>
    <n v="419.50000000000006"/>
    <n v="137.1"/>
  </r>
  <r>
    <x v="1"/>
    <x v="5"/>
    <x v="4"/>
    <x v="168"/>
    <n v="428.09999999999997"/>
    <n v="280.60000000000002"/>
    <n v="259.8"/>
    <n v="265.89999999999998"/>
    <n v="142.1"/>
    <n v="421.80000000000007"/>
    <n v="137.80000000000001"/>
  </r>
  <r>
    <x v="1"/>
    <x v="5"/>
    <x v="5"/>
    <x v="186"/>
    <n v="429.7"/>
    <n v="280.39999999999998"/>
    <n v="261.8"/>
    <n v="266.29999999999995"/>
    <n v="142.80000000000001"/>
    <n v="423.5"/>
    <n v="138.5"/>
  </r>
  <r>
    <x v="1"/>
    <x v="5"/>
    <x v="6"/>
    <x v="187"/>
    <n v="430.80000000000007"/>
    <n v="282.2"/>
    <n v="263.29999999999995"/>
    <n v="267.10000000000002"/>
    <n v="144.69999999999999"/>
    <n v="423.8"/>
    <n v="139.80000000000001"/>
  </r>
  <r>
    <x v="1"/>
    <x v="5"/>
    <x v="7"/>
    <x v="188"/>
    <n v="432.20000000000005"/>
    <n v="284"/>
    <n v="265.2"/>
    <n v="267.79999999999995"/>
    <n v="146"/>
    <n v="425.4"/>
    <n v="140.4"/>
  </r>
  <r>
    <x v="1"/>
    <x v="5"/>
    <x v="8"/>
    <x v="189"/>
    <n v="433.29999999999995"/>
    <n v="285"/>
    <n v="268.3"/>
    <n v="269.3"/>
    <n v="146.19999999999999"/>
    <n v="428.4"/>
    <n v="140.19999999999999"/>
  </r>
  <r>
    <x v="1"/>
    <x v="5"/>
    <x v="9"/>
    <x v="190"/>
    <n v="434"/>
    <n v="289.10000000000002"/>
    <n v="270.8"/>
    <n v="274.10000000000002"/>
    <n v="147.80000000000001"/>
    <n v="435.40000000000003"/>
    <n v="140.80000000000001"/>
  </r>
  <r>
    <x v="1"/>
    <x v="5"/>
    <x v="12"/>
    <x v="191"/>
    <n v="433.8"/>
    <n v="289.10000000000002"/>
    <n v="270.60000000000002"/>
    <n v="274.10000000000002"/>
    <n v="147.80000000000001"/>
    <n v="435.40000000000003"/>
    <n v="140.80000000000001"/>
  </r>
  <r>
    <x v="1"/>
    <x v="5"/>
    <x v="11"/>
    <x v="192"/>
    <n v="434.3"/>
    <n v="289.7"/>
    <n v="266.29999999999995"/>
    <n v="277.10000000000002"/>
    <n v="150.1"/>
    <n v="436.6"/>
    <n v="140.1"/>
  </r>
  <r>
    <x v="1"/>
    <x v="6"/>
    <x v="0"/>
    <x v="193"/>
    <n v="433"/>
    <n v="291.29999999999995"/>
    <n v="262.8"/>
    <n v="277.89999999999998"/>
    <n v="150.19999999999999"/>
    <n v="436.79999999999995"/>
    <n v="139.6"/>
  </r>
  <r>
    <x v="1"/>
    <x v="6"/>
    <x v="1"/>
    <x v="194"/>
    <n v="433.9"/>
    <n v="292.2"/>
    <n v="262.3"/>
    <n v="279.7"/>
    <n v="150.30000000000001"/>
    <n v="437.9"/>
    <n v="139.9"/>
  </r>
  <r>
    <x v="1"/>
    <x v="6"/>
    <x v="2"/>
    <x v="195"/>
    <n v="434.5"/>
    <n v="292.8"/>
    <n v="264.29999999999995"/>
    <n v="279.60000000000002"/>
    <n v="150.30000000000001"/>
    <n v="438.9"/>
    <n v="140.4"/>
  </r>
  <r>
    <x v="1"/>
    <x v="6"/>
    <x v="4"/>
    <x v="196"/>
    <n v="436.1"/>
    <n v="293.79999999999995"/>
    <n v="265.20000000000005"/>
    <n v="280.3"/>
    <n v="151.6"/>
    <n v="441.49999999999994"/>
    <n v="142"/>
  </r>
  <r>
    <x v="1"/>
    <x v="6"/>
    <x v="5"/>
    <x v="197"/>
    <n v="436.4"/>
    <n v="293.20000000000005"/>
    <n v="265.79999999999995"/>
    <n v="281.70000000000005"/>
    <n v="152.5"/>
    <n v="443.1"/>
    <n v="142.9"/>
  </r>
  <r>
    <x v="1"/>
    <x v="6"/>
    <x v="6"/>
    <x v="198"/>
    <n v="437"/>
    <n v="294.79999999999995"/>
    <n v="264.89999999999998"/>
    <n v="283.60000000000002"/>
    <n v="154"/>
    <n v="445.2"/>
    <n v="144.19999999999999"/>
  </r>
  <r>
    <x v="1"/>
    <x v="6"/>
    <x v="7"/>
    <x v="199"/>
    <n v="437.6"/>
    <n v="296.10000000000002"/>
    <n v="264.3"/>
    <n v="286.89999999999998"/>
    <n v="154.9"/>
    <n v="446.90000000000003"/>
    <n v="145"/>
  </r>
  <r>
    <x v="1"/>
    <x v="6"/>
    <x v="8"/>
    <x v="200"/>
    <n v="437.69999999999993"/>
    <n v="296.79999999999995"/>
    <n v="265.29999999999995"/>
    <n v="288.7"/>
    <n v="155.19999999999999"/>
    <n v="448.5"/>
    <n v="145.80000000000001"/>
  </r>
  <r>
    <x v="1"/>
    <x v="6"/>
    <x v="9"/>
    <x v="201"/>
    <n v="438.40000000000003"/>
    <n v="298"/>
    <n v="266.89999999999998"/>
    <n v="289.39999999999998"/>
    <n v="155.4"/>
    <n v="449.79999999999995"/>
    <n v="147.19999999999999"/>
  </r>
  <r>
    <x v="1"/>
    <x v="6"/>
    <x v="12"/>
    <x v="202"/>
    <n v="439.5"/>
    <n v="298.8"/>
    <n v="268.89999999999998"/>
    <n v="290.20000000000005"/>
    <n v="155.5"/>
    <n v="451.3"/>
    <n v="148.6"/>
  </r>
  <r>
    <x v="1"/>
    <x v="6"/>
    <x v="11"/>
    <x v="203"/>
    <n v="440.6"/>
    <n v="298.60000000000002"/>
    <n v="273.5"/>
    <n v="290.8"/>
    <n v="155.69999999999999"/>
    <n v="453.3"/>
    <n v="150.4"/>
  </r>
  <r>
    <x v="1"/>
    <x v="7"/>
    <x v="0"/>
    <x v="204"/>
    <n v="441.2"/>
    <n v="300.10000000000002"/>
    <n v="275.5"/>
    <n v="293.5"/>
    <n v="156.1"/>
    <n v="455.4"/>
    <n v="150.19999999999999"/>
  </r>
  <r>
    <x v="1"/>
    <x v="7"/>
    <x v="1"/>
    <x v="205"/>
    <n v="442"/>
    <n v="301.20000000000005"/>
    <n v="277.5"/>
    <n v="295.10000000000002"/>
    <n v="156.19999999999999"/>
    <n v="456.9"/>
    <n v="149.1"/>
  </r>
  <r>
    <x v="1"/>
    <x v="7"/>
    <x v="2"/>
    <x v="206"/>
    <n v="442.90000000000003"/>
    <n v="300.89999999999998"/>
    <n v="278.8"/>
    <n v="297.5"/>
    <n v="156.1"/>
    <n v="458.7"/>
    <n v="148.6"/>
  </r>
  <r>
    <x v="1"/>
    <x v="7"/>
    <x v="3"/>
    <x v="207"/>
    <n v="442.45000000000005"/>
    <n v="302"/>
    <n v="274.20000000000005"/>
    <n v="295"/>
    <n v="156.14999999999998"/>
    <n v="457.79999999999995"/>
    <n v="148.85"/>
  </r>
  <r>
    <x v="1"/>
    <x v="7"/>
    <x v="4"/>
    <x v="208"/>
    <n v="442.90000000000003"/>
    <n v="301.10000000000002"/>
    <n v="276.39999999999998"/>
    <n v="296.7"/>
    <n v="156.1"/>
    <n v="458.7"/>
    <n v="148.6"/>
  </r>
  <r>
    <x v="1"/>
    <x v="7"/>
    <x v="5"/>
    <x v="209"/>
    <n v="448.29999999999995"/>
    <n v="301.10000000000002"/>
    <n v="276.89999999999998"/>
    <n v="306"/>
    <n v="156.4"/>
    <n v="478.8"/>
    <n v="151.80000000000001"/>
  </r>
  <r>
    <x v="1"/>
    <x v="7"/>
    <x v="6"/>
    <x v="209"/>
    <n v="448.29999999999995"/>
    <n v="301.10000000000002"/>
    <n v="276.89999999999998"/>
    <n v="306"/>
    <n v="156.4"/>
    <n v="478.8"/>
    <n v="151.80000000000001"/>
  </r>
  <r>
    <x v="1"/>
    <x v="7"/>
    <x v="7"/>
    <x v="210"/>
    <n v="448.2"/>
    <n v="303.89999999999998"/>
    <n v="281.5"/>
    <n v="309.3"/>
    <n v="158.5"/>
    <n v="477.6"/>
    <n v="153.9"/>
  </r>
  <r>
    <x v="1"/>
    <x v="7"/>
    <x v="8"/>
    <x v="211"/>
    <n v="449.70000000000005"/>
    <n v="305"/>
    <n v="282.5"/>
    <n v="314"/>
    <n v="157.5"/>
    <n v="481"/>
    <n v="154.69999999999999"/>
  </r>
  <r>
    <x v="1"/>
    <x v="7"/>
    <x v="9"/>
    <x v="212"/>
    <n v="450.59999999999997"/>
    <n v="305.2"/>
    <n v="283.7"/>
    <n v="313.3"/>
    <n v="158.5"/>
    <n v="481.20000000000005"/>
    <n v="156.4"/>
  </r>
  <r>
    <x v="1"/>
    <x v="7"/>
    <x v="12"/>
    <x v="213"/>
    <n v="452.00000000000006"/>
    <n v="307.2"/>
    <n v="284"/>
    <n v="314.10000000000002"/>
    <n v="158.6"/>
    <n v="483.90000000000003"/>
    <n v="158.4"/>
  </r>
  <r>
    <x v="1"/>
    <x v="7"/>
    <x v="11"/>
    <x v="214"/>
    <n v="454"/>
    <n v="308.10000000000002"/>
    <n v="285.29999999999995"/>
    <n v="315.39999999999998"/>
    <n v="159.4"/>
    <n v="485.09999999999997"/>
    <n v="158.9"/>
  </r>
  <r>
    <x v="1"/>
    <x v="8"/>
    <x v="0"/>
    <x v="215"/>
    <n v="455.8"/>
    <n v="307.7"/>
    <n v="289.8"/>
    <n v="316.10000000000002"/>
    <n v="159.19999999999999"/>
    <n v="488"/>
    <n v="157.30000000000001"/>
  </r>
  <r>
    <x v="1"/>
    <x v="8"/>
    <x v="1"/>
    <x v="216"/>
    <n v="460.40000000000003"/>
    <n v="310.70000000000005"/>
    <n v="297.5"/>
    <n v="317.10000000000002"/>
    <n v="159.5"/>
    <n v="493.20000000000005"/>
    <n v="156.6"/>
  </r>
  <r>
    <x v="1"/>
    <x v="8"/>
    <x v="2"/>
    <x v="217"/>
    <n v="462.1"/>
    <n v="311.10000000000002"/>
    <n v="301.7"/>
    <n v="315.5"/>
    <n v="160.19999999999999"/>
    <n v="494.5"/>
    <n v="156.80000000000001"/>
  </r>
  <r>
    <x v="1"/>
    <x v="8"/>
    <x v="3"/>
    <x v="218"/>
    <n v="464.6"/>
    <n v="313.20000000000005"/>
    <n v="302.2"/>
    <n v="317.70000000000005"/>
    <n v="160.30000000000001"/>
    <n v="496.4"/>
    <n v="157.80000000000001"/>
  </r>
  <r>
    <x v="1"/>
    <x v="8"/>
    <x v="4"/>
    <x v="219"/>
    <n v="474.29999999999995"/>
    <n v="316.29999999999995"/>
    <n v="308.3"/>
    <n v="324.39999999999998"/>
    <n v="161.19999999999999"/>
    <n v="504.50000000000006"/>
    <n v="160.4"/>
  </r>
  <r>
    <x v="1"/>
    <x v="8"/>
    <x v="5"/>
    <x v="220"/>
    <n v="474.7"/>
    <n v="315.3"/>
    <n v="310.5"/>
    <n v="325.10000000000002"/>
    <n v="161.69999999999999"/>
    <n v="503.30000000000007"/>
    <n v="161.30000000000001"/>
  </r>
  <r>
    <x v="1"/>
    <x v="8"/>
    <x v="6"/>
    <x v="221"/>
    <n v="477.29999999999995"/>
    <n v="317.3"/>
    <n v="313.79999999999995"/>
    <n v="327.10000000000002"/>
    <n v="163.19999999999999"/>
    <n v="505.5"/>
    <n v="162.5"/>
  </r>
  <r>
    <x v="1"/>
    <x v="8"/>
    <x v="7"/>
    <x v="222"/>
    <n v="483"/>
    <n v="319.60000000000002"/>
    <n v="316.60000000000002"/>
    <n v="328.4"/>
    <n v="163.80000000000001"/>
    <n v="509.7"/>
    <n v="163.19999999999999"/>
  </r>
  <r>
    <x v="1"/>
    <x v="8"/>
    <x v="8"/>
    <x v="222"/>
    <n v="483.2"/>
    <n v="319.60000000000002"/>
    <n v="316.60000000000002"/>
    <n v="328.4"/>
    <n v="163.69999999999999"/>
    <n v="509.79999999999995"/>
    <n v="163.19999999999999"/>
  </r>
  <r>
    <x v="1"/>
    <x v="8"/>
    <x v="9"/>
    <x v="223"/>
    <n v="486.3"/>
    <n v="322"/>
    <n v="319.89999999999998"/>
    <n v="329.9"/>
    <n v="163.9"/>
    <n v="512.29999999999995"/>
    <n v="165.5"/>
  </r>
  <r>
    <x v="1"/>
    <x v="8"/>
    <x v="12"/>
    <x v="224"/>
    <n v="490.40000000000003"/>
    <n v="323.5"/>
    <n v="318.70000000000005"/>
    <n v="332.1"/>
    <n v="164.3"/>
    <n v="514.1"/>
    <n v="166.7"/>
  </r>
  <r>
    <x v="1"/>
    <x v="8"/>
    <x v="11"/>
    <x v="225"/>
    <n v="494.2"/>
    <n v="323.60000000000002"/>
    <n v="319.79999999999995"/>
    <n v="333.2"/>
    <n v="164.4"/>
    <n v="515"/>
    <n v="166.2"/>
  </r>
  <r>
    <x v="1"/>
    <x v="9"/>
    <x v="0"/>
    <x v="103"/>
    <n v="499.1"/>
    <n v="325.60000000000002"/>
    <n v="320.7"/>
    <n v="334.4"/>
    <n v="164.7"/>
    <n v="516.09999999999991"/>
    <n v="165.7"/>
  </r>
  <r>
    <x v="1"/>
    <x v="9"/>
    <x v="1"/>
    <x v="226"/>
    <n v="502.80000000000007"/>
    <n v="327.3"/>
    <n v="322.60000000000002"/>
    <n v="336.6"/>
    <n v="165.4"/>
    <n v="518.4"/>
    <n v="166.1"/>
  </r>
  <r>
    <x v="1"/>
    <x v="9"/>
    <x v="2"/>
    <x v="227"/>
    <n v="507.79999999999995"/>
    <n v="328.1"/>
    <n v="325.10000000000002"/>
    <n v="340.2"/>
    <n v="166"/>
    <n v="521.6"/>
    <n v="167.7"/>
  </r>
  <r>
    <x v="1"/>
    <x v="9"/>
    <x v="3"/>
    <x v="228"/>
    <n v="513.20000000000005"/>
    <n v="331"/>
    <n v="334.79999999999995"/>
    <n v="342.8"/>
    <n v="166.9"/>
    <n v="525.1"/>
    <n v="170.1"/>
  </r>
  <r>
    <x v="1"/>
    <x v="9"/>
    <x v="4"/>
    <x v="229"/>
    <n v="518.6"/>
    <n v="332.7"/>
    <n v="337.6"/>
    <n v="343.20000000000005"/>
    <n v="167.9"/>
    <n v="526.70000000000005"/>
    <n v="171.7"/>
  </r>
  <r>
    <x v="1"/>
    <x v="9"/>
    <x v="5"/>
    <x v="230"/>
    <n v="523"/>
    <n v="333.20000000000005"/>
    <n v="337.1"/>
    <n v="344.8"/>
    <n v="169"/>
    <n v="527.6"/>
    <n v="172.6"/>
  </r>
  <r>
    <x v="1"/>
    <x v="9"/>
    <x v="6"/>
    <x v="231"/>
    <n v="526.90000000000009"/>
    <n v="335.20000000000005"/>
    <n v="341.2"/>
    <n v="345.79999999999995"/>
    <n v="171.4"/>
    <n v="529.29999999999995"/>
    <n v="173.4"/>
  </r>
  <r>
    <x v="1"/>
    <x v="9"/>
    <x v="7"/>
    <x v="232"/>
    <n v="530.70000000000005"/>
    <n v="337.5"/>
    <n v="340.70000000000005"/>
    <n v="348"/>
    <n v="172.3"/>
    <n v="531"/>
    <n v="174.3"/>
  </r>
  <r>
    <x v="1"/>
    <x v="9"/>
    <x v="8"/>
    <x v="233"/>
    <n v="535.1"/>
    <n v="339"/>
    <n v="341.8"/>
    <n v="348.70000000000005"/>
    <n v="173.1"/>
    <n v="533.20000000000005"/>
    <n v="175.3"/>
  </r>
  <r>
    <x v="1"/>
    <x v="9"/>
    <x v="9"/>
    <x v="234"/>
    <n v="538.20000000000005"/>
    <n v="341.6"/>
    <n v="343.4"/>
    <n v="350.79999999999995"/>
    <n v="173.4"/>
    <n v="535"/>
    <n v="176.7"/>
  </r>
  <r>
    <x v="1"/>
    <x v="9"/>
    <x v="12"/>
    <x v="235"/>
    <n v="541.4"/>
    <n v="343.20000000000005"/>
    <n v="344.3"/>
    <n v="353.4"/>
    <n v="173.7"/>
    <n v="536.5"/>
    <n v="176.5"/>
  </r>
  <r>
    <x v="1"/>
    <x v="9"/>
    <x v="11"/>
    <x v="236"/>
    <n v="544"/>
    <n v="342.79999999999995"/>
    <n v="345.4"/>
    <n v="356.9"/>
    <n v="174.1"/>
    <n v="538.20000000000005"/>
    <n v="175.7"/>
  </r>
  <r>
    <x v="1"/>
    <x v="10"/>
    <x v="0"/>
    <x v="237"/>
    <n v="546.29999999999995"/>
    <n v="345"/>
    <n v="345.6"/>
    <n v="360.9"/>
    <n v="174.3"/>
    <n v="540.5"/>
    <n v="176.5"/>
  </r>
  <r>
    <x v="1"/>
    <x v="10"/>
    <x v="1"/>
    <x v="238"/>
    <n v="550"/>
    <n v="347.7"/>
    <n v="346.29999999999995"/>
    <n v="365.4"/>
    <n v="175"/>
    <n v="543.9"/>
    <n v="177.2"/>
  </r>
  <r>
    <x v="1"/>
    <x v="10"/>
    <x v="2"/>
    <x v="239"/>
    <n v="549.9"/>
    <n v="347.7"/>
    <n v="346.1"/>
    <n v="365.4"/>
    <n v="175"/>
    <n v="543.9"/>
    <n v="177.2"/>
  </r>
  <r>
    <x v="1"/>
    <x v="10"/>
    <x v="3"/>
    <x v="240"/>
    <n v="551.79999999999995"/>
    <n v="349.79999999999995"/>
    <n v="346.2"/>
    <n v="369"/>
    <n v="176.4"/>
    <n v="546.29999999999995"/>
    <n v="178.1"/>
  </r>
  <r>
    <x v="1"/>
    <x v="10"/>
    <x v="4"/>
    <x v="241"/>
    <n v="553.20000000000005"/>
    <n v="350.79999999999995"/>
    <n v="347.6"/>
    <n v="370.9"/>
    <n v="177.1"/>
    <n v="547.9"/>
    <n v="179.1"/>
  </r>
  <r>
    <x v="2"/>
    <x v="0"/>
    <x v="0"/>
    <x v="242"/>
    <n v="316.7"/>
    <n v="205.1"/>
    <n v="208.60000000000002"/>
    <n v="208.39999999999998"/>
    <n v="103.5"/>
    <n v="311.8"/>
    <n v="104"/>
  </r>
  <r>
    <x v="2"/>
    <x v="0"/>
    <x v="1"/>
    <x v="243"/>
    <n v="318.5"/>
    <n v="205.60000000000002"/>
    <n v="210.10000000000002"/>
    <n v="209"/>
    <n v="103.7"/>
    <n v="313.60000000000002"/>
    <n v="104.7"/>
  </r>
  <r>
    <x v="2"/>
    <x v="0"/>
    <x v="2"/>
    <x v="244"/>
    <n v="320.2"/>
    <n v="206.10000000000002"/>
    <n v="211.5"/>
    <n v="209.4"/>
    <n v="103.8"/>
    <n v="315.20000000000005"/>
    <n v="105"/>
  </r>
  <r>
    <x v="2"/>
    <x v="0"/>
    <x v="3"/>
    <x v="245"/>
    <n v="322"/>
    <n v="207"/>
    <n v="211.4"/>
    <n v="208.9"/>
    <n v="105.2"/>
    <n v="317.60000000000002"/>
    <n v="105.7"/>
  </r>
  <r>
    <x v="2"/>
    <x v="0"/>
    <x v="4"/>
    <x v="246"/>
    <n v="323.5"/>
    <n v="207.6"/>
    <n v="211.10000000000002"/>
    <n v="208.8"/>
    <n v="105.7"/>
    <n v="319.29999999999995"/>
    <n v="106.6"/>
  </r>
  <r>
    <x v="2"/>
    <x v="0"/>
    <x v="5"/>
    <x v="247"/>
    <n v="325.3"/>
    <n v="214.3"/>
    <n v="213.2"/>
    <n v="209.8"/>
    <n v="108.1"/>
    <n v="322.20000000000005"/>
    <n v="109.7"/>
  </r>
  <r>
    <x v="2"/>
    <x v="0"/>
    <x v="6"/>
    <x v="248"/>
    <n v="327.10000000000002"/>
    <n v="215.8"/>
    <n v="215.89999999999998"/>
    <n v="210.3"/>
    <n v="110.1"/>
    <n v="324.90000000000003"/>
    <n v="111.4"/>
  </r>
  <r>
    <x v="2"/>
    <x v="0"/>
    <x v="7"/>
    <x v="249"/>
    <n v="329.09999999999997"/>
    <n v="217.60000000000002"/>
    <n v="217.39999999999998"/>
    <n v="213.6"/>
    <n v="110.8"/>
    <n v="327.2"/>
    <n v="112.7"/>
  </r>
  <r>
    <x v="2"/>
    <x v="0"/>
    <x v="8"/>
    <x v="250"/>
    <n v="331.5"/>
    <n v="219.3"/>
    <n v="219.9"/>
    <n v="214.8"/>
    <n v="111.2"/>
    <n v="329.70000000000005"/>
    <n v="113.2"/>
  </r>
  <r>
    <x v="2"/>
    <x v="0"/>
    <x v="9"/>
    <x v="251"/>
    <n v="334.2"/>
    <n v="220.7"/>
    <n v="219.4"/>
    <n v="215.5"/>
    <n v="111.3"/>
    <n v="330.9"/>
    <n v="114"/>
  </r>
  <r>
    <x v="2"/>
    <x v="0"/>
    <x v="12"/>
    <x v="252"/>
    <n v="336.8"/>
    <n v="222"/>
    <n v="219.5"/>
    <n v="216.5"/>
    <n v="111.3"/>
    <n v="332.2"/>
    <n v="115"/>
  </r>
  <r>
    <x v="2"/>
    <x v="0"/>
    <x v="11"/>
    <x v="253"/>
    <n v="338.8"/>
    <n v="222"/>
    <n v="220.10000000000002"/>
    <n v="216.7"/>
    <n v="111.4"/>
    <n v="333.7"/>
    <n v="113.3"/>
  </r>
  <r>
    <x v="2"/>
    <x v="1"/>
    <x v="0"/>
    <x v="254"/>
    <n v="340.4"/>
    <n v="223.5"/>
    <n v="221.8"/>
    <n v="217.7"/>
    <n v="111.5"/>
    <n v="336"/>
    <n v="112.9"/>
  </r>
  <r>
    <x v="2"/>
    <x v="1"/>
    <x v="1"/>
    <x v="255"/>
    <n v="341.7"/>
    <n v="225.1"/>
    <n v="222.39999999999998"/>
    <n v="219.10000000000002"/>
    <n v="111.6"/>
    <n v="337.5"/>
    <n v="113.1"/>
  </r>
  <r>
    <x v="2"/>
    <x v="1"/>
    <x v="2"/>
    <x v="256"/>
    <n v="343.09999999999997"/>
    <n v="226.2"/>
    <n v="222.5"/>
    <n v="220"/>
    <n v="111.8"/>
    <n v="339"/>
    <n v="113.7"/>
  </r>
  <r>
    <x v="2"/>
    <x v="1"/>
    <x v="3"/>
    <x v="257"/>
    <n v="344.5"/>
    <n v="227.3"/>
    <n v="222.10000000000002"/>
    <n v="220.1"/>
    <n v="112.5"/>
    <n v="340.20000000000005"/>
    <n v="114.7"/>
  </r>
  <r>
    <x v="2"/>
    <x v="1"/>
    <x v="4"/>
    <x v="258"/>
    <n v="345.9"/>
    <n v="228.39999999999998"/>
    <n v="222.39999999999998"/>
    <n v="220.5"/>
    <n v="112.9"/>
    <n v="341.5"/>
    <n v="115.6"/>
  </r>
  <r>
    <x v="2"/>
    <x v="1"/>
    <x v="5"/>
    <x v="259"/>
    <n v="347.3"/>
    <n v="228.2"/>
    <n v="222.7"/>
    <n v="220.10000000000002"/>
    <n v="115.1"/>
    <n v="343"/>
    <n v="116.4"/>
  </r>
  <r>
    <x v="2"/>
    <x v="1"/>
    <x v="6"/>
    <x v="260"/>
    <n v="349"/>
    <n v="229.7"/>
    <n v="224.6"/>
    <n v="221.2"/>
    <n v="117.8"/>
    <n v="346.9"/>
    <n v="118.9"/>
  </r>
  <r>
    <x v="2"/>
    <x v="1"/>
    <x v="7"/>
    <x v="261"/>
    <n v="350.6"/>
    <n v="230.8"/>
    <n v="224.3"/>
    <n v="222.7"/>
    <n v="119.2"/>
    <n v="349.8"/>
    <n v="119.9"/>
  </r>
  <r>
    <x v="2"/>
    <x v="1"/>
    <x v="8"/>
    <x v="262"/>
    <n v="352.1"/>
    <n v="231.6"/>
    <n v="223"/>
    <n v="222.3"/>
    <n v="120"/>
    <n v="351.29999999999995"/>
    <n v="119.2"/>
  </r>
  <r>
    <x v="2"/>
    <x v="1"/>
    <x v="9"/>
    <x v="263"/>
    <n v="353.4"/>
    <n v="232.5"/>
    <n v="223"/>
    <n v="222.7"/>
    <n v="120.2"/>
    <n v="351.59999999999997"/>
    <n v="119.1"/>
  </r>
  <r>
    <x v="2"/>
    <x v="1"/>
    <x v="12"/>
    <x v="264"/>
    <n v="355.2"/>
    <n v="233.5"/>
    <n v="222.3"/>
    <n v="222.6"/>
    <n v="120.3"/>
    <n v="353.20000000000005"/>
    <n v="119"/>
  </r>
  <r>
    <x v="2"/>
    <x v="1"/>
    <x v="11"/>
    <x v="265"/>
    <n v="356.5"/>
    <n v="233.3"/>
    <n v="221.8"/>
    <n v="223.60000000000002"/>
    <n v="120.7"/>
    <n v="354.1"/>
    <n v="118.4"/>
  </r>
  <r>
    <x v="2"/>
    <x v="2"/>
    <x v="0"/>
    <x v="266"/>
    <n v="357.3"/>
    <n v="234.5"/>
    <n v="221.3"/>
    <n v="225.10000000000002"/>
    <n v="120.8"/>
    <n v="355.4"/>
    <n v="118.5"/>
  </r>
  <r>
    <x v="2"/>
    <x v="2"/>
    <x v="1"/>
    <x v="267"/>
    <n v="358.4"/>
    <n v="235.8"/>
    <n v="220.8"/>
    <n v="225.8"/>
    <n v="120.4"/>
    <n v="356.2"/>
    <n v="118.7"/>
  </r>
  <r>
    <x v="2"/>
    <x v="2"/>
    <x v="2"/>
    <x v="268"/>
    <n v="359.5"/>
    <n v="236.6"/>
    <n v="222.8"/>
    <n v="225.6"/>
    <n v="120.6"/>
    <n v="358"/>
    <n v="119.1"/>
  </r>
  <r>
    <x v="2"/>
    <x v="2"/>
    <x v="3"/>
    <x v="269"/>
    <n v="360.6"/>
    <n v="237.60000000000002"/>
    <n v="223.10000000000002"/>
    <n v="226.39999999999998"/>
    <n v="121.7"/>
    <n v="359.9"/>
    <n v="119.7"/>
  </r>
  <r>
    <x v="2"/>
    <x v="2"/>
    <x v="4"/>
    <x v="270"/>
    <n v="361.4"/>
    <n v="238.3"/>
    <n v="225.7"/>
    <n v="227.3"/>
    <n v="122"/>
    <n v="362.5"/>
    <n v="120.7"/>
  </r>
  <r>
    <x v="2"/>
    <x v="2"/>
    <x v="5"/>
    <x v="271"/>
    <n v="363.1"/>
    <n v="238.2"/>
    <n v="226.8"/>
    <n v="227.9"/>
    <n v="123.8"/>
    <n v="364.3"/>
    <n v="121.7"/>
  </r>
  <r>
    <x v="2"/>
    <x v="2"/>
    <x v="6"/>
    <x v="272"/>
    <n v="364.1"/>
    <n v="239.4"/>
    <n v="226.8"/>
    <n v="227.7"/>
    <n v="125.4"/>
    <n v="366"/>
    <n v="122.4"/>
  </r>
  <r>
    <x v="2"/>
    <x v="2"/>
    <x v="7"/>
    <x v="273"/>
    <n v="364.8"/>
    <n v="240.9"/>
    <n v="225.2"/>
    <n v="228.6"/>
    <n v="126.2"/>
    <n v="367.59999999999997"/>
    <n v="123.2"/>
  </r>
  <r>
    <x v="2"/>
    <x v="2"/>
    <x v="8"/>
    <x v="274"/>
    <n v="365.8"/>
    <n v="242"/>
    <n v="224.2"/>
    <n v="230"/>
    <n v="126.5"/>
    <n v="368.2"/>
    <n v="123.5"/>
  </r>
  <r>
    <x v="2"/>
    <x v="2"/>
    <x v="9"/>
    <x v="275"/>
    <n v="366.79999999999995"/>
    <n v="243.10000000000002"/>
    <n v="224.2"/>
    <n v="231.2"/>
    <n v="126.5"/>
    <n v="369.5"/>
    <n v="124.2"/>
  </r>
  <r>
    <x v="2"/>
    <x v="2"/>
    <x v="12"/>
    <x v="276"/>
    <n v="368.5"/>
    <n v="243.9"/>
    <n v="224.39999999999998"/>
    <n v="231.39999999999998"/>
    <n v="126.6"/>
    <n v="372.1"/>
    <n v="124.6"/>
  </r>
  <r>
    <x v="2"/>
    <x v="2"/>
    <x v="11"/>
    <x v="277"/>
    <n v="369.4"/>
    <n v="243.4"/>
    <n v="225.3"/>
    <n v="231.8"/>
    <n v="126.6"/>
    <n v="372.99999999999994"/>
    <n v="124"/>
  </r>
  <r>
    <x v="2"/>
    <x v="3"/>
    <x v="0"/>
    <x v="278"/>
    <n v="370.5"/>
    <n v="245"/>
    <n v="225.8"/>
    <n v="233.1"/>
    <n v="126.4"/>
    <n v="374.8"/>
    <n v="124.2"/>
  </r>
  <r>
    <x v="2"/>
    <x v="3"/>
    <x v="1"/>
    <x v="279"/>
    <n v="371.6"/>
    <n v="246.2"/>
    <n v="225.1"/>
    <n v="235.7"/>
    <n v="126.3"/>
    <n v="376"/>
    <n v="123.8"/>
  </r>
  <r>
    <x v="2"/>
    <x v="3"/>
    <x v="2"/>
    <x v="280"/>
    <n v="372.2"/>
    <n v="247.2"/>
    <n v="223.3"/>
    <n v="236.8"/>
    <n v="126.4"/>
    <n v="377"/>
    <n v="123.8"/>
  </r>
  <r>
    <x v="2"/>
    <x v="3"/>
    <x v="3"/>
    <x v="281"/>
    <n v="373.1"/>
    <n v="248.39999999999998"/>
    <n v="224.6"/>
    <n v="237.6"/>
    <n v="127.6"/>
    <n v="379.2"/>
    <n v="125.3"/>
  </r>
  <r>
    <x v="2"/>
    <x v="3"/>
    <x v="4"/>
    <x v="282"/>
    <n v="374.1"/>
    <n v="249.2"/>
    <n v="225.7"/>
    <n v="238.8"/>
    <n v="128"/>
    <n v="380.7"/>
    <n v="126.6"/>
  </r>
  <r>
    <x v="2"/>
    <x v="3"/>
    <x v="5"/>
    <x v="283"/>
    <n v="375.29999999999995"/>
    <n v="248.7"/>
    <n v="227.8"/>
    <n v="239.39999999999998"/>
    <n v="129.30000000000001"/>
    <n v="382.20000000000005"/>
    <n v="128.1"/>
  </r>
  <r>
    <x v="2"/>
    <x v="3"/>
    <x v="6"/>
    <x v="284"/>
    <n v="375.9"/>
    <n v="249.9"/>
    <n v="227.2"/>
    <n v="240.9"/>
    <n v="130.80000000000001"/>
    <n v="383.1"/>
    <n v="129"/>
  </r>
  <r>
    <x v="2"/>
    <x v="3"/>
    <x v="7"/>
    <x v="285"/>
    <n v="377"/>
    <n v="251.2"/>
    <n v="225.10000000000002"/>
    <n v="242.10000000000002"/>
    <n v="131.5"/>
    <n v="384.1"/>
    <n v="128.4"/>
  </r>
  <r>
    <x v="2"/>
    <x v="3"/>
    <x v="8"/>
    <x v="286"/>
    <n v="378"/>
    <n v="252.2"/>
    <n v="226.6"/>
    <n v="242.60000000000002"/>
    <n v="131.6"/>
    <n v="385.2"/>
    <n v="128"/>
  </r>
  <r>
    <x v="2"/>
    <x v="3"/>
    <x v="9"/>
    <x v="287"/>
    <n v="379"/>
    <n v="253.2"/>
    <n v="228"/>
    <n v="242.6"/>
    <n v="131.9"/>
    <n v="386.4"/>
    <n v="128.6"/>
  </r>
  <r>
    <x v="2"/>
    <x v="3"/>
    <x v="12"/>
    <x v="288"/>
    <n v="380.2"/>
    <n v="253.8"/>
    <n v="229.60000000000002"/>
    <n v="243.39999999999998"/>
    <n v="132.1"/>
    <n v="387.3"/>
    <n v="128.5"/>
  </r>
  <r>
    <x v="2"/>
    <x v="3"/>
    <x v="11"/>
    <x v="289"/>
    <n v="381"/>
    <n v="253.5"/>
    <n v="231.5"/>
    <n v="242.2"/>
    <n v="132.30000000000001"/>
    <n v="388.20000000000005"/>
    <n v="127.6"/>
  </r>
  <r>
    <x v="2"/>
    <x v="4"/>
    <x v="0"/>
    <x v="290"/>
    <n v="381.5"/>
    <n v="254.7"/>
    <n v="233.2"/>
    <n v="243.5"/>
    <n v="132.4"/>
    <n v="389.70000000000005"/>
    <n v="127.8"/>
  </r>
  <r>
    <x v="2"/>
    <x v="4"/>
    <x v="1"/>
    <x v="291"/>
    <n v="382.3"/>
    <n v="255.8"/>
    <n v="234.7"/>
    <n v="244.60000000000002"/>
    <n v="132.4"/>
    <n v="390.9"/>
    <n v="128.19999999999999"/>
  </r>
  <r>
    <x v="2"/>
    <x v="4"/>
    <x v="2"/>
    <x v="292"/>
    <n v="383.20000000000005"/>
    <n v="256.7"/>
    <n v="236.39999999999998"/>
    <n v="244.8"/>
    <n v="132.80000000000001"/>
    <n v="392.5"/>
    <n v="128.69999999999999"/>
  </r>
  <r>
    <x v="2"/>
    <x v="4"/>
    <x v="3"/>
    <x v="293"/>
    <n v="384.2"/>
    <n v="257.7"/>
    <n v="235.7"/>
    <n v="245.60000000000002"/>
    <n v="133.6"/>
    <n v="393.1"/>
    <n v="129.1"/>
  </r>
  <r>
    <x v="2"/>
    <x v="4"/>
    <x v="4"/>
    <x v="294"/>
    <n v="384.9"/>
    <n v="258.60000000000002"/>
    <n v="234.39999999999998"/>
    <n v="245.6"/>
    <n v="133.80000000000001"/>
    <n v="393.70000000000005"/>
    <n v="129.30000000000001"/>
  </r>
  <r>
    <x v="2"/>
    <x v="4"/>
    <x v="5"/>
    <x v="295"/>
    <n v="384.9"/>
    <n v="258.2"/>
    <n v="232.9"/>
    <n v="246.3"/>
    <n v="134.30000000000001"/>
    <n v="394.2"/>
    <n v="129.9"/>
  </r>
  <r>
    <x v="2"/>
    <x v="4"/>
    <x v="6"/>
    <x v="296"/>
    <n v="385.70000000000005"/>
    <n v="259.8"/>
    <n v="232.9"/>
    <n v="247.4"/>
    <n v="135.5"/>
    <n v="397"/>
    <n v="131.80000000000001"/>
  </r>
  <r>
    <x v="2"/>
    <x v="4"/>
    <x v="7"/>
    <x v="297"/>
    <n v="388.4"/>
    <n v="262.10000000000002"/>
    <n v="233.5"/>
    <n v="249"/>
    <n v="135.69999999999999"/>
    <n v="400"/>
    <n v="132.69999999999999"/>
  </r>
  <r>
    <x v="2"/>
    <x v="4"/>
    <x v="8"/>
    <x v="298"/>
    <n v="389.9"/>
    <n v="263.79999999999995"/>
    <n v="236.3"/>
    <n v="250.5"/>
    <n v="135.9"/>
    <n v="402.6"/>
    <n v="132.4"/>
  </r>
  <r>
    <x v="2"/>
    <x v="4"/>
    <x v="9"/>
    <x v="299"/>
    <n v="391.5"/>
    <n v="265.60000000000002"/>
    <n v="237.6"/>
    <n v="251.2"/>
    <n v="136.30000000000001"/>
    <n v="403.9"/>
    <n v="133.5"/>
  </r>
  <r>
    <x v="2"/>
    <x v="4"/>
    <x v="12"/>
    <x v="300"/>
    <n v="393.9"/>
    <n v="267.39999999999998"/>
    <n v="241"/>
    <n v="252.3"/>
    <n v="136.6"/>
    <n v="406.19999999999993"/>
    <n v="134.80000000000001"/>
  </r>
  <r>
    <x v="2"/>
    <x v="4"/>
    <x v="11"/>
    <x v="301"/>
    <n v="395.2"/>
    <n v="268.39999999999998"/>
    <n v="242.1"/>
    <n v="252.79999999999998"/>
    <n v="136.69999999999999"/>
    <n v="407.70000000000005"/>
    <n v="134.1"/>
  </r>
  <r>
    <x v="2"/>
    <x v="5"/>
    <x v="0"/>
    <x v="302"/>
    <n v="396.29999999999995"/>
    <n v="269.89999999999998"/>
    <n v="243.6"/>
    <n v="254.5"/>
    <n v="137.1"/>
    <n v="409.7"/>
    <n v="134.1"/>
  </r>
  <r>
    <x v="2"/>
    <x v="5"/>
    <x v="1"/>
    <x v="303"/>
    <n v="397.09999999999997"/>
    <n v="271.20000000000005"/>
    <n v="244.7"/>
    <n v="256"/>
    <n v="137.19999999999999"/>
    <n v="412.3"/>
    <n v="134"/>
  </r>
  <r>
    <x v="2"/>
    <x v="5"/>
    <x v="2"/>
    <x v="304"/>
    <n v="398.59999999999997"/>
    <n v="272.8"/>
    <n v="244.2"/>
    <n v="257.2"/>
    <n v="137.80000000000001"/>
    <n v="413.6"/>
    <n v="134"/>
  </r>
  <r>
    <x v="2"/>
    <x v="5"/>
    <x v="3"/>
    <x v="305"/>
    <n v="401.40000000000003"/>
    <n v="274.70000000000005"/>
    <n v="243.5"/>
    <n v="258.89999999999998"/>
    <n v="139.69999999999999"/>
    <n v="414.99999999999994"/>
    <n v="134.80000000000001"/>
  </r>
  <r>
    <x v="2"/>
    <x v="5"/>
    <x v="4"/>
    <x v="306"/>
    <n v="403.5"/>
    <n v="275.7"/>
    <n v="244.5"/>
    <n v="260.10000000000002"/>
    <n v="140.4"/>
    <n v="417.20000000000005"/>
    <n v="135.4"/>
  </r>
  <r>
    <x v="2"/>
    <x v="5"/>
    <x v="5"/>
    <x v="307"/>
    <n v="405"/>
    <n v="275.60000000000002"/>
    <n v="246.9"/>
    <n v="260.79999999999995"/>
    <n v="141.19999999999999"/>
    <n v="419"/>
    <n v="136.19999999999999"/>
  </r>
  <r>
    <x v="2"/>
    <x v="5"/>
    <x v="6"/>
    <x v="308"/>
    <n v="406.4"/>
    <n v="277.2"/>
    <n v="248.2"/>
    <n v="261.79999999999995"/>
    <n v="144"/>
    <n v="420.59999999999997"/>
    <n v="137.5"/>
  </r>
  <r>
    <x v="2"/>
    <x v="5"/>
    <x v="7"/>
    <x v="309"/>
    <n v="407.3"/>
    <n v="279"/>
    <n v="250.5"/>
    <n v="263.20000000000005"/>
    <n v="145.30000000000001"/>
    <n v="422.9"/>
    <n v="138"/>
  </r>
  <r>
    <x v="2"/>
    <x v="5"/>
    <x v="8"/>
    <x v="310"/>
    <n v="409.20000000000005"/>
    <n v="280.20000000000005"/>
    <n v="253.7"/>
    <n v="265"/>
    <n v="145.19999999999999"/>
    <n v="425.4"/>
    <n v="138.1"/>
  </r>
  <r>
    <x v="2"/>
    <x v="5"/>
    <x v="9"/>
    <x v="311"/>
    <n v="411"/>
    <n v="281.39999999999998"/>
    <n v="256.7"/>
    <n v="266.60000000000002"/>
    <n v="145.5"/>
    <n v="427.2"/>
    <n v="138.9"/>
  </r>
  <r>
    <x v="2"/>
    <x v="5"/>
    <x v="12"/>
    <x v="312"/>
    <n v="413.1"/>
    <n v="282.70000000000005"/>
    <n v="257.89999999999998"/>
    <n v="267.3"/>
    <n v="146.1"/>
    <n v="427.90000000000003"/>
    <n v="139"/>
  </r>
  <r>
    <x v="2"/>
    <x v="5"/>
    <x v="11"/>
    <x v="313"/>
    <n v="413.8"/>
    <n v="282.7"/>
    <n v="251.2"/>
    <n v="268.10000000000002"/>
    <n v="146.5"/>
    <n v="427.99999999999994"/>
    <n v="138"/>
  </r>
  <r>
    <x v="2"/>
    <x v="6"/>
    <x v="0"/>
    <x v="314"/>
    <n v="414.5"/>
    <n v="284"/>
    <n v="247.2"/>
    <n v="269.5"/>
    <n v="146.6"/>
    <n v="428.40000000000003"/>
    <n v="138"/>
  </r>
  <r>
    <x v="2"/>
    <x v="6"/>
    <x v="1"/>
    <x v="315"/>
    <n v="415.5"/>
    <n v="285.10000000000002"/>
    <n v="246.3"/>
    <n v="271.5"/>
    <n v="146.6"/>
    <n v="429.5"/>
    <n v="138.6"/>
  </r>
  <r>
    <x v="2"/>
    <x v="6"/>
    <x v="2"/>
    <x v="316"/>
    <n v="416.29999999999995"/>
    <n v="285.8"/>
    <n v="248.70000000000002"/>
    <n v="271.7"/>
    <n v="146.69999999999999"/>
    <n v="431.1"/>
    <n v="139.5"/>
  </r>
  <r>
    <x v="2"/>
    <x v="6"/>
    <x v="4"/>
    <x v="284"/>
    <n v="417.9"/>
    <n v="287.29999999999995"/>
    <n v="249.5"/>
    <n v="272.39999999999998"/>
    <n v="148"/>
    <n v="433.5"/>
    <n v="141.5"/>
  </r>
  <r>
    <x v="2"/>
    <x v="6"/>
    <x v="5"/>
    <x v="317"/>
    <n v="418.4"/>
    <n v="286.8"/>
    <n v="250.1"/>
    <n v="274"/>
    <n v="148.9"/>
    <n v="434.6"/>
    <n v="142.1"/>
  </r>
  <r>
    <x v="2"/>
    <x v="6"/>
    <x v="6"/>
    <x v="318"/>
    <n v="419.3"/>
    <n v="288.29999999999995"/>
    <n v="247.6"/>
    <n v="275.89999999999998"/>
    <n v="150.4"/>
    <n v="436.7"/>
    <n v="143.30000000000001"/>
  </r>
  <r>
    <x v="2"/>
    <x v="6"/>
    <x v="7"/>
    <x v="319"/>
    <n v="420.2"/>
    <n v="289.7"/>
    <n v="246.3"/>
    <n v="279.3"/>
    <n v="151.5"/>
    <n v="438.6"/>
    <n v="144.19999999999999"/>
  </r>
  <r>
    <x v="2"/>
    <x v="6"/>
    <x v="8"/>
    <x v="320"/>
    <n v="420.8"/>
    <n v="290.5"/>
    <n v="247.8"/>
    <n v="280.89999999999998"/>
    <n v="151.6"/>
    <n v="440.2"/>
    <n v="144.69999999999999"/>
  </r>
  <r>
    <x v="2"/>
    <x v="6"/>
    <x v="9"/>
    <x v="321"/>
    <n v="422.20000000000005"/>
    <n v="291.7"/>
    <n v="250.4"/>
    <n v="281.89999999999998"/>
    <n v="151.69999999999999"/>
    <n v="441.5"/>
    <n v="146"/>
  </r>
  <r>
    <x v="2"/>
    <x v="6"/>
    <x v="12"/>
    <x v="322"/>
    <n v="423.09999999999997"/>
    <n v="292.60000000000002"/>
    <n v="253.89999999999998"/>
    <n v="282.60000000000002"/>
    <n v="151.80000000000001"/>
    <n v="442.90000000000003"/>
    <n v="147"/>
  </r>
  <r>
    <x v="2"/>
    <x v="6"/>
    <x v="11"/>
    <x v="323"/>
    <n v="424.20000000000005"/>
    <n v="292.60000000000002"/>
    <n v="258.8"/>
    <n v="283.39999999999998"/>
    <n v="151.9"/>
    <n v="444.90000000000003"/>
    <n v="148.30000000000001"/>
  </r>
  <r>
    <x v="2"/>
    <x v="7"/>
    <x v="0"/>
    <x v="324"/>
    <n v="425.1"/>
    <n v="294"/>
    <n v="261.2"/>
    <n v="285.89999999999998"/>
    <n v="152.1"/>
    <n v="446.4"/>
    <n v="148.19999999999999"/>
  </r>
  <r>
    <x v="2"/>
    <x v="7"/>
    <x v="1"/>
    <x v="325"/>
    <n v="426"/>
    <n v="295.20000000000005"/>
    <n v="264.10000000000002"/>
    <n v="287.89999999999998"/>
    <n v="152.19999999999999"/>
    <n v="448.1"/>
    <n v="147.69999999999999"/>
  </r>
  <r>
    <x v="2"/>
    <x v="7"/>
    <x v="2"/>
    <x v="326"/>
    <n v="427.1"/>
    <n v="295.3"/>
    <n v="266"/>
    <n v="290.3"/>
    <n v="152.5"/>
    <n v="449.90000000000003"/>
    <n v="147.30000000000001"/>
  </r>
  <r>
    <x v="2"/>
    <x v="7"/>
    <x v="3"/>
    <x v="327"/>
    <n v="426.54999999999995"/>
    <n v="296.20000000000005"/>
    <n v="262"/>
    <n v="289.20000000000005"/>
    <n v="152.35"/>
    <n v="449.00000000000006"/>
    <n v="147.5"/>
  </r>
  <r>
    <x v="2"/>
    <x v="7"/>
    <x v="4"/>
    <x v="328"/>
    <n v="427.1"/>
    <n v="296.39999999999998"/>
    <n v="263.85000000000002"/>
    <n v="290.20000000000005"/>
    <n v="152.5"/>
    <n v="449.90000000000003"/>
    <n v="147.30000000000001"/>
  </r>
  <r>
    <x v="2"/>
    <x v="7"/>
    <x v="5"/>
    <x v="329"/>
    <n v="432.9"/>
    <n v="295.10000000000002"/>
    <n v="266.39999999999998"/>
    <n v="300.29999999999995"/>
    <n v="152.5"/>
    <n v="473.2"/>
    <n v="150.80000000000001"/>
  </r>
  <r>
    <x v="2"/>
    <x v="7"/>
    <x v="6"/>
    <x v="329"/>
    <n v="432.9"/>
    <n v="295.10000000000002"/>
    <n v="266.39999999999998"/>
    <n v="300.29999999999995"/>
    <n v="152.5"/>
    <n v="473.2"/>
    <n v="150.80000000000001"/>
  </r>
  <r>
    <x v="2"/>
    <x v="7"/>
    <x v="7"/>
    <x v="330"/>
    <n v="433"/>
    <n v="300"/>
    <n v="272.20000000000005"/>
    <n v="303.89999999999998"/>
    <n v="155.5"/>
    <n v="473.2"/>
    <n v="152.9"/>
  </r>
  <r>
    <x v="2"/>
    <x v="7"/>
    <x v="8"/>
    <x v="331"/>
    <n v="434.6"/>
    <n v="301.70000000000005"/>
    <n v="272.29999999999995"/>
    <n v="309.8"/>
    <n v="154.9"/>
    <n v="476.5"/>
    <n v="154"/>
  </r>
  <r>
    <x v="2"/>
    <x v="7"/>
    <x v="9"/>
    <x v="332"/>
    <n v="434.90000000000003"/>
    <n v="301.60000000000002"/>
    <n v="272.5"/>
    <n v="309.10000000000002"/>
    <n v="155.69999999999999"/>
    <n v="476.9"/>
    <n v="155.19999999999999"/>
  </r>
  <r>
    <x v="2"/>
    <x v="7"/>
    <x v="12"/>
    <x v="333"/>
    <n v="436.3"/>
    <n v="303.10000000000002"/>
    <n v="272.5"/>
    <n v="309.89999999999998"/>
    <n v="156.4"/>
    <n v="479.80000000000007"/>
    <n v="156.69999999999999"/>
  </r>
  <r>
    <x v="2"/>
    <x v="7"/>
    <x v="11"/>
    <x v="334"/>
    <n v="438.20000000000005"/>
    <n v="303.89999999999998"/>
    <n v="273.39999999999998"/>
    <n v="310.8"/>
    <n v="156.9"/>
    <n v="481.4"/>
    <n v="156.9"/>
  </r>
  <r>
    <x v="2"/>
    <x v="8"/>
    <x v="0"/>
    <x v="335"/>
    <n v="440"/>
    <n v="303.39999999999998"/>
    <n v="279.8"/>
    <n v="311.79999999999995"/>
    <n v="156.1"/>
    <n v="484.80000000000007"/>
    <n v="156"/>
  </r>
  <r>
    <x v="2"/>
    <x v="8"/>
    <x v="1"/>
    <x v="336"/>
    <n v="444.2"/>
    <n v="306.3"/>
    <n v="289.60000000000002"/>
    <n v="313"/>
    <n v="156.6"/>
    <n v="489.90000000000003"/>
    <n v="156.5"/>
  </r>
  <r>
    <x v="2"/>
    <x v="8"/>
    <x v="2"/>
    <x v="337"/>
    <n v="446.4"/>
    <n v="307.10000000000002"/>
    <n v="296.5"/>
    <n v="311.8"/>
    <n v="157.6"/>
    <n v="492.1"/>
    <n v="156.9"/>
  </r>
  <r>
    <x v="2"/>
    <x v="8"/>
    <x v="3"/>
    <x v="338"/>
    <n v="448.6"/>
    <n v="309"/>
    <n v="297"/>
    <n v="314.10000000000002"/>
    <n v="157.6"/>
    <n v="494"/>
    <n v="158"/>
  </r>
  <r>
    <x v="2"/>
    <x v="8"/>
    <x v="4"/>
    <x v="339"/>
    <n v="450.79999999999995"/>
    <n v="311.7"/>
    <n v="300.5"/>
    <n v="317.89999999999998"/>
    <n v="156.6"/>
    <n v="503.09999999999997"/>
    <n v="159.5"/>
  </r>
  <r>
    <x v="2"/>
    <x v="8"/>
    <x v="5"/>
    <x v="340"/>
    <n v="452.6"/>
    <n v="310.3"/>
    <n v="303.60000000000002"/>
    <n v="318.8"/>
    <n v="158.1"/>
    <n v="499.69999999999993"/>
    <n v="160.4"/>
  </r>
  <r>
    <x v="2"/>
    <x v="8"/>
    <x v="6"/>
    <x v="341"/>
    <n v="455.3"/>
    <n v="312.2"/>
    <n v="307.2"/>
    <n v="321.10000000000002"/>
    <n v="160.30000000000001"/>
    <n v="501.7"/>
    <n v="161.80000000000001"/>
  </r>
  <r>
    <x v="2"/>
    <x v="8"/>
    <x v="7"/>
    <x v="342"/>
    <n v="460.7"/>
    <n v="315.29999999999995"/>
    <n v="311.10000000000002"/>
    <n v="322.39999999999998"/>
    <n v="160.4"/>
    <n v="506.2"/>
    <n v="162.30000000000001"/>
  </r>
  <r>
    <x v="2"/>
    <x v="8"/>
    <x v="8"/>
    <x v="342"/>
    <n v="460.79999999999995"/>
    <n v="315.39999999999998"/>
    <n v="311.3"/>
    <n v="322.39999999999998"/>
    <n v="160.30000000000001"/>
    <n v="506.4"/>
    <n v="162.30000000000001"/>
  </r>
  <r>
    <x v="2"/>
    <x v="8"/>
    <x v="9"/>
    <x v="343"/>
    <n v="463.50000000000006"/>
    <n v="317.89999999999998"/>
    <n v="314.39999999999998"/>
    <n v="323.8"/>
    <n v="160.30000000000001"/>
    <n v="509.1"/>
    <n v="164.6"/>
  </r>
  <r>
    <x v="2"/>
    <x v="8"/>
    <x v="12"/>
    <x v="344"/>
    <n v="467.3"/>
    <n v="319.39999999999998"/>
    <n v="312.79999999999995"/>
    <n v="326"/>
    <n v="160.80000000000001"/>
    <n v="511"/>
    <n v="165.6"/>
  </r>
  <r>
    <x v="2"/>
    <x v="8"/>
    <x v="11"/>
    <x v="345"/>
    <n v="470.7"/>
    <n v="319.39999999999998"/>
    <n v="313.5"/>
    <n v="327.5"/>
    <n v="160.6"/>
    <n v="512.20000000000005"/>
    <n v="165.2"/>
  </r>
  <r>
    <x v="2"/>
    <x v="9"/>
    <x v="0"/>
    <x v="346"/>
    <n v="475.4"/>
    <n v="321.3"/>
    <n v="314.29999999999995"/>
    <n v="328.9"/>
    <n v="161"/>
    <n v="513.4"/>
    <n v="165"/>
  </r>
  <r>
    <x v="2"/>
    <x v="9"/>
    <x v="1"/>
    <x v="347"/>
    <n v="479.5"/>
    <n v="322.89999999999998"/>
    <n v="316.10000000000002"/>
    <n v="331.4"/>
    <n v="162"/>
    <n v="515.4"/>
    <n v="165.5"/>
  </r>
  <r>
    <x v="2"/>
    <x v="9"/>
    <x v="2"/>
    <x v="348"/>
    <n v="484.6"/>
    <n v="323.89999999999998"/>
    <n v="318.7"/>
    <n v="335"/>
    <n v="162.69999999999999"/>
    <n v="518.9"/>
    <n v="166.5"/>
  </r>
  <r>
    <x v="2"/>
    <x v="9"/>
    <x v="3"/>
    <x v="349"/>
    <n v="489.2"/>
    <n v="326.8"/>
    <n v="329.8"/>
    <n v="337.4"/>
    <n v="164"/>
    <n v="522.4"/>
    <n v="169.2"/>
  </r>
  <r>
    <x v="2"/>
    <x v="9"/>
    <x v="4"/>
    <x v="350"/>
    <n v="493.7"/>
    <n v="328.6"/>
    <n v="332.9"/>
    <n v="338.29999999999995"/>
    <n v="165.2"/>
    <n v="524.5"/>
    <n v="170.8"/>
  </r>
  <r>
    <x v="2"/>
    <x v="9"/>
    <x v="5"/>
    <x v="351"/>
    <n v="498.4"/>
    <n v="328.9"/>
    <n v="332.1"/>
    <n v="340.1"/>
    <n v="166.5"/>
    <n v="526.20000000000005"/>
    <n v="171.4"/>
  </r>
  <r>
    <x v="2"/>
    <x v="9"/>
    <x v="6"/>
    <x v="352"/>
    <n v="502"/>
    <n v="330.9"/>
    <n v="336.9"/>
    <n v="341.5"/>
    <n v="169.1"/>
    <n v="527.9"/>
    <n v="172.3"/>
  </r>
  <r>
    <x v="2"/>
    <x v="9"/>
    <x v="7"/>
    <x v="353"/>
    <n v="505.29999999999995"/>
    <n v="333.2"/>
    <n v="336.1"/>
    <n v="344"/>
    <n v="169.9"/>
    <n v="529.19999999999993"/>
    <n v="173.1"/>
  </r>
  <r>
    <x v="2"/>
    <x v="9"/>
    <x v="8"/>
    <x v="354"/>
    <n v="509.7"/>
    <n v="334.5"/>
    <n v="337.4"/>
    <n v="344.9"/>
    <n v="170.9"/>
    <n v="531.6"/>
    <n v="174.1"/>
  </r>
  <r>
    <x v="2"/>
    <x v="9"/>
    <x v="9"/>
    <x v="355"/>
    <n v="511.70000000000005"/>
    <n v="337.2"/>
    <n v="338.8"/>
    <n v="347"/>
    <n v="171.2"/>
    <n v="533.20000000000005"/>
    <n v="175.3"/>
  </r>
  <r>
    <x v="2"/>
    <x v="9"/>
    <x v="12"/>
    <x v="356"/>
    <n v="514.9"/>
    <n v="338.70000000000005"/>
    <n v="339.20000000000005"/>
    <n v="349.6"/>
    <n v="171.5"/>
    <n v="534.69999999999993"/>
    <n v="174.1"/>
  </r>
  <r>
    <x v="2"/>
    <x v="9"/>
    <x v="11"/>
    <x v="357"/>
    <n v="517.9"/>
    <n v="338"/>
    <n v="340"/>
    <n v="353.2"/>
    <n v="171.8"/>
    <n v="536.4"/>
    <n v="174.1"/>
  </r>
  <r>
    <x v="2"/>
    <x v="10"/>
    <x v="0"/>
    <x v="358"/>
    <n v="520.6"/>
    <n v="340.1"/>
    <n v="339.6"/>
    <n v="357.3"/>
    <n v="171.8"/>
    <n v="538.29999999999995"/>
    <n v="174.9"/>
  </r>
  <r>
    <x v="2"/>
    <x v="10"/>
    <x v="1"/>
    <x v="359"/>
    <n v="525.5"/>
    <n v="342.7"/>
    <n v="342.6"/>
    <n v="362.20000000000005"/>
    <n v="172.5"/>
    <n v="541.1"/>
    <n v="176.3"/>
  </r>
  <r>
    <x v="2"/>
    <x v="10"/>
    <x v="2"/>
    <x v="360"/>
    <n v="525.4"/>
    <n v="342.7"/>
    <n v="342.4"/>
    <n v="362.3"/>
    <n v="172.5"/>
    <n v="541.1"/>
    <n v="176.3"/>
  </r>
  <r>
    <x v="2"/>
    <x v="10"/>
    <x v="3"/>
    <x v="361"/>
    <n v="527.6"/>
    <n v="344.79999999999995"/>
    <n v="342.2"/>
    <n v="365.9"/>
    <n v="174.2"/>
    <n v="543.20000000000005"/>
    <n v="177.4"/>
  </r>
  <r>
    <x v="2"/>
    <x v="10"/>
    <x v="4"/>
    <x v="362"/>
    <n v="528.70000000000005"/>
    <n v="345.7"/>
    <n v="343.8"/>
    <n v="367.79999999999995"/>
    <n v="174.8"/>
    <n v="545"/>
    <n v="178.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2">
  <r>
    <x v="0"/>
    <x v="0"/>
    <x v="0"/>
    <x v="0"/>
    <n v="318.70000000000005"/>
    <n v="205.1"/>
    <n v="208.8"/>
    <n v="208.7"/>
    <n v="103.8"/>
    <n v="312.5"/>
  </r>
  <r>
    <x v="0"/>
    <x v="0"/>
    <x v="1"/>
    <x v="1"/>
    <n v="320.39999999999998"/>
    <n v="205.60000000000002"/>
    <n v="210.10000000000002"/>
    <n v="209"/>
    <n v="104.1"/>
    <n v="314"/>
  </r>
  <r>
    <x v="0"/>
    <x v="0"/>
    <x v="2"/>
    <x v="2"/>
    <n v="321.89999999999998"/>
    <n v="206"/>
    <n v="210.7"/>
    <n v="209"/>
    <n v="104.3"/>
    <n v="315.10000000000002"/>
  </r>
  <r>
    <x v="0"/>
    <x v="0"/>
    <x v="3"/>
    <x v="3"/>
    <n v="323.5"/>
    <n v="206.6"/>
    <n v="210.9"/>
    <n v="207.8"/>
    <n v="104.8"/>
    <n v="316.2"/>
  </r>
  <r>
    <x v="0"/>
    <x v="0"/>
    <x v="4"/>
    <x v="4"/>
    <n v="325.29999999999995"/>
    <n v="207.3"/>
    <n v="211.6"/>
    <n v="207.8"/>
    <n v="105.5"/>
    <n v="317.89999999999998"/>
  </r>
  <r>
    <x v="0"/>
    <x v="0"/>
    <x v="5"/>
    <x v="5"/>
    <n v="328"/>
    <n v="214.1"/>
    <n v="213.5"/>
    <n v="208.8"/>
    <n v="106.5"/>
    <n v="320.10000000000002"/>
  </r>
  <r>
    <x v="0"/>
    <x v="0"/>
    <x v="6"/>
    <x v="6"/>
    <n v="330.3"/>
    <n v="216"/>
    <n v="216.3"/>
    <n v="209.4"/>
    <n v="107.8"/>
    <n v="322.7"/>
  </r>
  <r>
    <x v="0"/>
    <x v="0"/>
    <x v="7"/>
    <x v="7"/>
    <n v="332.6"/>
    <n v="217.60000000000002"/>
    <n v="217.7"/>
    <n v="212.5"/>
    <n v="108.7"/>
    <n v="325"/>
  </r>
  <r>
    <x v="0"/>
    <x v="0"/>
    <x v="8"/>
    <x v="8"/>
    <n v="336.6"/>
    <n v="219.3"/>
    <n v="220.39999999999998"/>
    <n v="215"/>
    <n v="109.8"/>
    <n v="328.1"/>
  </r>
  <r>
    <x v="0"/>
    <x v="0"/>
    <x v="9"/>
    <x v="9"/>
    <n v="339.29999999999995"/>
    <n v="220.9"/>
    <n v="220.89999999999998"/>
    <n v="216.4"/>
    <n v="110.2"/>
    <n v="329.6"/>
  </r>
  <r>
    <x v="0"/>
    <x v="0"/>
    <x v="10"/>
    <x v="10"/>
    <n v="342.1"/>
    <n v="222.39999999999998"/>
    <n v="222.2"/>
    <n v="217.9"/>
    <n v="111"/>
    <n v="331.3"/>
  </r>
  <r>
    <x v="0"/>
    <x v="0"/>
    <x v="11"/>
    <x v="11"/>
    <n v="345.3"/>
    <n v="222.8"/>
    <n v="222.7"/>
    <n v="218.2"/>
    <n v="111.6"/>
    <n v="332.9"/>
  </r>
  <r>
    <x v="0"/>
    <x v="1"/>
    <x v="0"/>
    <x v="12"/>
    <n v="347.2"/>
    <n v="224.2"/>
    <n v="223.5"/>
    <n v="218.89999999999998"/>
    <n v="111.8"/>
    <n v="334.2"/>
  </r>
  <r>
    <x v="0"/>
    <x v="1"/>
    <x v="1"/>
    <x v="13"/>
    <n v="348.3"/>
    <n v="225.4"/>
    <n v="224"/>
    <n v="219.60000000000002"/>
    <n v="112"/>
    <n v="335"/>
  </r>
  <r>
    <x v="0"/>
    <x v="1"/>
    <x v="2"/>
    <x v="14"/>
    <n v="349.6"/>
    <n v="226.60000000000002"/>
    <n v="224.60000000000002"/>
    <n v="220.3"/>
    <n v="112.4"/>
    <n v="336.1"/>
  </r>
  <r>
    <x v="0"/>
    <x v="1"/>
    <x v="3"/>
    <x v="15"/>
    <n v="352"/>
    <n v="227.60000000000002"/>
    <n v="224.60000000000002"/>
    <n v="220.7"/>
    <n v="113"/>
    <n v="337.4"/>
  </r>
  <r>
    <x v="0"/>
    <x v="1"/>
    <x v="4"/>
    <x v="16"/>
    <n v="354"/>
    <n v="228.39999999999998"/>
    <n v="224.8"/>
    <n v="221"/>
    <n v="113.1"/>
    <n v="339"/>
  </r>
  <r>
    <x v="0"/>
    <x v="1"/>
    <x v="5"/>
    <x v="17"/>
    <n v="356.3"/>
    <n v="228.8"/>
    <n v="226.60000000000002"/>
    <n v="220.8"/>
    <n v="114.3"/>
    <n v="341"/>
  </r>
  <r>
    <x v="0"/>
    <x v="1"/>
    <x v="6"/>
    <x v="18"/>
    <n v="359.3"/>
    <n v="230.2"/>
    <n v="228.5"/>
    <n v="222.2"/>
    <n v="115.5"/>
    <n v="342.9"/>
  </r>
  <r>
    <x v="0"/>
    <x v="1"/>
    <x v="7"/>
    <x v="19"/>
    <n v="360.4"/>
    <n v="231.4"/>
    <n v="228.60000000000002"/>
    <n v="223.4"/>
    <n v="116.2"/>
    <n v="344.5"/>
  </r>
  <r>
    <x v="0"/>
    <x v="1"/>
    <x v="8"/>
    <x v="20"/>
    <n v="362.2"/>
    <n v="232.8"/>
    <n v="228.6"/>
    <n v="223.6"/>
    <n v="116.6"/>
    <n v="345.8"/>
  </r>
  <r>
    <x v="0"/>
    <x v="1"/>
    <x v="9"/>
    <x v="21"/>
    <n v="365.3"/>
    <n v="234.2"/>
    <n v="229"/>
    <n v="224.6"/>
    <n v="116.9"/>
    <n v="347"/>
  </r>
  <r>
    <x v="0"/>
    <x v="1"/>
    <x v="12"/>
    <x v="22"/>
    <n v="366.70000000000005"/>
    <n v="235.2"/>
    <n v="229.3"/>
    <n v="224.7"/>
    <n v="117.2"/>
    <n v="348.2"/>
  </r>
  <r>
    <x v="0"/>
    <x v="1"/>
    <x v="11"/>
    <x v="23"/>
    <n v="367.7"/>
    <n v="234.7"/>
    <n v="228.9"/>
    <n v="225.60000000000002"/>
    <n v="117.7"/>
    <n v="349.2"/>
  </r>
  <r>
    <x v="0"/>
    <x v="2"/>
    <x v="0"/>
    <x v="24"/>
    <n v="370"/>
    <n v="236.2"/>
    <n v="229.4"/>
    <n v="226.8"/>
    <n v="118.2"/>
    <n v="351.2"/>
  </r>
  <r>
    <x v="0"/>
    <x v="2"/>
    <x v="1"/>
    <x v="25"/>
    <n v="373.1"/>
    <n v="237.7"/>
    <n v="230.9"/>
    <n v="228.5"/>
    <n v="118.7"/>
    <n v="354"/>
  </r>
  <r>
    <x v="0"/>
    <x v="2"/>
    <x v="2"/>
    <x v="26"/>
    <n v="374.4"/>
    <n v="238.8"/>
    <n v="232.2"/>
    <n v="229"/>
    <n v="119.4"/>
    <n v="355.7"/>
  </r>
  <r>
    <x v="0"/>
    <x v="2"/>
    <x v="3"/>
    <x v="27"/>
    <n v="375.7"/>
    <n v="240.10000000000002"/>
    <n v="233.10000000000002"/>
    <n v="230.2"/>
    <n v="119.9"/>
    <n v="357.9"/>
  </r>
  <r>
    <x v="0"/>
    <x v="2"/>
    <x v="4"/>
    <x v="28"/>
    <n v="378.2"/>
    <n v="241.1"/>
    <n v="235.2"/>
    <n v="231.7"/>
    <n v="120.5"/>
    <n v="360.3"/>
  </r>
  <r>
    <x v="0"/>
    <x v="2"/>
    <x v="5"/>
    <x v="29"/>
    <n v="381.5"/>
    <n v="241.8"/>
    <n v="236.8"/>
    <n v="233.4"/>
    <n v="122"/>
    <n v="364"/>
  </r>
  <r>
    <x v="0"/>
    <x v="2"/>
    <x v="6"/>
    <x v="30"/>
    <n v="382.6"/>
    <n v="242.9"/>
    <n v="237.1"/>
    <n v="233.5"/>
    <n v="122.9"/>
    <n v="365.5"/>
  </r>
  <r>
    <x v="0"/>
    <x v="2"/>
    <x v="7"/>
    <x v="31"/>
    <n v="384.8"/>
    <n v="244.60000000000002"/>
    <n v="237.39999999999998"/>
    <n v="233.6"/>
    <n v="123.6"/>
    <n v="366.8"/>
  </r>
  <r>
    <x v="0"/>
    <x v="2"/>
    <x v="8"/>
    <x v="32"/>
    <n v="387.1"/>
    <n v="246.1"/>
    <n v="237.5"/>
    <n v="235.10000000000002"/>
    <n v="124.5"/>
    <n v="369.4"/>
  </r>
  <r>
    <x v="0"/>
    <x v="2"/>
    <x v="9"/>
    <x v="33"/>
    <n v="389"/>
    <n v="247.5"/>
    <n v="238.2"/>
    <n v="236.2"/>
    <n v="125.1"/>
    <n v="370.8"/>
  </r>
  <r>
    <x v="0"/>
    <x v="2"/>
    <x v="12"/>
    <x v="34"/>
    <n v="391.79999999999995"/>
    <n v="248.5"/>
    <n v="239.6"/>
    <n v="236.8"/>
    <n v="125.8"/>
    <n v="372.7"/>
  </r>
  <r>
    <x v="0"/>
    <x v="2"/>
    <x v="11"/>
    <x v="35"/>
    <n v="392.9"/>
    <n v="248.4"/>
    <n v="239.7"/>
    <n v="237.2"/>
    <n v="125.6"/>
    <n v="374.5"/>
  </r>
  <r>
    <x v="0"/>
    <x v="3"/>
    <x v="0"/>
    <x v="36"/>
    <n v="394.70000000000005"/>
    <n v="250"/>
    <n v="239.8"/>
    <n v="238.60000000000002"/>
    <n v="126.2"/>
    <n v="375.1"/>
  </r>
  <r>
    <x v="0"/>
    <x v="3"/>
    <x v="1"/>
    <x v="37"/>
    <n v="397.1"/>
    <n v="251.5"/>
    <n v="241.4"/>
    <n v="241.1"/>
    <n v="127.1"/>
    <n v="377.6"/>
  </r>
  <r>
    <x v="0"/>
    <x v="3"/>
    <x v="2"/>
    <x v="38"/>
    <n v="398.40000000000003"/>
    <n v="252.60000000000002"/>
    <n v="240.6"/>
    <n v="242.2"/>
    <n v="127.5"/>
    <n v="378.6"/>
  </r>
  <r>
    <x v="0"/>
    <x v="3"/>
    <x v="3"/>
    <x v="39"/>
    <n v="400"/>
    <n v="253.6"/>
    <n v="241.4"/>
    <n v="243.60000000000002"/>
    <n v="127.9"/>
    <n v="380.4"/>
  </r>
  <r>
    <x v="0"/>
    <x v="3"/>
    <x v="4"/>
    <x v="40"/>
    <n v="401.3"/>
    <n v="254.5"/>
    <n v="242.5"/>
    <n v="245.5"/>
    <n v="129.1"/>
    <n v="382.1"/>
  </r>
  <r>
    <x v="0"/>
    <x v="3"/>
    <x v="5"/>
    <x v="41"/>
    <n v="403.5"/>
    <n v="254.8"/>
    <n v="244.3"/>
    <n v="246.10000000000002"/>
    <n v="130.19999999999999"/>
    <n v="384.59999999999997"/>
  </r>
  <r>
    <x v="0"/>
    <x v="3"/>
    <x v="6"/>
    <x v="42"/>
    <n v="405.9"/>
    <n v="256.39999999999998"/>
    <n v="244.6"/>
    <n v="247.60000000000002"/>
    <n v="130.80000000000001"/>
    <n v="387"/>
  </r>
  <r>
    <x v="0"/>
    <x v="3"/>
    <x v="7"/>
    <x v="43"/>
    <n v="407.9"/>
    <n v="257.89999999999998"/>
    <n v="245.1"/>
    <n v="249"/>
    <n v="131.9"/>
    <n v="388.59999999999997"/>
  </r>
  <r>
    <x v="0"/>
    <x v="3"/>
    <x v="8"/>
    <x v="44"/>
    <n v="409.8"/>
    <n v="259"/>
    <n v="246.7"/>
    <n v="250.6"/>
    <n v="132.19999999999999"/>
    <n v="390.5"/>
  </r>
  <r>
    <x v="0"/>
    <x v="3"/>
    <x v="9"/>
    <x v="45"/>
    <n v="412.7"/>
    <n v="260.5"/>
    <n v="247.60000000000002"/>
    <n v="251.7"/>
    <n v="133"/>
    <n v="393.09999999999997"/>
  </r>
  <r>
    <x v="0"/>
    <x v="3"/>
    <x v="12"/>
    <x v="46"/>
    <n v="413.59999999999997"/>
    <n v="261.2"/>
    <n v="248.5"/>
    <n v="252.6"/>
    <n v="133.69999999999999"/>
    <n v="394.20000000000005"/>
  </r>
  <r>
    <x v="0"/>
    <x v="3"/>
    <x v="11"/>
    <x v="47"/>
    <n v="415.3"/>
    <n v="261.39999999999998"/>
    <n v="250.6"/>
    <n v="251.6"/>
    <n v="134.19999999999999"/>
    <n v="396"/>
  </r>
  <r>
    <x v="0"/>
    <x v="4"/>
    <x v="0"/>
    <x v="48"/>
    <n v="416.5"/>
    <n v="262.79999999999995"/>
    <n v="251.2"/>
    <n v="252.2"/>
    <n v="134.6"/>
    <n v="396.70000000000005"/>
  </r>
  <r>
    <x v="0"/>
    <x v="4"/>
    <x v="1"/>
    <x v="49"/>
    <n v="416.90000000000003"/>
    <n v="264.10000000000002"/>
    <n v="252.7"/>
    <n v="253.3"/>
    <n v="134.9"/>
    <n v="398.4"/>
  </r>
  <r>
    <x v="0"/>
    <x v="4"/>
    <x v="2"/>
    <x v="50"/>
    <n v="418.59999999999997"/>
    <n v="265.2"/>
    <n v="254"/>
    <n v="253.89999999999998"/>
    <n v="135.19999999999999"/>
    <n v="399.9"/>
  </r>
  <r>
    <x v="0"/>
    <x v="4"/>
    <x v="3"/>
    <x v="51"/>
    <n v="420.80000000000007"/>
    <n v="266"/>
    <n v="254.2"/>
    <n v="254.7"/>
    <n v="135.69999999999999"/>
    <n v="400.20000000000005"/>
  </r>
  <r>
    <x v="0"/>
    <x v="4"/>
    <x v="4"/>
    <x v="52"/>
    <n v="421.6"/>
    <n v="267"/>
    <n v="254.4"/>
    <n v="255.10000000000002"/>
    <n v="136.30000000000001"/>
    <n v="402.79999999999995"/>
  </r>
  <r>
    <x v="0"/>
    <x v="4"/>
    <x v="5"/>
    <x v="53"/>
    <n v="423.09999999999997"/>
    <n v="266.60000000000002"/>
    <n v="254.20000000000002"/>
    <n v="255.4"/>
    <n v="136.9"/>
    <n v="403.70000000000005"/>
  </r>
  <r>
    <x v="0"/>
    <x v="4"/>
    <x v="6"/>
    <x v="54"/>
    <n v="425.9"/>
    <n v="268.7"/>
    <n v="254.4"/>
    <n v="256.5"/>
    <n v="138.6"/>
    <n v="406.6"/>
  </r>
  <r>
    <x v="0"/>
    <x v="4"/>
    <x v="7"/>
    <x v="55"/>
    <n v="429"/>
    <n v="271.70000000000005"/>
    <n v="256.7"/>
    <n v="258.39999999999998"/>
    <n v="140.19999999999999"/>
    <n v="410.2"/>
  </r>
  <r>
    <x v="0"/>
    <x v="4"/>
    <x v="8"/>
    <x v="56"/>
    <n v="430.99999999999994"/>
    <n v="273.60000000000002"/>
    <n v="258.60000000000002"/>
    <n v="260.10000000000002"/>
    <n v="139.6"/>
    <n v="412.40000000000003"/>
  </r>
  <r>
    <x v="0"/>
    <x v="4"/>
    <x v="9"/>
    <x v="57"/>
    <n v="433.99999999999994"/>
    <n v="275.70000000000005"/>
    <n v="259.10000000000002"/>
    <n v="261.60000000000002"/>
    <n v="140.1"/>
    <n v="414.2"/>
  </r>
  <r>
    <x v="0"/>
    <x v="4"/>
    <x v="12"/>
    <x v="58"/>
    <n v="437"/>
    <n v="278"/>
    <n v="262.7"/>
    <n v="263.89999999999998"/>
    <n v="141.5"/>
    <n v="417.49999999999994"/>
  </r>
  <r>
    <x v="0"/>
    <x v="4"/>
    <x v="11"/>
    <x v="59"/>
    <n v="437.09999999999997"/>
    <n v="278.60000000000002"/>
    <n v="264.60000000000002"/>
    <n v="263.89999999999998"/>
    <n v="141.1"/>
    <n v="418.5"/>
  </r>
  <r>
    <x v="0"/>
    <x v="5"/>
    <x v="0"/>
    <x v="60"/>
    <n v="438.1"/>
    <n v="280.20000000000005"/>
    <n v="265"/>
    <n v="264.60000000000002"/>
    <n v="141.6"/>
    <n v="420.2"/>
  </r>
  <r>
    <x v="0"/>
    <x v="5"/>
    <x v="1"/>
    <x v="61"/>
    <n v="438.90000000000003"/>
    <n v="281.20000000000005"/>
    <n v="265.7"/>
    <n v="265"/>
    <n v="141.5"/>
    <n v="420.1"/>
  </r>
  <r>
    <x v="0"/>
    <x v="5"/>
    <x v="2"/>
    <x v="62"/>
    <n v="440.5"/>
    <n v="281.89999999999998"/>
    <n v="267.2"/>
    <n v="266"/>
    <n v="142.69999999999999"/>
    <n v="423.5"/>
  </r>
  <r>
    <x v="0"/>
    <x v="5"/>
    <x v="3"/>
    <x v="63"/>
    <n v="442.5"/>
    <n v="283.8"/>
    <n v="269.10000000000002"/>
    <n v="268"/>
    <n v="143.69999999999999"/>
    <n v="426.3"/>
  </r>
  <r>
    <x v="0"/>
    <x v="5"/>
    <x v="4"/>
    <x v="64"/>
    <n v="444.7"/>
    <n v="285"/>
    <n v="270.70000000000005"/>
    <n v="269.60000000000002"/>
    <n v="144.4"/>
    <n v="428.9"/>
  </r>
  <r>
    <x v="0"/>
    <x v="5"/>
    <x v="5"/>
    <x v="65"/>
    <n v="446.3"/>
    <n v="284.7"/>
    <n v="272.5"/>
    <n v="269.8"/>
    <n v="145.1"/>
    <n v="430.70000000000005"/>
  </r>
  <r>
    <x v="0"/>
    <x v="5"/>
    <x v="6"/>
    <x v="66"/>
    <n v="447.20000000000005"/>
    <n v="286.7"/>
    <n v="274.3"/>
    <n v="270.39999999999998"/>
    <n v="145.80000000000001"/>
    <n v="430.5"/>
  </r>
  <r>
    <x v="0"/>
    <x v="5"/>
    <x v="7"/>
    <x v="67"/>
    <n v="449.2"/>
    <n v="288.39999999999998"/>
    <n v="276"/>
    <n v="270.70000000000005"/>
    <n v="146.9"/>
    <n v="431.6"/>
  </r>
  <r>
    <x v="0"/>
    <x v="5"/>
    <x v="8"/>
    <x v="68"/>
    <n v="449.5"/>
    <n v="289.3"/>
    <n v="278.89999999999998"/>
    <n v="272"/>
    <n v="147.6"/>
    <n v="435.1"/>
  </r>
  <r>
    <x v="0"/>
    <x v="5"/>
    <x v="9"/>
    <x v="69"/>
    <n v="445"/>
    <n v="294.10000000000002"/>
    <n v="280.5"/>
    <n v="279.20000000000005"/>
    <n v="148"/>
    <n v="439.5"/>
  </r>
  <r>
    <x v="0"/>
    <x v="5"/>
    <x v="12"/>
    <x v="70"/>
    <n v="448"/>
    <n v="294.89999999999998"/>
    <n v="280.60000000000002"/>
    <n v="278.5"/>
    <n v="150.19999999999999"/>
    <n v="445.1"/>
  </r>
  <r>
    <x v="0"/>
    <x v="5"/>
    <x v="11"/>
    <x v="71"/>
    <n v="448.3"/>
    <n v="296"/>
    <n v="277.89999999999998"/>
    <n v="282.79999999999995"/>
    <n v="155.1"/>
    <n v="447.30000000000007"/>
  </r>
  <r>
    <x v="0"/>
    <x v="6"/>
    <x v="0"/>
    <x v="72"/>
    <n v="445.6"/>
    <n v="297.79999999999995"/>
    <n v="274.79999999999995"/>
    <n v="283.10000000000002"/>
    <n v="155.19999999999999"/>
    <n v="447.3"/>
  </r>
  <r>
    <x v="0"/>
    <x v="6"/>
    <x v="1"/>
    <x v="73"/>
    <n v="446.5"/>
    <n v="298.60000000000002"/>
    <n v="274.5"/>
    <n v="284.8"/>
    <n v="155.5"/>
    <n v="448.40000000000003"/>
  </r>
  <r>
    <x v="0"/>
    <x v="6"/>
    <x v="2"/>
    <x v="74"/>
    <n v="447"/>
    <n v="299"/>
    <n v="276.3"/>
    <n v="284.39999999999998"/>
    <n v="155.5"/>
    <n v="449.1"/>
  </r>
  <r>
    <x v="0"/>
    <x v="6"/>
    <x v="4"/>
    <x v="75"/>
    <n v="448.59999999999997"/>
    <n v="299.60000000000002"/>
    <n v="277.10000000000002"/>
    <n v="285.20000000000005"/>
    <n v="156.69999999999999"/>
    <n v="452.1"/>
  </r>
  <r>
    <x v="0"/>
    <x v="6"/>
    <x v="5"/>
    <x v="76"/>
    <n v="448.59999999999997"/>
    <n v="299"/>
    <n v="278"/>
    <n v="286.5"/>
    <n v="157.69999999999999"/>
    <n v="453.90000000000003"/>
  </r>
  <r>
    <x v="0"/>
    <x v="6"/>
    <x v="6"/>
    <x v="77"/>
    <n v="449.1"/>
    <n v="300.60000000000002"/>
    <n v="278"/>
    <n v="288.29999999999995"/>
    <n v="159.1"/>
    <n v="456.2"/>
  </r>
  <r>
    <x v="0"/>
    <x v="6"/>
    <x v="7"/>
    <x v="78"/>
    <n v="449.5"/>
    <n v="301.79999999999995"/>
    <n v="277.8"/>
    <n v="291.5"/>
    <n v="159.69999999999999"/>
    <n v="458"/>
  </r>
  <r>
    <x v="0"/>
    <x v="6"/>
    <x v="8"/>
    <x v="79"/>
    <n v="449.29999999999995"/>
    <n v="302.5"/>
    <n v="278.5"/>
    <n v="293.60000000000002"/>
    <n v="160.19999999999999"/>
    <n v="459.4"/>
  </r>
  <r>
    <x v="0"/>
    <x v="6"/>
    <x v="9"/>
    <x v="80"/>
    <n v="449.4"/>
    <n v="303.60000000000002"/>
    <n v="279.39999999999998"/>
    <n v="294"/>
    <n v="160.69999999999999"/>
    <n v="460.7"/>
  </r>
  <r>
    <x v="0"/>
    <x v="6"/>
    <x v="12"/>
    <x v="81"/>
    <n v="450.8"/>
    <n v="304.39999999999998"/>
    <n v="280.5"/>
    <n v="294.89999999999998"/>
    <n v="160.80000000000001"/>
    <n v="462.4"/>
  </r>
  <r>
    <x v="0"/>
    <x v="6"/>
    <x v="11"/>
    <x v="82"/>
    <n v="451.79999999999995"/>
    <n v="304"/>
    <n v="284.89999999999998"/>
    <n v="295.39999999999998"/>
    <n v="161.1"/>
    <n v="464.4"/>
  </r>
  <r>
    <x v="0"/>
    <x v="7"/>
    <x v="0"/>
    <x v="83"/>
    <n v="452.30000000000007"/>
    <n v="305.60000000000002"/>
    <n v="286.70000000000005"/>
    <n v="298.2"/>
    <n v="161.69999999999999"/>
    <n v="466.79999999999995"/>
  </r>
  <r>
    <x v="0"/>
    <x v="7"/>
    <x v="1"/>
    <x v="84"/>
    <n v="452.8"/>
    <n v="306.60000000000002"/>
    <n v="288.3"/>
    <n v="299.60000000000002"/>
    <n v="161.9"/>
    <n v="468.20000000000005"/>
  </r>
  <r>
    <x v="0"/>
    <x v="7"/>
    <x v="2"/>
    <x v="85"/>
    <n v="453.5"/>
    <n v="306"/>
    <n v="289.20000000000005"/>
    <n v="301.79999999999995"/>
    <n v="161.19999999999999"/>
    <n v="470.29999999999995"/>
  </r>
  <r>
    <x v="0"/>
    <x v="7"/>
    <x v="3"/>
    <x v="86"/>
    <n v="453.15"/>
    <n v="307.25"/>
    <n v="284.3"/>
    <n v="298.55"/>
    <n v="161.55000000000001"/>
    <n v="469.25"/>
  </r>
  <r>
    <x v="0"/>
    <x v="7"/>
    <x v="4"/>
    <x v="87"/>
    <n v="453.5"/>
    <n v="307.10000000000002"/>
    <n v="286.70000000000005"/>
    <n v="300.60000000000002"/>
    <n v="161.19999999999999"/>
    <n v="470.29999999999995"/>
  </r>
  <r>
    <x v="0"/>
    <x v="7"/>
    <x v="5"/>
    <x v="88"/>
    <n v="458.79999999999995"/>
    <n v="306.39999999999998"/>
    <n v="286.3"/>
    <n v="309.39999999999998"/>
    <n v="161.80000000000001"/>
    <n v="487.3"/>
  </r>
  <r>
    <x v="0"/>
    <x v="7"/>
    <x v="6"/>
    <x v="88"/>
    <n v="458.79999999999995"/>
    <n v="306.39999999999998"/>
    <n v="286.3"/>
    <n v="309.39999999999998"/>
    <n v="161.80000000000001"/>
    <n v="487.3"/>
  </r>
  <r>
    <x v="0"/>
    <x v="7"/>
    <x v="7"/>
    <x v="89"/>
    <n v="458.7"/>
    <n v="307.39999999999998"/>
    <n v="289.39999999999998"/>
    <n v="312.39999999999998"/>
    <n v="162.69999999999999"/>
    <n v="486.1"/>
  </r>
  <r>
    <x v="0"/>
    <x v="7"/>
    <x v="8"/>
    <x v="90"/>
    <n v="459.9"/>
    <n v="307.89999999999998"/>
    <n v="291"/>
    <n v="316.5"/>
    <n v="161.1"/>
    <n v="489.40000000000003"/>
  </r>
  <r>
    <x v="0"/>
    <x v="7"/>
    <x v="9"/>
    <x v="91"/>
    <n v="461.29999999999995"/>
    <n v="308.5"/>
    <n v="293.20000000000005"/>
    <n v="315.7"/>
    <n v="162.5"/>
    <n v="489.40000000000003"/>
  </r>
  <r>
    <x v="0"/>
    <x v="7"/>
    <x v="12"/>
    <x v="92"/>
    <n v="462.8"/>
    <n v="310.8"/>
    <n v="293.60000000000002"/>
    <n v="316.60000000000002"/>
    <n v="161.6"/>
    <n v="491.5"/>
  </r>
  <r>
    <x v="0"/>
    <x v="7"/>
    <x v="11"/>
    <x v="93"/>
    <n v="464.90000000000003"/>
    <n v="311.8"/>
    <n v="295.10000000000002"/>
    <n v="318.2"/>
    <n v="162.9"/>
    <n v="492.7"/>
  </r>
  <r>
    <x v="0"/>
    <x v="8"/>
    <x v="0"/>
    <x v="94"/>
    <n v="466.7"/>
    <n v="311.60000000000002"/>
    <n v="298.39999999999998"/>
    <n v="318.7"/>
    <n v="163.5"/>
    <n v="495.6"/>
  </r>
  <r>
    <x v="0"/>
    <x v="8"/>
    <x v="1"/>
    <x v="95"/>
    <n v="471.4"/>
    <n v="314.60000000000002"/>
    <n v="304.60000000000002"/>
    <n v="319.5"/>
    <n v="163.6"/>
    <n v="500.7"/>
  </r>
  <r>
    <x v="0"/>
    <x v="8"/>
    <x v="2"/>
    <x v="96"/>
    <n v="472.9"/>
    <n v="314.70000000000005"/>
    <n v="307.3"/>
    <n v="317.7"/>
    <n v="163.80000000000001"/>
    <n v="501.2"/>
  </r>
  <r>
    <x v="0"/>
    <x v="8"/>
    <x v="3"/>
    <x v="97"/>
    <n v="475.69999999999993"/>
    <n v="316.89999999999998"/>
    <n v="307.7"/>
    <n v="319.89999999999998"/>
    <n v="164.1"/>
    <n v="503.4"/>
  </r>
  <r>
    <x v="0"/>
    <x v="8"/>
    <x v="4"/>
    <x v="98"/>
    <n v="490.4"/>
    <n v="320.39999999999998"/>
    <n v="314.89999999999998"/>
    <n v="328.4"/>
    <n v="167.6"/>
    <n v="510.70000000000005"/>
  </r>
  <r>
    <x v="0"/>
    <x v="8"/>
    <x v="5"/>
    <x v="99"/>
    <n v="489.80000000000007"/>
    <n v="319.7"/>
    <n v="316.29999999999995"/>
    <n v="329.1"/>
    <n v="166.8"/>
    <n v="511"/>
  </r>
  <r>
    <x v="0"/>
    <x v="8"/>
    <x v="6"/>
    <x v="100"/>
    <n v="492.40000000000003"/>
    <n v="321.8"/>
    <n v="319.60000000000002"/>
    <n v="330.8"/>
    <n v="167.2"/>
    <n v="513.20000000000005"/>
  </r>
  <r>
    <x v="0"/>
    <x v="8"/>
    <x v="7"/>
    <x v="101"/>
    <n v="495.90000000000003"/>
    <n v="323"/>
    <n v="320.79999999999995"/>
    <n v="331.4"/>
    <n v="167.5"/>
    <n v="514.59999999999991"/>
  </r>
  <r>
    <x v="0"/>
    <x v="8"/>
    <x v="8"/>
    <x v="102"/>
    <n v="498.4"/>
    <n v="323.39999999999998"/>
    <n v="321.5"/>
    <n v="332.1"/>
    <n v="168.5"/>
    <n v="517"/>
  </r>
  <r>
    <x v="0"/>
    <x v="8"/>
    <x v="9"/>
    <x v="103"/>
    <n v="502.00000000000006"/>
    <n v="325.60000000000002"/>
    <n v="325"/>
    <n v="333.6"/>
    <n v="169"/>
    <n v="519.09999999999991"/>
  </r>
  <r>
    <x v="0"/>
    <x v="8"/>
    <x v="12"/>
    <x v="104"/>
    <n v="506.2"/>
    <n v="327.10000000000002"/>
    <n v="324.20000000000005"/>
    <n v="335.8"/>
    <n v="169.3"/>
    <n v="520.40000000000009"/>
  </r>
  <r>
    <x v="0"/>
    <x v="8"/>
    <x v="11"/>
    <x v="105"/>
    <n v="510.3"/>
    <n v="327.3"/>
    <n v="325.7"/>
    <n v="336.8"/>
    <n v="169.7"/>
    <n v="521.29999999999995"/>
  </r>
  <r>
    <x v="0"/>
    <x v="9"/>
    <x v="0"/>
    <x v="106"/>
    <n v="515.20000000000005"/>
    <n v="329.4"/>
    <n v="326.60000000000002"/>
    <n v="337.9"/>
    <n v="169.9"/>
    <n v="522.20000000000005"/>
  </r>
  <r>
    <x v="0"/>
    <x v="9"/>
    <x v="1"/>
    <x v="107"/>
    <n v="518.79999999999995"/>
    <n v="331.2"/>
    <n v="328.6"/>
    <n v="339.8"/>
    <n v="170.3"/>
    <n v="524.29999999999995"/>
  </r>
  <r>
    <x v="0"/>
    <x v="9"/>
    <x v="2"/>
    <x v="108"/>
    <n v="523.70000000000005"/>
    <n v="331.8"/>
    <n v="330.9"/>
    <n v="343.4"/>
    <n v="170.6"/>
    <n v="527.20000000000005"/>
  </r>
  <r>
    <x v="0"/>
    <x v="9"/>
    <x v="3"/>
    <x v="109"/>
    <n v="529.70000000000005"/>
    <n v="334.7"/>
    <n v="339.5"/>
    <n v="346"/>
    <n v="170.9"/>
    <n v="530.20000000000005"/>
  </r>
  <r>
    <x v="0"/>
    <x v="9"/>
    <x v="4"/>
    <x v="110"/>
    <n v="535.5"/>
    <n v="336.4"/>
    <n v="342.4"/>
    <n v="346.2"/>
    <n v="171.8"/>
    <n v="531.4"/>
  </r>
  <r>
    <x v="0"/>
    <x v="9"/>
    <x v="5"/>
    <x v="111"/>
    <n v="539.79999999999995"/>
    <n v="337.1"/>
    <n v="342.2"/>
    <n v="347.7"/>
    <n v="172.6"/>
    <n v="531.9"/>
  </r>
  <r>
    <x v="0"/>
    <x v="9"/>
    <x v="6"/>
    <x v="112"/>
    <n v="544"/>
    <n v="339.1"/>
    <n v="345.9"/>
    <n v="348.5"/>
    <n v="174.7"/>
    <n v="533.59999999999991"/>
  </r>
  <r>
    <x v="0"/>
    <x v="9"/>
    <x v="7"/>
    <x v="113"/>
    <n v="547.9"/>
    <n v="341.3"/>
    <n v="345.7"/>
    <n v="350.5"/>
    <n v="175.7"/>
    <n v="535.6"/>
  </r>
  <r>
    <x v="0"/>
    <x v="9"/>
    <x v="8"/>
    <x v="114"/>
    <n v="552.5"/>
    <n v="343.1"/>
    <n v="346.6"/>
    <n v="351"/>
    <n v="176.2"/>
    <n v="537.6"/>
  </r>
  <r>
    <x v="0"/>
    <x v="9"/>
    <x v="9"/>
    <x v="115"/>
    <n v="556.4"/>
    <n v="345.6"/>
    <n v="348.20000000000005"/>
    <n v="353.2"/>
    <n v="176.5"/>
    <n v="539.4"/>
  </r>
  <r>
    <x v="0"/>
    <x v="9"/>
    <x v="12"/>
    <x v="116"/>
    <n v="559.29999999999995"/>
    <n v="347.3"/>
    <n v="349.4"/>
    <n v="355.70000000000005"/>
    <n v="176.9"/>
    <n v="540.9"/>
  </r>
  <r>
    <x v="0"/>
    <x v="9"/>
    <x v="11"/>
    <x v="117"/>
    <n v="561.79999999999995"/>
    <n v="347.1"/>
    <n v="350.6"/>
    <n v="359.2"/>
    <n v="177.3"/>
    <n v="542.6"/>
  </r>
  <r>
    <x v="0"/>
    <x v="10"/>
    <x v="0"/>
    <x v="118"/>
    <n v="563.9"/>
    <n v="349.29999999999995"/>
    <n v="351.4"/>
    <n v="363.1"/>
    <n v="177.8"/>
    <n v="545.20000000000005"/>
  </r>
  <r>
    <x v="0"/>
    <x v="10"/>
    <x v="1"/>
    <x v="119"/>
    <n v="566.6"/>
    <n v="352.1"/>
    <n v="350.6"/>
    <n v="367.29999999999995"/>
    <n v="178.5"/>
    <n v="549"/>
  </r>
  <r>
    <x v="0"/>
    <x v="10"/>
    <x v="2"/>
    <x v="120"/>
    <n v="566.6"/>
    <n v="352.1"/>
    <n v="350.4"/>
    <n v="367.29999999999995"/>
    <n v="178.5"/>
    <n v="549.1"/>
  </r>
  <r>
    <x v="0"/>
    <x v="10"/>
    <x v="3"/>
    <x v="121"/>
    <n v="568.20000000000005"/>
    <n v="354.29999999999995"/>
    <n v="350.9"/>
    <n v="371"/>
    <n v="179.4"/>
    <n v="551.6"/>
  </r>
  <r>
    <x v="0"/>
    <x v="10"/>
    <x v="4"/>
    <x v="122"/>
    <n v="569.90000000000009"/>
    <n v="355.4"/>
    <n v="352.2"/>
    <n v="372.70000000000005"/>
    <n v="180.3"/>
    <n v="553.20000000000005"/>
  </r>
  <r>
    <x v="1"/>
    <x v="0"/>
    <x v="0"/>
    <x v="123"/>
    <n v="318"/>
    <n v="205.1"/>
    <n v="208.7"/>
    <n v="208.5"/>
    <n v="103.6"/>
    <n v="312.10000000000002"/>
  </r>
  <r>
    <x v="1"/>
    <x v="0"/>
    <x v="1"/>
    <x v="124"/>
    <n v="319.7"/>
    <n v="205.60000000000002"/>
    <n v="210.2"/>
    <n v="209"/>
    <n v="103.9"/>
    <n v="313.70000000000005"/>
  </r>
  <r>
    <x v="1"/>
    <x v="0"/>
    <x v="2"/>
    <x v="125"/>
    <n v="320.89999999999998"/>
    <n v="206"/>
    <n v="211.2"/>
    <n v="209.2"/>
    <n v="104"/>
    <n v="315"/>
  </r>
  <r>
    <x v="1"/>
    <x v="0"/>
    <x v="3"/>
    <x v="126"/>
    <n v="322.89999999999998"/>
    <n v="206.8"/>
    <n v="211.2"/>
    <n v="208.2"/>
    <n v="105"/>
    <n v="316.5"/>
  </r>
  <r>
    <x v="1"/>
    <x v="0"/>
    <x v="4"/>
    <x v="127"/>
    <n v="324.60000000000002"/>
    <n v="207.4"/>
    <n v="211.4"/>
    <n v="208.2"/>
    <n v="105.6"/>
    <n v="318.2"/>
  </r>
  <r>
    <x v="1"/>
    <x v="0"/>
    <x v="5"/>
    <x v="128"/>
    <n v="326.89999999999998"/>
    <n v="214.2"/>
    <n v="213.39999999999998"/>
    <n v="209.2"/>
    <n v="107.4"/>
    <n v="320.7"/>
  </r>
  <r>
    <x v="1"/>
    <x v="0"/>
    <x v="6"/>
    <x v="129"/>
    <n v="329"/>
    <n v="215.9"/>
    <n v="216.3"/>
    <n v="209.8"/>
    <n v="109.1"/>
    <n v="323.29999999999995"/>
  </r>
  <r>
    <x v="1"/>
    <x v="0"/>
    <x v="7"/>
    <x v="130"/>
    <n v="331.1"/>
    <n v="217.60000000000002"/>
    <n v="217.7"/>
    <n v="212.9"/>
    <n v="109.9"/>
    <n v="325.70000000000005"/>
  </r>
  <r>
    <x v="1"/>
    <x v="0"/>
    <x v="8"/>
    <x v="131"/>
    <n v="334.5"/>
    <n v="219.3"/>
    <n v="220.4"/>
    <n v="214.89999999999998"/>
    <n v="110.6"/>
    <n v="328.5"/>
  </r>
  <r>
    <x v="1"/>
    <x v="0"/>
    <x v="9"/>
    <x v="132"/>
    <n v="337.2"/>
    <n v="220.8"/>
    <n v="220.4"/>
    <n v="216"/>
    <n v="110.8"/>
    <n v="329.8"/>
  </r>
  <r>
    <x v="1"/>
    <x v="0"/>
    <x v="12"/>
    <x v="133"/>
    <n v="339.90000000000003"/>
    <n v="222.2"/>
    <n v="221.1"/>
    <n v="217.39999999999998"/>
    <n v="111.2"/>
    <n v="331.4"/>
  </r>
  <r>
    <x v="1"/>
    <x v="0"/>
    <x v="11"/>
    <x v="134"/>
    <n v="342.7"/>
    <n v="222.4"/>
    <n v="221.7"/>
    <n v="217.60000000000002"/>
    <n v="111.5"/>
    <n v="333"/>
  </r>
  <r>
    <x v="1"/>
    <x v="1"/>
    <x v="0"/>
    <x v="135"/>
    <n v="344.4"/>
    <n v="223.89999999999998"/>
    <n v="222.9"/>
    <n v="218.5"/>
    <n v="111.6"/>
    <n v="334.79999999999995"/>
  </r>
  <r>
    <x v="1"/>
    <x v="1"/>
    <x v="1"/>
    <x v="136"/>
    <n v="345.6"/>
    <n v="225.3"/>
    <n v="223.5"/>
    <n v="219.4"/>
    <n v="111.8"/>
    <n v="335.70000000000005"/>
  </r>
  <r>
    <x v="1"/>
    <x v="1"/>
    <x v="13"/>
    <x v="137"/>
    <n v="346.9"/>
    <n v="226.4"/>
    <n v="223.9"/>
    <n v="220.2"/>
    <n v="112"/>
    <n v="337.1"/>
  </r>
  <r>
    <x v="1"/>
    <x v="1"/>
    <x v="3"/>
    <x v="138"/>
    <n v="349"/>
    <n v="227.5"/>
    <n v="223.7"/>
    <n v="220.5"/>
    <n v="112.7"/>
    <n v="338.4"/>
  </r>
  <r>
    <x v="1"/>
    <x v="1"/>
    <x v="4"/>
    <x v="139"/>
    <n v="350.79999999999995"/>
    <n v="228.39999999999998"/>
    <n v="223.8"/>
    <n v="220.89999999999998"/>
    <n v="113"/>
    <n v="339.8"/>
  </r>
  <r>
    <x v="1"/>
    <x v="1"/>
    <x v="5"/>
    <x v="140"/>
    <n v="352.7"/>
    <n v="228.5"/>
    <n v="225"/>
    <n v="220.6"/>
    <n v="114.8"/>
    <n v="341.7"/>
  </r>
  <r>
    <x v="1"/>
    <x v="1"/>
    <x v="6"/>
    <x v="141"/>
    <n v="355"/>
    <n v="230"/>
    <n v="227"/>
    <n v="221.9"/>
    <n v="116.8"/>
    <n v="344.2"/>
  </r>
  <r>
    <x v="1"/>
    <x v="1"/>
    <x v="7"/>
    <x v="142"/>
    <n v="356.4"/>
    <n v="231.1"/>
    <n v="226.8"/>
    <n v="223.2"/>
    <n v="118"/>
    <n v="346.2"/>
  </r>
  <r>
    <x v="1"/>
    <x v="1"/>
    <x v="8"/>
    <x v="143"/>
    <n v="358"/>
    <n v="232.2"/>
    <n v="226.3"/>
    <n v="223.2"/>
    <n v="118.6"/>
    <n v="347.59999999999997"/>
  </r>
  <r>
    <x v="1"/>
    <x v="1"/>
    <x v="9"/>
    <x v="144"/>
    <n v="360.6"/>
    <n v="233.4"/>
    <n v="226.5"/>
    <n v="223.89999999999998"/>
    <n v="118.8"/>
    <n v="348.29999999999995"/>
  </r>
  <r>
    <x v="1"/>
    <x v="1"/>
    <x v="12"/>
    <x v="20"/>
    <n v="362.1"/>
    <n v="234.39999999999998"/>
    <n v="226.3"/>
    <n v="223.89999999999998"/>
    <n v="119"/>
    <n v="349.6"/>
  </r>
  <r>
    <x v="1"/>
    <x v="1"/>
    <x v="11"/>
    <x v="145"/>
    <n v="363.2"/>
    <n v="234"/>
    <n v="225.8"/>
    <n v="224.89999999999998"/>
    <n v="119.5"/>
    <n v="350.7"/>
  </r>
  <r>
    <x v="1"/>
    <x v="2"/>
    <x v="0"/>
    <x v="146"/>
    <n v="364.9"/>
    <n v="235.39999999999998"/>
    <n v="225.9"/>
    <n v="226.2"/>
    <n v="119.7"/>
    <n v="352.3"/>
  </r>
  <r>
    <x v="1"/>
    <x v="2"/>
    <x v="1"/>
    <x v="147"/>
    <n v="367.2"/>
    <n v="236.8"/>
    <n v="226.4"/>
    <n v="227.5"/>
    <n v="119.7"/>
    <n v="354.20000000000005"/>
  </r>
  <r>
    <x v="1"/>
    <x v="2"/>
    <x v="2"/>
    <x v="148"/>
    <n v="368.4"/>
    <n v="237.8"/>
    <n v="228.2"/>
    <n v="227.7"/>
    <n v="120.1"/>
    <n v="355.9"/>
  </r>
  <r>
    <x v="1"/>
    <x v="2"/>
    <x v="3"/>
    <x v="149"/>
    <n v="369.6"/>
    <n v="238.9"/>
    <n v="228.8"/>
    <n v="228.8"/>
    <n v="121"/>
    <n v="357.9"/>
  </r>
  <r>
    <x v="1"/>
    <x v="2"/>
    <x v="4"/>
    <x v="150"/>
    <n v="371.4"/>
    <n v="239.8"/>
    <n v="231.2"/>
    <n v="230"/>
    <n v="121.4"/>
    <n v="360.29999999999995"/>
  </r>
  <r>
    <x v="1"/>
    <x v="2"/>
    <x v="5"/>
    <x v="151"/>
    <n v="374.1"/>
    <n v="240.1"/>
    <n v="232.7"/>
    <n v="231.3"/>
    <n v="123.1"/>
    <n v="363.1"/>
  </r>
  <r>
    <x v="1"/>
    <x v="2"/>
    <x v="6"/>
    <x v="152"/>
    <n v="375.1"/>
    <n v="241.2"/>
    <n v="232.8"/>
    <n v="231.3"/>
    <n v="124.4"/>
    <n v="364.8"/>
  </r>
  <r>
    <x v="1"/>
    <x v="2"/>
    <x v="7"/>
    <x v="153"/>
    <n v="376.70000000000005"/>
    <n v="242.9"/>
    <n v="232.3"/>
    <n v="231.7"/>
    <n v="125.1"/>
    <n v="366.2"/>
  </r>
  <r>
    <x v="1"/>
    <x v="2"/>
    <x v="8"/>
    <x v="154"/>
    <n v="378.5"/>
    <n v="244.2"/>
    <n v="231.7"/>
    <n v="233.2"/>
    <n v="125.7"/>
    <n v="367.8"/>
  </r>
  <r>
    <x v="1"/>
    <x v="2"/>
    <x v="9"/>
    <x v="155"/>
    <n v="380.1"/>
    <n v="245.4"/>
    <n v="232.2"/>
    <n v="234.3"/>
    <n v="125.9"/>
    <n v="369.1"/>
  </r>
  <r>
    <x v="1"/>
    <x v="2"/>
    <x v="12"/>
    <x v="156"/>
    <n v="382.4"/>
    <n v="246.3"/>
    <n v="233.1"/>
    <n v="234.7"/>
    <n v="126.3"/>
    <n v="370.9"/>
  </r>
  <r>
    <x v="1"/>
    <x v="2"/>
    <x v="11"/>
    <x v="157"/>
    <n v="383.5"/>
    <n v="246"/>
    <n v="233.5"/>
    <n v="235.10000000000002"/>
    <n v="126.2"/>
    <n v="372.4"/>
  </r>
  <r>
    <x v="1"/>
    <x v="3"/>
    <x v="0"/>
    <x v="158"/>
    <n v="384.9"/>
    <n v="247.60000000000002"/>
    <n v="233.8"/>
    <n v="236.5"/>
    <n v="126.3"/>
    <n v="373.5"/>
  </r>
  <r>
    <x v="1"/>
    <x v="3"/>
    <x v="1"/>
    <x v="159"/>
    <n v="386.9"/>
    <n v="249"/>
    <n v="234.5"/>
    <n v="239.1"/>
    <n v="126.6"/>
    <n v="375.29999999999995"/>
  </r>
  <r>
    <x v="1"/>
    <x v="3"/>
    <x v="2"/>
    <x v="160"/>
    <n v="387.9"/>
    <n v="250"/>
    <n v="233.3"/>
    <n v="240.2"/>
    <n v="126.9"/>
    <n v="376.40000000000003"/>
  </r>
  <r>
    <x v="1"/>
    <x v="3"/>
    <x v="3"/>
    <x v="161"/>
    <n v="389.20000000000005"/>
    <n v="251.1"/>
    <n v="234.39999999999998"/>
    <n v="241.3"/>
    <n v="127.7"/>
    <n v="378.2"/>
  </r>
  <r>
    <x v="1"/>
    <x v="3"/>
    <x v="4"/>
    <x v="162"/>
    <n v="390.4"/>
    <n v="252"/>
    <n v="235.5"/>
    <n v="242.9"/>
    <n v="128.5"/>
    <n v="379.9"/>
  </r>
  <r>
    <x v="1"/>
    <x v="3"/>
    <x v="5"/>
    <x v="163"/>
    <n v="392.1"/>
    <n v="251.9"/>
    <n v="237.5"/>
    <n v="243.5"/>
    <n v="129.69999999999999"/>
    <n v="381.9"/>
  </r>
  <r>
    <x v="1"/>
    <x v="3"/>
    <x v="6"/>
    <x v="164"/>
    <n v="393.8"/>
    <n v="253.3"/>
    <n v="237.3"/>
    <n v="245"/>
    <n v="130.80000000000001"/>
    <n v="383.6"/>
  </r>
  <r>
    <x v="1"/>
    <x v="3"/>
    <x v="7"/>
    <x v="165"/>
    <n v="395.49999999999994"/>
    <n v="254.7"/>
    <n v="236.7"/>
    <n v="246.3"/>
    <n v="131.69999999999999"/>
    <n v="385"/>
  </r>
  <r>
    <x v="1"/>
    <x v="3"/>
    <x v="8"/>
    <x v="166"/>
    <n v="397"/>
    <n v="255.8"/>
    <n v="238.39999999999998"/>
    <n v="247.5"/>
    <n v="131.80000000000001"/>
    <n v="386.7"/>
  </r>
  <r>
    <x v="1"/>
    <x v="3"/>
    <x v="9"/>
    <x v="167"/>
    <n v="399.1"/>
    <n v="257.10000000000002"/>
    <n v="239.5"/>
    <n v="248.2"/>
    <n v="132.4"/>
    <n v="388.70000000000005"/>
  </r>
  <r>
    <x v="1"/>
    <x v="3"/>
    <x v="12"/>
    <x v="168"/>
    <n v="400.1"/>
    <n v="257.7"/>
    <n v="240.7"/>
    <n v="249"/>
    <n v="132.80000000000001"/>
    <n v="389.8"/>
  </r>
  <r>
    <x v="1"/>
    <x v="3"/>
    <x v="11"/>
    <x v="169"/>
    <n v="401.5"/>
    <n v="257.7"/>
    <n v="242.6"/>
    <n v="248"/>
    <n v="133.1"/>
    <n v="391.20000000000005"/>
  </r>
  <r>
    <x v="1"/>
    <x v="4"/>
    <x v="0"/>
    <x v="170"/>
    <n v="402.4"/>
    <n v="259"/>
    <n v="243.8"/>
    <n v="248.8"/>
    <n v="133.30000000000001"/>
    <n v="392.4"/>
  </r>
  <r>
    <x v="1"/>
    <x v="4"/>
    <x v="1"/>
    <x v="171"/>
    <n v="403"/>
    <n v="260.2"/>
    <n v="245.3"/>
    <n v="250"/>
    <n v="133.4"/>
    <n v="393.8"/>
  </r>
  <r>
    <x v="1"/>
    <x v="4"/>
    <x v="2"/>
    <x v="172"/>
    <n v="404.29999999999995"/>
    <n v="261.2"/>
    <n v="246.7"/>
    <n v="250.39999999999998"/>
    <n v="133.80000000000001"/>
    <n v="395.20000000000005"/>
  </r>
  <r>
    <x v="1"/>
    <x v="4"/>
    <x v="3"/>
    <x v="173"/>
    <n v="406.1"/>
    <n v="262.10000000000002"/>
    <n v="246.4"/>
    <n v="251.2"/>
    <n v="134.5"/>
    <n v="395.6"/>
  </r>
  <r>
    <x v="1"/>
    <x v="4"/>
    <x v="4"/>
    <x v="174"/>
    <n v="406.8"/>
    <n v="263"/>
    <n v="246.10000000000002"/>
    <n v="251.4"/>
    <n v="134.80000000000001"/>
    <n v="397.2"/>
  </r>
  <r>
    <x v="1"/>
    <x v="4"/>
    <x v="5"/>
    <x v="175"/>
    <n v="407.7"/>
    <n v="262.60000000000002"/>
    <n v="245.3"/>
    <n v="251.9"/>
    <n v="135.4"/>
    <n v="397.9"/>
  </r>
  <r>
    <x v="1"/>
    <x v="4"/>
    <x v="6"/>
    <x v="176"/>
    <n v="409.7"/>
    <n v="264.5"/>
    <n v="245.4"/>
    <n v="253"/>
    <n v="136.80000000000001"/>
    <n v="400.69999999999993"/>
  </r>
  <r>
    <x v="1"/>
    <x v="4"/>
    <x v="7"/>
    <x v="177"/>
    <n v="412.6"/>
    <n v="267.20000000000005"/>
    <n v="247.10000000000002"/>
    <n v="254.7"/>
    <n v="137.6"/>
    <n v="403.90000000000003"/>
  </r>
  <r>
    <x v="1"/>
    <x v="4"/>
    <x v="8"/>
    <x v="178"/>
    <n v="414.5"/>
    <n v="269"/>
    <n v="249.3"/>
    <n v="256.3"/>
    <n v="137.4"/>
    <n v="406.20000000000005"/>
  </r>
  <r>
    <x v="1"/>
    <x v="4"/>
    <x v="9"/>
    <x v="179"/>
    <n v="416.90000000000003"/>
    <n v="270.89999999999998"/>
    <n v="250"/>
    <n v="257.5"/>
    <n v="137.9"/>
    <n v="407.7"/>
  </r>
  <r>
    <x v="1"/>
    <x v="4"/>
    <x v="12"/>
    <x v="180"/>
    <n v="419.6"/>
    <n v="273"/>
    <n v="253.60000000000002"/>
    <n v="259.39999999999998"/>
    <n v="138.6"/>
    <n v="410.5"/>
  </r>
  <r>
    <x v="1"/>
    <x v="4"/>
    <x v="11"/>
    <x v="181"/>
    <n v="420.2"/>
    <n v="273.79999999999995"/>
    <n v="255.1"/>
    <n v="259.60000000000002"/>
    <n v="138.5"/>
    <n v="411.79999999999995"/>
  </r>
  <r>
    <x v="1"/>
    <x v="5"/>
    <x v="0"/>
    <x v="182"/>
    <n v="421.3"/>
    <n v="275.3"/>
    <n v="255.89999999999998"/>
    <n v="260.60000000000002"/>
    <n v="139"/>
    <n v="413.5"/>
  </r>
  <r>
    <x v="1"/>
    <x v="5"/>
    <x v="1"/>
    <x v="183"/>
    <n v="422"/>
    <n v="276.5"/>
    <n v="256.89999999999998"/>
    <n v="261.5"/>
    <n v="139"/>
    <n v="414.4"/>
  </r>
  <r>
    <x v="1"/>
    <x v="5"/>
    <x v="2"/>
    <x v="184"/>
    <n v="423.6"/>
    <n v="277.60000000000002"/>
    <n v="257.5"/>
    <n v="262.5"/>
    <n v="139.80000000000001"/>
    <n v="417.00000000000006"/>
  </r>
  <r>
    <x v="1"/>
    <x v="5"/>
    <x v="3"/>
    <x v="185"/>
    <n v="426"/>
    <n v="279.5"/>
    <n v="258.39999999999998"/>
    <n v="264.39999999999998"/>
    <n v="141.4"/>
    <n v="419.50000000000006"/>
  </r>
  <r>
    <x v="1"/>
    <x v="5"/>
    <x v="4"/>
    <x v="168"/>
    <n v="428.09999999999997"/>
    <n v="280.60000000000002"/>
    <n v="259.8"/>
    <n v="265.89999999999998"/>
    <n v="142.1"/>
    <n v="421.80000000000007"/>
  </r>
  <r>
    <x v="1"/>
    <x v="5"/>
    <x v="5"/>
    <x v="186"/>
    <n v="429.7"/>
    <n v="280.39999999999998"/>
    <n v="261.8"/>
    <n v="266.29999999999995"/>
    <n v="142.80000000000001"/>
    <n v="423.5"/>
  </r>
  <r>
    <x v="1"/>
    <x v="5"/>
    <x v="6"/>
    <x v="187"/>
    <n v="430.80000000000007"/>
    <n v="282.2"/>
    <n v="263.29999999999995"/>
    <n v="267.10000000000002"/>
    <n v="144.69999999999999"/>
    <n v="423.8"/>
  </r>
  <r>
    <x v="1"/>
    <x v="5"/>
    <x v="7"/>
    <x v="188"/>
    <n v="432.20000000000005"/>
    <n v="284"/>
    <n v="265.2"/>
    <n v="267.79999999999995"/>
    <n v="146"/>
    <n v="425.4"/>
  </r>
  <r>
    <x v="1"/>
    <x v="5"/>
    <x v="8"/>
    <x v="189"/>
    <n v="433.29999999999995"/>
    <n v="285"/>
    <n v="268.3"/>
    <n v="269.3"/>
    <n v="146.19999999999999"/>
    <n v="428.4"/>
  </r>
  <r>
    <x v="1"/>
    <x v="5"/>
    <x v="9"/>
    <x v="190"/>
    <n v="434"/>
    <n v="289.10000000000002"/>
    <n v="270.8"/>
    <n v="274.10000000000002"/>
    <n v="147.80000000000001"/>
    <n v="435.40000000000003"/>
  </r>
  <r>
    <x v="1"/>
    <x v="5"/>
    <x v="12"/>
    <x v="191"/>
    <n v="433.8"/>
    <n v="289.10000000000002"/>
    <n v="270.60000000000002"/>
    <n v="274.10000000000002"/>
    <n v="147.80000000000001"/>
    <n v="435.40000000000003"/>
  </r>
  <r>
    <x v="1"/>
    <x v="5"/>
    <x v="11"/>
    <x v="192"/>
    <n v="434.3"/>
    <n v="289.7"/>
    <n v="266.29999999999995"/>
    <n v="277.10000000000002"/>
    <n v="150.1"/>
    <n v="436.6"/>
  </r>
  <r>
    <x v="1"/>
    <x v="6"/>
    <x v="0"/>
    <x v="193"/>
    <n v="433"/>
    <n v="291.29999999999995"/>
    <n v="262.8"/>
    <n v="277.89999999999998"/>
    <n v="150.19999999999999"/>
    <n v="436.79999999999995"/>
  </r>
  <r>
    <x v="1"/>
    <x v="6"/>
    <x v="1"/>
    <x v="194"/>
    <n v="433.9"/>
    <n v="292.2"/>
    <n v="262.3"/>
    <n v="279.7"/>
    <n v="150.30000000000001"/>
    <n v="437.9"/>
  </r>
  <r>
    <x v="1"/>
    <x v="6"/>
    <x v="2"/>
    <x v="195"/>
    <n v="434.5"/>
    <n v="292.8"/>
    <n v="264.29999999999995"/>
    <n v="279.60000000000002"/>
    <n v="150.30000000000001"/>
    <n v="438.9"/>
  </r>
  <r>
    <x v="1"/>
    <x v="6"/>
    <x v="4"/>
    <x v="196"/>
    <n v="436.1"/>
    <n v="293.79999999999995"/>
    <n v="265.20000000000005"/>
    <n v="280.3"/>
    <n v="151.6"/>
    <n v="441.49999999999994"/>
  </r>
  <r>
    <x v="1"/>
    <x v="6"/>
    <x v="5"/>
    <x v="197"/>
    <n v="436.4"/>
    <n v="293.20000000000005"/>
    <n v="265.79999999999995"/>
    <n v="281.70000000000005"/>
    <n v="152.5"/>
    <n v="443.1"/>
  </r>
  <r>
    <x v="1"/>
    <x v="6"/>
    <x v="6"/>
    <x v="198"/>
    <n v="437"/>
    <n v="294.79999999999995"/>
    <n v="264.89999999999998"/>
    <n v="283.60000000000002"/>
    <n v="154"/>
    <n v="445.2"/>
  </r>
  <r>
    <x v="1"/>
    <x v="6"/>
    <x v="7"/>
    <x v="199"/>
    <n v="437.6"/>
    <n v="296.10000000000002"/>
    <n v="264.3"/>
    <n v="286.89999999999998"/>
    <n v="154.9"/>
    <n v="446.90000000000003"/>
  </r>
  <r>
    <x v="1"/>
    <x v="6"/>
    <x v="8"/>
    <x v="200"/>
    <n v="437.69999999999993"/>
    <n v="296.79999999999995"/>
    <n v="265.29999999999995"/>
    <n v="288.7"/>
    <n v="155.19999999999999"/>
    <n v="448.5"/>
  </r>
  <r>
    <x v="1"/>
    <x v="6"/>
    <x v="9"/>
    <x v="201"/>
    <n v="438.40000000000003"/>
    <n v="298"/>
    <n v="266.89999999999998"/>
    <n v="289.39999999999998"/>
    <n v="155.4"/>
    <n v="449.79999999999995"/>
  </r>
  <r>
    <x v="1"/>
    <x v="6"/>
    <x v="12"/>
    <x v="202"/>
    <n v="439.5"/>
    <n v="298.8"/>
    <n v="268.89999999999998"/>
    <n v="290.20000000000005"/>
    <n v="155.5"/>
    <n v="451.3"/>
  </r>
  <r>
    <x v="1"/>
    <x v="6"/>
    <x v="11"/>
    <x v="203"/>
    <n v="440.6"/>
    <n v="298.60000000000002"/>
    <n v="273.5"/>
    <n v="290.8"/>
    <n v="155.69999999999999"/>
    <n v="453.3"/>
  </r>
  <r>
    <x v="1"/>
    <x v="7"/>
    <x v="0"/>
    <x v="204"/>
    <n v="441.2"/>
    <n v="300.10000000000002"/>
    <n v="275.5"/>
    <n v="293.5"/>
    <n v="156.1"/>
    <n v="455.4"/>
  </r>
  <r>
    <x v="1"/>
    <x v="7"/>
    <x v="1"/>
    <x v="205"/>
    <n v="442"/>
    <n v="301.20000000000005"/>
    <n v="277.5"/>
    <n v="295.10000000000002"/>
    <n v="156.19999999999999"/>
    <n v="456.9"/>
  </r>
  <r>
    <x v="1"/>
    <x v="7"/>
    <x v="2"/>
    <x v="206"/>
    <n v="442.90000000000003"/>
    <n v="300.89999999999998"/>
    <n v="278.8"/>
    <n v="297.5"/>
    <n v="156.1"/>
    <n v="458.7"/>
  </r>
  <r>
    <x v="1"/>
    <x v="7"/>
    <x v="3"/>
    <x v="207"/>
    <n v="442.45000000000005"/>
    <n v="302"/>
    <n v="274.20000000000005"/>
    <n v="295"/>
    <n v="156.14999999999998"/>
    <n v="457.79999999999995"/>
  </r>
  <r>
    <x v="1"/>
    <x v="7"/>
    <x v="4"/>
    <x v="208"/>
    <n v="442.90000000000003"/>
    <n v="301.10000000000002"/>
    <n v="276.39999999999998"/>
    <n v="296.7"/>
    <n v="156.1"/>
    <n v="458.7"/>
  </r>
  <r>
    <x v="1"/>
    <x v="7"/>
    <x v="5"/>
    <x v="209"/>
    <n v="448.29999999999995"/>
    <n v="301.10000000000002"/>
    <n v="276.89999999999998"/>
    <n v="306"/>
    <n v="156.4"/>
    <n v="478.8"/>
  </r>
  <r>
    <x v="1"/>
    <x v="7"/>
    <x v="6"/>
    <x v="209"/>
    <n v="448.29999999999995"/>
    <n v="301.10000000000002"/>
    <n v="276.89999999999998"/>
    <n v="306"/>
    <n v="156.4"/>
    <n v="478.8"/>
  </r>
  <r>
    <x v="1"/>
    <x v="7"/>
    <x v="7"/>
    <x v="210"/>
    <n v="448.2"/>
    <n v="303.89999999999998"/>
    <n v="281.5"/>
    <n v="309.3"/>
    <n v="158.5"/>
    <n v="477.6"/>
  </r>
  <r>
    <x v="1"/>
    <x v="7"/>
    <x v="8"/>
    <x v="211"/>
    <n v="449.70000000000005"/>
    <n v="305"/>
    <n v="282.5"/>
    <n v="314"/>
    <n v="157.5"/>
    <n v="481"/>
  </r>
  <r>
    <x v="1"/>
    <x v="7"/>
    <x v="9"/>
    <x v="212"/>
    <n v="450.59999999999997"/>
    <n v="305.2"/>
    <n v="283.7"/>
    <n v="313.3"/>
    <n v="158.5"/>
    <n v="481.20000000000005"/>
  </r>
  <r>
    <x v="1"/>
    <x v="7"/>
    <x v="12"/>
    <x v="213"/>
    <n v="452.00000000000006"/>
    <n v="307.2"/>
    <n v="284"/>
    <n v="314.10000000000002"/>
    <n v="158.6"/>
    <n v="483.90000000000003"/>
  </r>
  <r>
    <x v="1"/>
    <x v="7"/>
    <x v="11"/>
    <x v="214"/>
    <n v="454"/>
    <n v="308.10000000000002"/>
    <n v="285.29999999999995"/>
    <n v="315.39999999999998"/>
    <n v="159.4"/>
    <n v="485.09999999999997"/>
  </r>
  <r>
    <x v="1"/>
    <x v="8"/>
    <x v="0"/>
    <x v="215"/>
    <n v="455.8"/>
    <n v="307.7"/>
    <n v="289.8"/>
    <n v="316.10000000000002"/>
    <n v="159.19999999999999"/>
    <n v="488"/>
  </r>
  <r>
    <x v="1"/>
    <x v="8"/>
    <x v="1"/>
    <x v="216"/>
    <n v="460.40000000000003"/>
    <n v="310.70000000000005"/>
    <n v="297.5"/>
    <n v="317.10000000000002"/>
    <n v="159.5"/>
    <n v="493.20000000000005"/>
  </r>
  <r>
    <x v="1"/>
    <x v="8"/>
    <x v="2"/>
    <x v="217"/>
    <n v="462.1"/>
    <n v="311.10000000000002"/>
    <n v="301.7"/>
    <n v="315.5"/>
    <n v="160.19999999999999"/>
    <n v="494.5"/>
  </r>
  <r>
    <x v="1"/>
    <x v="8"/>
    <x v="3"/>
    <x v="218"/>
    <n v="464.6"/>
    <n v="313.20000000000005"/>
    <n v="302.2"/>
    <n v="317.70000000000005"/>
    <n v="160.30000000000001"/>
    <n v="496.4"/>
  </r>
  <r>
    <x v="1"/>
    <x v="8"/>
    <x v="4"/>
    <x v="219"/>
    <n v="474.29999999999995"/>
    <n v="316.29999999999995"/>
    <n v="308.3"/>
    <n v="324.39999999999998"/>
    <n v="161.19999999999999"/>
    <n v="504.50000000000006"/>
  </r>
  <r>
    <x v="1"/>
    <x v="8"/>
    <x v="5"/>
    <x v="220"/>
    <n v="474.7"/>
    <n v="315.3"/>
    <n v="310.5"/>
    <n v="325.10000000000002"/>
    <n v="161.69999999999999"/>
    <n v="503.30000000000007"/>
  </r>
  <r>
    <x v="1"/>
    <x v="8"/>
    <x v="6"/>
    <x v="221"/>
    <n v="477.29999999999995"/>
    <n v="317.3"/>
    <n v="313.79999999999995"/>
    <n v="327.10000000000002"/>
    <n v="163.19999999999999"/>
    <n v="505.5"/>
  </r>
  <r>
    <x v="1"/>
    <x v="8"/>
    <x v="7"/>
    <x v="222"/>
    <n v="483"/>
    <n v="319.60000000000002"/>
    <n v="316.60000000000002"/>
    <n v="328.4"/>
    <n v="163.80000000000001"/>
    <n v="509.7"/>
  </r>
  <r>
    <x v="1"/>
    <x v="8"/>
    <x v="8"/>
    <x v="222"/>
    <n v="483.2"/>
    <n v="319.60000000000002"/>
    <n v="316.60000000000002"/>
    <n v="328.4"/>
    <n v="163.69999999999999"/>
    <n v="509.79999999999995"/>
  </r>
  <r>
    <x v="1"/>
    <x v="8"/>
    <x v="9"/>
    <x v="223"/>
    <n v="486.3"/>
    <n v="322"/>
    <n v="319.89999999999998"/>
    <n v="329.9"/>
    <n v="163.9"/>
    <n v="512.29999999999995"/>
  </r>
  <r>
    <x v="1"/>
    <x v="8"/>
    <x v="12"/>
    <x v="224"/>
    <n v="490.40000000000003"/>
    <n v="323.5"/>
    <n v="318.70000000000005"/>
    <n v="332.1"/>
    <n v="164.3"/>
    <n v="514.1"/>
  </r>
  <r>
    <x v="1"/>
    <x v="8"/>
    <x v="11"/>
    <x v="225"/>
    <n v="494.2"/>
    <n v="323.60000000000002"/>
    <n v="319.79999999999995"/>
    <n v="333.2"/>
    <n v="164.4"/>
    <n v="515"/>
  </r>
  <r>
    <x v="1"/>
    <x v="9"/>
    <x v="0"/>
    <x v="103"/>
    <n v="499.1"/>
    <n v="325.60000000000002"/>
    <n v="320.7"/>
    <n v="334.4"/>
    <n v="164.7"/>
    <n v="516.09999999999991"/>
  </r>
  <r>
    <x v="1"/>
    <x v="9"/>
    <x v="1"/>
    <x v="226"/>
    <n v="502.80000000000007"/>
    <n v="327.3"/>
    <n v="322.60000000000002"/>
    <n v="336.6"/>
    <n v="165.4"/>
    <n v="518.4"/>
  </r>
  <r>
    <x v="1"/>
    <x v="9"/>
    <x v="2"/>
    <x v="227"/>
    <n v="507.79999999999995"/>
    <n v="328.1"/>
    <n v="325.10000000000002"/>
    <n v="340.2"/>
    <n v="166"/>
    <n v="521.6"/>
  </r>
  <r>
    <x v="1"/>
    <x v="9"/>
    <x v="3"/>
    <x v="228"/>
    <n v="513.20000000000005"/>
    <n v="331"/>
    <n v="334.79999999999995"/>
    <n v="342.8"/>
    <n v="166.9"/>
    <n v="525.1"/>
  </r>
  <r>
    <x v="1"/>
    <x v="9"/>
    <x v="4"/>
    <x v="229"/>
    <n v="518.6"/>
    <n v="332.7"/>
    <n v="337.6"/>
    <n v="343.20000000000005"/>
    <n v="167.9"/>
    <n v="526.70000000000005"/>
  </r>
  <r>
    <x v="1"/>
    <x v="9"/>
    <x v="5"/>
    <x v="230"/>
    <n v="523"/>
    <n v="333.20000000000005"/>
    <n v="337.1"/>
    <n v="344.8"/>
    <n v="169"/>
    <n v="527.6"/>
  </r>
  <r>
    <x v="1"/>
    <x v="9"/>
    <x v="6"/>
    <x v="231"/>
    <n v="526.90000000000009"/>
    <n v="335.20000000000005"/>
    <n v="341.2"/>
    <n v="345.79999999999995"/>
    <n v="171.4"/>
    <n v="529.29999999999995"/>
  </r>
  <r>
    <x v="1"/>
    <x v="9"/>
    <x v="7"/>
    <x v="232"/>
    <n v="530.70000000000005"/>
    <n v="337.5"/>
    <n v="340.70000000000005"/>
    <n v="348"/>
    <n v="172.3"/>
    <n v="531"/>
  </r>
  <r>
    <x v="1"/>
    <x v="9"/>
    <x v="8"/>
    <x v="233"/>
    <n v="535.1"/>
    <n v="339"/>
    <n v="341.8"/>
    <n v="348.70000000000005"/>
    <n v="173.1"/>
    <n v="533.20000000000005"/>
  </r>
  <r>
    <x v="1"/>
    <x v="9"/>
    <x v="9"/>
    <x v="234"/>
    <n v="538.20000000000005"/>
    <n v="341.6"/>
    <n v="343.4"/>
    <n v="350.79999999999995"/>
    <n v="173.4"/>
    <n v="535"/>
  </r>
  <r>
    <x v="1"/>
    <x v="9"/>
    <x v="12"/>
    <x v="235"/>
    <n v="541.4"/>
    <n v="343.20000000000005"/>
    <n v="344.3"/>
    <n v="353.4"/>
    <n v="173.7"/>
    <n v="536.5"/>
  </r>
  <r>
    <x v="1"/>
    <x v="9"/>
    <x v="11"/>
    <x v="236"/>
    <n v="544"/>
    <n v="342.79999999999995"/>
    <n v="345.4"/>
    <n v="356.9"/>
    <n v="174.1"/>
    <n v="538.20000000000005"/>
  </r>
  <r>
    <x v="1"/>
    <x v="10"/>
    <x v="0"/>
    <x v="237"/>
    <n v="546.29999999999995"/>
    <n v="345"/>
    <n v="345.6"/>
    <n v="360.9"/>
    <n v="174.3"/>
    <n v="540.5"/>
  </r>
  <r>
    <x v="1"/>
    <x v="10"/>
    <x v="1"/>
    <x v="238"/>
    <n v="550"/>
    <n v="347.7"/>
    <n v="346.29999999999995"/>
    <n v="365.4"/>
    <n v="175"/>
    <n v="543.9"/>
  </r>
  <r>
    <x v="1"/>
    <x v="10"/>
    <x v="2"/>
    <x v="239"/>
    <n v="549.9"/>
    <n v="347.7"/>
    <n v="346.1"/>
    <n v="365.4"/>
    <n v="175"/>
    <n v="543.9"/>
  </r>
  <r>
    <x v="1"/>
    <x v="10"/>
    <x v="3"/>
    <x v="240"/>
    <n v="551.79999999999995"/>
    <n v="349.79999999999995"/>
    <n v="346.2"/>
    <n v="369"/>
    <n v="176.4"/>
    <n v="546.29999999999995"/>
  </r>
  <r>
    <x v="1"/>
    <x v="10"/>
    <x v="4"/>
    <x v="241"/>
    <n v="553.20000000000005"/>
    <n v="350.79999999999995"/>
    <n v="347.6"/>
    <n v="370.9"/>
    <n v="177.1"/>
    <n v="547.9"/>
  </r>
  <r>
    <x v="2"/>
    <x v="0"/>
    <x v="0"/>
    <x v="242"/>
    <n v="316.7"/>
    <n v="205.1"/>
    <n v="208.60000000000002"/>
    <n v="208.39999999999998"/>
    <n v="103.5"/>
    <n v="311.8"/>
  </r>
  <r>
    <x v="2"/>
    <x v="0"/>
    <x v="1"/>
    <x v="243"/>
    <n v="318.5"/>
    <n v="205.60000000000002"/>
    <n v="210.10000000000002"/>
    <n v="209"/>
    <n v="103.7"/>
    <n v="313.60000000000002"/>
  </r>
  <r>
    <x v="2"/>
    <x v="0"/>
    <x v="2"/>
    <x v="244"/>
    <n v="320.2"/>
    <n v="206.10000000000002"/>
    <n v="211.5"/>
    <n v="209.4"/>
    <n v="103.8"/>
    <n v="315.20000000000005"/>
  </r>
  <r>
    <x v="2"/>
    <x v="0"/>
    <x v="3"/>
    <x v="245"/>
    <n v="322"/>
    <n v="207"/>
    <n v="211.4"/>
    <n v="208.9"/>
    <n v="105.2"/>
    <n v="317.60000000000002"/>
  </r>
  <r>
    <x v="2"/>
    <x v="0"/>
    <x v="4"/>
    <x v="246"/>
    <n v="323.5"/>
    <n v="207.6"/>
    <n v="211.10000000000002"/>
    <n v="208.8"/>
    <n v="105.7"/>
    <n v="319.29999999999995"/>
  </r>
  <r>
    <x v="2"/>
    <x v="0"/>
    <x v="5"/>
    <x v="247"/>
    <n v="325.3"/>
    <n v="214.3"/>
    <n v="213.2"/>
    <n v="209.8"/>
    <n v="108.1"/>
    <n v="322.20000000000005"/>
  </r>
  <r>
    <x v="2"/>
    <x v="0"/>
    <x v="6"/>
    <x v="248"/>
    <n v="327.10000000000002"/>
    <n v="215.8"/>
    <n v="215.89999999999998"/>
    <n v="210.3"/>
    <n v="110.1"/>
    <n v="324.90000000000003"/>
  </r>
  <r>
    <x v="2"/>
    <x v="0"/>
    <x v="7"/>
    <x v="249"/>
    <n v="329.09999999999997"/>
    <n v="217.60000000000002"/>
    <n v="217.39999999999998"/>
    <n v="213.6"/>
    <n v="110.8"/>
    <n v="327.2"/>
  </r>
  <r>
    <x v="2"/>
    <x v="0"/>
    <x v="8"/>
    <x v="250"/>
    <n v="331.5"/>
    <n v="219.3"/>
    <n v="219.9"/>
    <n v="214.8"/>
    <n v="111.2"/>
    <n v="329.70000000000005"/>
  </r>
  <r>
    <x v="2"/>
    <x v="0"/>
    <x v="9"/>
    <x v="251"/>
    <n v="334.2"/>
    <n v="220.7"/>
    <n v="219.4"/>
    <n v="215.5"/>
    <n v="111.3"/>
    <n v="330.9"/>
  </r>
  <r>
    <x v="2"/>
    <x v="0"/>
    <x v="12"/>
    <x v="252"/>
    <n v="336.8"/>
    <n v="222"/>
    <n v="219.5"/>
    <n v="216.5"/>
    <n v="111.3"/>
    <n v="332.2"/>
  </r>
  <r>
    <x v="2"/>
    <x v="0"/>
    <x v="11"/>
    <x v="253"/>
    <n v="338.8"/>
    <n v="222"/>
    <n v="220.10000000000002"/>
    <n v="216.7"/>
    <n v="111.4"/>
    <n v="333.7"/>
  </r>
  <r>
    <x v="2"/>
    <x v="1"/>
    <x v="0"/>
    <x v="254"/>
    <n v="340.4"/>
    <n v="223.5"/>
    <n v="221.8"/>
    <n v="217.7"/>
    <n v="111.5"/>
    <n v="336"/>
  </r>
  <r>
    <x v="2"/>
    <x v="1"/>
    <x v="1"/>
    <x v="255"/>
    <n v="341.7"/>
    <n v="225.1"/>
    <n v="222.39999999999998"/>
    <n v="219.10000000000002"/>
    <n v="111.6"/>
    <n v="337.5"/>
  </r>
  <r>
    <x v="2"/>
    <x v="1"/>
    <x v="2"/>
    <x v="256"/>
    <n v="343.09999999999997"/>
    <n v="226.2"/>
    <n v="222.5"/>
    <n v="220"/>
    <n v="111.8"/>
    <n v="339"/>
  </r>
  <r>
    <x v="2"/>
    <x v="1"/>
    <x v="3"/>
    <x v="257"/>
    <n v="344.5"/>
    <n v="227.3"/>
    <n v="222.10000000000002"/>
    <n v="220.1"/>
    <n v="112.5"/>
    <n v="340.20000000000005"/>
  </r>
  <r>
    <x v="2"/>
    <x v="1"/>
    <x v="4"/>
    <x v="258"/>
    <n v="345.9"/>
    <n v="228.39999999999998"/>
    <n v="222.39999999999998"/>
    <n v="220.5"/>
    <n v="112.9"/>
    <n v="341.5"/>
  </r>
  <r>
    <x v="2"/>
    <x v="1"/>
    <x v="5"/>
    <x v="259"/>
    <n v="347.3"/>
    <n v="228.2"/>
    <n v="222.7"/>
    <n v="220.10000000000002"/>
    <n v="115.1"/>
    <n v="343"/>
  </r>
  <r>
    <x v="2"/>
    <x v="1"/>
    <x v="6"/>
    <x v="260"/>
    <n v="349"/>
    <n v="229.7"/>
    <n v="224.6"/>
    <n v="221.2"/>
    <n v="117.8"/>
    <n v="346.9"/>
  </r>
  <r>
    <x v="2"/>
    <x v="1"/>
    <x v="7"/>
    <x v="261"/>
    <n v="350.6"/>
    <n v="230.8"/>
    <n v="224.3"/>
    <n v="222.7"/>
    <n v="119.2"/>
    <n v="349.8"/>
  </r>
  <r>
    <x v="2"/>
    <x v="1"/>
    <x v="8"/>
    <x v="262"/>
    <n v="352.1"/>
    <n v="231.6"/>
    <n v="223"/>
    <n v="222.3"/>
    <n v="120"/>
    <n v="351.29999999999995"/>
  </r>
  <r>
    <x v="2"/>
    <x v="1"/>
    <x v="9"/>
    <x v="263"/>
    <n v="353.4"/>
    <n v="232.5"/>
    <n v="223"/>
    <n v="222.7"/>
    <n v="120.2"/>
    <n v="351.59999999999997"/>
  </r>
  <r>
    <x v="2"/>
    <x v="1"/>
    <x v="12"/>
    <x v="264"/>
    <n v="355.2"/>
    <n v="233.5"/>
    <n v="222.3"/>
    <n v="222.6"/>
    <n v="120.3"/>
    <n v="353.20000000000005"/>
  </r>
  <r>
    <x v="2"/>
    <x v="1"/>
    <x v="11"/>
    <x v="265"/>
    <n v="356.5"/>
    <n v="233.3"/>
    <n v="221.8"/>
    <n v="223.60000000000002"/>
    <n v="120.7"/>
    <n v="354.1"/>
  </r>
  <r>
    <x v="2"/>
    <x v="2"/>
    <x v="0"/>
    <x v="266"/>
    <n v="357.3"/>
    <n v="234.5"/>
    <n v="221.3"/>
    <n v="225.10000000000002"/>
    <n v="120.8"/>
    <n v="355.4"/>
  </r>
  <r>
    <x v="2"/>
    <x v="2"/>
    <x v="1"/>
    <x v="267"/>
    <n v="358.4"/>
    <n v="235.8"/>
    <n v="220.8"/>
    <n v="225.8"/>
    <n v="120.4"/>
    <n v="356.2"/>
  </r>
  <r>
    <x v="2"/>
    <x v="2"/>
    <x v="2"/>
    <x v="268"/>
    <n v="359.5"/>
    <n v="236.6"/>
    <n v="222.8"/>
    <n v="225.6"/>
    <n v="120.6"/>
    <n v="358"/>
  </r>
  <r>
    <x v="2"/>
    <x v="2"/>
    <x v="3"/>
    <x v="269"/>
    <n v="360.6"/>
    <n v="237.60000000000002"/>
    <n v="223.10000000000002"/>
    <n v="226.39999999999998"/>
    <n v="121.7"/>
    <n v="359.9"/>
  </r>
  <r>
    <x v="2"/>
    <x v="2"/>
    <x v="4"/>
    <x v="270"/>
    <n v="361.4"/>
    <n v="238.3"/>
    <n v="225.7"/>
    <n v="227.3"/>
    <n v="122"/>
    <n v="362.5"/>
  </r>
  <r>
    <x v="2"/>
    <x v="2"/>
    <x v="5"/>
    <x v="271"/>
    <n v="363.1"/>
    <n v="238.2"/>
    <n v="226.8"/>
    <n v="227.9"/>
    <n v="123.8"/>
    <n v="364.3"/>
  </r>
  <r>
    <x v="2"/>
    <x v="2"/>
    <x v="6"/>
    <x v="272"/>
    <n v="364.1"/>
    <n v="239.4"/>
    <n v="226.8"/>
    <n v="227.7"/>
    <n v="125.4"/>
    <n v="366"/>
  </r>
  <r>
    <x v="2"/>
    <x v="2"/>
    <x v="7"/>
    <x v="273"/>
    <n v="364.8"/>
    <n v="240.9"/>
    <n v="225.2"/>
    <n v="228.6"/>
    <n v="126.2"/>
    <n v="367.59999999999997"/>
  </r>
  <r>
    <x v="2"/>
    <x v="2"/>
    <x v="8"/>
    <x v="274"/>
    <n v="365.8"/>
    <n v="242"/>
    <n v="224.2"/>
    <n v="230"/>
    <n v="126.5"/>
    <n v="368.2"/>
  </r>
  <r>
    <x v="2"/>
    <x v="2"/>
    <x v="9"/>
    <x v="275"/>
    <n v="366.79999999999995"/>
    <n v="243.10000000000002"/>
    <n v="224.2"/>
    <n v="231.2"/>
    <n v="126.5"/>
    <n v="369.5"/>
  </r>
  <r>
    <x v="2"/>
    <x v="2"/>
    <x v="12"/>
    <x v="276"/>
    <n v="368.5"/>
    <n v="243.9"/>
    <n v="224.39999999999998"/>
    <n v="231.39999999999998"/>
    <n v="126.6"/>
    <n v="372.1"/>
  </r>
  <r>
    <x v="2"/>
    <x v="2"/>
    <x v="11"/>
    <x v="277"/>
    <n v="369.4"/>
    <n v="243.4"/>
    <n v="225.3"/>
    <n v="231.8"/>
    <n v="126.6"/>
    <n v="372.99999999999994"/>
  </r>
  <r>
    <x v="2"/>
    <x v="3"/>
    <x v="0"/>
    <x v="278"/>
    <n v="370.5"/>
    <n v="245"/>
    <n v="225.8"/>
    <n v="233.1"/>
    <n v="126.4"/>
    <n v="374.8"/>
  </r>
  <r>
    <x v="2"/>
    <x v="3"/>
    <x v="1"/>
    <x v="279"/>
    <n v="371.6"/>
    <n v="246.2"/>
    <n v="225.1"/>
    <n v="235.7"/>
    <n v="126.3"/>
    <n v="376"/>
  </r>
  <r>
    <x v="2"/>
    <x v="3"/>
    <x v="2"/>
    <x v="280"/>
    <n v="372.2"/>
    <n v="247.2"/>
    <n v="223.3"/>
    <n v="236.8"/>
    <n v="126.4"/>
    <n v="377"/>
  </r>
  <r>
    <x v="2"/>
    <x v="3"/>
    <x v="3"/>
    <x v="281"/>
    <n v="373.1"/>
    <n v="248.39999999999998"/>
    <n v="224.6"/>
    <n v="237.6"/>
    <n v="127.6"/>
    <n v="379.2"/>
  </r>
  <r>
    <x v="2"/>
    <x v="3"/>
    <x v="4"/>
    <x v="282"/>
    <n v="374.1"/>
    <n v="249.2"/>
    <n v="225.7"/>
    <n v="238.8"/>
    <n v="128"/>
    <n v="380.7"/>
  </r>
  <r>
    <x v="2"/>
    <x v="3"/>
    <x v="5"/>
    <x v="283"/>
    <n v="375.29999999999995"/>
    <n v="248.7"/>
    <n v="227.8"/>
    <n v="239.39999999999998"/>
    <n v="129.30000000000001"/>
    <n v="382.20000000000005"/>
  </r>
  <r>
    <x v="2"/>
    <x v="3"/>
    <x v="6"/>
    <x v="284"/>
    <n v="375.9"/>
    <n v="249.9"/>
    <n v="227.2"/>
    <n v="240.9"/>
    <n v="130.80000000000001"/>
    <n v="383.1"/>
  </r>
  <r>
    <x v="2"/>
    <x v="3"/>
    <x v="7"/>
    <x v="285"/>
    <n v="377"/>
    <n v="251.2"/>
    <n v="225.10000000000002"/>
    <n v="242.10000000000002"/>
    <n v="131.5"/>
    <n v="384.1"/>
  </r>
  <r>
    <x v="2"/>
    <x v="3"/>
    <x v="8"/>
    <x v="286"/>
    <n v="378"/>
    <n v="252.2"/>
    <n v="226.6"/>
    <n v="242.60000000000002"/>
    <n v="131.6"/>
    <n v="385.2"/>
  </r>
  <r>
    <x v="2"/>
    <x v="3"/>
    <x v="9"/>
    <x v="287"/>
    <n v="379"/>
    <n v="253.2"/>
    <n v="228"/>
    <n v="242.6"/>
    <n v="131.9"/>
    <n v="386.4"/>
  </r>
  <r>
    <x v="2"/>
    <x v="3"/>
    <x v="12"/>
    <x v="288"/>
    <n v="380.2"/>
    <n v="253.8"/>
    <n v="229.60000000000002"/>
    <n v="243.39999999999998"/>
    <n v="132.1"/>
    <n v="387.3"/>
  </r>
  <r>
    <x v="2"/>
    <x v="3"/>
    <x v="11"/>
    <x v="289"/>
    <n v="381"/>
    <n v="253.5"/>
    <n v="231.5"/>
    <n v="242.2"/>
    <n v="132.30000000000001"/>
    <n v="388.20000000000005"/>
  </r>
  <r>
    <x v="2"/>
    <x v="4"/>
    <x v="0"/>
    <x v="290"/>
    <n v="381.5"/>
    <n v="254.7"/>
    <n v="233.2"/>
    <n v="243.5"/>
    <n v="132.4"/>
    <n v="389.70000000000005"/>
  </r>
  <r>
    <x v="2"/>
    <x v="4"/>
    <x v="1"/>
    <x v="291"/>
    <n v="382.3"/>
    <n v="255.8"/>
    <n v="234.7"/>
    <n v="244.60000000000002"/>
    <n v="132.4"/>
    <n v="390.9"/>
  </r>
  <r>
    <x v="2"/>
    <x v="4"/>
    <x v="2"/>
    <x v="292"/>
    <n v="383.20000000000005"/>
    <n v="256.7"/>
    <n v="236.39999999999998"/>
    <n v="244.8"/>
    <n v="132.80000000000001"/>
    <n v="392.5"/>
  </r>
  <r>
    <x v="2"/>
    <x v="4"/>
    <x v="3"/>
    <x v="293"/>
    <n v="384.2"/>
    <n v="257.7"/>
    <n v="235.7"/>
    <n v="245.60000000000002"/>
    <n v="133.6"/>
    <n v="393.1"/>
  </r>
  <r>
    <x v="2"/>
    <x v="4"/>
    <x v="4"/>
    <x v="294"/>
    <n v="384.9"/>
    <n v="258.60000000000002"/>
    <n v="234.39999999999998"/>
    <n v="245.6"/>
    <n v="133.80000000000001"/>
    <n v="393.70000000000005"/>
  </r>
  <r>
    <x v="2"/>
    <x v="4"/>
    <x v="5"/>
    <x v="295"/>
    <n v="384.9"/>
    <n v="258.2"/>
    <n v="232.9"/>
    <n v="246.3"/>
    <n v="134.30000000000001"/>
    <n v="394.2"/>
  </r>
  <r>
    <x v="2"/>
    <x v="4"/>
    <x v="6"/>
    <x v="296"/>
    <n v="385.70000000000005"/>
    <n v="259.8"/>
    <n v="232.9"/>
    <n v="247.4"/>
    <n v="135.5"/>
    <n v="397"/>
  </r>
  <r>
    <x v="2"/>
    <x v="4"/>
    <x v="7"/>
    <x v="297"/>
    <n v="388.4"/>
    <n v="262.10000000000002"/>
    <n v="233.5"/>
    <n v="249"/>
    <n v="135.69999999999999"/>
    <n v="400"/>
  </r>
  <r>
    <x v="2"/>
    <x v="4"/>
    <x v="8"/>
    <x v="298"/>
    <n v="389.9"/>
    <n v="263.79999999999995"/>
    <n v="236.3"/>
    <n v="250.5"/>
    <n v="135.9"/>
    <n v="402.6"/>
  </r>
  <r>
    <x v="2"/>
    <x v="4"/>
    <x v="9"/>
    <x v="299"/>
    <n v="391.5"/>
    <n v="265.60000000000002"/>
    <n v="237.6"/>
    <n v="251.2"/>
    <n v="136.30000000000001"/>
    <n v="403.9"/>
  </r>
  <r>
    <x v="2"/>
    <x v="4"/>
    <x v="12"/>
    <x v="300"/>
    <n v="393.9"/>
    <n v="267.39999999999998"/>
    <n v="241"/>
    <n v="252.3"/>
    <n v="136.6"/>
    <n v="406.19999999999993"/>
  </r>
  <r>
    <x v="2"/>
    <x v="4"/>
    <x v="11"/>
    <x v="301"/>
    <n v="395.2"/>
    <n v="268.39999999999998"/>
    <n v="242.1"/>
    <n v="252.79999999999998"/>
    <n v="136.69999999999999"/>
    <n v="407.70000000000005"/>
  </r>
  <r>
    <x v="2"/>
    <x v="5"/>
    <x v="0"/>
    <x v="302"/>
    <n v="396.29999999999995"/>
    <n v="269.89999999999998"/>
    <n v="243.6"/>
    <n v="254.5"/>
    <n v="137.1"/>
    <n v="409.7"/>
  </r>
  <r>
    <x v="2"/>
    <x v="5"/>
    <x v="1"/>
    <x v="303"/>
    <n v="397.09999999999997"/>
    <n v="271.20000000000005"/>
    <n v="244.7"/>
    <n v="256"/>
    <n v="137.19999999999999"/>
    <n v="412.3"/>
  </r>
  <r>
    <x v="2"/>
    <x v="5"/>
    <x v="2"/>
    <x v="304"/>
    <n v="398.59999999999997"/>
    <n v="272.8"/>
    <n v="244.2"/>
    <n v="257.2"/>
    <n v="137.80000000000001"/>
    <n v="413.6"/>
  </r>
  <r>
    <x v="2"/>
    <x v="5"/>
    <x v="3"/>
    <x v="305"/>
    <n v="401.40000000000003"/>
    <n v="274.70000000000005"/>
    <n v="243.5"/>
    <n v="258.89999999999998"/>
    <n v="139.69999999999999"/>
    <n v="414.99999999999994"/>
  </r>
  <r>
    <x v="2"/>
    <x v="5"/>
    <x v="4"/>
    <x v="306"/>
    <n v="403.5"/>
    <n v="275.7"/>
    <n v="244.5"/>
    <n v="260.10000000000002"/>
    <n v="140.4"/>
    <n v="417.20000000000005"/>
  </r>
  <r>
    <x v="2"/>
    <x v="5"/>
    <x v="5"/>
    <x v="307"/>
    <n v="405"/>
    <n v="275.60000000000002"/>
    <n v="246.9"/>
    <n v="260.79999999999995"/>
    <n v="141.19999999999999"/>
    <n v="419"/>
  </r>
  <r>
    <x v="2"/>
    <x v="5"/>
    <x v="6"/>
    <x v="308"/>
    <n v="406.4"/>
    <n v="277.2"/>
    <n v="248.2"/>
    <n v="261.79999999999995"/>
    <n v="144"/>
    <n v="420.59999999999997"/>
  </r>
  <r>
    <x v="2"/>
    <x v="5"/>
    <x v="7"/>
    <x v="309"/>
    <n v="407.3"/>
    <n v="279"/>
    <n v="250.5"/>
    <n v="263.20000000000005"/>
    <n v="145.30000000000001"/>
    <n v="422.9"/>
  </r>
  <r>
    <x v="2"/>
    <x v="5"/>
    <x v="8"/>
    <x v="310"/>
    <n v="409.20000000000005"/>
    <n v="280.20000000000005"/>
    <n v="253.7"/>
    <n v="265"/>
    <n v="145.19999999999999"/>
    <n v="425.4"/>
  </r>
  <r>
    <x v="2"/>
    <x v="5"/>
    <x v="9"/>
    <x v="311"/>
    <n v="411"/>
    <n v="281.39999999999998"/>
    <n v="256.7"/>
    <n v="266.60000000000002"/>
    <n v="145.5"/>
    <n v="427.2"/>
  </r>
  <r>
    <x v="2"/>
    <x v="5"/>
    <x v="12"/>
    <x v="312"/>
    <n v="413.1"/>
    <n v="282.70000000000005"/>
    <n v="257.89999999999998"/>
    <n v="267.3"/>
    <n v="146.1"/>
    <n v="427.90000000000003"/>
  </r>
  <r>
    <x v="2"/>
    <x v="5"/>
    <x v="11"/>
    <x v="313"/>
    <n v="413.8"/>
    <n v="282.7"/>
    <n v="251.2"/>
    <n v="268.10000000000002"/>
    <n v="146.5"/>
    <n v="427.99999999999994"/>
  </r>
  <r>
    <x v="2"/>
    <x v="6"/>
    <x v="0"/>
    <x v="314"/>
    <n v="414.5"/>
    <n v="284"/>
    <n v="247.2"/>
    <n v="269.5"/>
    <n v="146.6"/>
    <n v="428.40000000000003"/>
  </r>
  <r>
    <x v="2"/>
    <x v="6"/>
    <x v="1"/>
    <x v="315"/>
    <n v="415.5"/>
    <n v="285.10000000000002"/>
    <n v="246.3"/>
    <n v="271.5"/>
    <n v="146.6"/>
    <n v="429.5"/>
  </r>
  <r>
    <x v="2"/>
    <x v="6"/>
    <x v="2"/>
    <x v="316"/>
    <n v="416.29999999999995"/>
    <n v="285.8"/>
    <n v="248.70000000000002"/>
    <n v="271.7"/>
    <n v="146.69999999999999"/>
    <n v="431.1"/>
  </r>
  <r>
    <x v="2"/>
    <x v="6"/>
    <x v="4"/>
    <x v="284"/>
    <n v="417.9"/>
    <n v="287.29999999999995"/>
    <n v="249.5"/>
    <n v="272.39999999999998"/>
    <n v="148"/>
    <n v="433.5"/>
  </r>
  <r>
    <x v="2"/>
    <x v="6"/>
    <x v="5"/>
    <x v="317"/>
    <n v="418.4"/>
    <n v="286.8"/>
    <n v="250.1"/>
    <n v="274"/>
    <n v="148.9"/>
    <n v="434.6"/>
  </r>
  <r>
    <x v="2"/>
    <x v="6"/>
    <x v="6"/>
    <x v="318"/>
    <n v="419.3"/>
    <n v="288.29999999999995"/>
    <n v="247.6"/>
    <n v="275.89999999999998"/>
    <n v="150.4"/>
    <n v="436.7"/>
  </r>
  <r>
    <x v="2"/>
    <x v="6"/>
    <x v="7"/>
    <x v="319"/>
    <n v="420.2"/>
    <n v="289.7"/>
    <n v="246.3"/>
    <n v="279.3"/>
    <n v="151.5"/>
    <n v="438.6"/>
  </r>
  <r>
    <x v="2"/>
    <x v="6"/>
    <x v="8"/>
    <x v="320"/>
    <n v="420.8"/>
    <n v="290.5"/>
    <n v="247.8"/>
    <n v="280.89999999999998"/>
    <n v="151.6"/>
    <n v="440.2"/>
  </r>
  <r>
    <x v="2"/>
    <x v="6"/>
    <x v="9"/>
    <x v="321"/>
    <n v="422.20000000000005"/>
    <n v="291.7"/>
    <n v="250.4"/>
    <n v="281.89999999999998"/>
    <n v="151.69999999999999"/>
    <n v="441.5"/>
  </r>
  <r>
    <x v="2"/>
    <x v="6"/>
    <x v="12"/>
    <x v="322"/>
    <n v="423.09999999999997"/>
    <n v="292.60000000000002"/>
    <n v="253.89999999999998"/>
    <n v="282.60000000000002"/>
    <n v="151.80000000000001"/>
    <n v="442.90000000000003"/>
  </r>
  <r>
    <x v="2"/>
    <x v="6"/>
    <x v="11"/>
    <x v="323"/>
    <n v="424.20000000000005"/>
    <n v="292.60000000000002"/>
    <n v="258.8"/>
    <n v="283.39999999999998"/>
    <n v="151.9"/>
    <n v="444.90000000000003"/>
  </r>
  <r>
    <x v="2"/>
    <x v="7"/>
    <x v="0"/>
    <x v="324"/>
    <n v="425.1"/>
    <n v="294"/>
    <n v="261.2"/>
    <n v="285.89999999999998"/>
    <n v="152.1"/>
    <n v="446.4"/>
  </r>
  <r>
    <x v="2"/>
    <x v="7"/>
    <x v="1"/>
    <x v="325"/>
    <n v="426"/>
    <n v="295.20000000000005"/>
    <n v="264.10000000000002"/>
    <n v="287.89999999999998"/>
    <n v="152.19999999999999"/>
    <n v="448.1"/>
  </r>
  <r>
    <x v="2"/>
    <x v="7"/>
    <x v="2"/>
    <x v="326"/>
    <n v="427.1"/>
    <n v="295.3"/>
    <n v="266"/>
    <n v="290.3"/>
    <n v="152.5"/>
    <n v="449.90000000000003"/>
  </r>
  <r>
    <x v="2"/>
    <x v="7"/>
    <x v="3"/>
    <x v="327"/>
    <n v="426.54999999999995"/>
    <n v="296.20000000000005"/>
    <n v="262"/>
    <n v="289.20000000000005"/>
    <n v="152.35"/>
    <n v="449.00000000000006"/>
  </r>
  <r>
    <x v="2"/>
    <x v="7"/>
    <x v="4"/>
    <x v="328"/>
    <n v="427.1"/>
    <n v="296.39999999999998"/>
    <n v="263.85000000000002"/>
    <n v="290.20000000000005"/>
    <n v="152.5"/>
    <n v="449.90000000000003"/>
  </r>
  <r>
    <x v="2"/>
    <x v="7"/>
    <x v="5"/>
    <x v="329"/>
    <n v="432.9"/>
    <n v="295.10000000000002"/>
    <n v="266.39999999999998"/>
    <n v="300.29999999999995"/>
    <n v="152.5"/>
    <n v="473.2"/>
  </r>
  <r>
    <x v="2"/>
    <x v="7"/>
    <x v="6"/>
    <x v="329"/>
    <n v="432.9"/>
    <n v="295.10000000000002"/>
    <n v="266.39999999999998"/>
    <n v="300.29999999999995"/>
    <n v="152.5"/>
    <n v="473.2"/>
  </r>
  <r>
    <x v="2"/>
    <x v="7"/>
    <x v="7"/>
    <x v="330"/>
    <n v="433"/>
    <n v="300"/>
    <n v="272.20000000000005"/>
    <n v="303.89999999999998"/>
    <n v="155.5"/>
    <n v="473.2"/>
  </r>
  <r>
    <x v="2"/>
    <x v="7"/>
    <x v="8"/>
    <x v="331"/>
    <n v="434.6"/>
    <n v="301.70000000000005"/>
    <n v="272.29999999999995"/>
    <n v="309.8"/>
    <n v="154.9"/>
    <n v="476.5"/>
  </r>
  <r>
    <x v="2"/>
    <x v="7"/>
    <x v="9"/>
    <x v="332"/>
    <n v="434.90000000000003"/>
    <n v="301.60000000000002"/>
    <n v="272.5"/>
    <n v="309.10000000000002"/>
    <n v="155.69999999999999"/>
    <n v="476.9"/>
  </r>
  <r>
    <x v="2"/>
    <x v="7"/>
    <x v="12"/>
    <x v="333"/>
    <n v="436.3"/>
    <n v="303.10000000000002"/>
    <n v="272.5"/>
    <n v="309.89999999999998"/>
    <n v="156.4"/>
    <n v="479.80000000000007"/>
  </r>
  <r>
    <x v="2"/>
    <x v="7"/>
    <x v="11"/>
    <x v="334"/>
    <n v="438.20000000000005"/>
    <n v="303.89999999999998"/>
    <n v="273.39999999999998"/>
    <n v="310.8"/>
    <n v="156.9"/>
    <n v="481.4"/>
  </r>
  <r>
    <x v="2"/>
    <x v="8"/>
    <x v="0"/>
    <x v="335"/>
    <n v="440"/>
    <n v="303.39999999999998"/>
    <n v="279.8"/>
    <n v="311.79999999999995"/>
    <n v="156.1"/>
    <n v="484.80000000000007"/>
  </r>
  <r>
    <x v="2"/>
    <x v="8"/>
    <x v="1"/>
    <x v="336"/>
    <n v="444.2"/>
    <n v="306.3"/>
    <n v="289.60000000000002"/>
    <n v="313"/>
    <n v="156.6"/>
    <n v="489.90000000000003"/>
  </r>
  <r>
    <x v="2"/>
    <x v="8"/>
    <x v="2"/>
    <x v="337"/>
    <n v="446.4"/>
    <n v="307.10000000000002"/>
    <n v="296.5"/>
    <n v="311.8"/>
    <n v="157.6"/>
    <n v="492.1"/>
  </r>
  <r>
    <x v="2"/>
    <x v="8"/>
    <x v="3"/>
    <x v="338"/>
    <n v="448.6"/>
    <n v="309"/>
    <n v="297"/>
    <n v="314.10000000000002"/>
    <n v="157.6"/>
    <n v="494"/>
  </r>
  <r>
    <x v="2"/>
    <x v="8"/>
    <x v="4"/>
    <x v="339"/>
    <n v="450.79999999999995"/>
    <n v="311.7"/>
    <n v="300.5"/>
    <n v="317.89999999999998"/>
    <n v="156.6"/>
    <n v="503.09999999999997"/>
  </r>
  <r>
    <x v="2"/>
    <x v="8"/>
    <x v="5"/>
    <x v="340"/>
    <n v="452.6"/>
    <n v="310.3"/>
    <n v="303.60000000000002"/>
    <n v="318.8"/>
    <n v="158.1"/>
    <n v="499.69999999999993"/>
  </r>
  <r>
    <x v="2"/>
    <x v="8"/>
    <x v="6"/>
    <x v="341"/>
    <n v="455.3"/>
    <n v="312.2"/>
    <n v="307.2"/>
    <n v="321.10000000000002"/>
    <n v="160.30000000000001"/>
    <n v="501.7"/>
  </r>
  <r>
    <x v="2"/>
    <x v="8"/>
    <x v="7"/>
    <x v="342"/>
    <n v="460.7"/>
    <n v="315.29999999999995"/>
    <n v="311.10000000000002"/>
    <n v="322.39999999999998"/>
    <n v="160.4"/>
    <n v="506.2"/>
  </r>
  <r>
    <x v="2"/>
    <x v="8"/>
    <x v="8"/>
    <x v="342"/>
    <n v="460.79999999999995"/>
    <n v="315.39999999999998"/>
    <n v="311.3"/>
    <n v="322.39999999999998"/>
    <n v="160.30000000000001"/>
    <n v="506.4"/>
  </r>
  <r>
    <x v="2"/>
    <x v="8"/>
    <x v="9"/>
    <x v="343"/>
    <n v="463.50000000000006"/>
    <n v="317.89999999999998"/>
    <n v="314.39999999999998"/>
    <n v="323.8"/>
    <n v="160.30000000000001"/>
    <n v="509.1"/>
  </r>
  <r>
    <x v="2"/>
    <x v="8"/>
    <x v="12"/>
    <x v="344"/>
    <n v="467.3"/>
    <n v="319.39999999999998"/>
    <n v="312.79999999999995"/>
    <n v="326"/>
    <n v="160.80000000000001"/>
    <n v="511"/>
  </r>
  <r>
    <x v="2"/>
    <x v="8"/>
    <x v="11"/>
    <x v="345"/>
    <n v="470.7"/>
    <n v="319.39999999999998"/>
    <n v="313.5"/>
    <n v="327.5"/>
    <n v="160.6"/>
    <n v="512.20000000000005"/>
  </r>
  <r>
    <x v="2"/>
    <x v="9"/>
    <x v="0"/>
    <x v="346"/>
    <n v="475.4"/>
    <n v="321.3"/>
    <n v="314.29999999999995"/>
    <n v="328.9"/>
    <n v="161"/>
    <n v="513.4"/>
  </r>
  <r>
    <x v="2"/>
    <x v="9"/>
    <x v="1"/>
    <x v="347"/>
    <n v="479.5"/>
    <n v="322.89999999999998"/>
    <n v="316.10000000000002"/>
    <n v="331.4"/>
    <n v="162"/>
    <n v="515.4"/>
  </r>
  <r>
    <x v="2"/>
    <x v="9"/>
    <x v="2"/>
    <x v="348"/>
    <n v="484.6"/>
    <n v="323.89999999999998"/>
    <n v="318.7"/>
    <n v="335"/>
    <n v="162.69999999999999"/>
    <n v="518.9"/>
  </r>
  <r>
    <x v="2"/>
    <x v="9"/>
    <x v="3"/>
    <x v="349"/>
    <n v="489.2"/>
    <n v="326.8"/>
    <n v="329.8"/>
    <n v="337.4"/>
    <n v="164"/>
    <n v="522.4"/>
  </r>
  <r>
    <x v="2"/>
    <x v="9"/>
    <x v="4"/>
    <x v="350"/>
    <n v="493.7"/>
    <n v="328.6"/>
    <n v="332.9"/>
    <n v="338.29999999999995"/>
    <n v="165.2"/>
    <n v="524.5"/>
  </r>
  <r>
    <x v="2"/>
    <x v="9"/>
    <x v="5"/>
    <x v="351"/>
    <n v="498.4"/>
    <n v="328.9"/>
    <n v="332.1"/>
    <n v="340.1"/>
    <n v="166.5"/>
    <n v="526.20000000000005"/>
  </r>
  <r>
    <x v="2"/>
    <x v="9"/>
    <x v="6"/>
    <x v="352"/>
    <n v="502"/>
    <n v="330.9"/>
    <n v="336.9"/>
    <n v="341.5"/>
    <n v="169.1"/>
    <n v="527.9"/>
  </r>
  <r>
    <x v="2"/>
    <x v="9"/>
    <x v="7"/>
    <x v="353"/>
    <n v="505.29999999999995"/>
    <n v="333.2"/>
    <n v="336.1"/>
    <n v="344"/>
    <n v="169.9"/>
    <n v="529.19999999999993"/>
  </r>
  <r>
    <x v="2"/>
    <x v="9"/>
    <x v="8"/>
    <x v="354"/>
    <n v="509.7"/>
    <n v="334.5"/>
    <n v="337.4"/>
    <n v="344.9"/>
    <n v="170.9"/>
    <n v="531.6"/>
  </r>
  <r>
    <x v="2"/>
    <x v="9"/>
    <x v="9"/>
    <x v="355"/>
    <n v="511.70000000000005"/>
    <n v="337.2"/>
    <n v="338.8"/>
    <n v="347"/>
    <n v="171.2"/>
    <n v="533.20000000000005"/>
  </r>
  <r>
    <x v="2"/>
    <x v="9"/>
    <x v="12"/>
    <x v="356"/>
    <n v="514.9"/>
    <n v="338.70000000000005"/>
    <n v="339.20000000000005"/>
    <n v="349.6"/>
    <n v="171.5"/>
    <n v="534.69999999999993"/>
  </r>
  <r>
    <x v="2"/>
    <x v="9"/>
    <x v="11"/>
    <x v="357"/>
    <n v="517.9"/>
    <n v="338"/>
    <n v="340"/>
    <n v="353.2"/>
    <n v="171.8"/>
    <n v="536.4"/>
  </r>
  <r>
    <x v="2"/>
    <x v="10"/>
    <x v="0"/>
    <x v="358"/>
    <n v="520.6"/>
    <n v="340.1"/>
    <n v="339.6"/>
    <n v="357.3"/>
    <n v="171.8"/>
    <n v="538.29999999999995"/>
  </r>
  <r>
    <x v="2"/>
    <x v="10"/>
    <x v="1"/>
    <x v="359"/>
    <n v="525.5"/>
    <n v="342.7"/>
    <n v="342.6"/>
    <n v="362.20000000000005"/>
    <n v="172.5"/>
    <n v="541.1"/>
  </r>
  <r>
    <x v="2"/>
    <x v="10"/>
    <x v="2"/>
    <x v="360"/>
    <n v="525.4"/>
    <n v="342.7"/>
    <n v="342.4"/>
    <n v="362.3"/>
    <n v="172.5"/>
    <n v="541.1"/>
  </r>
  <r>
    <x v="2"/>
    <x v="10"/>
    <x v="3"/>
    <x v="361"/>
    <n v="527.6"/>
    <n v="344.79999999999995"/>
    <n v="342.2"/>
    <n v="365.9"/>
    <n v="174.2"/>
    <n v="543.20000000000005"/>
  </r>
  <r>
    <x v="2"/>
    <x v="10"/>
    <x v="4"/>
    <x v="362"/>
    <n v="528.70000000000005"/>
    <n v="345.7"/>
    <n v="343.8"/>
    <n v="367.79999999999995"/>
    <n v="174.8"/>
    <n v="54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6">
  <r>
    <x v="0"/>
    <x v="0"/>
    <x v="0"/>
    <n v="1749.1"/>
    <n v="251.6"/>
    <n v="404.59999999999997"/>
    <m/>
    <m/>
    <m/>
    <x v="0"/>
  </r>
  <r>
    <x v="0"/>
    <x v="1"/>
    <x v="1"/>
    <n v="1737.3000000000002"/>
    <n v="252.2"/>
    <n v="405.29999999999995"/>
    <n v="-6.7463266822935953E-3"/>
    <n v="2.3847376788553032E-3"/>
    <n v="1.7301038062283458E-3"/>
    <x v="1"/>
  </r>
  <r>
    <x v="0"/>
    <x v="1"/>
    <x v="2"/>
    <n v="1734.5000000000002"/>
    <n v="253.3"/>
    <n v="406.99999999999994"/>
    <n v="-1.6116963103666347E-3"/>
    <n v="4.3616177636797097E-3"/>
    <n v="4.194423883543027E-3"/>
    <x v="1"/>
  </r>
  <r>
    <x v="0"/>
    <x v="1"/>
    <x v="3"/>
    <n v="1728.5000000000002"/>
    <n v="253.89999999999998"/>
    <n v="409.09999999999997"/>
    <n v="-3.4592101470164306E-3"/>
    <n v="2.3687327279903903E-3"/>
    <n v="5.1597051597052166E-3"/>
    <x v="1"/>
  </r>
  <r>
    <x v="0"/>
    <x v="1"/>
    <x v="4"/>
    <n v="1726.3"/>
    <n v="254.7"/>
    <n v="410.9"/>
    <n v="-1.2727798669368079E-3"/>
    <n v="3.1508467900748776E-3"/>
    <n v="4.3999022243950414E-3"/>
    <x v="1"/>
  </r>
  <r>
    <x v="0"/>
    <x v="1"/>
    <x v="5"/>
    <n v="1727.4999999999995"/>
    <n v="255.10000000000002"/>
    <n v="411.7"/>
    <n v="6.9512830910015101E-4"/>
    <n v="1.5704750687084183E-3"/>
    <n v="1.9469457288878351E-3"/>
    <x v="1"/>
  </r>
  <r>
    <x v="0"/>
    <x v="1"/>
    <x v="6"/>
    <n v="1738.8000000000002"/>
    <n v="255.4"/>
    <n v="412.3"/>
    <n v="6.5412445730828597E-3"/>
    <n v="1.1760094080751975E-3"/>
    <n v="1.4573718727229118E-3"/>
    <x v="1"/>
  </r>
  <r>
    <x v="0"/>
    <x v="1"/>
    <x v="7"/>
    <n v="1772.9"/>
    <n v="256.5"/>
    <n v="414.9"/>
    <n v="1.9611226132965211E-2"/>
    <n v="4.3069694596710815E-3"/>
    <n v="6.3060878001454422E-3"/>
    <x v="1"/>
  </r>
  <r>
    <x v="0"/>
    <x v="1"/>
    <x v="8"/>
    <n v="1792.4999999999998"/>
    <n v="258.39999999999998"/>
    <n v="418.20000000000005"/>
    <n v="1.1055333070110937E-2"/>
    <n v="7.4074074074073184E-3"/>
    <n v="7.9537237888649519E-3"/>
    <x v="1"/>
  </r>
  <r>
    <x v="0"/>
    <x v="1"/>
    <x v="9"/>
    <n v="1784.3"/>
    <n v="260.10000000000002"/>
    <n v="420.5"/>
    <n v="-4.5746164574615444E-3"/>
    <n v="6.5789473684212292E-3"/>
    <n v="5.4997608799616316E-3"/>
    <x v="1"/>
  </r>
  <r>
    <x v="0"/>
    <x v="1"/>
    <x v="10"/>
    <n v="1790.8999999999999"/>
    <n v="261.60000000000002"/>
    <n v="422.7"/>
    <n v="3.6989295522052959E-3"/>
    <n v="5.7670126874279116E-3"/>
    <n v="5.231866825208059E-3"/>
    <x v="1"/>
  </r>
  <r>
    <x v="0"/>
    <x v="1"/>
    <x v="11"/>
    <n v="1817.7000000000003"/>
    <n v="263.89999999999998"/>
    <n v="427.8"/>
    <n v="1.4964542967223413E-2"/>
    <n v="8.7920489296634333E-3"/>
    <n v="1.2065294535131353E-2"/>
    <x v="1"/>
  </r>
  <r>
    <x v="0"/>
    <x v="1"/>
    <x v="0"/>
    <n v="1813.6000000000001"/>
    <n v="263.89999999999998"/>
    <n v="429.3"/>
    <n v="-2.2555977333994256E-3"/>
    <n v="0"/>
    <n v="3.5063113604488078E-3"/>
    <x v="1"/>
  </r>
  <r>
    <x v="0"/>
    <x v="2"/>
    <x v="1"/>
    <n v="1800.7"/>
    <n v="264.60000000000002"/>
    <n v="429.6"/>
    <n v="-7.1129245699162388E-3"/>
    <n v="2.6525198938993767E-3"/>
    <n v="6.9881201956676297E-4"/>
    <x v="1"/>
  </r>
  <r>
    <x v="0"/>
    <x v="2"/>
    <x v="2"/>
    <n v="1781.5"/>
    <n v="265"/>
    <n v="430.1"/>
    <n v="-1.0662520131060168E-2"/>
    <n v="1.5117157974299971E-3"/>
    <n v="1.163873370577281E-3"/>
    <x v="1"/>
  </r>
  <r>
    <x v="0"/>
    <x v="2"/>
    <x v="3"/>
    <n v="1781.9999999999998"/>
    <n v="266"/>
    <n v="430.8"/>
    <n v="2.8066236317697031E-4"/>
    <n v="3.7735849056603774E-3"/>
    <n v="1.627528481748404E-3"/>
    <x v="1"/>
  </r>
  <r>
    <x v="0"/>
    <x v="2"/>
    <x v="4"/>
    <n v="1780"/>
    <n v="268"/>
    <n v="433.80000000000007"/>
    <n v="-1.1223344556676616E-3"/>
    <n v="7.5187969924812026E-3"/>
    <n v="6.9637883008357862E-3"/>
    <x v="1"/>
  </r>
  <r>
    <x v="0"/>
    <x v="2"/>
    <x v="5"/>
    <n v="1782.4"/>
    <n v="269.60000000000002"/>
    <n v="435.90000000000003"/>
    <n v="1.3483146067416242E-3"/>
    <n v="5.9701492537314283E-3"/>
    <n v="4.8409405255877488E-3"/>
    <x v="1"/>
  </r>
  <r>
    <x v="0"/>
    <x v="2"/>
    <x v="6"/>
    <n v="1790.2999999999997"/>
    <n v="269.8"/>
    <n v="437.59999999999997"/>
    <n v="4.4322262118489881E-3"/>
    <n v="7.4183976261123371E-4"/>
    <n v="3.8999770589583198E-3"/>
    <x v="1"/>
  </r>
  <r>
    <x v="0"/>
    <x v="2"/>
    <x v="7"/>
    <n v="1810.5000000000002"/>
    <n v="270.39999999999998"/>
    <n v="440.5"/>
    <n v="1.1283025191309E-2"/>
    <n v="2.2238695329872714E-3"/>
    <n v="6.6270566727605904E-3"/>
    <x v="1"/>
  </r>
  <r>
    <x v="0"/>
    <x v="2"/>
    <x v="8"/>
    <n v="1818.8"/>
    <n v="270.70000000000005"/>
    <n v="442.8"/>
    <n v="4.5843689588509944E-3"/>
    <n v="1.1094674556215542E-3"/>
    <n v="5.2213393870601844E-3"/>
    <x v="1"/>
  </r>
  <r>
    <x v="0"/>
    <x v="2"/>
    <x v="9"/>
    <n v="1799.8000000000002"/>
    <n v="272"/>
    <n v="444.3"/>
    <n v="-1.0446448207609288E-2"/>
    <n v="4.8023642408568682E-3"/>
    <n v="3.3875338753387532E-3"/>
    <x v="1"/>
  </r>
  <r>
    <x v="0"/>
    <x v="2"/>
    <x v="10"/>
    <n v="1782.2"/>
    <n v="279.20000000000005"/>
    <n v="447"/>
    <n v="-9.7788643182576598E-3"/>
    <n v="2.6470588235294284E-2"/>
    <n v="6.0769750168804607E-3"/>
    <x v="1"/>
  </r>
  <r>
    <x v="0"/>
    <x v="2"/>
    <x v="11"/>
    <n v="1787.4999999999995"/>
    <n v="278.5"/>
    <n v="449.1"/>
    <n v="2.973852541801986E-3"/>
    <n v="-2.5071633237823973E-3"/>
    <n v="4.6979865771812589E-3"/>
    <x v="1"/>
  </r>
  <r>
    <x v="0"/>
    <x v="2"/>
    <x v="0"/>
    <n v="1773.1000000000001"/>
    <n v="282.79999999999995"/>
    <n v="449.3"/>
    <n v="-8.0559440559437277E-3"/>
    <n v="1.5439856373428922E-2"/>
    <n v="4.4533511467376668E-4"/>
    <x v="1"/>
  </r>
  <r>
    <x v="0"/>
    <x v="3"/>
    <x v="1"/>
    <n v="1759.6000000000001"/>
    <n v="283.10000000000002"/>
    <n v="446.19999999999993"/>
    <n v="-7.6137837685409729E-3"/>
    <n v="1.0608203677513021E-3"/>
    <n v="-6.8996216336525253E-3"/>
    <x v="1"/>
  </r>
  <r>
    <x v="0"/>
    <x v="3"/>
    <x v="2"/>
    <n v="1759.8000000000002"/>
    <n v="284.8"/>
    <n v="445.29999999999995"/>
    <n v="1.1366219595365166E-4"/>
    <n v="6.0049452490285714E-3"/>
    <n v="-2.0170327207529749E-3"/>
    <x v="1"/>
  </r>
  <r>
    <x v="0"/>
    <x v="3"/>
    <x v="3"/>
    <n v="1761.2000000000003"/>
    <n v="284.39999999999998"/>
    <n v="446.5"/>
    <n v="7.9554494828963001E-4"/>
    <n v="-1.4044943820225916E-3"/>
    <n v="2.6948124859646205E-3"/>
    <x v="1"/>
  </r>
  <r>
    <x v="0"/>
    <x v="3"/>
    <x v="5"/>
    <n v="1782.1000000000001"/>
    <n v="285.20000000000005"/>
    <n v="447.09999999999997"/>
    <n v="1.1866908925732375E-2"/>
    <n v="2.8129395218005212E-3"/>
    <n v="1.3437849944008195E-3"/>
    <x v="1"/>
  </r>
  <r>
    <x v="0"/>
    <x v="3"/>
    <x v="6"/>
    <n v="1804.1999999999998"/>
    <n v="286.5"/>
    <n v="448.09999999999997"/>
    <n v="1.2401099826047741E-2"/>
    <n v="4.5582047685832896E-3"/>
    <n v="2.2366360993066429E-3"/>
    <x v="1"/>
  </r>
  <r>
    <x v="0"/>
    <x v="3"/>
    <x v="7"/>
    <n v="1826.8999999999999"/>
    <n v="288.29999999999995"/>
    <n v="447.70000000000005"/>
    <n v="1.2581753685844167E-2"/>
    <n v="6.2827225130888467E-3"/>
    <n v="-8.9265788886391535E-4"/>
    <x v="1"/>
  </r>
  <r>
    <x v="0"/>
    <x v="3"/>
    <x v="8"/>
    <n v="1834.5000000000002"/>
    <n v="291.5"/>
    <n v="447.70000000000005"/>
    <n v="4.1600525480323851E-3"/>
    <n v="1.1099549080818751E-2"/>
    <n v="0"/>
    <x v="1"/>
  </r>
  <r>
    <x v="0"/>
    <x v="3"/>
    <x v="9"/>
    <n v="1848.7"/>
    <n v="293.60000000000002"/>
    <n v="448.20000000000005"/>
    <n v="7.7405287544288996E-3"/>
    <n v="7.2041166380789803E-3"/>
    <n v="1.1168192986374804E-3"/>
    <x v="1"/>
  </r>
  <r>
    <x v="0"/>
    <x v="3"/>
    <x v="10"/>
    <n v="1876.8999999999996"/>
    <n v="294"/>
    <n v="449.29999999999995"/>
    <n v="1.5253962243738622E-2"/>
    <n v="1.3623978201634103E-3"/>
    <n v="2.4542614904058653E-3"/>
    <x v="1"/>
  </r>
  <r>
    <x v="0"/>
    <x v="3"/>
    <x v="11"/>
    <n v="1904.6000000000001"/>
    <n v="294.89999999999998"/>
    <n v="450.8"/>
    <n v="1.4758378176781132E-2"/>
    <n v="3.061224489795841E-3"/>
    <n v="3.3385265969286823E-3"/>
    <x v="1"/>
  </r>
  <r>
    <x v="0"/>
    <x v="3"/>
    <x v="0"/>
    <n v="1940.9999999999995"/>
    <n v="295.39999999999998"/>
    <n v="453"/>
    <n v="1.9111624488081177E-2"/>
    <n v="1.69548999660902E-3"/>
    <n v="4.8802129547470905E-3"/>
    <x v="1"/>
  </r>
  <r>
    <x v="0"/>
    <x v="4"/>
    <x v="1"/>
    <n v="1938.6"/>
    <n v="298.2"/>
    <n v="454.20000000000005"/>
    <n v="-1.2364760432764744E-3"/>
    <n v="9.4786729857820294E-3"/>
    <n v="2.6490066225166565E-3"/>
    <x v="1"/>
  </r>
  <r>
    <x v="0"/>
    <x v="4"/>
    <x v="2"/>
    <n v="1909.7999999999997"/>
    <n v="299.60000000000002"/>
    <n v="456.40000000000003"/>
    <n v="-1.485608170844949E-2"/>
    <n v="4.6948356807512883E-3"/>
    <n v="4.8436811977102343E-3"/>
    <x v="1"/>
  </r>
  <r>
    <x v="0"/>
    <x v="4"/>
    <x v="3"/>
    <n v="1894.5999999999997"/>
    <n v="301.79999999999995"/>
    <n v="457.4"/>
    <n v="-7.9589485810032719E-3"/>
    <n v="7.3431241655538436E-3"/>
    <n v="2.1910604732689374E-3"/>
    <x v="2"/>
  </r>
  <r>
    <x v="0"/>
    <x v="4"/>
    <x v="4"/>
    <n v="1941.55"/>
    <n v="298.55"/>
    <n v="452.45000000000005"/>
    <n v="2.4780956402406989E-2"/>
    <n v="-1.0768721007289409E-2"/>
    <n v="-1.0822037603847687E-2"/>
    <x v="3"/>
  </r>
  <r>
    <x v="0"/>
    <x v="4"/>
    <x v="5"/>
    <n v="1918.1"/>
    <n v="300.60000000000002"/>
    <n v="454.9"/>
    <n v="-1.2077978934356595E-2"/>
    <n v="6.8665215206833406E-3"/>
    <n v="5.4149629793345819E-3"/>
    <x v="3"/>
  </r>
  <r>
    <x v="0"/>
    <x v="4"/>
    <x v="6"/>
    <n v="1951"/>
    <n v="309.39999999999998"/>
    <n v="450.70000000000005"/>
    <n v="1.7152390386319844E-2"/>
    <n v="2.9274783765801577E-2"/>
    <n v="-9.2327984172344071E-3"/>
    <x v="3"/>
  </r>
  <r>
    <x v="0"/>
    <x v="4"/>
    <x v="7"/>
    <n v="1951"/>
    <n v="309.39999999999998"/>
    <n v="450.70000000000005"/>
    <n v="0"/>
    <n v="0"/>
    <n v="0"/>
    <x v="3"/>
  </r>
  <r>
    <x v="0"/>
    <x v="4"/>
    <x v="8"/>
    <n v="1978.6"/>
    <n v="312.39999999999998"/>
    <n v="452.00000000000006"/>
    <n v="1.4146591491542753E-2"/>
    <n v="9.6961861667744023E-3"/>
    <n v="2.884402041269162E-3"/>
    <x v="3"/>
  </r>
  <r>
    <x v="0"/>
    <x v="4"/>
    <x v="9"/>
    <n v="1987.3999999999999"/>
    <n v="316.5"/>
    <n v="452.6"/>
    <n v="4.4475892044879986E-3"/>
    <n v="1.3124199743918128E-2"/>
    <n v="1.3274336283185084E-3"/>
    <x v="3"/>
  </r>
  <r>
    <x v="0"/>
    <x v="4"/>
    <x v="10"/>
    <n v="2030.9"/>
    <n v="315.7"/>
    <n v="453.8"/>
    <n v="2.1887893730502279E-2"/>
    <n v="-2.5276461295418999E-3"/>
    <n v="2.6513477684489365E-3"/>
    <x v="3"/>
  </r>
  <r>
    <x v="0"/>
    <x v="4"/>
    <x v="11"/>
    <n v="2082.4"/>
    <n v="316.60000000000002"/>
    <n v="455.8"/>
    <n v="2.5358215569451965E-2"/>
    <n v="2.8508077288566173E-3"/>
    <n v="4.4072278536800352E-3"/>
    <x v="3"/>
  </r>
  <r>
    <x v="0"/>
    <x v="4"/>
    <x v="0"/>
    <n v="2100.5"/>
    <n v="318.2"/>
    <n v="458.40000000000003"/>
    <n v="8.6918939684978436E-3"/>
    <n v="5.0536955148451227E-3"/>
    <n v="5.704256252742481E-3"/>
    <x v="3"/>
  </r>
  <r>
    <x v="0"/>
    <x v="5"/>
    <x v="1"/>
    <n v="2065.6999999999998"/>
    <n v="318.7"/>
    <n v="461.6"/>
    <n v="-1.6567483932397136E-2"/>
    <n v="1.5713387806411063E-3"/>
    <n v="6.9808027923210919E-3"/>
    <x v="3"/>
  </r>
  <r>
    <x v="0"/>
    <x v="5"/>
    <x v="2"/>
    <n v="2025.3"/>
    <n v="319.5"/>
    <n v="467.6"/>
    <n v="-1.9557534976037114E-2"/>
    <n v="2.5101976780671836E-3"/>
    <n v="1.2998266897746967E-2"/>
    <x v="3"/>
  </r>
  <r>
    <x v="0"/>
    <x v="5"/>
    <x v="3"/>
    <n v="2025.7"/>
    <n v="317.7"/>
    <n v="469.70000000000005"/>
    <n v="1.9750160470058311E-4"/>
    <n v="-5.6338028169014443E-3"/>
    <n v="4.4910179640719047E-3"/>
    <x v="3"/>
  </r>
  <r>
    <x v="0"/>
    <x v="5"/>
    <x v="4"/>
    <n v="2049.5"/>
    <n v="319.89999999999998"/>
    <n v="471.4"/>
    <n v="1.1749025028385226E-2"/>
    <n v="6.9247717972930082E-3"/>
    <n v="3.6193314881838015E-3"/>
    <x v="3"/>
  </r>
  <r>
    <x v="0"/>
    <x v="5"/>
    <x v="5"/>
    <n v="2095.2999999999997"/>
    <n v="328.4"/>
    <n v="485"/>
    <n v="2.2346913881434362E-2"/>
    <n v="2.6570803376055017E-2"/>
    <n v="2.8850233347475655E-2"/>
    <x v="3"/>
  </r>
  <r>
    <x v="0"/>
    <x v="5"/>
    <x v="6"/>
    <n v="2122.6"/>
    <n v="329.1"/>
    <n v="485.9"/>
    <n v="1.3029160502076163E-2"/>
    <n v="2.1315468940318071E-3"/>
    <n v="1.8556701030927366E-3"/>
    <x v="3"/>
  </r>
  <r>
    <x v="0"/>
    <x v="5"/>
    <x v="7"/>
    <n v="2132.4"/>
    <n v="330.8"/>
    <n v="488.1"/>
    <n v="4.6169791764817591E-3"/>
    <n v="5.1656031601336628E-3"/>
    <n v="4.5276805927146439E-3"/>
    <x v="3"/>
  </r>
  <r>
    <x v="0"/>
    <x v="5"/>
    <x v="8"/>
    <n v="2130.8000000000002"/>
    <n v="331.4"/>
    <n v="490.3"/>
    <n v="-7.5032826861747752E-4"/>
    <n v="1.8137847642078775E-3"/>
    <n v="4.5072730997746131E-3"/>
    <x v="3"/>
  </r>
  <r>
    <x v="0"/>
    <x v="5"/>
    <x v="9"/>
    <n v="2133.6"/>
    <n v="332.1"/>
    <n v="492.1"/>
    <n v="1.3140604467804238E-3"/>
    <n v="2.1122510561256656E-3"/>
    <n v="3.6712217009994114E-3"/>
    <x v="3"/>
  </r>
  <r>
    <x v="0"/>
    <x v="5"/>
    <x v="10"/>
    <n v="2164.1999999999998"/>
    <n v="333.6"/>
    <n v="495.8"/>
    <n v="1.4341957255343041E-2"/>
    <n v="4.5167118337850042E-3"/>
    <n v="7.5187969924811792E-3"/>
    <x v="3"/>
  </r>
  <r>
    <x v="0"/>
    <x v="5"/>
    <x v="11"/>
    <n v="2182"/>
    <n v="335.8"/>
    <n v="498.00000000000006"/>
    <n v="8.2247481748452932E-3"/>
    <n v="6.5947242206234663E-3"/>
    <n v="4.4372730939896037E-3"/>
    <x v="3"/>
  </r>
  <r>
    <x v="0"/>
    <x v="5"/>
    <x v="0"/>
    <n v="2168.1999999999998"/>
    <n v="336.8"/>
    <n v="500.7"/>
    <n v="-6.3244729605867007E-3"/>
    <n v="2.9779630732578916E-3"/>
    <n v="5.4216867469878138E-3"/>
    <x v="3"/>
  </r>
  <r>
    <x v="0"/>
    <x v="6"/>
    <x v="1"/>
    <n v="2153"/>
    <n v="337.9"/>
    <n v="503.40000000000003"/>
    <n v="-7.0104233926758693E-3"/>
    <n v="3.2660332541566682E-3"/>
    <n v="5.3924505692032063E-3"/>
    <x v="3"/>
  </r>
  <r>
    <x v="0"/>
    <x v="6"/>
    <x v="2"/>
    <n v="2150.4"/>
    <n v="339.8"/>
    <n v="506.8"/>
    <n v="-1.2076172782164E-3"/>
    <n v="5.6229653743712169E-3"/>
    <n v="6.7540723083034902E-3"/>
    <x v="3"/>
  </r>
  <r>
    <x v="0"/>
    <x v="6"/>
    <x v="3"/>
    <n v="2179.1000000000004"/>
    <n v="343.4"/>
    <n v="510.5"/>
    <n v="1.3346354166666793E-2"/>
    <n v="1.059446733372562E-2"/>
    <n v="7.3007103393843498E-3"/>
    <x v="3"/>
  </r>
  <r>
    <x v="0"/>
    <x v="6"/>
    <x v="4"/>
    <n v="2206.6"/>
    <n v="346"/>
    <n v="518.1"/>
    <n v="1.2619888944977073E-2"/>
    <n v="7.5713453698311676E-3"/>
    <n v="1.488736532810974E-2"/>
    <x v="3"/>
  </r>
  <r>
    <x v="0"/>
    <x v="6"/>
    <x v="5"/>
    <n v="2226.8000000000002"/>
    <n v="346.2"/>
    <n v="523.20000000000005"/>
    <n v="9.1543551164688999E-3"/>
    <n v="5.7803468208089204E-4"/>
    <n v="9.8436595251882308E-3"/>
    <x v="3"/>
  </r>
  <r>
    <x v="0"/>
    <x v="6"/>
    <x v="6"/>
    <n v="2248.3000000000002"/>
    <n v="347.7"/>
    <n v="527.4"/>
    <n v="9.6551104724268005E-3"/>
    <n v="4.3327556325823222E-3"/>
    <n v="8.0275229357796851E-3"/>
    <x v="3"/>
  </r>
  <r>
    <x v="0"/>
    <x v="6"/>
    <x v="7"/>
    <n v="2252.5"/>
    <n v="348.5"/>
    <n v="532.59999999999991"/>
    <n v="1.8680781034558635E-3"/>
    <n v="2.3008340523440075E-3"/>
    <n v="9.8596890405762833E-3"/>
    <x v="3"/>
  </r>
  <r>
    <x v="0"/>
    <x v="6"/>
    <x v="8"/>
    <n v="2255.7999999999997"/>
    <n v="350.5"/>
    <n v="534.4"/>
    <n v="1.4650388457268489E-3"/>
    <n v="5.7388809182209472E-3"/>
    <n v="3.3796470146452658E-3"/>
    <x v="3"/>
  </r>
  <r>
    <x v="0"/>
    <x v="6"/>
    <x v="9"/>
    <n v="2267.8000000000002"/>
    <n v="351"/>
    <n v="537.79999999999995"/>
    <n v="5.3196205337354627E-3"/>
    <n v="1.4265335235378032E-3"/>
    <n v="6.3622754491017538E-3"/>
    <x v="3"/>
  </r>
  <r>
    <x v="0"/>
    <x v="6"/>
    <x v="10"/>
    <n v="2284.5"/>
    <n v="353.2"/>
    <n v="541.1"/>
    <n v="7.3639650762853063E-3"/>
    <n v="6.2678062678062354E-3"/>
    <n v="6.1361100780960741E-3"/>
    <x v="3"/>
  </r>
  <r>
    <x v="0"/>
    <x v="6"/>
    <x v="11"/>
    <n v="2287.6999999999998"/>
    <n v="355.70000000000005"/>
    <n v="544.29999999999995"/>
    <n v="1.4007441453271255E-3"/>
    <n v="7.0781426953568996E-3"/>
    <n v="5.9138791350950501E-3"/>
    <x v="3"/>
  </r>
  <r>
    <x v="0"/>
    <x v="6"/>
    <x v="0"/>
    <n v="2277.1"/>
    <n v="359.2"/>
    <n v="547"/>
    <n v="-4.6334746688813698E-3"/>
    <n v="9.8397526005058831E-3"/>
    <n v="4.9604997244167663E-3"/>
    <x v="3"/>
  </r>
  <r>
    <x v="1"/>
    <x v="0"/>
    <x v="0"/>
    <n v="1740.7"/>
    <n v="248"/>
    <n v="391.2"/>
    <m/>
    <m/>
    <m/>
    <x v="1"/>
  </r>
  <r>
    <x v="1"/>
    <x v="1"/>
    <x v="1"/>
    <n v="1727.2999999999995"/>
    <n v="248.8"/>
    <n v="391.79999999999995"/>
    <n v="-7.698052507612194E-3"/>
    <n v="3.2258064516129492E-3"/>
    <n v="1.5337423312882564E-3"/>
    <x v="1"/>
  </r>
  <r>
    <x v="1"/>
    <x v="1"/>
    <x v="2"/>
    <n v="1722.3000000000002"/>
    <n v="250"/>
    <n v="393.5"/>
    <n v="-2.8946911364553462E-3"/>
    <n v="4.8231511254018837E-3"/>
    <n v="4.3389484430833222E-3"/>
    <x v="1"/>
  </r>
  <r>
    <x v="1"/>
    <x v="1"/>
    <x v="3"/>
    <n v="1718.9"/>
    <n v="250.39999999999998"/>
    <n v="395.6"/>
    <n v="-1.9741043952854267E-3"/>
    <n v="1.599999999999909E-3"/>
    <n v="5.336721728081379E-3"/>
    <x v="1"/>
  </r>
  <r>
    <x v="1"/>
    <x v="1"/>
    <x v="4"/>
    <n v="1718.4"/>
    <n v="251.2"/>
    <n v="397.20000000000005"/>
    <n v="-2.9088370469486298E-4"/>
    <n v="3.1948881789137839E-3"/>
    <n v="4.0444893832154265E-3"/>
    <x v="1"/>
  </r>
  <r>
    <x v="1"/>
    <x v="1"/>
    <x v="5"/>
    <n v="1719.6000000000001"/>
    <n v="251.4"/>
    <n v="397.5"/>
    <n v="6.9832402234639519E-4"/>
    <n v="7.961783439491125E-4"/>
    <n v="7.5528700906332951E-4"/>
    <x v="1"/>
  </r>
  <r>
    <x v="1"/>
    <x v="1"/>
    <x v="6"/>
    <n v="1734.7"/>
    <n v="251.9"/>
    <n v="397.5"/>
    <n v="8.7811118864851764E-3"/>
    <n v="1.988862370723946E-3"/>
    <n v="0"/>
    <x v="1"/>
  </r>
  <r>
    <x v="1"/>
    <x v="1"/>
    <x v="7"/>
    <n v="1769.3999999999999"/>
    <n v="253"/>
    <n v="399.6"/>
    <n v="2.0003458811321737E-2"/>
    <n v="4.366812227074213E-3"/>
    <n v="5.2830188679245859E-3"/>
    <x v="1"/>
  </r>
  <r>
    <x v="1"/>
    <x v="1"/>
    <x v="8"/>
    <n v="1783.8"/>
    <n v="254.7"/>
    <n v="401.90000000000003"/>
    <n v="8.1383519837233478E-3"/>
    <n v="6.7193675889327615E-3"/>
    <n v="5.7557557557557839E-3"/>
    <x v="1"/>
  </r>
  <r>
    <x v="1"/>
    <x v="1"/>
    <x v="9"/>
    <n v="1769.9999999999998"/>
    <n v="256.3"/>
    <n v="404.3"/>
    <n v="-7.7362933064245888E-3"/>
    <n v="6.2819002748332265E-3"/>
    <n v="5.9716347350086511E-3"/>
    <x v="1"/>
  </r>
  <r>
    <x v="1"/>
    <x v="1"/>
    <x v="10"/>
    <n v="1779.6999999999998"/>
    <n v="257.5"/>
    <n v="406.59999999999997"/>
    <n v="5.480225988700591E-3"/>
    <n v="4.6820132657042083E-3"/>
    <n v="5.6888449171406241E-3"/>
    <x v="1"/>
  </r>
  <r>
    <x v="1"/>
    <x v="1"/>
    <x v="11"/>
    <n v="1808.2"/>
    <n v="259.39999999999998"/>
    <n v="411.50000000000006"/>
    <n v="1.6013934932853982E-2"/>
    <n v="7.378640776698941E-3"/>
    <n v="1.2051155927201405E-2"/>
    <x v="1"/>
  </r>
  <r>
    <x v="1"/>
    <x v="1"/>
    <x v="0"/>
    <n v="1794.9999999999998"/>
    <n v="259.60000000000002"/>
    <n v="413.29999999999995"/>
    <n v="-7.3000774250637501E-3"/>
    <n v="7.7101002313047608E-4"/>
    <n v="4.3742405832318289E-3"/>
    <x v="1"/>
  </r>
  <r>
    <x v="1"/>
    <x v="2"/>
    <x v="1"/>
    <n v="1779.9"/>
    <n v="260.60000000000002"/>
    <n v="413.8"/>
    <n v="-8.4122562674092943E-3"/>
    <n v="3.8520801232665635E-3"/>
    <n v="1.209774981853513E-3"/>
    <x v="1"/>
  </r>
  <r>
    <x v="1"/>
    <x v="2"/>
    <x v="2"/>
    <n v="1760.3999999999996"/>
    <n v="261.5"/>
    <n v="414.5"/>
    <n v="-1.0955671666947836E-2"/>
    <n v="3.453568687643811E-3"/>
    <n v="1.6916384726920943E-3"/>
    <x v="1"/>
  </r>
  <r>
    <x v="1"/>
    <x v="2"/>
    <x v="3"/>
    <n v="1756"/>
    <n v="262.5"/>
    <n v="415.20000000000005"/>
    <n v="-2.499431947284502E-3"/>
    <n v="3.8240917782026767E-3"/>
    <n v="1.688781664656322E-3"/>
    <x v="1"/>
  </r>
  <r>
    <x v="1"/>
    <x v="2"/>
    <x v="4"/>
    <n v="1757.1000000000001"/>
    <n v="264.39999999999998"/>
    <n v="417.1"/>
    <n v="6.2642369020508913E-4"/>
    <n v="7.2380952380951512E-3"/>
    <n v="4.5761078998072663E-3"/>
    <x v="1"/>
  </r>
  <r>
    <x v="1"/>
    <x v="2"/>
    <x v="5"/>
    <n v="1759.8"/>
    <n v="265.89999999999998"/>
    <n v="419"/>
    <n v="1.5366228444595174E-3"/>
    <n v="5.6732223903177012E-3"/>
    <n v="4.5552625269718941E-3"/>
    <x v="1"/>
  </r>
  <r>
    <x v="1"/>
    <x v="2"/>
    <x v="6"/>
    <n v="1774.1000000000001"/>
    <n v="266.29999999999995"/>
    <n v="421.2"/>
    <n v="8.1259234003865106E-3"/>
    <n v="1.5043249341856987E-3"/>
    <n v="5.2505966587111904E-3"/>
    <x v="1"/>
  </r>
  <r>
    <x v="1"/>
    <x v="2"/>
    <x v="7"/>
    <n v="1795.3"/>
    <n v="267.10000000000002"/>
    <n v="423.9"/>
    <n v="1.1949720985288213E-2"/>
    <n v="3.004130679684823E-3"/>
    <n v="6.4102564102563831E-3"/>
    <x v="1"/>
  </r>
  <r>
    <x v="1"/>
    <x v="2"/>
    <x v="8"/>
    <n v="1798.7000000000003"/>
    <n v="267.79999999999995"/>
    <n v="426.4"/>
    <n v="1.8938338996269807E-3"/>
    <n v="2.6207412953947276E-3"/>
    <n v="5.8976173625855154E-3"/>
    <x v="1"/>
  </r>
  <r>
    <x v="1"/>
    <x v="2"/>
    <x v="9"/>
    <n v="1779.5"/>
    <n v="269.3"/>
    <n v="428.5"/>
    <n v="-1.0674375938177723E-2"/>
    <n v="5.6011949215834843E-3"/>
    <n v="4.9249530956848569E-3"/>
    <x v="1"/>
  </r>
  <r>
    <x v="1"/>
    <x v="2"/>
    <x v="10"/>
    <n v="1776.2"/>
    <n v="274.10000000000002"/>
    <n v="434.3"/>
    <n v="-1.8544534981736187E-3"/>
    <n v="1.7823988117341295E-2"/>
    <n v="1.3535589264877506E-2"/>
    <x v="1"/>
  </r>
  <r>
    <x v="1"/>
    <x v="2"/>
    <x v="11"/>
    <n v="1775.7000000000003"/>
    <n v="274.10000000000002"/>
    <n v="433.99999999999994"/>
    <n v="-2.8149983109997334E-4"/>
    <n v="0"/>
    <n v="-6.9076675109387112E-4"/>
    <x v="1"/>
  </r>
  <r>
    <x v="1"/>
    <x v="2"/>
    <x v="0"/>
    <n v="1762.7999999999997"/>
    <n v="277.10000000000002"/>
    <n v="432.7"/>
    <n v="-7.2647406656532881E-3"/>
    <n v="1.0944910616563297E-2"/>
    <n v="-2.9953917050690201E-3"/>
    <x v="1"/>
  </r>
  <r>
    <x v="1"/>
    <x v="3"/>
    <x v="1"/>
    <n v="1753.3999999999999"/>
    <n v="277.89999999999998"/>
    <n v="429.5"/>
    <n v="-5.3324256864079106E-3"/>
    <n v="2.8870443883073061E-3"/>
    <n v="-7.3954240813496391E-3"/>
    <x v="1"/>
  </r>
  <r>
    <x v="1"/>
    <x v="3"/>
    <x v="2"/>
    <n v="1757.1"/>
    <n v="279.7"/>
    <n v="428.6"/>
    <n v="2.1101859244895891E-3"/>
    <n v="6.4771500539762923E-3"/>
    <n v="-2.0954598370197374E-3"/>
    <x v="1"/>
  </r>
  <r>
    <x v="1"/>
    <x v="3"/>
    <x v="3"/>
    <n v="1762.9"/>
    <n v="279.60000000000002"/>
    <n v="430.2"/>
    <n v="3.3008935177281785E-3"/>
    <n v="-3.5752592062912369E-4"/>
    <n v="3.7330844610358512E-3"/>
    <x v="1"/>
  </r>
  <r>
    <x v="1"/>
    <x v="3"/>
    <x v="5"/>
    <n v="1791.9000000000003"/>
    <n v="280.3"/>
    <n v="431.3"/>
    <n v="1.6450167337909254E-2"/>
    <n v="2.5035765379112611E-3"/>
    <n v="2.5569502556950785E-3"/>
    <x v="1"/>
  </r>
  <r>
    <x v="1"/>
    <x v="3"/>
    <x v="6"/>
    <n v="1814.1000000000001"/>
    <n v="281.70000000000005"/>
    <n v="432.4"/>
    <n v="1.2389084212288529E-2"/>
    <n v="4.9946485907956979E-3"/>
    <n v="2.5504289357754831E-3"/>
    <x v="1"/>
  </r>
  <r>
    <x v="1"/>
    <x v="3"/>
    <x v="7"/>
    <n v="1837.5"/>
    <n v="283.60000000000002"/>
    <n v="431.1"/>
    <n v="1.289895816107153E-2"/>
    <n v="6.7447639332622539E-3"/>
    <n v="-3.0064754856613195E-3"/>
    <x v="1"/>
  </r>
  <r>
    <x v="1"/>
    <x v="3"/>
    <x v="8"/>
    <n v="1846.5"/>
    <n v="286.89999999999998"/>
    <n v="430.9"/>
    <n v="4.8979591836734691E-3"/>
    <n v="1.1636107193229739E-2"/>
    <n v="-4.6392948271873225E-4"/>
    <x v="1"/>
  </r>
  <r>
    <x v="1"/>
    <x v="3"/>
    <x v="9"/>
    <n v="1857.6999999999998"/>
    <n v="288.7"/>
    <n v="431.69999999999993"/>
    <n v="6.0655293799078353E-3"/>
    <n v="6.2739630533287264E-3"/>
    <n v="1.8565792527267453E-3"/>
    <x v="1"/>
  </r>
  <r>
    <x v="1"/>
    <x v="3"/>
    <x v="10"/>
    <n v="1885.5999999999997"/>
    <n v="289.39999999999998"/>
    <n v="433.8"/>
    <n v="1.501857135167135E-2"/>
    <n v="2.4246622791825032E-3"/>
    <n v="4.8644892286311787E-3"/>
    <x v="1"/>
  </r>
  <r>
    <x v="1"/>
    <x v="3"/>
    <x v="11"/>
    <n v="1910.9"/>
    <n v="290.20000000000005"/>
    <n v="436.20000000000005"/>
    <n v="1.3417479847263689E-2"/>
    <n v="2.7643400138219359E-3"/>
    <n v="5.5325034578147395E-3"/>
    <x v="1"/>
  </r>
  <r>
    <x v="1"/>
    <x v="3"/>
    <x v="0"/>
    <n v="1946.1000000000001"/>
    <n v="290.8"/>
    <n v="438.5"/>
    <n v="1.8420639489245928E-2"/>
    <n v="2.0675396278427493E-3"/>
    <n v="5.2728106373222247E-3"/>
    <x v="1"/>
  </r>
  <r>
    <x v="1"/>
    <x v="4"/>
    <x v="1"/>
    <n v="1940.3999999999999"/>
    <n v="293.5"/>
    <n v="439.99999999999994"/>
    <n v="-2.9289347926623878E-3"/>
    <n v="9.2847317744153661E-3"/>
    <n v="3.4207525655642946E-3"/>
    <x v="1"/>
  </r>
  <r>
    <x v="1"/>
    <x v="4"/>
    <x v="2"/>
    <n v="1911.6"/>
    <n v="295.10000000000002"/>
    <n v="443.1"/>
    <n v="-1.4842300556586249E-2"/>
    <n v="5.4514480408859381E-3"/>
    <n v="7.045454545454727E-3"/>
    <x v="1"/>
  </r>
  <r>
    <x v="1"/>
    <x v="4"/>
    <x v="3"/>
    <n v="1895.4"/>
    <n v="297.5"/>
    <n v="445.1"/>
    <n v="-8.4745762711863452E-3"/>
    <n v="8.1328363266688474E-3"/>
    <n v="4.5136538027533285E-3"/>
    <x v="2"/>
  </r>
  <r>
    <x v="1"/>
    <x v="4"/>
    <x v="4"/>
    <n v="1949.3"/>
    <n v="295"/>
    <n v="440.15"/>
    <n v="2.8437269178009844E-2"/>
    <n v="-8.4033613445378148E-3"/>
    <n v="-1.112109638283542E-2"/>
    <x v="3"/>
  </r>
  <r>
    <x v="1"/>
    <x v="4"/>
    <x v="5"/>
    <n v="1922.35"/>
    <n v="296.7"/>
    <n v="442.7"/>
    <n v="-1.3825475811829911E-2"/>
    <n v="5.7627118644067409E-3"/>
    <n v="5.7934794956265171E-3"/>
    <x v="3"/>
  </r>
  <r>
    <x v="1"/>
    <x v="4"/>
    <x v="6"/>
    <n v="1966.8000000000002"/>
    <n v="306"/>
    <n v="439.70000000000005"/>
    <n v="2.3122740395869781E-2"/>
    <n v="3.1344792719919148E-2"/>
    <n v="-6.7765981477297113E-3"/>
    <x v="3"/>
  </r>
  <r>
    <x v="1"/>
    <x v="4"/>
    <x v="7"/>
    <n v="1966.8000000000002"/>
    <n v="306"/>
    <n v="439.70000000000005"/>
    <n v="0"/>
    <n v="0"/>
    <n v="0"/>
    <x v="3"/>
  </r>
  <r>
    <x v="1"/>
    <x v="4"/>
    <x v="8"/>
    <n v="1995.1999999999998"/>
    <n v="309.3"/>
    <n v="443.09999999999997"/>
    <n v="1.4439699003457207E-2"/>
    <n v="1.0784313725490234E-2"/>
    <n v="7.7325449169886743E-3"/>
    <x v="3"/>
  </r>
  <r>
    <x v="1"/>
    <x v="4"/>
    <x v="9"/>
    <n v="2007"/>
    <n v="314"/>
    <n v="443.6"/>
    <n v="5.9141940657579106E-3"/>
    <n v="1.5195602974458417E-2"/>
    <n v="1.1284134506884605E-3"/>
    <x v="3"/>
  </r>
  <r>
    <x v="1"/>
    <x v="4"/>
    <x v="10"/>
    <n v="2048.6000000000004"/>
    <n v="313.3"/>
    <n v="444.09999999999997"/>
    <n v="2.0727453911310596E-2"/>
    <n v="-2.2292993630572888E-3"/>
    <n v="1.1271415689809358E-3"/>
    <x v="3"/>
  </r>
  <r>
    <x v="1"/>
    <x v="4"/>
    <x v="11"/>
    <n v="2095.6"/>
    <n v="314.10000000000002"/>
    <n v="445.59999999999997"/>
    <n v="2.2942497315239448E-2"/>
    <n v="2.5534631343760335E-3"/>
    <n v="3.3776176536816035E-3"/>
    <x v="3"/>
  </r>
  <r>
    <x v="1"/>
    <x v="4"/>
    <x v="0"/>
    <n v="2109.1"/>
    <n v="315.39999999999998"/>
    <n v="447.9"/>
    <n v="6.4420690971559464E-3"/>
    <n v="4.1388092964022745E-3"/>
    <n v="5.1615798922800974E-3"/>
    <x v="3"/>
  </r>
  <r>
    <x v="1"/>
    <x v="5"/>
    <x v="1"/>
    <n v="2076.5"/>
    <n v="316.10000000000002"/>
    <n v="452.09999999999997"/>
    <n v="-1.5456829927457167E-2"/>
    <n v="2.2194039315156801E-3"/>
    <n v="9.3770931011386213E-3"/>
    <x v="3"/>
  </r>
  <r>
    <x v="1"/>
    <x v="5"/>
    <x v="2"/>
    <n v="2039.3000000000002"/>
    <n v="317.10000000000002"/>
    <n v="459.1"/>
    <n v="-1.7914760414158352E-2"/>
    <n v="3.1635558367605187E-3"/>
    <n v="1.5483300154833129E-2"/>
    <x v="3"/>
  </r>
  <r>
    <x v="1"/>
    <x v="5"/>
    <x v="3"/>
    <n v="2039.3999999999999"/>
    <n v="315.5"/>
    <n v="463.1"/>
    <n v="4.9036434070358294E-5"/>
    <n v="-5.0457269000316069E-3"/>
    <n v="8.7126987584404264E-3"/>
    <x v="3"/>
  </r>
  <r>
    <x v="1"/>
    <x v="5"/>
    <x v="4"/>
    <n v="2064.1"/>
    <n v="317.70000000000005"/>
    <n v="464.7"/>
    <n v="1.2111405315288834E-2"/>
    <n v="6.9730586370841379E-3"/>
    <n v="3.4549773267112198E-3"/>
    <x v="3"/>
  </r>
  <r>
    <x v="1"/>
    <x v="5"/>
    <x v="5"/>
    <n v="2105.7000000000003"/>
    <n v="324.39999999999998"/>
    <n v="474.5"/>
    <n v="2.0154062303183163E-2"/>
    <n v="2.1089077746301324E-2"/>
    <n v="2.1088874542715755E-2"/>
    <x v="3"/>
  </r>
  <r>
    <x v="1"/>
    <x v="5"/>
    <x v="6"/>
    <n v="2133.9"/>
    <n v="325.10000000000002"/>
    <n v="475.3"/>
    <n v="1.3392221114118733E-2"/>
    <n v="2.1578298397042094E-3"/>
    <n v="1.6859852476291072E-3"/>
    <x v="3"/>
  </r>
  <r>
    <x v="1"/>
    <x v="5"/>
    <x v="7"/>
    <n v="2147"/>
    <n v="327.10000000000002"/>
    <n v="477.9"/>
    <n v="6.1389943296311488E-3"/>
    <n v="6.1519532451553361E-3"/>
    <n v="5.4702293288448681E-3"/>
    <x v="3"/>
  </r>
  <r>
    <x v="1"/>
    <x v="5"/>
    <x v="8"/>
    <n v="2142"/>
    <n v="328.4"/>
    <n v="483.3"/>
    <n v="-2.328830926874709E-3"/>
    <n v="3.9743197798836885E-3"/>
    <n v="1.1299435028248659E-2"/>
    <x v="3"/>
  </r>
  <r>
    <x v="1"/>
    <x v="5"/>
    <x v="9"/>
    <n v="2142"/>
    <n v="328.4"/>
    <n v="483.40000000000003"/>
    <n v="0"/>
    <n v="0"/>
    <n v="2.0691082143600814E-4"/>
    <x v="3"/>
  </r>
  <r>
    <x v="1"/>
    <x v="5"/>
    <x v="10"/>
    <n v="2175.5"/>
    <n v="329.9"/>
    <n v="486.90000000000003"/>
    <n v="1.5639589169000934E-2"/>
    <n v="4.5676004872107186E-3"/>
    <n v="7.2403806371534951E-3"/>
    <x v="3"/>
  </r>
  <r>
    <x v="1"/>
    <x v="5"/>
    <x v="11"/>
    <n v="2194.1"/>
    <n v="332.1"/>
    <n v="489.00000000000006"/>
    <n v="8.5497586761663566E-3"/>
    <n v="6.6686874810550035E-3"/>
    <n v="4.3130006161429917E-3"/>
    <x v="3"/>
  </r>
  <r>
    <x v="1"/>
    <x v="5"/>
    <x v="0"/>
    <n v="2180.9"/>
    <n v="333.2"/>
    <n v="491.29999999999995"/>
    <n v="-6.0161341780227973E-3"/>
    <n v="3.3122553447755671E-3"/>
    <n v="4.7034764826173773E-3"/>
    <x v="3"/>
  </r>
  <r>
    <x v="1"/>
    <x v="6"/>
    <x v="1"/>
    <n v="2164.1999999999998"/>
    <n v="334.4"/>
    <n v="493.79999999999995"/>
    <n v="-7.6573891512679501E-3"/>
    <n v="3.6014405762304583E-3"/>
    <n v="5.0885406065540404E-3"/>
    <x v="3"/>
  </r>
  <r>
    <x v="1"/>
    <x v="6"/>
    <x v="2"/>
    <n v="2161.2000000000003"/>
    <n v="336.6"/>
    <n v="497.1"/>
    <n v="-1.386193512614151E-3"/>
    <n v="6.5789473684211893E-3"/>
    <n v="6.6828675577158131E-3"/>
    <x v="3"/>
  </r>
  <r>
    <x v="1"/>
    <x v="6"/>
    <x v="3"/>
    <n v="2184.2000000000003"/>
    <n v="340.2"/>
    <n v="501.1"/>
    <n v="1.0642235794928743E-2"/>
    <n v="1.06951871657753E-2"/>
    <n v="8.0466706900020109E-3"/>
    <x v="3"/>
  </r>
  <r>
    <x v="1"/>
    <x v="6"/>
    <x v="4"/>
    <n v="2214.3000000000002"/>
    <n v="342.8"/>
    <n v="509"/>
    <n v="1.3780789305008655E-2"/>
    <n v="7.6425631981188206E-3"/>
    <n v="1.5765316304130864E-2"/>
    <x v="3"/>
  </r>
  <r>
    <x v="1"/>
    <x v="6"/>
    <x v="5"/>
    <n v="2238.9000000000005"/>
    <n v="343.20000000000005"/>
    <n v="514.4"/>
    <n v="1.1109605744479232E-2"/>
    <n v="1.1668611435240201E-3"/>
    <n v="1.0609037328094258E-2"/>
    <x v="3"/>
  </r>
  <r>
    <x v="1"/>
    <x v="6"/>
    <x v="6"/>
    <n v="2261.9"/>
    <n v="344.8"/>
    <n v="518.4"/>
    <n v="1.0272901871454526E-2"/>
    <n v="4.6620046620045623E-3"/>
    <n v="7.7760497667185074E-3"/>
    <x v="3"/>
  </r>
  <r>
    <x v="1"/>
    <x v="6"/>
    <x v="7"/>
    <n v="2266.3000000000002"/>
    <n v="345.79999999999995"/>
    <n v="524.29999999999995"/>
    <n v="1.9452672531942573E-3"/>
    <n v="2.90023201856132E-3"/>
    <n v="1.138117283950613E-2"/>
    <x v="3"/>
  </r>
  <r>
    <x v="1"/>
    <x v="6"/>
    <x v="8"/>
    <n v="2269.2000000000003"/>
    <n v="348"/>
    <n v="525.79999999999995"/>
    <n v="1.279618761858576E-3"/>
    <n v="6.3620589936380732E-3"/>
    <n v="2.8609574670989892E-3"/>
    <x v="3"/>
  </r>
  <r>
    <x v="1"/>
    <x v="6"/>
    <x v="9"/>
    <n v="2280.9"/>
    <n v="348.70000000000005"/>
    <n v="528.9"/>
    <n v="5.1560021152828386E-3"/>
    <n v="2.0114942528736937E-3"/>
    <n v="5.8957778623051028E-3"/>
    <x v="3"/>
  </r>
  <r>
    <x v="1"/>
    <x v="6"/>
    <x v="10"/>
    <n v="2297.3000000000002"/>
    <n v="350.79999999999995"/>
    <n v="531.9"/>
    <n v="7.1901442413082953E-3"/>
    <n v="6.0223687983937731E-3"/>
    <n v="5.6721497447532621E-3"/>
    <x v="3"/>
  </r>
  <r>
    <x v="1"/>
    <x v="6"/>
    <x v="11"/>
    <n v="2296.8000000000002"/>
    <n v="353.4"/>
    <n v="534.80000000000007"/>
    <n v="-2.1764680276846731E-4"/>
    <n v="7.4116305587229852E-3"/>
    <n v="5.4521526602746588E-3"/>
    <x v="3"/>
  </r>
  <r>
    <x v="1"/>
    <x v="6"/>
    <x v="0"/>
    <n v="2283.4"/>
    <n v="356.9"/>
    <n v="537.1"/>
    <n v="-5.8342041100662182E-3"/>
    <n v="9.903791737408036E-3"/>
    <n v="4.3006731488406027E-3"/>
    <x v="3"/>
  </r>
  <r>
    <x v="2"/>
    <x v="0"/>
    <x v="0"/>
    <n v="1729.8"/>
    <n v="242.2"/>
    <n v="371.6"/>
    <m/>
    <m/>
    <m/>
    <x v="1"/>
  </r>
  <r>
    <x v="2"/>
    <x v="1"/>
    <x v="1"/>
    <n v="1713.2"/>
    <n v="243.5"/>
    <n v="372.1"/>
    <n v="-9.5964851427910221E-3"/>
    <n v="5.3674649050372064E-3"/>
    <n v="1.3455328310010763E-3"/>
    <x v="1"/>
  </r>
  <r>
    <x v="2"/>
    <x v="1"/>
    <x v="2"/>
    <n v="1705.3000000000002"/>
    <n v="244.60000000000002"/>
    <n v="373.8"/>
    <n v="-4.6112537940694977E-3"/>
    <n v="4.5174537987680606E-3"/>
    <n v="4.5686643375436398E-3"/>
    <x v="1"/>
  </r>
  <r>
    <x v="2"/>
    <x v="1"/>
    <x v="3"/>
    <n v="1705.6999999999998"/>
    <n v="244.8"/>
    <n v="376"/>
    <n v="2.3456283351881555E-4"/>
    <n v="8.1766148814386183E-4"/>
    <n v="5.885500267522709E-3"/>
    <x v="1"/>
  </r>
  <r>
    <x v="2"/>
    <x v="1"/>
    <x v="4"/>
    <n v="1708.1"/>
    <n v="245.60000000000002"/>
    <n v="377.4"/>
    <n v="1.4070469601923498E-3"/>
    <n v="3.2679738562091968E-3"/>
    <n v="3.7234042553190884E-3"/>
    <x v="1"/>
  </r>
  <r>
    <x v="2"/>
    <x v="1"/>
    <x v="5"/>
    <n v="1709.6"/>
    <n v="245.6"/>
    <n v="376.79999999999995"/>
    <n v="8.781687254844565E-4"/>
    <n v="-1.1572357259936483E-16"/>
    <n v="-1.5898251192369443E-3"/>
    <x v="1"/>
  </r>
  <r>
    <x v="2"/>
    <x v="1"/>
    <x v="6"/>
    <n v="1731.0000000000002"/>
    <n v="246.3"/>
    <n v="376"/>
    <n v="1.2517547964436312E-2"/>
    <n v="2.8501628664495808E-3"/>
    <n v="-2.123142250530665E-3"/>
    <x v="1"/>
  </r>
  <r>
    <x v="2"/>
    <x v="1"/>
    <x v="7"/>
    <n v="1768.1"/>
    <n v="247.4"/>
    <n v="377.3"/>
    <n v="2.1432697862507035E-2"/>
    <n v="4.4660982541615685E-3"/>
    <n v="3.4574468085106684E-3"/>
    <x v="1"/>
  </r>
  <r>
    <x v="2"/>
    <x v="1"/>
    <x v="8"/>
    <n v="1772.9999999999998"/>
    <n v="249"/>
    <n v="378"/>
    <n v="2.7713364628696702E-3"/>
    <n v="6.467259498787366E-3"/>
    <n v="1.8552875695732537E-3"/>
    <x v="1"/>
  </r>
  <r>
    <x v="2"/>
    <x v="1"/>
    <x v="9"/>
    <n v="1749.7"/>
    <n v="250.5"/>
    <n v="380.7"/>
    <n v="-1.3141567963902838E-2"/>
    <n v="6.024096385542169E-3"/>
    <n v="7.1428571428571131E-3"/>
    <x v="1"/>
  </r>
  <r>
    <x v="2"/>
    <x v="1"/>
    <x v="10"/>
    <n v="1765.6999999999998"/>
    <n v="251.2"/>
    <n v="383.5"/>
    <n v="9.1444247585299038E-3"/>
    <n v="2.7944111776446652E-3"/>
    <n v="7.3548726030995834E-3"/>
    <x v="1"/>
  </r>
  <r>
    <x v="2"/>
    <x v="1"/>
    <x v="11"/>
    <n v="1796.7"/>
    <n v="252.3"/>
    <n v="388"/>
    <n v="1.7556776349323344E-2"/>
    <n v="4.3789808917198362E-3"/>
    <n v="1.1734028683181226E-2"/>
    <x v="1"/>
  </r>
  <r>
    <x v="2"/>
    <x v="1"/>
    <x v="0"/>
    <n v="1767.5"/>
    <n v="252.79999999999998"/>
    <n v="390.1"/>
    <n v="-1.6252017587799879E-2"/>
    <n v="1.9817677368211316E-3"/>
    <n v="5.4123711340206774E-3"/>
    <x v="1"/>
  </r>
  <r>
    <x v="2"/>
    <x v="2"/>
    <x v="1"/>
    <n v="1748.3000000000002"/>
    <n v="254.5"/>
    <n v="391.20000000000005"/>
    <n v="-1.0862800565770761E-2"/>
    <n v="6.7246835443038654E-3"/>
    <n v="2.8197897974878818E-3"/>
    <x v="1"/>
  </r>
  <r>
    <x v="2"/>
    <x v="2"/>
    <x v="2"/>
    <n v="1727.9"/>
    <n v="256"/>
    <n v="391.9"/>
    <n v="-1.1668477950008631E-2"/>
    <n v="5.893909626719057E-3"/>
    <n v="1.7893660531695596E-3"/>
    <x v="1"/>
  </r>
  <r>
    <x v="2"/>
    <x v="2"/>
    <x v="3"/>
    <n v="1715.5"/>
    <n v="257.2"/>
    <n v="392.40000000000003"/>
    <n v="-7.1763412234504831E-3"/>
    <n v="4.6874999999999556E-3"/>
    <n v="1.2758356723655444E-3"/>
    <x v="1"/>
  </r>
  <r>
    <x v="2"/>
    <x v="2"/>
    <x v="4"/>
    <n v="1720.0000000000002"/>
    <n v="258.89999999999998"/>
    <n v="392.59999999999997"/>
    <n v="2.623141941125169E-3"/>
    <n v="6.6096423017106875E-3"/>
    <n v="5.0968399592235417E-4"/>
    <x v="1"/>
  </r>
  <r>
    <x v="2"/>
    <x v="2"/>
    <x v="5"/>
    <n v="1722.8999999999999"/>
    <n v="260.10000000000002"/>
    <n v="394.2"/>
    <n v="1.6860465116276951E-3"/>
    <n v="4.6349942062574182E-3"/>
    <n v="4.0753948038716832E-3"/>
    <x v="1"/>
  </r>
  <r>
    <x v="2"/>
    <x v="2"/>
    <x v="6"/>
    <n v="1747.3000000000002"/>
    <n v="260.79999999999995"/>
    <n v="397"/>
    <n v="1.4162168436937907E-2"/>
    <n v="2.6912725874660968E-3"/>
    <n v="7.1029934043632965E-3"/>
    <x v="1"/>
  </r>
  <r>
    <x v="2"/>
    <x v="2"/>
    <x v="7"/>
    <n v="1771.1"/>
    <n v="261.79999999999995"/>
    <n v="399.6"/>
    <n v="1.3621015280718666E-2"/>
    <n v="3.8343558282208597E-3"/>
    <n v="6.549118387909377E-3"/>
    <x v="1"/>
  </r>
  <r>
    <x v="2"/>
    <x v="2"/>
    <x v="8"/>
    <n v="1767.6"/>
    <n v="263.20000000000005"/>
    <n v="402.50000000000006"/>
    <n v="-1.9761729998306137E-3"/>
    <n v="5.3475935828880489E-3"/>
    <n v="7.2572572572573418E-3"/>
    <x v="1"/>
  </r>
  <r>
    <x v="2"/>
    <x v="2"/>
    <x v="9"/>
    <n v="1748.4"/>
    <n v="265"/>
    <n v="405.20000000000005"/>
    <n v="-1.0862186014935403E-2"/>
    <n v="6.8389057750758136E-3"/>
    <n v="6.7080745341614612E-3"/>
    <x v="1"/>
  </r>
  <r>
    <x v="2"/>
    <x v="2"/>
    <x v="10"/>
    <n v="1754.1"/>
    <n v="266.60000000000002"/>
    <n v="408.2"/>
    <n v="3.2601235415235744E-3"/>
    <n v="6.0377358490566893E-3"/>
    <n v="7.4037512339583979E-3"/>
    <x v="1"/>
  </r>
  <r>
    <x v="2"/>
    <x v="2"/>
    <x v="11"/>
    <n v="1757.4999999999998"/>
    <n v="267.3"/>
    <n v="413"/>
    <n v="1.9383159454990388E-3"/>
    <n v="2.6256564141034829E-3"/>
    <n v="1.1758941695247455E-2"/>
    <x v="1"/>
  </r>
  <r>
    <x v="2"/>
    <x v="2"/>
    <x v="0"/>
    <n v="1746.6"/>
    <n v="268.10000000000002"/>
    <n v="409.40000000000003"/>
    <n v="-6.2019914651492833E-3"/>
    <n v="2.992891881780813E-3"/>
    <n v="-8.7167070217916854E-3"/>
    <x v="1"/>
  </r>
  <r>
    <x v="2"/>
    <x v="3"/>
    <x v="1"/>
    <n v="1744.3000000000002"/>
    <n v="269.5"/>
    <n v="406"/>
    <n v="-1.3168441543568803E-3"/>
    <n v="5.2219321148824216E-3"/>
    <n v="-8.3048363458720909E-3"/>
    <x v="1"/>
  </r>
  <r>
    <x v="2"/>
    <x v="3"/>
    <x v="2"/>
    <n v="1754.4"/>
    <n v="271.5"/>
    <n v="405.1"/>
    <n v="5.7902883678265828E-3"/>
    <n v="7.4211502782931356E-3"/>
    <n v="-2.2167487684728506E-3"/>
    <x v="1"/>
  </r>
  <r>
    <x v="2"/>
    <x v="3"/>
    <x v="3"/>
    <n v="1768.4"/>
    <n v="271.7"/>
    <n v="407.20000000000005"/>
    <n v="7.9799361605107158E-3"/>
    <n v="7.3664825046036329E-4"/>
    <n v="5.1839052085905276E-3"/>
    <x v="1"/>
  </r>
  <r>
    <x v="2"/>
    <x v="3"/>
    <x v="5"/>
    <n v="1811.5000000000002"/>
    <n v="272.39999999999998"/>
    <n v="408.8"/>
    <n v="2.4372313956118601E-2"/>
    <n v="2.5763709974235874E-3"/>
    <n v="3.9292730844792869E-3"/>
    <x v="1"/>
  </r>
  <r>
    <x v="2"/>
    <x v="3"/>
    <x v="6"/>
    <n v="1833.2999999999997"/>
    <n v="274"/>
    <n v="410.29999999999995"/>
    <n v="1.203422577974027E-2"/>
    <n v="5.8737151248165302E-3"/>
    <n v="3.6692759295497632E-3"/>
    <x v="1"/>
  </r>
  <r>
    <x v="2"/>
    <x v="3"/>
    <x v="7"/>
    <n v="1857.3999999999999"/>
    <n v="275.89999999999998"/>
    <n v="407.4"/>
    <n v="1.3145693558064768E-2"/>
    <n v="6.9343065693429828E-3"/>
    <n v="-7.0679990251035279E-3"/>
    <x v="1"/>
  </r>
  <r>
    <x v="2"/>
    <x v="3"/>
    <x v="8"/>
    <n v="1869.1"/>
    <n v="279.3"/>
    <n v="406.6"/>
    <n v="6.2991278130720609E-3"/>
    <n v="1.232330554548762E-2"/>
    <n v="-1.9636720667647388E-3"/>
    <x v="1"/>
  </r>
  <r>
    <x v="2"/>
    <x v="3"/>
    <x v="9"/>
    <n v="1874.9"/>
    <n v="280.89999999999998"/>
    <n v="408.2"/>
    <n v="3.1030977475791461E-3"/>
    <n v="5.7286072323665081E-3"/>
    <n v="3.9350713231676481E-3"/>
    <x v="1"/>
  </r>
  <r>
    <x v="2"/>
    <x v="3"/>
    <x v="10"/>
    <n v="1902.6000000000001"/>
    <n v="281.89999999999998"/>
    <n v="411.5"/>
    <n v="1.4774121286468635E-2"/>
    <n v="3.55998576005696E-3"/>
    <n v="8.0842724154826344E-3"/>
    <x v="1"/>
  </r>
  <r>
    <x v="2"/>
    <x v="3"/>
    <x v="11"/>
    <n v="1923.9999999999998"/>
    <n v="282.60000000000002"/>
    <n v="415.49999999999994"/>
    <n v="1.124776621465344E-2"/>
    <n v="2.4831500532105197E-3"/>
    <n v="9.7205346294044793E-3"/>
    <x v="1"/>
  </r>
  <r>
    <x v="2"/>
    <x v="3"/>
    <x v="0"/>
    <n v="1956.7"/>
    <n v="283.39999999999998"/>
    <n v="418"/>
    <n v="1.6995841995842139E-2"/>
    <n v="2.8308563340408862E-3"/>
    <n v="6.0168471720819664E-3"/>
    <x v="1"/>
  </r>
  <r>
    <x v="2"/>
    <x v="4"/>
    <x v="1"/>
    <n v="1945.3999999999999"/>
    <n v="285.89999999999998"/>
    <n v="420.1"/>
    <n v="-5.7750293862115715E-3"/>
    <n v="8.8214537755822164E-3"/>
    <n v="5.023923444976131E-3"/>
    <x v="1"/>
  </r>
  <r>
    <x v="2"/>
    <x v="4"/>
    <x v="2"/>
    <n v="1916.6"/>
    <n v="287.89999999999998"/>
    <n v="424.5"/>
    <n v="-1.4804153387478132E-2"/>
    <n v="6.9954529555788739E-3"/>
    <n v="1.0473696738871642E-2"/>
    <x v="1"/>
  </r>
  <r>
    <x v="2"/>
    <x v="4"/>
    <x v="3"/>
    <n v="1898.5"/>
    <n v="290.3"/>
    <n v="427.80000000000007"/>
    <n v="-9.4438067411039914E-3"/>
    <n v="8.3362278568948744E-3"/>
    <n v="7.7738515901061679E-3"/>
    <x v="2"/>
  </r>
  <r>
    <x v="2"/>
    <x v="4"/>
    <x v="4"/>
    <n v="1963.3"/>
    <n v="289.20000000000005"/>
    <n v="423.1"/>
    <n v="3.413220963918881E-2"/>
    <n v="-3.7891836031690176E-3"/>
    <n v="-1.0986442262739702E-2"/>
    <x v="3"/>
  </r>
  <r>
    <x v="2"/>
    <x v="4"/>
    <x v="5"/>
    <n v="1930.8999999999999"/>
    <n v="290.20000000000005"/>
    <n v="425.65"/>
    <n v="-1.650282687312183E-2"/>
    <n v="3.4578146611341626E-3"/>
    <n v="6.0269439848734448E-3"/>
    <x v="3"/>
  </r>
  <r>
    <x v="2"/>
    <x v="4"/>
    <x v="6"/>
    <n v="1994.9999999999998"/>
    <n v="300.29999999999995"/>
    <n v="424.7"/>
    <n v="3.3196954787922686E-2"/>
    <n v="3.480358373535461E-2"/>
    <n v="-2.231880653118733E-3"/>
    <x v="3"/>
  </r>
  <r>
    <x v="2"/>
    <x v="4"/>
    <x v="7"/>
    <n v="1994.9999999999998"/>
    <n v="300.29999999999995"/>
    <n v="424.7"/>
    <n v="0"/>
    <n v="0"/>
    <n v="0"/>
    <x v="3"/>
  </r>
  <r>
    <x v="2"/>
    <x v="4"/>
    <x v="8"/>
    <n v="2024.8999999999999"/>
    <n v="303.89999999999998"/>
    <n v="430.6"/>
    <n v="1.4987468671679246E-2"/>
    <n v="1.1988011988012066E-2"/>
    <n v="1.3892159171179736E-2"/>
    <x v="3"/>
  </r>
  <r>
    <x v="2"/>
    <x v="4"/>
    <x v="9"/>
    <n v="2041.6000000000001"/>
    <n v="309.8"/>
    <n v="430.70000000000005"/>
    <n v="8.2473208553510164E-3"/>
    <n v="1.9414281013491394E-2"/>
    <n v="2.3223409196475322E-4"/>
    <x v="3"/>
  </r>
  <r>
    <x v="2"/>
    <x v="4"/>
    <x v="10"/>
    <n v="2080.1999999999998"/>
    <n v="309.10000000000002"/>
    <n v="430.5"/>
    <n v="1.8906739811912068E-2"/>
    <n v="-2.2595222724337916E-3"/>
    <n v="-4.6436034362675984E-4"/>
    <x v="3"/>
  </r>
  <r>
    <x v="2"/>
    <x v="4"/>
    <x v="11"/>
    <n v="2120.6999999999998"/>
    <n v="309.89999999999998"/>
    <n v="431.2"/>
    <n v="1.9469281799826942E-2"/>
    <n v="2.5881591717889178E-3"/>
    <n v="1.6260162601625752E-3"/>
    <x v="3"/>
  </r>
  <r>
    <x v="2"/>
    <x v="4"/>
    <x v="0"/>
    <n v="2125.4"/>
    <n v="310.8"/>
    <n v="433"/>
    <n v="2.2162493516293077E-3"/>
    <n v="2.9041626331075643E-3"/>
    <n v="4.1743970315399155E-3"/>
    <x v="3"/>
  </r>
  <r>
    <x v="2"/>
    <x v="5"/>
    <x v="1"/>
    <n v="2097"/>
    <n v="311.79999999999995"/>
    <n v="438.8"/>
    <n v="-1.336219064646659E-2"/>
    <n v="3.2175032175030343E-3"/>
    <n v="1.339491916859125E-2"/>
    <x v="3"/>
  </r>
  <r>
    <x v="2"/>
    <x v="5"/>
    <x v="2"/>
    <n v="2066"/>
    <n v="313"/>
    <n v="447.40000000000003"/>
    <n v="-1.4783023366714354E-2"/>
    <n v="3.8486209108404288E-3"/>
    <n v="1.9598906107566139E-2"/>
    <x v="3"/>
  </r>
  <r>
    <x v="2"/>
    <x v="5"/>
    <x v="3"/>
    <n v="2064.4999999999995"/>
    <n v="311.8"/>
    <n v="454.6"/>
    <n v="-7.2604065827708362E-4"/>
    <n v="-3.8338658146964493E-3"/>
    <n v="1.6092981671881959E-2"/>
    <x v="3"/>
  </r>
  <r>
    <x v="2"/>
    <x v="5"/>
    <x v="4"/>
    <n v="2089.6"/>
    <n v="314.10000000000002"/>
    <n v="455.9"/>
    <n v="1.2157907483652395E-2"/>
    <n v="7.3765234124439109E-3"/>
    <n v="2.8596568411789584E-3"/>
    <x v="3"/>
  </r>
  <r>
    <x v="2"/>
    <x v="5"/>
    <x v="5"/>
    <n v="2124.7000000000003"/>
    <n v="317.89999999999998"/>
    <n v="459.70000000000005"/>
    <n v="1.6797473200612732E-2"/>
    <n v="1.2098057943330003E-2"/>
    <n v="8.3351612195658436E-3"/>
    <x v="3"/>
  </r>
  <r>
    <x v="2"/>
    <x v="5"/>
    <x v="6"/>
    <n v="2154.1999999999998"/>
    <n v="318.8"/>
    <n v="460.7"/>
    <n v="1.388431307949336E-2"/>
    <n v="2.8310789556465371E-3"/>
    <n v="2.1753317380899351E-3"/>
    <x v="3"/>
  </r>
  <r>
    <x v="2"/>
    <x v="5"/>
    <x v="7"/>
    <n v="2171.8000000000002"/>
    <n v="321.10000000000002"/>
    <n v="463.9"/>
    <n v="8.1700863429581116E-3"/>
    <n v="7.2145545796738122E-3"/>
    <n v="6.9459518124592766E-3"/>
    <x v="3"/>
  </r>
  <r>
    <x v="2"/>
    <x v="5"/>
    <x v="8"/>
    <n v="2157.9"/>
    <n v="322.39999999999998"/>
    <n v="471.2"/>
    <n v="-6.4002210148264528E-3"/>
    <n v="4.0485829959512748E-3"/>
    <n v="1.573615003233458E-2"/>
    <x v="3"/>
  </r>
  <r>
    <x v="2"/>
    <x v="5"/>
    <x v="9"/>
    <n v="2157.9"/>
    <n v="322.39999999999998"/>
    <n v="471.5"/>
    <n v="0"/>
    <n v="0"/>
    <n v="6.3667232597625501E-4"/>
    <x v="3"/>
  </r>
  <r>
    <x v="2"/>
    <x v="5"/>
    <x v="10"/>
    <n v="2198.4000000000005"/>
    <n v="323.8"/>
    <n v="474.8"/>
    <n v="1.876824690671507E-2"/>
    <n v="4.3424317617867065E-3"/>
    <n v="6.9989395546129615E-3"/>
    <x v="3"/>
  </r>
  <r>
    <x v="2"/>
    <x v="5"/>
    <x v="11"/>
    <n v="2217.8999999999996"/>
    <n v="326"/>
    <n v="476.49999999999994"/>
    <n v="8.870087336244125E-3"/>
    <n v="6.794317479925845E-3"/>
    <n v="3.5804549283907578E-3"/>
    <x v="3"/>
  </r>
  <r>
    <x v="2"/>
    <x v="5"/>
    <x v="0"/>
    <n v="2206.3000000000002"/>
    <n v="327.5"/>
    <n v="478.4"/>
    <n v="-5.2301726858737796E-3"/>
    <n v="4.601226993865031E-3"/>
    <n v="3.9874081846800304E-3"/>
    <x v="3"/>
  </r>
  <r>
    <x v="2"/>
    <x v="6"/>
    <x v="1"/>
    <n v="2186.6999999999998"/>
    <n v="328.9"/>
    <n v="480.59999999999997"/>
    <n v="-8.8836513620089569E-3"/>
    <n v="4.2748091603052743E-3"/>
    <n v="4.5986622073578357E-3"/>
    <x v="3"/>
  </r>
  <r>
    <x v="2"/>
    <x v="6"/>
    <x v="2"/>
    <n v="2183.5"/>
    <n v="331.4"/>
    <n v="483.79999999999995"/>
    <n v="-1.4633923263364058E-3"/>
    <n v="7.601094557616297E-3"/>
    <n v="6.6583437369953993E-3"/>
    <x v="3"/>
  </r>
  <r>
    <x v="2"/>
    <x v="6"/>
    <x v="3"/>
    <n v="2196.3000000000002"/>
    <n v="335"/>
    <n v="488"/>
    <n v="5.8621479276391945E-3"/>
    <n v="1.0863005431502785E-2"/>
    <n v="8.6812732534105944E-3"/>
    <x v="3"/>
  </r>
  <r>
    <x v="2"/>
    <x v="6"/>
    <x v="4"/>
    <n v="2230.4"/>
    <n v="337.4"/>
    <n v="496.6"/>
    <n v="1.552611209761868E-2"/>
    <n v="7.1641791044775444E-3"/>
    <n v="1.7622950819672179E-2"/>
    <x v="3"/>
  </r>
  <r>
    <x v="2"/>
    <x v="6"/>
    <x v="5"/>
    <n v="2262.2000000000003"/>
    <n v="338.29999999999995"/>
    <n v="502.40000000000003"/>
    <n v="1.4257532281205246E-2"/>
    <n v="2.6674570243034302E-3"/>
    <n v="1.167942005638343E-2"/>
    <x v="3"/>
  </r>
  <r>
    <x v="2"/>
    <x v="6"/>
    <x v="6"/>
    <n v="2287.5"/>
    <n v="340.1"/>
    <n v="506.4"/>
    <n v="1.1183803377243269E-2"/>
    <n v="5.3207212533256535E-3"/>
    <n v="7.9617834394903313E-3"/>
    <x v="3"/>
  </r>
  <r>
    <x v="2"/>
    <x v="6"/>
    <x v="7"/>
    <n v="2291.6"/>
    <n v="341.5"/>
    <n v="513.20000000000005"/>
    <n v="1.7923497267759165E-3"/>
    <n v="4.116436342252212E-3"/>
    <n v="1.3428120063191289E-2"/>
    <x v="3"/>
  </r>
  <r>
    <x v="2"/>
    <x v="6"/>
    <x v="8"/>
    <n v="2293.6999999999998"/>
    <n v="344"/>
    <n v="514.20000000000005"/>
    <n v="9.1639029499036005E-4"/>
    <n v="7.320644216691069E-3"/>
    <n v="1.9485580670303973E-3"/>
    <x v="3"/>
  </r>
  <r>
    <x v="2"/>
    <x v="6"/>
    <x v="9"/>
    <n v="2306.4"/>
    <n v="344.9"/>
    <n v="517.20000000000005"/>
    <n v="5.5369054366308902E-3"/>
    <n v="2.6162790697673759E-3"/>
    <n v="5.8343057176196023E-3"/>
    <x v="3"/>
  </r>
  <r>
    <x v="2"/>
    <x v="6"/>
    <x v="10"/>
    <n v="2322.3000000000002"/>
    <n v="347"/>
    <n v="519.6"/>
    <n v="6.8938605619147117E-3"/>
    <n v="6.0887213685126788E-3"/>
    <n v="4.6403712296983314E-3"/>
    <x v="3"/>
  </r>
  <r>
    <x v="2"/>
    <x v="6"/>
    <x v="11"/>
    <n v="2314.4"/>
    <n v="349.6"/>
    <n v="521.90000000000009"/>
    <n v="-3.4017999397149765E-3"/>
    <n v="7.4927953890490569E-3"/>
    <n v="4.4264819091610237E-3"/>
    <x v="3"/>
  </r>
  <r>
    <x v="2"/>
    <x v="6"/>
    <x v="0"/>
    <n v="2295.7999999999997"/>
    <n v="353.2"/>
    <n v="523.59999999999991"/>
    <n v="-8.0366401659178899E-3"/>
    <n v="1.0297482837528505E-2"/>
    <n v="3.2573289902276641E-3"/>
    <x v="3"/>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2">
  <r>
    <x v="0"/>
    <x v="0"/>
    <x v="0"/>
    <n v="1371.6999999999998"/>
    <n v="318.70000000000005"/>
    <n v="205.1"/>
    <n v="208.8"/>
    <n v="208.7"/>
    <n v="103.8"/>
    <n v="312.5"/>
    <n v="105.1"/>
    <n v="316.70000000000005"/>
  </r>
  <r>
    <x v="0"/>
    <x v="0"/>
    <x v="1"/>
    <n v="1380.3999999999999"/>
    <n v="320.39999999999998"/>
    <n v="205.60000000000002"/>
    <n v="210.10000000000002"/>
    <n v="209"/>
    <n v="104.1"/>
    <n v="314"/>
    <n v="105.8"/>
    <n v="318.39999999999998"/>
  </r>
  <r>
    <x v="0"/>
    <x v="0"/>
    <x v="2"/>
    <n v="1382.2"/>
    <n v="321.89999999999998"/>
    <n v="206"/>
    <n v="210.7"/>
    <n v="209"/>
    <n v="104.3"/>
    <n v="315.10000000000002"/>
    <n v="106"/>
    <n v="319.2"/>
  </r>
  <r>
    <x v="0"/>
    <x v="0"/>
    <x v="3"/>
    <n v="1385.8"/>
    <n v="323.5"/>
    <n v="206.6"/>
    <n v="210.9"/>
    <n v="207.8"/>
    <n v="104.8"/>
    <n v="316.2"/>
    <n v="106.4"/>
    <n v="320.60000000000002"/>
  </r>
  <r>
    <x v="0"/>
    <x v="0"/>
    <x v="4"/>
    <n v="1394"/>
    <n v="325.29999999999995"/>
    <n v="207.3"/>
    <n v="211.6"/>
    <n v="207.8"/>
    <n v="105.5"/>
    <n v="317.89999999999998"/>
    <n v="107.2"/>
    <n v="322.89999999999998"/>
  </r>
  <r>
    <x v="0"/>
    <x v="0"/>
    <x v="5"/>
    <n v="1420"/>
    <n v="328"/>
    <n v="214.1"/>
    <n v="213.5"/>
    <n v="208.8"/>
    <n v="106.5"/>
    <n v="320.10000000000002"/>
    <n v="108.9"/>
    <n v="325.5"/>
  </r>
  <r>
    <x v="0"/>
    <x v="0"/>
    <x v="6"/>
    <n v="1445.8999999999996"/>
    <n v="330.3"/>
    <n v="216"/>
    <n v="216.3"/>
    <n v="209.4"/>
    <n v="107.8"/>
    <n v="322.7"/>
    <n v="110.7"/>
    <n v="328.1"/>
  </r>
  <r>
    <x v="0"/>
    <x v="0"/>
    <x v="7"/>
    <n v="1462.5"/>
    <n v="332.6"/>
    <n v="217.60000000000002"/>
    <n v="217.7"/>
    <n v="212.5"/>
    <n v="108.7"/>
    <n v="325"/>
    <n v="112.1"/>
    <n v="329.70000000000005"/>
  </r>
  <r>
    <x v="0"/>
    <x v="0"/>
    <x v="8"/>
    <n v="1488.5000000000002"/>
    <n v="336.6"/>
    <n v="219.3"/>
    <n v="220.39999999999998"/>
    <n v="215"/>
    <n v="109.8"/>
    <n v="328.1"/>
    <n v="114.2"/>
    <n v="333.2"/>
  </r>
  <r>
    <x v="0"/>
    <x v="0"/>
    <x v="9"/>
    <n v="1508"/>
    <n v="339.29999999999995"/>
    <n v="220.9"/>
    <n v="220.89999999999998"/>
    <n v="216.4"/>
    <n v="110.2"/>
    <n v="329.6"/>
    <n v="115.5"/>
    <n v="335.4"/>
  </r>
  <r>
    <x v="0"/>
    <x v="0"/>
    <x v="10"/>
    <n v="1536.8"/>
    <n v="342.1"/>
    <n v="222.39999999999998"/>
    <n v="222.2"/>
    <n v="217.9"/>
    <n v="111"/>
    <n v="331.3"/>
    <n v="117.4"/>
    <n v="338.29999999999995"/>
  </r>
  <r>
    <x v="0"/>
    <x v="0"/>
    <x v="11"/>
    <n v="1509"/>
    <n v="345.3"/>
    <n v="222.8"/>
    <n v="222.7"/>
    <n v="218.2"/>
    <n v="111.6"/>
    <n v="332.9"/>
    <n v="115.5"/>
    <n v="340.4"/>
  </r>
  <r>
    <x v="0"/>
    <x v="1"/>
    <x v="0"/>
    <n v="1486.6000000000001"/>
    <n v="347.2"/>
    <n v="224.2"/>
    <n v="223.5"/>
    <n v="218.89999999999998"/>
    <n v="111.8"/>
    <n v="334.2"/>
    <n v="114.2"/>
    <n v="341.8"/>
  </r>
  <r>
    <x v="0"/>
    <x v="1"/>
    <x v="1"/>
    <n v="1482.2"/>
    <n v="348.3"/>
    <n v="225.4"/>
    <n v="224"/>
    <n v="219.60000000000002"/>
    <n v="112"/>
    <n v="335"/>
    <n v="114"/>
    <n v="342.8"/>
  </r>
  <r>
    <x v="0"/>
    <x v="1"/>
    <x v="2"/>
    <n v="1491.4"/>
    <n v="349.6"/>
    <n v="226.60000000000002"/>
    <n v="224.60000000000002"/>
    <n v="220.3"/>
    <n v="112.4"/>
    <n v="336.1"/>
    <n v="114.6"/>
    <n v="344"/>
  </r>
  <r>
    <x v="0"/>
    <x v="1"/>
    <x v="3"/>
    <n v="1504.1000000000001"/>
    <n v="352"/>
    <n v="227.60000000000002"/>
    <n v="224.60000000000002"/>
    <n v="220.7"/>
    <n v="113"/>
    <n v="337.4"/>
    <n v="115.4"/>
    <n v="344.90000000000003"/>
  </r>
  <r>
    <x v="0"/>
    <x v="1"/>
    <x v="4"/>
    <n v="1513.8999999999999"/>
    <n v="354"/>
    <n v="228.39999999999998"/>
    <n v="224.8"/>
    <n v="221"/>
    <n v="113.1"/>
    <n v="339"/>
    <n v="116"/>
    <n v="346"/>
  </r>
  <r>
    <x v="0"/>
    <x v="1"/>
    <x v="5"/>
    <n v="1525.6999999999998"/>
    <n v="356.3"/>
    <n v="228.8"/>
    <n v="226.60000000000002"/>
    <n v="220.8"/>
    <n v="114.3"/>
    <n v="341"/>
    <n v="117"/>
    <n v="348.6"/>
  </r>
  <r>
    <x v="0"/>
    <x v="1"/>
    <x v="6"/>
    <n v="1563.2"/>
    <n v="359.3"/>
    <n v="230.2"/>
    <n v="228.5"/>
    <n v="222.2"/>
    <n v="115.5"/>
    <n v="342.9"/>
    <n v="119.5"/>
    <n v="351"/>
  </r>
  <r>
    <x v="0"/>
    <x v="1"/>
    <x v="7"/>
    <n v="1582.2999999999997"/>
    <n v="360.4"/>
    <n v="231.4"/>
    <n v="228.60000000000002"/>
    <n v="223.4"/>
    <n v="116.2"/>
    <n v="344.5"/>
    <n v="120.7"/>
    <n v="352"/>
  </r>
  <r>
    <x v="0"/>
    <x v="1"/>
    <x v="8"/>
    <n v="1583.2"/>
    <n v="362.2"/>
    <n v="232.8"/>
    <n v="228.6"/>
    <n v="223.6"/>
    <n v="116.6"/>
    <n v="345.8"/>
    <n v="120.9"/>
    <n v="353.8"/>
  </r>
  <r>
    <x v="0"/>
    <x v="1"/>
    <x v="9"/>
    <n v="1581.1999999999998"/>
    <n v="365.3"/>
    <n v="234.2"/>
    <n v="229"/>
    <n v="224.6"/>
    <n v="116.9"/>
    <n v="347"/>
    <n v="121"/>
    <n v="356.2"/>
  </r>
  <r>
    <x v="0"/>
    <x v="1"/>
    <x v="12"/>
    <n v="1582"/>
    <n v="366.70000000000005"/>
    <n v="235.2"/>
    <n v="229.3"/>
    <n v="224.7"/>
    <n v="117.2"/>
    <n v="348.2"/>
    <n v="121.1"/>
    <n v="358.29999999999995"/>
  </r>
  <r>
    <x v="0"/>
    <x v="1"/>
    <x v="11"/>
    <n v="1569.6"/>
    <n v="367.7"/>
    <n v="234.7"/>
    <n v="228.9"/>
    <n v="225.60000000000002"/>
    <n v="117.7"/>
    <n v="349.2"/>
    <n v="120.3"/>
    <n v="358.90000000000003"/>
  </r>
  <r>
    <x v="0"/>
    <x v="2"/>
    <x v="0"/>
    <n v="1568.1"/>
    <n v="370"/>
    <n v="236.2"/>
    <n v="229.4"/>
    <n v="226.8"/>
    <n v="118.2"/>
    <n v="351.2"/>
    <n v="120.3"/>
    <n v="361.3"/>
  </r>
  <r>
    <x v="0"/>
    <x v="2"/>
    <x v="1"/>
    <n v="1570.5999999999997"/>
    <n v="373.1"/>
    <n v="237.7"/>
    <n v="230.9"/>
    <n v="228.5"/>
    <n v="118.7"/>
    <n v="354"/>
    <n v="120.6"/>
    <n v="364.6"/>
  </r>
  <r>
    <x v="0"/>
    <x v="2"/>
    <x v="2"/>
    <n v="1571.5"/>
    <n v="374.4"/>
    <n v="238.8"/>
    <n v="232.2"/>
    <n v="229"/>
    <n v="119.4"/>
    <n v="355.7"/>
    <n v="121.1"/>
    <n v="366.3"/>
  </r>
  <r>
    <x v="0"/>
    <x v="2"/>
    <x v="3"/>
    <n v="1577.2"/>
    <n v="375.7"/>
    <n v="240.10000000000002"/>
    <n v="233.10000000000002"/>
    <n v="230.2"/>
    <n v="119.9"/>
    <n v="357.9"/>
    <n v="121.5"/>
    <n v="368.1"/>
  </r>
  <r>
    <x v="0"/>
    <x v="2"/>
    <x v="4"/>
    <n v="1587.7"/>
    <n v="378.2"/>
    <n v="241.1"/>
    <n v="235.2"/>
    <n v="231.7"/>
    <n v="120.5"/>
    <n v="360.3"/>
    <n v="122.4"/>
    <n v="370.2"/>
  </r>
  <r>
    <x v="0"/>
    <x v="2"/>
    <x v="5"/>
    <n v="1617.8999999999999"/>
    <n v="381.5"/>
    <n v="241.8"/>
    <n v="236.8"/>
    <n v="233.4"/>
    <n v="122"/>
    <n v="364"/>
    <n v="124.1"/>
    <n v="373.4"/>
  </r>
  <r>
    <x v="0"/>
    <x v="2"/>
    <x v="6"/>
    <n v="1625.3"/>
    <n v="382.6"/>
    <n v="242.9"/>
    <n v="237.1"/>
    <n v="233.5"/>
    <n v="122.9"/>
    <n v="365.5"/>
    <n v="124.7"/>
    <n v="374.3"/>
  </r>
  <r>
    <x v="0"/>
    <x v="2"/>
    <x v="7"/>
    <n v="1646.6"/>
    <n v="384.8"/>
    <n v="244.60000000000002"/>
    <n v="237.39999999999998"/>
    <n v="233.6"/>
    <n v="123.6"/>
    <n v="366.8"/>
    <n v="126.1"/>
    <n v="376.5"/>
  </r>
  <r>
    <x v="0"/>
    <x v="2"/>
    <x v="8"/>
    <n v="1657.6000000000001"/>
    <n v="387.1"/>
    <n v="246.1"/>
    <n v="237.5"/>
    <n v="235.10000000000002"/>
    <n v="124.5"/>
    <n v="369.4"/>
    <n v="127"/>
    <n v="378.1"/>
  </r>
  <r>
    <x v="0"/>
    <x v="2"/>
    <x v="9"/>
    <n v="1674.6"/>
    <n v="389"/>
    <n v="247.5"/>
    <n v="238.2"/>
    <n v="236.2"/>
    <n v="125.1"/>
    <n v="370.8"/>
    <n v="127.7"/>
    <n v="380.1"/>
  </r>
  <r>
    <x v="0"/>
    <x v="2"/>
    <x v="12"/>
    <n v="1686.3"/>
    <n v="391.79999999999995"/>
    <n v="248.5"/>
    <n v="239.6"/>
    <n v="236.8"/>
    <n v="125.8"/>
    <n v="372.7"/>
    <n v="128.30000000000001"/>
    <n v="382.7"/>
  </r>
  <r>
    <x v="0"/>
    <x v="2"/>
    <x v="11"/>
    <n v="1682.3000000000002"/>
    <n v="392.9"/>
    <n v="248.4"/>
    <n v="239.7"/>
    <n v="237.2"/>
    <n v="125.6"/>
    <n v="374.5"/>
    <n v="127.9"/>
    <n v="383.6"/>
  </r>
  <r>
    <x v="0"/>
    <x v="3"/>
    <x v="0"/>
    <n v="1690.1000000000001"/>
    <n v="394.70000000000005"/>
    <n v="250"/>
    <n v="239.8"/>
    <n v="238.60000000000002"/>
    <n v="126.2"/>
    <n v="375.1"/>
    <n v="128.1"/>
    <n v="385.4"/>
  </r>
  <r>
    <x v="0"/>
    <x v="3"/>
    <x v="1"/>
    <n v="1682.6"/>
    <n v="397.1"/>
    <n v="251.5"/>
    <n v="241.4"/>
    <n v="241.1"/>
    <n v="127.1"/>
    <n v="377.6"/>
    <n v="127.9"/>
    <n v="388"/>
  </r>
  <r>
    <x v="0"/>
    <x v="3"/>
    <x v="2"/>
    <n v="1682.7000000000003"/>
    <n v="398.40000000000003"/>
    <n v="252.60000000000002"/>
    <n v="240.6"/>
    <n v="242.2"/>
    <n v="127.5"/>
    <n v="378.6"/>
    <n v="128"/>
    <n v="388.5"/>
  </r>
  <r>
    <x v="0"/>
    <x v="3"/>
    <x v="3"/>
    <n v="1701.6000000000004"/>
    <n v="400"/>
    <n v="253.6"/>
    <n v="241.4"/>
    <n v="243.60000000000002"/>
    <n v="127.9"/>
    <n v="380.4"/>
    <n v="129"/>
    <n v="389.4"/>
  </r>
  <r>
    <x v="0"/>
    <x v="3"/>
    <x v="4"/>
    <n v="1723.6999999999998"/>
    <n v="401.3"/>
    <n v="254.5"/>
    <n v="242.5"/>
    <n v="245.5"/>
    <n v="129.1"/>
    <n v="382.1"/>
    <n v="130.30000000000001"/>
    <n v="390.70000000000005"/>
  </r>
  <r>
    <x v="0"/>
    <x v="3"/>
    <x v="5"/>
    <n v="1748.6"/>
    <n v="403.5"/>
    <n v="254.8"/>
    <n v="244.3"/>
    <n v="246.10000000000002"/>
    <n v="130.19999999999999"/>
    <n v="384.59999999999997"/>
    <n v="131.9"/>
    <n v="392.9"/>
  </r>
  <r>
    <x v="0"/>
    <x v="3"/>
    <x v="6"/>
    <n v="1770.2999999999997"/>
    <n v="405.9"/>
    <n v="256.39999999999998"/>
    <n v="244.6"/>
    <n v="247.60000000000002"/>
    <n v="130.80000000000001"/>
    <n v="387"/>
    <n v="133"/>
    <n v="394.7"/>
  </r>
  <r>
    <x v="0"/>
    <x v="3"/>
    <x v="7"/>
    <n v="1777.4999999999998"/>
    <n v="407.9"/>
    <n v="257.89999999999998"/>
    <n v="245.1"/>
    <n v="249"/>
    <n v="131.9"/>
    <n v="388.59999999999997"/>
    <n v="133.5"/>
    <n v="396.79999999999995"/>
  </r>
  <r>
    <x v="0"/>
    <x v="3"/>
    <x v="8"/>
    <n v="1770.7"/>
    <n v="409.8"/>
    <n v="259"/>
    <n v="246.7"/>
    <n v="250.6"/>
    <n v="132.19999999999999"/>
    <n v="390.5"/>
    <n v="133.4"/>
    <n v="398.59999999999997"/>
  </r>
  <r>
    <x v="0"/>
    <x v="3"/>
    <x v="9"/>
    <n v="1771.8000000000002"/>
    <n v="412.7"/>
    <n v="260.5"/>
    <n v="247.60000000000002"/>
    <n v="251.7"/>
    <n v="133"/>
    <n v="393.09999999999997"/>
    <n v="133.80000000000001"/>
    <n v="400.40000000000003"/>
  </r>
  <r>
    <x v="0"/>
    <x v="3"/>
    <x v="12"/>
    <n v="1764.6"/>
    <n v="413.59999999999997"/>
    <n v="261.2"/>
    <n v="248.5"/>
    <n v="252.6"/>
    <n v="133.69999999999999"/>
    <n v="394.20000000000005"/>
    <n v="133.6"/>
    <n v="401.59999999999997"/>
  </r>
  <r>
    <x v="0"/>
    <x v="3"/>
    <x v="11"/>
    <n v="1749.1"/>
    <n v="415.3"/>
    <n v="261.39999999999998"/>
    <n v="250.6"/>
    <n v="251.6"/>
    <n v="134.19999999999999"/>
    <n v="396"/>
    <n v="132.80000000000001"/>
    <n v="404.59999999999997"/>
  </r>
  <r>
    <x v="0"/>
    <x v="4"/>
    <x v="0"/>
    <n v="1737.3000000000002"/>
    <n v="416.5"/>
    <n v="262.79999999999995"/>
    <n v="251.2"/>
    <n v="252.2"/>
    <n v="134.6"/>
    <n v="396.70000000000005"/>
    <n v="132.4"/>
    <n v="405.29999999999995"/>
  </r>
  <r>
    <x v="0"/>
    <x v="4"/>
    <x v="1"/>
    <n v="1734.5000000000002"/>
    <n v="416.90000000000003"/>
    <n v="264.10000000000002"/>
    <n v="252.7"/>
    <n v="253.3"/>
    <n v="134.9"/>
    <n v="398.4"/>
    <n v="132.6"/>
    <n v="406.99999999999994"/>
  </r>
  <r>
    <x v="0"/>
    <x v="4"/>
    <x v="2"/>
    <n v="1728.5000000000002"/>
    <n v="418.59999999999997"/>
    <n v="265.2"/>
    <n v="254"/>
    <n v="253.89999999999998"/>
    <n v="135.19999999999999"/>
    <n v="399.9"/>
    <n v="132.80000000000001"/>
    <n v="409.09999999999997"/>
  </r>
  <r>
    <x v="0"/>
    <x v="4"/>
    <x v="3"/>
    <n v="1726.3"/>
    <n v="420.80000000000007"/>
    <n v="266"/>
    <n v="254.2"/>
    <n v="254.7"/>
    <n v="135.69999999999999"/>
    <n v="400.20000000000005"/>
    <n v="132.9"/>
    <n v="410.9"/>
  </r>
  <r>
    <x v="0"/>
    <x v="4"/>
    <x v="4"/>
    <n v="1727.4999999999995"/>
    <n v="421.6"/>
    <n v="267"/>
    <n v="254.4"/>
    <n v="255.10000000000002"/>
    <n v="136.30000000000001"/>
    <n v="402.79999999999995"/>
    <n v="133.30000000000001"/>
    <n v="411.7"/>
  </r>
  <r>
    <x v="0"/>
    <x v="4"/>
    <x v="5"/>
    <n v="1738.8000000000002"/>
    <n v="423.09999999999997"/>
    <n v="266.60000000000002"/>
    <n v="254.20000000000002"/>
    <n v="255.4"/>
    <n v="136.9"/>
    <n v="403.70000000000005"/>
    <n v="133.9"/>
    <n v="412.3"/>
  </r>
  <r>
    <x v="0"/>
    <x v="4"/>
    <x v="6"/>
    <n v="1772.9"/>
    <n v="425.9"/>
    <n v="268.7"/>
    <n v="254.4"/>
    <n v="256.5"/>
    <n v="138.6"/>
    <n v="406.6"/>
    <n v="136.19999999999999"/>
    <n v="414.9"/>
  </r>
  <r>
    <x v="0"/>
    <x v="4"/>
    <x v="7"/>
    <n v="1792.4999999999998"/>
    <n v="429"/>
    <n v="271.70000000000005"/>
    <n v="256.7"/>
    <n v="258.39999999999998"/>
    <n v="140.19999999999999"/>
    <n v="410.2"/>
    <n v="137.80000000000001"/>
    <n v="418.20000000000005"/>
  </r>
  <r>
    <x v="0"/>
    <x v="4"/>
    <x v="8"/>
    <n v="1784.3"/>
    <n v="430.99999999999994"/>
    <n v="273.60000000000002"/>
    <n v="258.60000000000002"/>
    <n v="260.10000000000002"/>
    <n v="139.6"/>
    <n v="412.40000000000003"/>
    <n v="137.6"/>
    <n v="420.5"/>
  </r>
  <r>
    <x v="0"/>
    <x v="4"/>
    <x v="9"/>
    <n v="1790.8999999999999"/>
    <n v="433.99999999999994"/>
    <n v="275.70000000000005"/>
    <n v="259.10000000000002"/>
    <n v="261.60000000000002"/>
    <n v="140.1"/>
    <n v="414.2"/>
    <n v="138.30000000000001"/>
    <n v="422.7"/>
  </r>
  <r>
    <x v="0"/>
    <x v="4"/>
    <x v="12"/>
    <n v="1817.7000000000003"/>
    <n v="437"/>
    <n v="278"/>
    <n v="262.7"/>
    <n v="263.89999999999998"/>
    <n v="141.5"/>
    <n v="417.49999999999994"/>
    <n v="140"/>
    <n v="427.8"/>
  </r>
  <r>
    <x v="0"/>
    <x v="4"/>
    <x v="11"/>
    <n v="1813.6000000000001"/>
    <n v="437.09999999999997"/>
    <n v="278.60000000000002"/>
    <n v="264.60000000000002"/>
    <n v="263.89999999999998"/>
    <n v="141.1"/>
    <n v="418.5"/>
    <n v="139.80000000000001"/>
    <n v="429.3"/>
  </r>
  <r>
    <x v="0"/>
    <x v="5"/>
    <x v="0"/>
    <n v="1800.7"/>
    <n v="438.1"/>
    <n v="280.20000000000005"/>
    <n v="265"/>
    <n v="264.60000000000002"/>
    <n v="141.6"/>
    <n v="420.2"/>
    <n v="139.30000000000001"/>
    <n v="429.6"/>
  </r>
  <r>
    <x v="0"/>
    <x v="5"/>
    <x v="1"/>
    <n v="1781.5"/>
    <n v="438.90000000000003"/>
    <n v="281.20000000000005"/>
    <n v="265.7"/>
    <n v="265"/>
    <n v="141.5"/>
    <n v="420.1"/>
    <n v="138.5"/>
    <n v="430.1"/>
  </r>
  <r>
    <x v="0"/>
    <x v="5"/>
    <x v="2"/>
    <n v="1781.9999999999998"/>
    <n v="440.5"/>
    <n v="281.89999999999998"/>
    <n v="267.2"/>
    <n v="266"/>
    <n v="142.69999999999999"/>
    <n v="423.5"/>
    <n v="138.69999999999999"/>
    <n v="430.8"/>
  </r>
  <r>
    <x v="0"/>
    <x v="5"/>
    <x v="3"/>
    <n v="1780"/>
    <n v="442.5"/>
    <n v="283.8"/>
    <n v="269.10000000000002"/>
    <n v="268"/>
    <n v="143.69999999999999"/>
    <n v="426.3"/>
    <n v="139.1"/>
    <n v="433.80000000000007"/>
  </r>
  <r>
    <x v="0"/>
    <x v="5"/>
    <x v="4"/>
    <n v="1782.4"/>
    <n v="444.7"/>
    <n v="285"/>
    <n v="270.70000000000005"/>
    <n v="269.60000000000002"/>
    <n v="144.4"/>
    <n v="428.9"/>
    <n v="139.80000000000001"/>
    <n v="435.90000000000003"/>
  </r>
  <r>
    <x v="0"/>
    <x v="5"/>
    <x v="5"/>
    <n v="1790.2999999999997"/>
    <n v="446.3"/>
    <n v="284.7"/>
    <n v="272.5"/>
    <n v="269.8"/>
    <n v="145.1"/>
    <n v="430.70000000000005"/>
    <n v="140.5"/>
    <n v="437.59999999999997"/>
  </r>
  <r>
    <x v="0"/>
    <x v="5"/>
    <x v="6"/>
    <n v="1810.5000000000002"/>
    <n v="447.20000000000005"/>
    <n v="286.7"/>
    <n v="274.3"/>
    <n v="270.39999999999998"/>
    <n v="145.80000000000001"/>
    <n v="430.5"/>
    <n v="141.80000000000001"/>
    <n v="440.5"/>
  </r>
  <r>
    <x v="0"/>
    <x v="5"/>
    <x v="7"/>
    <n v="1818.8"/>
    <n v="449.2"/>
    <n v="288.39999999999998"/>
    <n v="276"/>
    <n v="270.70000000000005"/>
    <n v="146.9"/>
    <n v="431.6"/>
    <n v="142.5"/>
    <n v="442.8"/>
  </r>
  <r>
    <x v="0"/>
    <x v="5"/>
    <x v="8"/>
    <n v="1799.8000000000002"/>
    <n v="449.5"/>
    <n v="289.3"/>
    <n v="278.89999999999998"/>
    <n v="272"/>
    <n v="147.6"/>
    <n v="435.1"/>
    <n v="142.1"/>
    <n v="444.3"/>
  </r>
  <r>
    <x v="0"/>
    <x v="5"/>
    <x v="9"/>
    <n v="1782.2"/>
    <n v="445"/>
    <n v="294.10000000000002"/>
    <n v="280.5"/>
    <n v="279.20000000000005"/>
    <n v="148"/>
    <n v="439.5"/>
    <n v="142.19999999999999"/>
    <n v="447"/>
  </r>
  <r>
    <x v="0"/>
    <x v="5"/>
    <x v="12"/>
    <n v="1787.4999999999995"/>
    <n v="448"/>
    <n v="294.89999999999998"/>
    <n v="280.60000000000002"/>
    <n v="278.5"/>
    <n v="150.19999999999999"/>
    <n v="445.1"/>
    <n v="142.4"/>
    <n v="449.1"/>
  </r>
  <r>
    <x v="0"/>
    <x v="5"/>
    <x v="11"/>
    <n v="1773.1000000000001"/>
    <n v="448.3"/>
    <n v="296"/>
    <n v="277.89999999999998"/>
    <n v="282.79999999999995"/>
    <n v="155.1"/>
    <n v="447.30000000000007"/>
    <n v="141.9"/>
    <n v="449.3"/>
  </r>
  <r>
    <x v="0"/>
    <x v="6"/>
    <x v="0"/>
    <n v="1759.6000000000001"/>
    <n v="445.6"/>
    <n v="297.79999999999995"/>
    <n v="274.79999999999995"/>
    <n v="283.10000000000002"/>
    <n v="155.19999999999999"/>
    <n v="447.3"/>
    <n v="141"/>
    <n v="446.19999999999993"/>
  </r>
  <r>
    <x v="0"/>
    <x v="6"/>
    <x v="1"/>
    <n v="1759.8000000000002"/>
    <n v="446.5"/>
    <n v="298.60000000000002"/>
    <n v="274.5"/>
    <n v="284.8"/>
    <n v="155.5"/>
    <n v="448.40000000000003"/>
    <n v="141"/>
    <n v="445.29999999999995"/>
  </r>
  <r>
    <x v="0"/>
    <x v="6"/>
    <x v="2"/>
    <n v="1761.2000000000003"/>
    <n v="447"/>
    <n v="299"/>
    <n v="276.3"/>
    <n v="284.39999999999998"/>
    <n v="155.5"/>
    <n v="449.1"/>
    <n v="141.19999999999999"/>
    <n v="446.5"/>
  </r>
  <r>
    <x v="0"/>
    <x v="6"/>
    <x v="4"/>
    <n v="1782.1000000000001"/>
    <n v="448.59999999999997"/>
    <n v="299.60000000000002"/>
    <n v="277.10000000000002"/>
    <n v="285.20000000000005"/>
    <n v="156.69999999999999"/>
    <n v="452.1"/>
    <n v="142.4"/>
    <n v="447.09999999999997"/>
  </r>
  <r>
    <x v="0"/>
    <x v="6"/>
    <x v="5"/>
    <n v="1804.1999999999998"/>
    <n v="448.59999999999997"/>
    <n v="299"/>
    <n v="278"/>
    <n v="286.5"/>
    <n v="157.69999999999999"/>
    <n v="453.90000000000003"/>
    <n v="143.6"/>
    <n v="448.09999999999997"/>
  </r>
  <r>
    <x v="0"/>
    <x v="6"/>
    <x v="6"/>
    <n v="1826.8999999999999"/>
    <n v="449.1"/>
    <n v="300.60000000000002"/>
    <n v="278"/>
    <n v="288.29999999999995"/>
    <n v="159.1"/>
    <n v="456.2"/>
    <n v="144.9"/>
    <n v="447.70000000000005"/>
  </r>
  <r>
    <x v="0"/>
    <x v="6"/>
    <x v="7"/>
    <n v="1834.5000000000002"/>
    <n v="449.5"/>
    <n v="301.79999999999995"/>
    <n v="277.8"/>
    <n v="291.5"/>
    <n v="159.69999999999999"/>
    <n v="458"/>
    <n v="145.69999999999999"/>
    <n v="447.70000000000005"/>
  </r>
  <r>
    <x v="0"/>
    <x v="6"/>
    <x v="8"/>
    <n v="1848.7"/>
    <n v="449.29999999999995"/>
    <n v="302.5"/>
    <n v="278.5"/>
    <n v="293.60000000000002"/>
    <n v="160.19999999999999"/>
    <n v="459.4"/>
    <n v="146.69999999999999"/>
    <n v="448.20000000000005"/>
  </r>
  <r>
    <x v="0"/>
    <x v="6"/>
    <x v="9"/>
    <n v="1876.8999999999996"/>
    <n v="449.4"/>
    <n v="303.60000000000002"/>
    <n v="279.39999999999998"/>
    <n v="294"/>
    <n v="160.69999999999999"/>
    <n v="460.7"/>
    <n v="148.30000000000001"/>
    <n v="449.29999999999995"/>
  </r>
  <r>
    <x v="0"/>
    <x v="6"/>
    <x v="12"/>
    <n v="1904.6000000000001"/>
    <n v="450.8"/>
    <n v="304.39999999999998"/>
    <n v="280.5"/>
    <n v="294.89999999999998"/>
    <n v="160.80000000000001"/>
    <n v="462.4"/>
    <n v="149.9"/>
    <n v="450.8"/>
  </r>
  <r>
    <x v="0"/>
    <x v="6"/>
    <x v="11"/>
    <n v="1940.9999999999995"/>
    <n v="451.79999999999995"/>
    <n v="304"/>
    <n v="284.89999999999998"/>
    <n v="295.39999999999998"/>
    <n v="161.1"/>
    <n v="464.4"/>
    <n v="152.30000000000001"/>
    <n v="453"/>
  </r>
  <r>
    <x v="0"/>
    <x v="7"/>
    <x v="0"/>
    <n v="1938.6"/>
    <n v="452.30000000000007"/>
    <n v="305.60000000000002"/>
    <n v="286.70000000000005"/>
    <n v="298.2"/>
    <n v="161.69999999999999"/>
    <n v="466.79999999999995"/>
    <n v="151.9"/>
    <n v="454.20000000000005"/>
  </r>
  <r>
    <x v="0"/>
    <x v="7"/>
    <x v="1"/>
    <n v="1909.7999999999997"/>
    <n v="452.8"/>
    <n v="306.60000000000002"/>
    <n v="288.3"/>
    <n v="299.60000000000002"/>
    <n v="161.9"/>
    <n v="468.20000000000005"/>
    <n v="150.4"/>
    <n v="456.40000000000003"/>
  </r>
  <r>
    <x v="0"/>
    <x v="7"/>
    <x v="2"/>
    <n v="1894.5999999999997"/>
    <n v="453.5"/>
    <n v="306"/>
    <n v="289.20000000000005"/>
    <n v="301.79999999999995"/>
    <n v="161.19999999999999"/>
    <n v="470.29999999999995"/>
    <n v="149.80000000000001"/>
    <n v="457.4"/>
  </r>
  <r>
    <x v="0"/>
    <x v="7"/>
    <x v="3"/>
    <n v="1941.55"/>
    <n v="453.15"/>
    <n v="307.25"/>
    <n v="284.3"/>
    <n v="298.55"/>
    <n v="161.55000000000001"/>
    <n v="469.25"/>
    <n v="150.10000000000002"/>
    <n v="452.45000000000005"/>
  </r>
  <r>
    <x v="0"/>
    <x v="7"/>
    <x v="4"/>
    <n v="1918.1"/>
    <n v="453.5"/>
    <n v="307.10000000000002"/>
    <n v="286.70000000000005"/>
    <n v="300.60000000000002"/>
    <n v="161.19999999999999"/>
    <n v="470.29999999999995"/>
    <n v="149.80000000000001"/>
    <n v="454.9"/>
  </r>
  <r>
    <x v="0"/>
    <x v="7"/>
    <x v="5"/>
    <n v="1951"/>
    <n v="458.79999999999995"/>
    <n v="306.39999999999998"/>
    <n v="286.3"/>
    <n v="309.39999999999998"/>
    <n v="161.80000000000001"/>
    <n v="487.3"/>
    <n v="152.69999999999999"/>
    <n v="450.70000000000005"/>
  </r>
  <r>
    <x v="0"/>
    <x v="7"/>
    <x v="6"/>
    <n v="1951"/>
    <n v="458.79999999999995"/>
    <n v="306.39999999999998"/>
    <n v="286.3"/>
    <n v="309.39999999999998"/>
    <n v="161.80000000000001"/>
    <n v="487.3"/>
    <n v="152.69999999999999"/>
    <n v="450.70000000000005"/>
  </r>
  <r>
    <x v="0"/>
    <x v="7"/>
    <x v="7"/>
    <n v="1978.6"/>
    <n v="458.7"/>
    <n v="307.39999999999998"/>
    <n v="289.39999999999998"/>
    <n v="312.39999999999998"/>
    <n v="162.69999999999999"/>
    <n v="486.1"/>
    <n v="154.69999999999999"/>
    <n v="452.00000000000006"/>
  </r>
  <r>
    <x v="0"/>
    <x v="7"/>
    <x v="8"/>
    <n v="1987.3999999999999"/>
    <n v="459.9"/>
    <n v="307.89999999999998"/>
    <n v="291"/>
    <n v="316.5"/>
    <n v="161.1"/>
    <n v="489.40000000000003"/>
    <n v="155.4"/>
    <n v="452.6"/>
  </r>
  <r>
    <x v="0"/>
    <x v="7"/>
    <x v="9"/>
    <n v="2030.9"/>
    <n v="461.29999999999995"/>
    <n v="308.5"/>
    <n v="293.20000000000005"/>
    <n v="315.7"/>
    <n v="162.5"/>
    <n v="489.40000000000003"/>
    <n v="157.5"/>
    <n v="453.8"/>
  </r>
  <r>
    <x v="0"/>
    <x v="7"/>
    <x v="12"/>
    <n v="2082.4"/>
    <n v="462.8"/>
    <n v="310.8"/>
    <n v="293.60000000000002"/>
    <n v="316.60000000000002"/>
    <n v="161.6"/>
    <n v="491.5"/>
    <n v="159.80000000000001"/>
    <n v="455.8"/>
  </r>
  <r>
    <x v="0"/>
    <x v="7"/>
    <x v="11"/>
    <n v="2100.5"/>
    <n v="464.90000000000003"/>
    <n v="311.8"/>
    <n v="295.10000000000002"/>
    <n v="318.2"/>
    <n v="162.9"/>
    <n v="492.7"/>
    <n v="160.69999999999999"/>
    <n v="458.40000000000003"/>
  </r>
  <r>
    <x v="0"/>
    <x v="8"/>
    <x v="0"/>
    <n v="2065.6999999999998"/>
    <n v="466.7"/>
    <n v="311.60000000000002"/>
    <n v="298.39999999999998"/>
    <n v="318.7"/>
    <n v="163.5"/>
    <n v="495.6"/>
    <n v="158.5"/>
    <n v="461.6"/>
  </r>
  <r>
    <x v="0"/>
    <x v="8"/>
    <x v="1"/>
    <n v="2025.3"/>
    <n v="471.4"/>
    <n v="314.60000000000002"/>
    <n v="304.60000000000002"/>
    <n v="319.5"/>
    <n v="163.6"/>
    <n v="500.7"/>
    <n v="156.69999999999999"/>
    <n v="467.6"/>
  </r>
  <r>
    <x v="0"/>
    <x v="8"/>
    <x v="2"/>
    <n v="2025.7"/>
    <n v="472.9"/>
    <n v="314.70000000000005"/>
    <n v="307.3"/>
    <n v="317.7"/>
    <n v="163.80000000000001"/>
    <n v="501.2"/>
    <n v="156.69999999999999"/>
    <n v="469.70000000000005"/>
  </r>
  <r>
    <x v="0"/>
    <x v="8"/>
    <x v="3"/>
    <n v="2049.5"/>
    <n v="475.69999999999993"/>
    <n v="316.89999999999998"/>
    <n v="307.7"/>
    <n v="319.89999999999998"/>
    <n v="164.1"/>
    <n v="503.4"/>
    <n v="157.6"/>
    <n v="471.4"/>
  </r>
  <r>
    <x v="0"/>
    <x v="8"/>
    <x v="4"/>
    <n v="2095.2999999999997"/>
    <n v="490.4"/>
    <n v="320.39999999999998"/>
    <n v="314.89999999999998"/>
    <n v="328.4"/>
    <n v="167.6"/>
    <n v="510.70000000000005"/>
    <n v="161.1"/>
    <n v="485"/>
  </r>
  <r>
    <x v="0"/>
    <x v="8"/>
    <x v="5"/>
    <n v="2122.6"/>
    <n v="489.80000000000007"/>
    <n v="319.7"/>
    <n v="316.29999999999995"/>
    <n v="329.1"/>
    <n v="166.8"/>
    <n v="511"/>
    <n v="162.1"/>
    <n v="485.9"/>
  </r>
  <r>
    <x v="0"/>
    <x v="8"/>
    <x v="6"/>
    <n v="2132.4"/>
    <n v="492.40000000000003"/>
    <n v="321.8"/>
    <n v="319.60000000000002"/>
    <n v="330.8"/>
    <n v="167.2"/>
    <n v="513.20000000000005"/>
    <n v="163.19999999999999"/>
    <n v="488.1"/>
  </r>
  <r>
    <x v="0"/>
    <x v="8"/>
    <x v="7"/>
    <n v="2130.8000000000002"/>
    <n v="495.90000000000003"/>
    <n v="323"/>
    <n v="320.79999999999995"/>
    <n v="331.4"/>
    <n v="167.5"/>
    <n v="514.59999999999991"/>
    <n v="163.6"/>
    <n v="490.3"/>
  </r>
  <r>
    <x v="0"/>
    <x v="8"/>
    <x v="8"/>
    <n v="2133.6"/>
    <n v="498.4"/>
    <n v="323.39999999999998"/>
    <n v="321.5"/>
    <n v="332.1"/>
    <n v="168.5"/>
    <n v="517"/>
    <n v="164"/>
    <n v="492.1"/>
  </r>
  <r>
    <x v="0"/>
    <x v="8"/>
    <x v="9"/>
    <n v="2164.1999999999998"/>
    <n v="502.00000000000006"/>
    <n v="325.60000000000002"/>
    <n v="325"/>
    <n v="333.6"/>
    <n v="169"/>
    <n v="519.09999999999991"/>
    <n v="166.3"/>
    <n v="495.8"/>
  </r>
  <r>
    <x v="0"/>
    <x v="8"/>
    <x v="12"/>
    <n v="2182"/>
    <n v="506.2"/>
    <n v="327.10000000000002"/>
    <n v="324.20000000000005"/>
    <n v="335.8"/>
    <n v="169.3"/>
    <n v="520.40000000000009"/>
    <n v="167.6"/>
    <n v="498.00000000000006"/>
  </r>
  <r>
    <x v="0"/>
    <x v="8"/>
    <x v="11"/>
    <n v="2168.1999999999998"/>
    <n v="510.3"/>
    <n v="327.3"/>
    <n v="325.7"/>
    <n v="336.8"/>
    <n v="169.7"/>
    <n v="521.29999999999995"/>
    <n v="167"/>
    <n v="500.7"/>
  </r>
  <r>
    <x v="0"/>
    <x v="9"/>
    <x v="0"/>
    <n v="2153"/>
    <n v="515.20000000000005"/>
    <n v="329.4"/>
    <n v="326.60000000000002"/>
    <n v="337.9"/>
    <n v="169.9"/>
    <n v="522.20000000000005"/>
    <n v="166.4"/>
    <n v="503.40000000000003"/>
  </r>
  <r>
    <x v="0"/>
    <x v="9"/>
    <x v="1"/>
    <n v="2150.4"/>
    <n v="518.79999999999995"/>
    <n v="331.2"/>
    <n v="328.6"/>
    <n v="339.8"/>
    <n v="170.3"/>
    <n v="524.29999999999995"/>
    <n v="166.7"/>
    <n v="506.8"/>
  </r>
  <r>
    <x v="0"/>
    <x v="9"/>
    <x v="2"/>
    <n v="2179.1000000000004"/>
    <n v="523.70000000000005"/>
    <n v="331.8"/>
    <n v="330.9"/>
    <n v="343.4"/>
    <n v="170.6"/>
    <n v="527.20000000000005"/>
    <n v="168.7"/>
    <n v="510.5"/>
  </r>
  <r>
    <x v="0"/>
    <x v="9"/>
    <x v="3"/>
    <n v="2206.6"/>
    <n v="529.70000000000005"/>
    <n v="334.7"/>
    <n v="339.5"/>
    <n v="346"/>
    <n v="170.9"/>
    <n v="530.20000000000005"/>
    <n v="170.8"/>
    <n v="518.1"/>
  </r>
  <r>
    <x v="0"/>
    <x v="9"/>
    <x v="4"/>
    <n v="2226.8000000000002"/>
    <n v="535.5"/>
    <n v="336.4"/>
    <n v="342.4"/>
    <n v="346.2"/>
    <n v="171.8"/>
    <n v="531.4"/>
    <n v="172.5"/>
    <n v="523.20000000000005"/>
  </r>
  <r>
    <x v="0"/>
    <x v="9"/>
    <x v="5"/>
    <n v="2248.3000000000002"/>
    <n v="539.79999999999995"/>
    <n v="337.1"/>
    <n v="342.2"/>
    <n v="347.7"/>
    <n v="172.6"/>
    <n v="531.9"/>
    <n v="173.6"/>
    <n v="527.4"/>
  </r>
  <r>
    <x v="0"/>
    <x v="9"/>
    <x v="6"/>
    <n v="2252.5"/>
    <n v="544"/>
    <n v="339.1"/>
    <n v="345.9"/>
    <n v="348.5"/>
    <n v="174.7"/>
    <n v="533.59999999999991"/>
    <n v="174.3"/>
    <n v="532.59999999999991"/>
  </r>
  <r>
    <x v="0"/>
    <x v="9"/>
    <x v="7"/>
    <n v="2255.7999999999997"/>
    <n v="547.9"/>
    <n v="341.3"/>
    <n v="345.7"/>
    <n v="350.5"/>
    <n v="175.7"/>
    <n v="535.6"/>
    <n v="175.3"/>
    <n v="534.4"/>
  </r>
  <r>
    <x v="0"/>
    <x v="9"/>
    <x v="8"/>
    <n v="2267.8000000000002"/>
    <n v="552.5"/>
    <n v="343.1"/>
    <n v="346.6"/>
    <n v="351"/>
    <n v="176.2"/>
    <n v="537.6"/>
    <n v="176.4"/>
    <n v="537.79999999999995"/>
  </r>
  <r>
    <x v="0"/>
    <x v="9"/>
    <x v="9"/>
    <n v="2284.5"/>
    <n v="556.4"/>
    <n v="345.6"/>
    <n v="348.20000000000005"/>
    <n v="353.2"/>
    <n v="176.5"/>
    <n v="539.4"/>
    <n v="177.9"/>
    <n v="541.1"/>
  </r>
  <r>
    <x v="0"/>
    <x v="9"/>
    <x v="12"/>
    <n v="2287.6999999999998"/>
    <n v="559.29999999999995"/>
    <n v="347.3"/>
    <n v="349.4"/>
    <n v="355.70000000000005"/>
    <n v="176.9"/>
    <n v="540.9"/>
    <n v="177.8"/>
    <n v="544.29999999999995"/>
  </r>
  <r>
    <x v="0"/>
    <x v="9"/>
    <x v="11"/>
    <n v="2277.1"/>
    <n v="561.79999999999995"/>
    <n v="347.1"/>
    <n v="350.6"/>
    <n v="359.2"/>
    <n v="177.3"/>
    <n v="542.6"/>
    <n v="177.1"/>
    <n v="547"/>
  </r>
  <r>
    <x v="0"/>
    <x v="10"/>
    <x v="0"/>
    <n v="2283.2000000000003"/>
    <n v="563.9"/>
    <n v="349.29999999999995"/>
    <n v="351.4"/>
    <n v="363.1"/>
    <n v="177.8"/>
    <n v="545.20000000000005"/>
    <n v="177.8"/>
    <n v="549"/>
  </r>
  <r>
    <x v="0"/>
    <x v="10"/>
    <x v="1"/>
    <n v="2265.6999999999998"/>
    <n v="566.6"/>
    <n v="352.1"/>
    <n v="350.6"/>
    <n v="367.29999999999995"/>
    <n v="178.5"/>
    <n v="549"/>
    <n v="178"/>
    <n v="549.79999999999995"/>
  </r>
  <r>
    <x v="0"/>
    <x v="10"/>
    <x v="2"/>
    <n v="2265.8000000000002"/>
    <n v="566.6"/>
    <n v="352.1"/>
    <n v="350.4"/>
    <n v="367.29999999999995"/>
    <n v="178.5"/>
    <n v="549.1"/>
    <n v="178"/>
    <n v="549.6"/>
  </r>
  <r>
    <x v="0"/>
    <x v="10"/>
    <x v="3"/>
    <n v="2274.1999999999998"/>
    <n v="568.20000000000005"/>
    <n v="354.29999999999995"/>
    <n v="350.9"/>
    <n v="371"/>
    <n v="179.4"/>
    <n v="551.6"/>
    <n v="178.8"/>
    <n v="550.79999999999995"/>
  </r>
  <r>
    <x v="0"/>
    <x v="10"/>
    <x v="4"/>
    <n v="2290.7000000000007"/>
    <n v="569.90000000000009"/>
    <n v="355.4"/>
    <n v="352.2"/>
    <n v="372.70000000000005"/>
    <n v="180.3"/>
    <n v="553.20000000000005"/>
    <n v="179.8"/>
    <n v="553.1"/>
  </r>
  <r>
    <x v="1"/>
    <x v="0"/>
    <x v="0"/>
    <n v="1373.3000000000002"/>
    <n v="318"/>
    <n v="205.1"/>
    <n v="208.7"/>
    <n v="208.5"/>
    <n v="103.6"/>
    <n v="312.10000000000002"/>
    <n v="104.6"/>
    <n v="316.5"/>
  </r>
  <r>
    <x v="1"/>
    <x v="0"/>
    <x v="1"/>
    <n v="1384.2"/>
    <n v="319.7"/>
    <n v="205.60000000000002"/>
    <n v="210.2"/>
    <n v="209"/>
    <n v="103.9"/>
    <n v="313.70000000000005"/>
    <n v="105.3"/>
    <n v="318"/>
  </r>
  <r>
    <x v="1"/>
    <x v="0"/>
    <x v="2"/>
    <n v="1384.0000000000002"/>
    <n v="320.89999999999998"/>
    <n v="206"/>
    <n v="211.2"/>
    <n v="209.2"/>
    <n v="104"/>
    <n v="315"/>
    <n v="105.5"/>
    <n v="318.7"/>
  </r>
  <r>
    <x v="1"/>
    <x v="0"/>
    <x v="3"/>
    <n v="1390.2"/>
    <n v="322.89999999999998"/>
    <n v="206.8"/>
    <n v="211.2"/>
    <n v="208.2"/>
    <n v="105"/>
    <n v="316.5"/>
    <n v="106.1"/>
    <n v="320.70000000000005"/>
  </r>
  <r>
    <x v="1"/>
    <x v="0"/>
    <x v="4"/>
    <n v="1402.1999999999998"/>
    <n v="324.60000000000002"/>
    <n v="207.4"/>
    <n v="211.4"/>
    <n v="208.2"/>
    <n v="105.6"/>
    <n v="318.2"/>
    <n v="106.9"/>
    <n v="322.8"/>
  </r>
  <r>
    <x v="1"/>
    <x v="0"/>
    <x v="5"/>
    <n v="1436"/>
    <n v="326.89999999999998"/>
    <n v="214.2"/>
    <n v="213.39999999999998"/>
    <n v="209.2"/>
    <n v="107.4"/>
    <n v="320.7"/>
    <n v="109.3"/>
    <n v="325.2"/>
  </r>
  <r>
    <x v="1"/>
    <x v="0"/>
    <x v="6"/>
    <n v="1461.3999999999999"/>
    <n v="329"/>
    <n v="215.9"/>
    <n v="216.3"/>
    <n v="209.8"/>
    <n v="109.1"/>
    <n v="323.29999999999995"/>
    <n v="111"/>
    <n v="327.39999999999998"/>
  </r>
  <r>
    <x v="1"/>
    <x v="0"/>
    <x v="7"/>
    <n v="1477.4"/>
    <n v="331.1"/>
    <n v="217.60000000000002"/>
    <n v="217.7"/>
    <n v="212.9"/>
    <n v="109.9"/>
    <n v="325.70000000000005"/>
    <n v="112.4"/>
    <n v="329.1"/>
  </r>
  <r>
    <x v="1"/>
    <x v="0"/>
    <x v="8"/>
    <n v="1491.6999999999998"/>
    <n v="334.5"/>
    <n v="219.3"/>
    <n v="220.4"/>
    <n v="214.89999999999998"/>
    <n v="110.6"/>
    <n v="328.5"/>
    <n v="113.7"/>
    <n v="332"/>
  </r>
  <r>
    <x v="1"/>
    <x v="0"/>
    <x v="9"/>
    <n v="1510.2000000000003"/>
    <n v="337.2"/>
    <n v="220.8"/>
    <n v="220.4"/>
    <n v="216"/>
    <n v="110.8"/>
    <n v="329.8"/>
    <n v="114.8"/>
    <n v="334"/>
  </r>
  <r>
    <x v="1"/>
    <x v="0"/>
    <x v="12"/>
    <n v="1538.8"/>
    <n v="339.90000000000003"/>
    <n v="222.2"/>
    <n v="221.1"/>
    <n v="217.39999999999998"/>
    <n v="111.2"/>
    <n v="331.4"/>
    <n v="116.3"/>
    <n v="336.5"/>
  </r>
  <r>
    <x v="1"/>
    <x v="0"/>
    <x v="11"/>
    <n v="1507.3000000000002"/>
    <n v="342.7"/>
    <n v="222.4"/>
    <n v="221.7"/>
    <n v="217.60000000000002"/>
    <n v="111.5"/>
    <n v="333"/>
    <n v="114.5"/>
    <n v="338.40000000000003"/>
  </r>
  <r>
    <x v="1"/>
    <x v="1"/>
    <x v="0"/>
    <n v="1485.7999999999997"/>
    <n v="344.4"/>
    <n v="223.89999999999998"/>
    <n v="222.9"/>
    <n v="218.5"/>
    <n v="111.6"/>
    <n v="334.79999999999995"/>
    <n v="113.6"/>
    <n v="339.9"/>
  </r>
  <r>
    <x v="1"/>
    <x v="1"/>
    <x v="1"/>
    <n v="1480.1"/>
    <n v="345.6"/>
    <n v="225.3"/>
    <n v="223.5"/>
    <n v="219.4"/>
    <n v="111.8"/>
    <n v="335.70000000000005"/>
    <n v="113.6"/>
    <n v="341.1"/>
  </r>
  <r>
    <x v="1"/>
    <x v="1"/>
    <x v="13"/>
    <n v="1488.2999999999997"/>
    <n v="346.9"/>
    <n v="226.4"/>
    <n v="223.9"/>
    <n v="220.2"/>
    <n v="112"/>
    <n v="337.1"/>
    <n v="114.2"/>
    <n v="342.1"/>
  </r>
  <r>
    <x v="1"/>
    <x v="1"/>
    <x v="3"/>
    <n v="1504.1"/>
    <n v="349"/>
    <n v="227.5"/>
    <n v="223.7"/>
    <n v="220.5"/>
    <n v="112.7"/>
    <n v="338.4"/>
    <n v="115.1"/>
    <n v="343.1"/>
  </r>
  <r>
    <x v="1"/>
    <x v="1"/>
    <x v="4"/>
    <n v="1518.5000000000005"/>
    <n v="350.79999999999995"/>
    <n v="228.39999999999998"/>
    <n v="223.8"/>
    <n v="220.89999999999998"/>
    <n v="113"/>
    <n v="339.8"/>
    <n v="115.8"/>
    <n v="344.2"/>
  </r>
  <r>
    <x v="1"/>
    <x v="1"/>
    <x v="5"/>
    <n v="1533.7000000000003"/>
    <n v="352.7"/>
    <n v="228.5"/>
    <n v="225"/>
    <n v="220.6"/>
    <n v="114.8"/>
    <n v="341.7"/>
    <n v="116.7"/>
    <n v="346.1"/>
  </r>
  <r>
    <x v="1"/>
    <x v="1"/>
    <x v="6"/>
    <n v="1576.3"/>
    <n v="355"/>
    <n v="230"/>
    <n v="227"/>
    <n v="221.9"/>
    <n v="116.8"/>
    <n v="344.2"/>
    <n v="119.2"/>
    <n v="348.20000000000005"/>
  </r>
  <r>
    <x v="1"/>
    <x v="1"/>
    <x v="7"/>
    <n v="1594.4999999999998"/>
    <n v="356.4"/>
    <n v="231.1"/>
    <n v="226.8"/>
    <n v="223.2"/>
    <n v="118"/>
    <n v="346.2"/>
    <n v="120.3"/>
    <n v="349.2"/>
  </r>
  <r>
    <x v="1"/>
    <x v="1"/>
    <x v="8"/>
    <n v="1586.0999999999997"/>
    <n v="358"/>
    <n v="232.2"/>
    <n v="226.3"/>
    <n v="223.2"/>
    <n v="118.6"/>
    <n v="347.59999999999997"/>
    <n v="120.1"/>
    <n v="350.5"/>
  </r>
  <r>
    <x v="1"/>
    <x v="1"/>
    <x v="9"/>
    <n v="1582.7"/>
    <n v="360.6"/>
    <n v="233.4"/>
    <n v="226.5"/>
    <n v="223.89999999999998"/>
    <n v="118.8"/>
    <n v="348.29999999999995"/>
    <n v="120.1"/>
    <n v="352.4"/>
  </r>
  <r>
    <x v="1"/>
    <x v="1"/>
    <x v="12"/>
    <n v="1583.2"/>
    <n v="362.1"/>
    <n v="234.39999999999998"/>
    <n v="226.3"/>
    <n v="223.89999999999998"/>
    <n v="119"/>
    <n v="349.6"/>
    <n v="120.1"/>
    <n v="354.4"/>
  </r>
  <r>
    <x v="1"/>
    <x v="1"/>
    <x v="11"/>
    <n v="1571.6999999999998"/>
    <n v="363.2"/>
    <n v="234"/>
    <n v="225.8"/>
    <n v="224.89999999999998"/>
    <n v="119.5"/>
    <n v="350.7"/>
    <n v="119.4"/>
    <n v="355.2"/>
  </r>
  <r>
    <x v="1"/>
    <x v="2"/>
    <x v="0"/>
    <n v="1569.3"/>
    <n v="364.9"/>
    <n v="235.39999999999998"/>
    <n v="225.9"/>
    <n v="226.2"/>
    <n v="119.7"/>
    <n v="352.3"/>
    <n v="119.5"/>
    <n v="357.1"/>
  </r>
  <r>
    <x v="1"/>
    <x v="2"/>
    <x v="1"/>
    <n v="1569.3999999999996"/>
    <n v="367.2"/>
    <n v="236.8"/>
    <n v="226.4"/>
    <n v="227.5"/>
    <n v="119.7"/>
    <n v="354.20000000000005"/>
    <n v="119.7"/>
    <n v="359.7"/>
  </r>
  <r>
    <x v="1"/>
    <x v="2"/>
    <x v="2"/>
    <n v="1569.1"/>
    <n v="368.4"/>
    <n v="237.8"/>
    <n v="228.2"/>
    <n v="227.7"/>
    <n v="120.1"/>
    <n v="355.9"/>
    <n v="120.2"/>
    <n v="361.2"/>
  </r>
  <r>
    <x v="1"/>
    <x v="2"/>
    <x v="3"/>
    <n v="1575.7"/>
    <n v="369.6"/>
    <n v="238.9"/>
    <n v="228.8"/>
    <n v="228.8"/>
    <n v="121"/>
    <n v="357.9"/>
    <n v="120.7"/>
    <n v="362.5"/>
  </r>
  <r>
    <x v="1"/>
    <x v="2"/>
    <x v="4"/>
    <n v="1590.4"/>
    <n v="371.4"/>
    <n v="239.8"/>
    <n v="231.2"/>
    <n v="230"/>
    <n v="121.4"/>
    <n v="360.29999999999995"/>
    <n v="121.6"/>
    <n v="364.1"/>
  </r>
  <r>
    <x v="1"/>
    <x v="2"/>
    <x v="5"/>
    <n v="1623.5"/>
    <n v="374.1"/>
    <n v="240.1"/>
    <n v="232.7"/>
    <n v="231.3"/>
    <n v="123.1"/>
    <n v="363.1"/>
    <n v="123"/>
    <n v="366.59999999999997"/>
  </r>
  <r>
    <x v="1"/>
    <x v="2"/>
    <x v="6"/>
    <n v="1630.6000000000001"/>
    <n v="375.1"/>
    <n v="241.2"/>
    <n v="232.8"/>
    <n v="231.3"/>
    <n v="124.4"/>
    <n v="364.8"/>
    <n v="123.6"/>
    <n v="367.5"/>
  </r>
  <r>
    <x v="1"/>
    <x v="2"/>
    <x v="7"/>
    <n v="1649.6"/>
    <n v="376.70000000000005"/>
    <n v="242.9"/>
    <n v="232.3"/>
    <n v="231.7"/>
    <n v="125.1"/>
    <n v="366.2"/>
    <n v="124.8"/>
    <n v="369.2"/>
  </r>
  <r>
    <x v="1"/>
    <x v="2"/>
    <x v="8"/>
    <n v="1658.3000000000002"/>
    <n v="378.5"/>
    <n v="244.2"/>
    <n v="231.7"/>
    <n v="233.2"/>
    <n v="125.7"/>
    <n v="367.8"/>
    <n v="125.4"/>
    <n v="370.2"/>
  </r>
  <r>
    <x v="1"/>
    <x v="2"/>
    <x v="9"/>
    <n v="1678.9999999999998"/>
    <n v="380.1"/>
    <n v="245.4"/>
    <n v="232.2"/>
    <n v="234.3"/>
    <n v="125.9"/>
    <n v="369.1"/>
    <n v="126.1"/>
    <n v="371.6"/>
  </r>
  <r>
    <x v="1"/>
    <x v="2"/>
    <x v="12"/>
    <n v="1692.1"/>
    <n v="382.4"/>
    <n v="246.3"/>
    <n v="233.1"/>
    <n v="234.7"/>
    <n v="126.3"/>
    <n v="370.9"/>
    <n v="126.6"/>
    <n v="373.6"/>
  </r>
  <r>
    <x v="1"/>
    <x v="2"/>
    <x v="11"/>
    <n v="1686.1000000000001"/>
    <n v="383.5"/>
    <n v="246"/>
    <n v="233.5"/>
    <n v="235.10000000000002"/>
    <n v="126.2"/>
    <n v="372.4"/>
    <n v="126.1"/>
    <n v="374.6"/>
  </r>
  <r>
    <x v="1"/>
    <x v="3"/>
    <x v="0"/>
    <n v="1691.7"/>
    <n v="384.9"/>
    <n v="247.60000000000002"/>
    <n v="233.8"/>
    <n v="236.5"/>
    <n v="126.3"/>
    <n v="373.5"/>
    <n v="126.3"/>
    <n v="376.4"/>
  </r>
  <r>
    <x v="1"/>
    <x v="3"/>
    <x v="1"/>
    <n v="1678.1"/>
    <n v="386.9"/>
    <n v="249"/>
    <n v="234.5"/>
    <n v="239.1"/>
    <n v="126.6"/>
    <n v="375.29999999999995"/>
    <n v="126"/>
    <n v="377.9"/>
  </r>
  <r>
    <x v="1"/>
    <x v="3"/>
    <x v="2"/>
    <n v="1675.2"/>
    <n v="387.9"/>
    <n v="250"/>
    <n v="233.3"/>
    <n v="240.2"/>
    <n v="126.9"/>
    <n v="376.40000000000003"/>
    <n v="126"/>
    <n v="378"/>
  </r>
  <r>
    <x v="1"/>
    <x v="3"/>
    <x v="3"/>
    <n v="1701.3"/>
    <n v="389.20000000000005"/>
    <n v="251.1"/>
    <n v="234.39999999999998"/>
    <n v="241.3"/>
    <n v="127.7"/>
    <n v="378.2"/>
    <n v="127.3"/>
    <n v="378.8"/>
  </r>
  <r>
    <x v="1"/>
    <x v="3"/>
    <x v="4"/>
    <n v="1730.4"/>
    <n v="390.4"/>
    <n v="252"/>
    <n v="235.5"/>
    <n v="242.9"/>
    <n v="128.5"/>
    <n v="379.9"/>
    <n v="128.6"/>
    <n v="380.1"/>
  </r>
  <r>
    <x v="1"/>
    <x v="3"/>
    <x v="5"/>
    <n v="1760.6"/>
    <n v="392.1"/>
    <n v="251.9"/>
    <n v="237.5"/>
    <n v="243.5"/>
    <n v="129.69999999999999"/>
    <n v="381.9"/>
    <n v="130.1"/>
    <n v="381.7"/>
  </r>
  <r>
    <x v="1"/>
    <x v="3"/>
    <x v="6"/>
    <n v="1783.5"/>
    <n v="393.8"/>
    <n v="253.3"/>
    <n v="237.3"/>
    <n v="245"/>
    <n v="130.80000000000001"/>
    <n v="383.6"/>
    <n v="131.1"/>
    <n v="383"/>
  </r>
  <r>
    <x v="1"/>
    <x v="3"/>
    <x v="7"/>
    <n v="1777.9"/>
    <n v="395.49999999999994"/>
    <n v="254.7"/>
    <n v="236.7"/>
    <n v="246.3"/>
    <n v="131.69999999999999"/>
    <n v="385"/>
    <n v="131.1"/>
    <n v="384.2"/>
  </r>
  <r>
    <x v="1"/>
    <x v="3"/>
    <x v="8"/>
    <n v="1763.6999999999998"/>
    <n v="397"/>
    <n v="255.8"/>
    <n v="238.39999999999998"/>
    <n v="247.5"/>
    <n v="131.80000000000001"/>
    <n v="386.7"/>
    <n v="130.9"/>
    <n v="385.8"/>
  </r>
  <r>
    <x v="1"/>
    <x v="3"/>
    <x v="9"/>
    <n v="1766.7999999999995"/>
    <n v="399.1"/>
    <n v="257.10000000000002"/>
    <n v="239.5"/>
    <n v="248.2"/>
    <n v="132.4"/>
    <n v="388.70000000000005"/>
    <n v="131.4"/>
    <n v="387.2"/>
  </r>
  <r>
    <x v="1"/>
    <x v="3"/>
    <x v="12"/>
    <n v="1759.8"/>
    <n v="400.1"/>
    <n v="257.7"/>
    <n v="240.7"/>
    <n v="249"/>
    <n v="132.80000000000001"/>
    <n v="389.8"/>
    <n v="131.19999999999999"/>
    <n v="388.6"/>
  </r>
  <r>
    <x v="1"/>
    <x v="3"/>
    <x v="11"/>
    <n v="1740.7"/>
    <n v="401.5"/>
    <n v="257.7"/>
    <n v="242.6"/>
    <n v="248"/>
    <n v="133.1"/>
    <n v="391.20000000000005"/>
    <n v="130.4"/>
    <n v="391.2"/>
  </r>
  <r>
    <x v="1"/>
    <x v="4"/>
    <x v="0"/>
    <n v="1727.2999999999995"/>
    <n v="402.4"/>
    <n v="259"/>
    <n v="243.8"/>
    <n v="248.8"/>
    <n v="133.30000000000001"/>
    <n v="392.4"/>
    <n v="130.30000000000001"/>
    <n v="391.79999999999995"/>
  </r>
  <r>
    <x v="1"/>
    <x v="4"/>
    <x v="1"/>
    <n v="1722.3000000000002"/>
    <n v="403"/>
    <n v="260.2"/>
    <n v="245.3"/>
    <n v="250"/>
    <n v="133.4"/>
    <n v="393.8"/>
    <n v="130.6"/>
    <n v="393.5"/>
  </r>
  <r>
    <x v="1"/>
    <x v="4"/>
    <x v="2"/>
    <n v="1718.9"/>
    <n v="404.29999999999995"/>
    <n v="261.2"/>
    <n v="246.7"/>
    <n v="250.39999999999998"/>
    <n v="133.80000000000001"/>
    <n v="395.20000000000005"/>
    <n v="130.9"/>
    <n v="395.6"/>
  </r>
  <r>
    <x v="1"/>
    <x v="4"/>
    <x v="3"/>
    <n v="1718.4"/>
    <n v="406.1"/>
    <n v="262.10000000000002"/>
    <n v="246.4"/>
    <n v="251.2"/>
    <n v="134.5"/>
    <n v="395.6"/>
    <n v="131.1"/>
    <n v="397.20000000000005"/>
  </r>
  <r>
    <x v="1"/>
    <x v="4"/>
    <x v="4"/>
    <n v="1719.6000000000001"/>
    <n v="406.8"/>
    <n v="263"/>
    <n v="246.10000000000002"/>
    <n v="251.4"/>
    <n v="134.80000000000001"/>
    <n v="397.2"/>
    <n v="131.4"/>
    <n v="397.5"/>
  </r>
  <r>
    <x v="1"/>
    <x v="4"/>
    <x v="5"/>
    <n v="1734.7"/>
    <n v="407.7"/>
    <n v="262.60000000000002"/>
    <n v="245.3"/>
    <n v="251.9"/>
    <n v="135.4"/>
    <n v="397.9"/>
    <n v="132"/>
    <n v="397.5"/>
  </r>
  <r>
    <x v="1"/>
    <x v="4"/>
    <x v="6"/>
    <n v="1769.3999999999999"/>
    <n v="409.7"/>
    <n v="264.5"/>
    <n v="245.4"/>
    <n v="253"/>
    <n v="136.80000000000001"/>
    <n v="400.69999999999993"/>
    <n v="134.19999999999999"/>
    <n v="399.6"/>
  </r>
  <r>
    <x v="1"/>
    <x v="4"/>
    <x v="7"/>
    <n v="1783.8"/>
    <n v="412.6"/>
    <n v="267.20000000000005"/>
    <n v="247.10000000000002"/>
    <n v="254.7"/>
    <n v="137.6"/>
    <n v="403.90000000000003"/>
    <n v="135.4"/>
    <n v="401.90000000000003"/>
  </r>
  <r>
    <x v="1"/>
    <x v="4"/>
    <x v="8"/>
    <n v="1769.9999999999998"/>
    <n v="414.5"/>
    <n v="269"/>
    <n v="249.3"/>
    <n v="256.3"/>
    <n v="137.4"/>
    <n v="406.20000000000005"/>
    <n v="135.19999999999999"/>
    <n v="404.3"/>
  </r>
  <r>
    <x v="1"/>
    <x v="4"/>
    <x v="9"/>
    <n v="1779.6999999999998"/>
    <n v="416.90000000000003"/>
    <n v="270.89999999999998"/>
    <n v="250"/>
    <n v="257.5"/>
    <n v="137.9"/>
    <n v="407.7"/>
    <n v="136.1"/>
    <n v="406.59999999999997"/>
  </r>
  <r>
    <x v="1"/>
    <x v="4"/>
    <x v="12"/>
    <n v="1808.2"/>
    <n v="419.6"/>
    <n v="273"/>
    <n v="253.60000000000002"/>
    <n v="259.39999999999998"/>
    <n v="138.6"/>
    <n v="410.5"/>
    <n v="137.6"/>
    <n v="411.50000000000006"/>
  </r>
  <r>
    <x v="1"/>
    <x v="4"/>
    <x v="11"/>
    <n v="1794.9999999999998"/>
    <n v="420.2"/>
    <n v="273.79999999999995"/>
    <n v="255.1"/>
    <n v="259.60000000000002"/>
    <n v="138.5"/>
    <n v="411.79999999999995"/>
    <n v="137.19999999999999"/>
    <n v="413.29999999999995"/>
  </r>
  <r>
    <x v="1"/>
    <x v="5"/>
    <x v="0"/>
    <n v="1779.9"/>
    <n v="421.3"/>
    <n v="275.3"/>
    <n v="255.89999999999998"/>
    <n v="260.60000000000002"/>
    <n v="139"/>
    <n v="413.5"/>
    <n v="136.9"/>
    <n v="413.8"/>
  </r>
  <r>
    <x v="1"/>
    <x v="5"/>
    <x v="1"/>
    <n v="1760.3999999999996"/>
    <n v="422"/>
    <n v="276.5"/>
    <n v="256.89999999999998"/>
    <n v="261.5"/>
    <n v="139"/>
    <n v="414.4"/>
    <n v="136.4"/>
    <n v="414.5"/>
  </r>
  <r>
    <x v="1"/>
    <x v="5"/>
    <x v="2"/>
    <n v="1756"/>
    <n v="423.6"/>
    <n v="277.60000000000002"/>
    <n v="257.5"/>
    <n v="262.5"/>
    <n v="139.80000000000001"/>
    <n v="417.00000000000006"/>
    <n v="136.5"/>
    <n v="415.20000000000005"/>
  </r>
  <r>
    <x v="1"/>
    <x v="5"/>
    <x v="3"/>
    <n v="1757.1000000000001"/>
    <n v="426"/>
    <n v="279.5"/>
    <n v="258.39999999999998"/>
    <n v="264.39999999999998"/>
    <n v="141.4"/>
    <n v="419.50000000000006"/>
    <n v="137.1"/>
    <n v="417.1"/>
  </r>
  <r>
    <x v="1"/>
    <x v="5"/>
    <x v="4"/>
    <n v="1759.8"/>
    <n v="428.09999999999997"/>
    <n v="280.60000000000002"/>
    <n v="259.8"/>
    <n v="265.89999999999998"/>
    <n v="142.1"/>
    <n v="421.80000000000007"/>
    <n v="137.80000000000001"/>
    <n v="419"/>
  </r>
  <r>
    <x v="1"/>
    <x v="5"/>
    <x v="5"/>
    <n v="1774.1000000000001"/>
    <n v="429.7"/>
    <n v="280.39999999999998"/>
    <n v="261.8"/>
    <n v="266.29999999999995"/>
    <n v="142.80000000000001"/>
    <n v="423.5"/>
    <n v="138.5"/>
    <n v="421.2"/>
  </r>
  <r>
    <x v="1"/>
    <x v="5"/>
    <x v="6"/>
    <n v="1795.3"/>
    <n v="430.80000000000007"/>
    <n v="282.2"/>
    <n v="263.29999999999995"/>
    <n v="267.10000000000002"/>
    <n v="144.69999999999999"/>
    <n v="423.8"/>
    <n v="139.80000000000001"/>
    <n v="423.9"/>
  </r>
  <r>
    <x v="1"/>
    <x v="5"/>
    <x v="7"/>
    <n v="1798.7000000000003"/>
    <n v="432.20000000000005"/>
    <n v="284"/>
    <n v="265.2"/>
    <n v="267.79999999999995"/>
    <n v="146"/>
    <n v="425.4"/>
    <n v="140.4"/>
    <n v="426.4"/>
  </r>
  <r>
    <x v="1"/>
    <x v="5"/>
    <x v="8"/>
    <n v="1779.5"/>
    <n v="433.29999999999995"/>
    <n v="285"/>
    <n v="268.3"/>
    <n v="269.3"/>
    <n v="146.19999999999999"/>
    <n v="428.4"/>
    <n v="140.19999999999999"/>
    <n v="428.5"/>
  </r>
  <r>
    <x v="1"/>
    <x v="5"/>
    <x v="9"/>
    <n v="1776.2"/>
    <n v="434"/>
    <n v="289.10000000000002"/>
    <n v="270.8"/>
    <n v="274.10000000000002"/>
    <n v="147.80000000000001"/>
    <n v="435.40000000000003"/>
    <n v="140.80000000000001"/>
    <n v="434.3"/>
  </r>
  <r>
    <x v="1"/>
    <x v="5"/>
    <x v="12"/>
    <n v="1775.7000000000003"/>
    <n v="433.8"/>
    <n v="289.10000000000002"/>
    <n v="270.60000000000002"/>
    <n v="274.10000000000002"/>
    <n v="147.80000000000001"/>
    <n v="435.40000000000003"/>
    <n v="140.80000000000001"/>
    <n v="433.99999999999994"/>
  </r>
  <r>
    <x v="1"/>
    <x v="5"/>
    <x v="11"/>
    <n v="1762.7999999999997"/>
    <n v="434.3"/>
    <n v="289.7"/>
    <n v="266.29999999999995"/>
    <n v="277.10000000000002"/>
    <n v="150.1"/>
    <n v="436.6"/>
    <n v="140.1"/>
    <n v="432.7"/>
  </r>
  <r>
    <x v="1"/>
    <x v="6"/>
    <x v="0"/>
    <n v="1753.3999999999999"/>
    <n v="433"/>
    <n v="291.29999999999995"/>
    <n v="262.8"/>
    <n v="277.89999999999998"/>
    <n v="150.19999999999999"/>
    <n v="436.79999999999995"/>
    <n v="139.6"/>
    <n v="429.5"/>
  </r>
  <r>
    <x v="1"/>
    <x v="6"/>
    <x v="1"/>
    <n v="1757.1"/>
    <n v="433.9"/>
    <n v="292.2"/>
    <n v="262.3"/>
    <n v="279.7"/>
    <n v="150.30000000000001"/>
    <n v="437.9"/>
    <n v="139.9"/>
    <n v="428.6"/>
  </r>
  <r>
    <x v="1"/>
    <x v="6"/>
    <x v="2"/>
    <n v="1762.9"/>
    <n v="434.5"/>
    <n v="292.8"/>
    <n v="264.29999999999995"/>
    <n v="279.60000000000002"/>
    <n v="150.30000000000001"/>
    <n v="438.9"/>
    <n v="140.4"/>
    <n v="430.2"/>
  </r>
  <r>
    <x v="1"/>
    <x v="6"/>
    <x v="4"/>
    <n v="1791.9000000000003"/>
    <n v="436.1"/>
    <n v="293.79999999999995"/>
    <n v="265.20000000000005"/>
    <n v="280.3"/>
    <n v="151.6"/>
    <n v="441.49999999999994"/>
    <n v="142"/>
    <n v="431.3"/>
  </r>
  <r>
    <x v="1"/>
    <x v="6"/>
    <x v="5"/>
    <n v="1814.1000000000001"/>
    <n v="436.4"/>
    <n v="293.20000000000005"/>
    <n v="265.79999999999995"/>
    <n v="281.70000000000005"/>
    <n v="152.5"/>
    <n v="443.1"/>
    <n v="142.9"/>
    <n v="432.4"/>
  </r>
  <r>
    <x v="1"/>
    <x v="6"/>
    <x v="6"/>
    <n v="1837.5"/>
    <n v="437"/>
    <n v="294.79999999999995"/>
    <n v="264.89999999999998"/>
    <n v="283.60000000000002"/>
    <n v="154"/>
    <n v="445.2"/>
    <n v="144.19999999999999"/>
    <n v="431.1"/>
  </r>
  <r>
    <x v="1"/>
    <x v="6"/>
    <x v="7"/>
    <n v="1846.5"/>
    <n v="437.6"/>
    <n v="296.10000000000002"/>
    <n v="264.3"/>
    <n v="286.89999999999998"/>
    <n v="154.9"/>
    <n v="446.90000000000003"/>
    <n v="145"/>
    <n v="430.9"/>
  </r>
  <r>
    <x v="1"/>
    <x v="6"/>
    <x v="8"/>
    <n v="1857.6999999999998"/>
    <n v="437.69999999999993"/>
    <n v="296.79999999999995"/>
    <n v="265.29999999999995"/>
    <n v="288.7"/>
    <n v="155.19999999999999"/>
    <n v="448.5"/>
    <n v="145.80000000000001"/>
    <n v="431.69999999999993"/>
  </r>
  <r>
    <x v="1"/>
    <x v="6"/>
    <x v="9"/>
    <n v="1885.5999999999997"/>
    <n v="438.40000000000003"/>
    <n v="298"/>
    <n v="266.89999999999998"/>
    <n v="289.39999999999998"/>
    <n v="155.4"/>
    <n v="449.79999999999995"/>
    <n v="147.19999999999999"/>
    <n v="433.8"/>
  </r>
  <r>
    <x v="1"/>
    <x v="6"/>
    <x v="12"/>
    <n v="1910.9"/>
    <n v="439.5"/>
    <n v="298.8"/>
    <n v="268.89999999999998"/>
    <n v="290.20000000000005"/>
    <n v="155.5"/>
    <n v="451.3"/>
    <n v="148.6"/>
    <n v="436.20000000000005"/>
  </r>
  <r>
    <x v="1"/>
    <x v="6"/>
    <x v="11"/>
    <n v="1946.1000000000001"/>
    <n v="440.6"/>
    <n v="298.60000000000002"/>
    <n v="273.5"/>
    <n v="290.8"/>
    <n v="155.69999999999999"/>
    <n v="453.3"/>
    <n v="150.4"/>
    <n v="438.5"/>
  </r>
  <r>
    <x v="1"/>
    <x v="7"/>
    <x v="0"/>
    <n v="1940.3999999999999"/>
    <n v="441.2"/>
    <n v="300.10000000000002"/>
    <n v="275.5"/>
    <n v="293.5"/>
    <n v="156.1"/>
    <n v="455.4"/>
    <n v="150.19999999999999"/>
    <n v="439.99999999999994"/>
  </r>
  <r>
    <x v="1"/>
    <x v="7"/>
    <x v="1"/>
    <n v="1911.6"/>
    <n v="442"/>
    <n v="301.20000000000005"/>
    <n v="277.5"/>
    <n v="295.10000000000002"/>
    <n v="156.19999999999999"/>
    <n v="456.9"/>
    <n v="149.1"/>
    <n v="443.1"/>
  </r>
  <r>
    <x v="1"/>
    <x v="7"/>
    <x v="2"/>
    <n v="1895.4"/>
    <n v="442.90000000000003"/>
    <n v="300.89999999999998"/>
    <n v="278.8"/>
    <n v="297.5"/>
    <n v="156.1"/>
    <n v="458.7"/>
    <n v="148.6"/>
    <n v="445.1"/>
  </r>
  <r>
    <x v="1"/>
    <x v="7"/>
    <x v="3"/>
    <n v="1949.3"/>
    <n v="442.45000000000005"/>
    <n v="302"/>
    <n v="274.20000000000005"/>
    <n v="295"/>
    <n v="156.14999999999998"/>
    <n v="457.79999999999995"/>
    <n v="148.85"/>
    <n v="440.15"/>
  </r>
  <r>
    <x v="1"/>
    <x v="7"/>
    <x v="4"/>
    <n v="1922.35"/>
    <n v="442.90000000000003"/>
    <n v="301.10000000000002"/>
    <n v="276.39999999999998"/>
    <n v="296.7"/>
    <n v="156.1"/>
    <n v="458.7"/>
    <n v="148.6"/>
    <n v="442.7"/>
  </r>
  <r>
    <x v="1"/>
    <x v="7"/>
    <x v="5"/>
    <n v="1966.8000000000002"/>
    <n v="448.29999999999995"/>
    <n v="301.10000000000002"/>
    <n v="276.89999999999998"/>
    <n v="306"/>
    <n v="156.4"/>
    <n v="478.8"/>
    <n v="151.80000000000001"/>
    <n v="439.70000000000005"/>
  </r>
  <r>
    <x v="1"/>
    <x v="7"/>
    <x v="6"/>
    <n v="1966.8000000000002"/>
    <n v="448.29999999999995"/>
    <n v="301.10000000000002"/>
    <n v="276.89999999999998"/>
    <n v="306"/>
    <n v="156.4"/>
    <n v="478.8"/>
    <n v="151.80000000000001"/>
    <n v="439.70000000000005"/>
  </r>
  <r>
    <x v="1"/>
    <x v="7"/>
    <x v="7"/>
    <n v="1995.1999999999998"/>
    <n v="448.2"/>
    <n v="303.89999999999998"/>
    <n v="281.5"/>
    <n v="309.3"/>
    <n v="158.5"/>
    <n v="477.6"/>
    <n v="153.9"/>
    <n v="443.09999999999997"/>
  </r>
  <r>
    <x v="1"/>
    <x v="7"/>
    <x v="8"/>
    <n v="2007"/>
    <n v="449.70000000000005"/>
    <n v="305"/>
    <n v="282.5"/>
    <n v="314"/>
    <n v="157.5"/>
    <n v="481"/>
    <n v="154.69999999999999"/>
    <n v="443.6"/>
  </r>
  <r>
    <x v="1"/>
    <x v="7"/>
    <x v="9"/>
    <n v="2048.6000000000004"/>
    <n v="450.59999999999997"/>
    <n v="305.2"/>
    <n v="283.7"/>
    <n v="313.3"/>
    <n v="158.5"/>
    <n v="481.20000000000005"/>
    <n v="156.4"/>
    <n v="444.09999999999997"/>
  </r>
  <r>
    <x v="1"/>
    <x v="7"/>
    <x v="12"/>
    <n v="2095.6"/>
    <n v="452.00000000000006"/>
    <n v="307.2"/>
    <n v="284"/>
    <n v="314.10000000000002"/>
    <n v="158.6"/>
    <n v="483.90000000000003"/>
    <n v="158.4"/>
    <n v="445.59999999999997"/>
  </r>
  <r>
    <x v="1"/>
    <x v="7"/>
    <x v="11"/>
    <n v="2109.1"/>
    <n v="454"/>
    <n v="308.10000000000002"/>
    <n v="285.29999999999995"/>
    <n v="315.39999999999998"/>
    <n v="159.4"/>
    <n v="485.09999999999997"/>
    <n v="158.9"/>
    <n v="447.9"/>
  </r>
  <r>
    <x v="1"/>
    <x v="8"/>
    <x v="0"/>
    <n v="2076.5"/>
    <n v="455.8"/>
    <n v="307.7"/>
    <n v="289.8"/>
    <n v="316.10000000000002"/>
    <n v="159.19999999999999"/>
    <n v="488"/>
    <n v="157.30000000000001"/>
    <n v="452.09999999999997"/>
  </r>
  <r>
    <x v="1"/>
    <x v="8"/>
    <x v="1"/>
    <n v="2039.3000000000002"/>
    <n v="460.40000000000003"/>
    <n v="310.70000000000005"/>
    <n v="297.5"/>
    <n v="317.10000000000002"/>
    <n v="159.5"/>
    <n v="493.20000000000005"/>
    <n v="156.6"/>
    <n v="459.1"/>
  </r>
  <r>
    <x v="1"/>
    <x v="8"/>
    <x v="2"/>
    <n v="2039.3999999999999"/>
    <n v="462.1"/>
    <n v="311.10000000000002"/>
    <n v="301.7"/>
    <n v="315.5"/>
    <n v="160.19999999999999"/>
    <n v="494.5"/>
    <n v="156.80000000000001"/>
    <n v="463.1"/>
  </r>
  <r>
    <x v="1"/>
    <x v="8"/>
    <x v="3"/>
    <n v="2064.1"/>
    <n v="464.6"/>
    <n v="313.20000000000005"/>
    <n v="302.2"/>
    <n v="317.70000000000005"/>
    <n v="160.30000000000001"/>
    <n v="496.4"/>
    <n v="157.80000000000001"/>
    <n v="464.7"/>
  </r>
  <r>
    <x v="1"/>
    <x v="8"/>
    <x v="4"/>
    <n v="2105.7000000000003"/>
    <n v="474.29999999999995"/>
    <n v="316.29999999999995"/>
    <n v="308.3"/>
    <n v="324.39999999999998"/>
    <n v="161.19999999999999"/>
    <n v="504.50000000000006"/>
    <n v="160.4"/>
    <n v="474.5"/>
  </r>
  <r>
    <x v="1"/>
    <x v="8"/>
    <x v="5"/>
    <n v="2133.9"/>
    <n v="474.7"/>
    <n v="315.3"/>
    <n v="310.5"/>
    <n v="325.10000000000002"/>
    <n v="161.69999999999999"/>
    <n v="503.30000000000007"/>
    <n v="161.30000000000001"/>
    <n v="475.3"/>
  </r>
  <r>
    <x v="1"/>
    <x v="8"/>
    <x v="6"/>
    <n v="2147"/>
    <n v="477.29999999999995"/>
    <n v="317.3"/>
    <n v="313.79999999999995"/>
    <n v="327.10000000000002"/>
    <n v="163.19999999999999"/>
    <n v="505.5"/>
    <n v="162.5"/>
    <n v="477.9"/>
  </r>
  <r>
    <x v="1"/>
    <x v="8"/>
    <x v="7"/>
    <n v="2142"/>
    <n v="483"/>
    <n v="319.60000000000002"/>
    <n v="316.60000000000002"/>
    <n v="328.4"/>
    <n v="163.80000000000001"/>
    <n v="509.7"/>
    <n v="163.19999999999999"/>
    <n v="483.3"/>
  </r>
  <r>
    <x v="1"/>
    <x v="8"/>
    <x v="8"/>
    <n v="2142"/>
    <n v="483.2"/>
    <n v="319.60000000000002"/>
    <n v="316.60000000000002"/>
    <n v="328.4"/>
    <n v="163.69999999999999"/>
    <n v="509.79999999999995"/>
    <n v="163.19999999999999"/>
    <n v="483.40000000000003"/>
  </r>
  <r>
    <x v="1"/>
    <x v="8"/>
    <x v="9"/>
    <n v="2175.5"/>
    <n v="486.3"/>
    <n v="322"/>
    <n v="319.89999999999998"/>
    <n v="329.9"/>
    <n v="163.9"/>
    <n v="512.29999999999995"/>
    <n v="165.5"/>
    <n v="486.90000000000003"/>
  </r>
  <r>
    <x v="1"/>
    <x v="8"/>
    <x v="12"/>
    <n v="2194.1"/>
    <n v="490.40000000000003"/>
    <n v="323.5"/>
    <n v="318.70000000000005"/>
    <n v="332.1"/>
    <n v="164.3"/>
    <n v="514.1"/>
    <n v="166.7"/>
    <n v="489.00000000000006"/>
  </r>
  <r>
    <x v="1"/>
    <x v="8"/>
    <x v="11"/>
    <n v="2180.9"/>
    <n v="494.2"/>
    <n v="323.60000000000002"/>
    <n v="319.79999999999995"/>
    <n v="333.2"/>
    <n v="164.4"/>
    <n v="515"/>
    <n v="166.2"/>
    <n v="491.29999999999995"/>
  </r>
  <r>
    <x v="1"/>
    <x v="9"/>
    <x v="0"/>
    <n v="2164.1999999999998"/>
    <n v="499.1"/>
    <n v="325.60000000000002"/>
    <n v="320.7"/>
    <n v="334.4"/>
    <n v="164.7"/>
    <n v="516.09999999999991"/>
    <n v="165.7"/>
    <n v="493.79999999999995"/>
  </r>
  <r>
    <x v="1"/>
    <x v="9"/>
    <x v="1"/>
    <n v="2161.2000000000003"/>
    <n v="502.80000000000007"/>
    <n v="327.3"/>
    <n v="322.60000000000002"/>
    <n v="336.6"/>
    <n v="165.4"/>
    <n v="518.4"/>
    <n v="166.1"/>
    <n v="497.1"/>
  </r>
  <r>
    <x v="1"/>
    <x v="9"/>
    <x v="2"/>
    <n v="2184.2000000000003"/>
    <n v="507.79999999999995"/>
    <n v="328.1"/>
    <n v="325.10000000000002"/>
    <n v="340.2"/>
    <n v="166"/>
    <n v="521.6"/>
    <n v="167.7"/>
    <n v="501.1"/>
  </r>
  <r>
    <x v="1"/>
    <x v="9"/>
    <x v="3"/>
    <n v="2214.3000000000002"/>
    <n v="513.20000000000005"/>
    <n v="331"/>
    <n v="334.79999999999995"/>
    <n v="342.8"/>
    <n v="166.9"/>
    <n v="525.1"/>
    <n v="170.1"/>
    <n v="509"/>
  </r>
  <r>
    <x v="1"/>
    <x v="9"/>
    <x v="4"/>
    <n v="2238.9000000000005"/>
    <n v="518.6"/>
    <n v="332.7"/>
    <n v="337.6"/>
    <n v="343.20000000000005"/>
    <n v="167.9"/>
    <n v="526.70000000000005"/>
    <n v="171.7"/>
    <n v="514.4"/>
  </r>
  <r>
    <x v="1"/>
    <x v="9"/>
    <x v="5"/>
    <n v="2261.9"/>
    <n v="523"/>
    <n v="333.20000000000005"/>
    <n v="337.1"/>
    <n v="344.8"/>
    <n v="169"/>
    <n v="527.6"/>
    <n v="172.6"/>
    <n v="518.4"/>
  </r>
  <r>
    <x v="1"/>
    <x v="9"/>
    <x v="6"/>
    <n v="2266.3000000000002"/>
    <n v="526.90000000000009"/>
    <n v="335.20000000000005"/>
    <n v="341.2"/>
    <n v="345.79999999999995"/>
    <n v="171.4"/>
    <n v="529.29999999999995"/>
    <n v="173.4"/>
    <n v="524.29999999999995"/>
  </r>
  <r>
    <x v="1"/>
    <x v="9"/>
    <x v="7"/>
    <n v="2269.2000000000003"/>
    <n v="530.70000000000005"/>
    <n v="337.5"/>
    <n v="340.70000000000005"/>
    <n v="348"/>
    <n v="172.3"/>
    <n v="531"/>
    <n v="174.3"/>
    <n v="525.79999999999995"/>
  </r>
  <r>
    <x v="1"/>
    <x v="9"/>
    <x v="8"/>
    <n v="2280.9"/>
    <n v="535.1"/>
    <n v="339"/>
    <n v="341.8"/>
    <n v="348.70000000000005"/>
    <n v="173.1"/>
    <n v="533.20000000000005"/>
    <n v="175.3"/>
    <n v="528.9"/>
  </r>
  <r>
    <x v="1"/>
    <x v="9"/>
    <x v="9"/>
    <n v="2297.3000000000002"/>
    <n v="538.20000000000005"/>
    <n v="341.6"/>
    <n v="343.4"/>
    <n v="350.79999999999995"/>
    <n v="173.4"/>
    <n v="535"/>
    <n v="176.7"/>
    <n v="531.9"/>
  </r>
  <r>
    <x v="1"/>
    <x v="9"/>
    <x v="12"/>
    <n v="2296.8000000000002"/>
    <n v="541.4"/>
    <n v="343.20000000000005"/>
    <n v="344.3"/>
    <n v="353.4"/>
    <n v="173.7"/>
    <n v="536.5"/>
    <n v="176.5"/>
    <n v="534.80000000000007"/>
  </r>
  <r>
    <x v="1"/>
    <x v="9"/>
    <x v="11"/>
    <n v="2283.4"/>
    <n v="544"/>
    <n v="342.79999999999995"/>
    <n v="345.4"/>
    <n v="356.9"/>
    <n v="174.1"/>
    <n v="538.20000000000005"/>
    <n v="175.7"/>
    <n v="537.1"/>
  </r>
  <r>
    <x v="1"/>
    <x v="10"/>
    <x v="0"/>
    <n v="2292.6999999999998"/>
    <n v="546.29999999999995"/>
    <n v="345"/>
    <n v="345.6"/>
    <n v="360.9"/>
    <n v="174.3"/>
    <n v="540.5"/>
    <n v="176.5"/>
    <n v="538.70000000000005"/>
  </r>
  <r>
    <x v="1"/>
    <x v="10"/>
    <x v="1"/>
    <n v="2279.1"/>
    <n v="550"/>
    <n v="347.7"/>
    <n v="346.29999999999995"/>
    <n v="365.4"/>
    <n v="175"/>
    <n v="543.9"/>
    <n v="177.2"/>
    <n v="541.4"/>
  </r>
  <r>
    <x v="1"/>
    <x v="10"/>
    <x v="2"/>
    <n v="2279.1999999999998"/>
    <n v="549.9"/>
    <n v="347.7"/>
    <n v="346.1"/>
    <n v="365.4"/>
    <n v="175"/>
    <n v="543.9"/>
    <n v="177.2"/>
    <n v="541.20000000000005"/>
  </r>
  <r>
    <x v="1"/>
    <x v="10"/>
    <x v="3"/>
    <n v="2289.6000000000004"/>
    <n v="551.79999999999995"/>
    <n v="349.79999999999995"/>
    <n v="346.2"/>
    <n v="369"/>
    <n v="176.4"/>
    <n v="546.29999999999995"/>
    <n v="178.1"/>
    <n v="542"/>
  </r>
  <r>
    <x v="1"/>
    <x v="10"/>
    <x v="4"/>
    <n v="2306.9"/>
    <n v="553.20000000000005"/>
    <n v="350.79999999999995"/>
    <n v="347.6"/>
    <n v="370.9"/>
    <n v="177.1"/>
    <n v="547.9"/>
    <n v="179.1"/>
    <n v="544.20000000000005"/>
  </r>
  <r>
    <x v="2"/>
    <x v="0"/>
    <x v="0"/>
    <n v="1376.4"/>
    <n v="316.7"/>
    <n v="205.1"/>
    <n v="208.60000000000002"/>
    <n v="208.39999999999998"/>
    <n v="103.5"/>
    <n v="311.8"/>
    <n v="104"/>
    <n v="316"/>
  </r>
  <r>
    <x v="2"/>
    <x v="0"/>
    <x v="1"/>
    <n v="1390.6000000000001"/>
    <n v="318.5"/>
    <n v="205.60000000000002"/>
    <n v="210.10000000000002"/>
    <n v="209"/>
    <n v="103.7"/>
    <n v="313.60000000000002"/>
    <n v="104.7"/>
    <n v="317.3"/>
  </r>
  <r>
    <x v="2"/>
    <x v="0"/>
    <x v="2"/>
    <n v="1386.8"/>
    <n v="320.2"/>
    <n v="206.10000000000002"/>
    <n v="211.5"/>
    <n v="209.4"/>
    <n v="103.8"/>
    <n v="315.20000000000005"/>
    <n v="105"/>
    <n v="318.7"/>
  </r>
  <r>
    <x v="2"/>
    <x v="0"/>
    <x v="3"/>
    <n v="1397.6999999999998"/>
    <n v="322"/>
    <n v="207"/>
    <n v="211.4"/>
    <n v="208.9"/>
    <n v="105.2"/>
    <n v="317.60000000000002"/>
    <n v="105.7"/>
    <n v="320.60000000000002"/>
  </r>
  <r>
    <x v="2"/>
    <x v="0"/>
    <x v="4"/>
    <n v="1417.1999999999998"/>
    <n v="323.5"/>
    <n v="207.6"/>
    <n v="211.10000000000002"/>
    <n v="208.8"/>
    <n v="105.7"/>
    <n v="319.29999999999995"/>
    <n v="106.6"/>
    <n v="322.60000000000002"/>
  </r>
  <r>
    <x v="2"/>
    <x v="0"/>
    <x v="5"/>
    <n v="1464.6000000000001"/>
    <n v="325.3"/>
    <n v="214.3"/>
    <n v="213.2"/>
    <n v="209.8"/>
    <n v="108.1"/>
    <n v="322.20000000000005"/>
    <n v="109.7"/>
    <n v="324.60000000000002"/>
  </r>
  <r>
    <x v="2"/>
    <x v="0"/>
    <x v="6"/>
    <n v="1489.4"/>
    <n v="327.10000000000002"/>
    <n v="215.8"/>
    <n v="215.89999999999998"/>
    <n v="210.3"/>
    <n v="110.1"/>
    <n v="324.90000000000003"/>
    <n v="111.4"/>
    <n v="326.2"/>
  </r>
  <r>
    <x v="2"/>
    <x v="0"/>
    <x v="7"/>
    <n v="1506.1000000000001"/>
    <n v="329.09999999999997"/>
    <n v="217.60000000000002"/>
    <n v="217.39999999999998"/>
    <n v="213.6"/>
    <n v="110.8"/>
    <n v="327.2"/>
    <n v="112.7"/>
    <n v="328.2"/>
  </r>
  <r>
    <x v="2"/>
    <x v="0"/>
    <x v="8"/>
    <n v="1500.4"/>
    <n v="331.5"/>
    <n v="219.3"/>
    <n v="219.9"/>
    <n v="214.8"/>
    <n v="111.2"/>
    <n v="329.70000000000005"/>
    <n v="113.2"/>
    <n v="330.2"/>
  </r>
  <r>
    <x v="2"/>
    <x v="0"/>
    <x v="9"/>
    <n v="1517.1999999999998"/>
    <n v="334.2"/>
    <n v="220.7"/>
    <n v="219.4"/>
    <n v="215.5"/>
    <n v="111.3"/>
    <n v="330.9"/>
    <n v="114"/>
    <n v="331.9"/>
  </r>
  <r>
    <x v="2"/>
    <x v="0"/>
    <x v="12"/>
    <n v="1544.6"/>
    <n v="336.8"/>
    <n v="222"/>
    <n v="219.5"/>
    <n v="216.5"/>
    <n v="111.3"/>
    <n v="332.2"/>
    <n v="115"/>
    <n v="333.9"/>
  </r>
  <r>
    <x v="2"/>
    <x v="0"/>
    <x v="11"/>
    <n v="1504.4"/>
    <n v="338.8"/>
    <n v="222"/>
    <n v="220.10000000000002"/>
    <n v="216.7"/>
    <n v="111.4"/>
    <n v="333.7"/>
    <n v="113.3"/>
    <n v="335.4"/>
  </r>
  <r>
    <x v="2"/>
    <x v="1"/>
    <x v="0"/>
    <n v="1484.3"/>
    <n v="340.4"/>
    <n v="223.5"/>
    <n v="221.8"/>
    <n v="217.7"/>
    <n v="111.5"/>
    <n v="336"/>
    <n v="112.9"/>
    <n v="337.2"/>
  </r>
  <r>
    <x v="2"/>
    <x v="1"/>
    <x v="1"/>
    <n v="1476"/>
    <n v="341.7"/>
    <n v="225.1"/>
    <n v="222.39999999999998"/>
    <n v="219.10000000000002"/>
    <n v="111.6"/>
    <n v="337.5"/>
    <n v="113.1"/>
    <n v="338.4"/>
  </r>
  <r>
    <x v="2"/>
    <x v="1"/>
    <x v="2"/>
    <n v="1483"/>
    <n v="343.09999999999997"/>
    <n v="226.2"/>
    <n v="222.5"/>
    <n v="220"/>
    <n v="111.8"/>
    <n v="339"/>
    <n v="113.7"/>
    <n v="339.1"/>
  </r>
  <r>
    <x v="2"/>
    <x v="1"/>
    <x v="3"/>
    <n v="1504.0000000000002"/>
    <n v="344.5"/>
    <n v="227.3"/>
    <n v="222.10000000000002"/>
    <n v="220.1"/>
    <n v="112.5"/>
    <n v="340.20000000000005"/>
    <n v="114.7"/>
    <n v="340"/>
  </r>
  <r>
    <x v="2"/>
    <x v="1"/>
    <x v="4"/>
    <n v="1525.3000000000002"/>
    <n v="345.9"/>
    <n v="228.39999999999998"/>
    <n v="222.39999999999998"/>
    <n v="220.5"/>
    <n v="112.9"/>
    <n v="341.5"/>
    <n v="115.6"/>
    <n v="341.4"/>
  </r>
  <r>
    <x v="2"/>
    <x v="1"/>
    <x v="5"/>
    <n v="1547"/>
    <n v="347.3"/>
    <n v="228.2"/>
    <n v="222.7"/>
    <n v="220.10000000000002"/>
    <n v="115.1"/>
    <n v="343"/>
    <n v="116.4"/>
    <n v="342.2"/>
  </r>
  <r>
    <x v="2"/>
    <x v="1"/>
    <x v="6"/>
    <n v="1599.5"/>
    <n v="349"/>
    <n v="229.7"/>
    <n v="224.6"/>
    <n v="221.2"/>
    <n v="117.8"/>
    <n v="346.9"/>
    <n v="118.9"/>
    <n v="343.9"/>
  </r>
  <r>
    <x v="2"/>
    <x v="1"/>
    <x v="7"/>
    <n v="1617"/>
    <n v="350.6"/>
    <n v="230.8"/>
    <n v="224.3"/>
    <n v="222.7"/>
    <n v="119.2"/>
    <n v="349.8"/>
    <n v="119.9"/>
    <n v="345"/>
  </r>
  <r>
    <x v="2"/>
    <x v="1"/>
    <x v="8"/>
    <n v="1593.7000000000003"/>
    <n v="352.1"/>
    <n v="231.6"/>
    <n v="223"/>
    <n v="222.3"/>
    <n v="120"/>
    <n v="351.29999999999995"/>
    <n v="119.2"/>
    <n v="345.70000000000005"/>
  </r>
  <r>
    <x v="2"/>
    <x v="1"/>
    <x v="9"/>
    <n v="1587.5"/>
    <n v="353.4"/>
    <n v="232.5"/>
    <n v="223"/>
    <n v="222.7"/>
    <n v="120.2"/>
    <n v="351.59999999999997"/>
    <n v="119.1"/>
    <n v="346.70000000000005"/>
  </r>
  <r>
    <x v="2"/>
    <x v="1"/>
    <x v="12"/>
    <n v="1587.8"/>
    <n v="355.2"/>
    <n v="233.5"/>
    <n v="222.3"/>
    <n v="222.6"/>
    <n v="120.3"/>
    <n v="353.20000000000005"/>
    <n v="119"/>
    <n v="348.5"/>
  </r>
  <r>
    <x v="2"/>
    <x v="1"/>
    <x v="11"/>
    <n v="1577.1999999999998"/>
    <n v="356.5"/>
    <n v="233.3"/>
    <n v="221.8"/>
    <n v="223.60000000000002"/>
    <n v="120.7"/>
    <n v="354.1"/>
    <n v="118.4"/>
    <n v="349.8"/>
  </r>
  <r>
    <x v="2"/>
    <x v="2"/>
    <x v="0"/>
    <n v="1574.8999999999999"/>
    <n v="357.3"/>
    <n v="234.5"/>
    <n v="221.3"/>
    <n v="225.10000000000002"/>
    <n v="120.8"/>
    <n v="355.4"/>
    <n v="118.5"/>
    <n v="350.8"/>
  </r>
  <r>
    <x v="2"/>
    <x v="2"/>
    <x v="1"/>
    <n v="1571.1000000000001"/>
    <n v="358.4"/>
    <n v="235.8"/>
    <n v="220.8"/>
    <n v="225.8"/>
    <n v="120.4"/>
    <n v="356.2"/>
    <n v="118.7"/>
    <n v="352.29999999999995"/>
  </r>
  <r>
    <x v="2"/>
    <x v="2"/>
    <x v="2"/>
    <n v="1568.0000000000002"/>
    <n v="359.5"/>
    <n v="236.6"/>
    <n v="222.8"/>
    <n v="225.6"/>
    <n v="120.6"/>
    <n v="358"/>
    <n v="119.1"/>
    <n v="353.3"/>
  </r>
  <r>
    <x v="2"/>
    <x v="2"/>
    <x v="3"/>
    <n v="1576.1"/>
    <n v="360.6"/>
    <n v="237.60000000000002"/>
    <n v="223.10000000000002"/>
    <n v="226.39999999999998"/>
    <n v="121.7"/>
    <n v="359.9"/>
    <n v="119.7"/>
    <n v="354.40000000000003"/>
  </r>
  <r>
    <x v="2"/>
    <x v="2"/>
    <x v="4"/>
    <n v="1598.9"/>
    <n v="361.4"/>
    <n v="238.3"/>
    <n v="225.7"/>
    <n v="227.3"/>
    <n v="122"/>
    <n v="362.5"/>
    <n v="120.7"/>
    <n v="355.20000000000005"/>
  </r>
  <r>
    <x v="2"/>
    <x v="2"/>
    <x v="5"/>
    <n v="1636.6"/>
    <n v="363.1"/>
    <n v="238.2"/>
    <n v="226.8"/>
    <n v="227.9"/>
    <n v="123.8"/>
    <n v="364.3"/>
    <n v="121.7"/>
    <n v="356.6"/>
  </r>
  <r>
    <x v="2"/>
    <x v="2"/>
    <x v="6"/>
    <n v="1642.8999999999999"/>
    <n v="364.1"/>
    <n v="239.4"/>
    <n v="226.8"/>
    <n v="227.7"/>
    <n v="125.4"/>
    <n v="366"/>
    <n v="122.4"/>
    <n v="357.5"/>
  </r>
  <r>
    <x v="2"/>
    <x v="2"/>
    <x v="7"/>
    <n v="1658.8999999999999"/>
    <n v="364.8"/>
    <n v="240.9"/>
    <n v="225.2"/>
    <n v="228.6"/>
    <n v="126.2"/>
    <n v="367.59999999999997"/>
    <n v="123.2"/>
    <n v="358.20000000000005"/>
  </r>
  <r>
    <x v="2"/>
    <x v="2"/>
    <x v="8"/>
    <n v="1664.8"/>
    <n v="365.8"/>
    <n v="242"/>
    <n v="224.2"/>
    <n v="230"/>
    <n v="126.5"/>
    <n v="368.2"/>
    <n v="123.5"/>
    <n v="358.7"/>
  </r>
  <r>
    <x v="2"/>
    <x v="2"/>
    <x v="9"/>
    <n v="1692.8000000000002"/>
    <n v="366.79999999999995"/>
    <n v="243.10000000000002"/>
    <n v="224.2"/>
    <n v="231.2"/>
    <n v="126.5"/>
    <n v="369.5"/>
    <n v="124.2"/>
    <n v="359.20000000000005"/>
  </r>
  <r>
    <x v="2"/>
    <x v="2"/>
    <x v="12"/>
    <n v="1708.4999999999998"/>
    <n v="368.5"/>
    <n v="243.9"/>
    <n v="224.39999999999998"/>
    <n v="231.39999999999998"/>
    <n v="126.6"/>
    <n v="372.1"/>
    <n v="124.6"/>
    <n v="360.3"/>
  </r>
  <r>
    <x v="2"/>
    <x v="2"/>
    <x v="11"/>
    <n v="1698.8"/>
    <n v="369.4"/>
    <n v="243.4"/>
    <n v="225.3"/>
    <n v="231.8"/>
    <n v="126.6"/>
    <n v="372.99999999999994"/>
    <n v="124"/>
    <n v="361.5"/>
  </r>
  <r>
    <x v="2"/>
    <x v="3"/>
    <x v="0"/>
    <n v="1701.4"/>
    <n v="370.5"/>
    <n v="245"/>
    <n v="225.8"/>
    <n v="233.1"/>
    <n v="126.4"/>
    <n v="374.8"/>
    <n v="124.2"/>
    <n v="363.4"/>
  </r>
  <r>
    <x v="2"/>
    <x v="3"/>
    <x v="1"/>
    <n v="1676.1"/>
    <n v="371.6"/>
    <n v="246.2"/>
    <n v="225.1"/>
    <n v="235.7"/>
    <n v="126.3"/>
    <n v="376"/>
    <n v="123.8"/>
    <n v="363.1"/>
  </r>
  <r>
    <x v="2"/>
    <x v="3"/>
    <x v="2"/>
    <n v="1667.6000000000001"/>
    <n v="372.2"/>
    <n v="247.2"/>
    <n v="223.3"/>
    <n v="236.8"/>
    <n v="126.4"/>
    <n v="377"/>
    <n v="123.8"/>
    <n v="362.6"/>
  </r>
  <r>
    <x v="2"/>
    <x v="3"/>
    <x v="3"/>
    <n v="1706.3"/>
    <n v="373.1"/>
    <n v="248.39999999999998"/>
    <n v="224.6"/>
    <n v="237.6"/>
    <n v="127.6"/>
    <n v="379.2"/>
    <n v="125.3"/>
    <n v="363.2"/>
  </r>
  <r>
    <x v="2"/>
    <x v="3"/>
    <x v="4"/>
    <n v="1746.7999999999997"/>
    <n v="374.1"/>
    <n v="249.2"/>
    <n v="225.7"/>
    <n v="238.8"/>
    <n v="128"/>
    <n v="380.7"/>
    <n v="126.6"/>
    <n v="364.4"/>
  </r>
  <r>
    <x v="2"/>
    <x v="3"/>
    <x v="5"/>
    <n v="1787.0000000000002"/>
    <n v="375.29999999999995"/>
    <n v="248.7"/>
    <n v="227.8"/>
    <n v="239.39999999999998"/>
    <n v="129.30000000000001"/>
    <n v="382.20000000000005"/>
    <n v="128.1"/>
    <n v="365.29999999999995"/>
  </r>
  <r>
    <x v="2"/>
    <x v="3"/>
    <x v="6"/>
    <n v="1811.5000000000002"/>
    <n v="375.9"/>
    <n v="249.9"/>
    <n v="227.2"/>
    <n v="240.9"/>
    <n v="130.80000000000001"/>
    <n v="383.1"/>
    <n v="129"/>
    <n v="365.9"/>
  </r>
  <r>
    <x v="2"/>
    <x v="3"/>
    <x v="7"/>
    <n v="1783.9999999999995"/>
    <n v="377"/>
    <n v="251.2"/>
    <n v="225.10000000000002"/>
    <n v="242.10000000000002"/>
    <n v="131.5"/>
    <n v="384.1"/>
    <n v="128.4"/>
    <n v="365.90000000000003"/>
  </r>
  <r>
    <x v="2"/>
    <x v="3"/>
    <x v="8"/>
    <n v="1756.3999999999996"/>
    <n v="378"/>
    <n v="252.2"/>
    <n v="226.6"/>
    <n v="242.60000000000002"/>
    <n v="131.6"/>
    <n v="385.2"/>
    <n v="128"/>
    <n v="366.8"/>
  </r>
  <r>
    <x v="2"/>
    <x v="3"/>
    <x v="9"/>
    <n v="1762.8999999999999"/>
    <n v="379"/>
    <n v="253.2"/>
    <n v="228"/>
    <n v="242.6"/>
    <n v="131.9"/>
    <n v="386.4"/>
    <n v="128.6"/>
    <n v="367.7"/>
  </r>
  <r>
    <x v="2"/>
    <x v="3"/>
    <x v="12"/>
    <n v="1755.2"/>
    <n v="380.2"/>
    <n v="253.8"/>
    <n v="229.60000000000002"/>
    <n v="243.39999999999998"/>
    <n v="132.1"/>
    <n v="387.3"/>
    <n v="128.5"/>
    <n v="369.4"/>
  </r>
  <r>
    <x v="2"/>
    <x v="3"/>
    <x v="11"/>
    <n v="1729.8"/>
    <n v="381"/>
    <n v="253.5"/>
    <n v="231.5"/>
    <n v="242.2"/>
    <n v="132.30000000000001"/>
    <n v="388.20000000000005"/>
    <n v="127.6"/>
    <n v="371.6"/>
  </r>
  <r>
    <x v="2"/>
    <x v="4"/>
    <x v="0"/>
    <n v="1713.2"/>
    <n v="381.5"/>
    <n v="254.7"/>
    <n v="233.2"/>
    <n v="243.5"/>
    <n v="132.4"/>
    <n v="389.70000000000005"/>
    <n v="127.8"/>
    <n v="372.1"/>
  </r>
  <r>
    <x v="2"/>
    <x v="4"/>
    <x v="1"/>
    <n v="1705.3000000000002"/>
    <n v="382.3"/>
    <n v="255.8"/>
    <n v="234.7"/>
    <n v="244.60000000000002"/>
    <n v="132.4"/>
    <n v="390.9"/>
    <n v="128.19999999999999"/>
    <n v="373.8"/>
  </r>
  <r>
    <x v="2"/>
    <x v="4"/>
    <x v="2"/>
    <n v="1705.6999999999998"/>
    <n v="383.20000000000005"/>
    <n v="256.7"/>
    <n v="236.39999999999998"/>
    <n v="244.8"/>
    <n v="132.80000000000001"/>
    <n v="392.5"/>
    <n v="128.69999999999999"/>
    <n v="376"/>
  </r>
  <r>
    <x v="2"/>
    <x v="4"/>
    <x v="3"/>
    <n v="1708.1"/>
    <n v="384.2"/>
    <n v="257.7"/>
    <n v="235.7"/>
    <n v="245.60000000000002"/>
    <n v="133.6"/>
    <n v="393.1"/>
    <n v="129.1"/>
    <n v="377.4"/>
  </r>
  <r>
    <x v="2"/>
    <x v="4"/>
    <x v="4"/>
    <n v="1709.6"/>
    <n v="384.9"/>
    <n v="258.60000000000002"/>
    <n v="234.39999999999998"/>
    <n v="245.6"/>
    <n v="133.80000000000001"/>
    <n v="393.70000000000005"/>
    <n v="129.30000000000001"/>
    <n v="376.79999999999995"/>
  </r>
  <r>
    <x v="2"/>
    <x v="4"/>
    <x v="5"/>
    <n v="1731.0000000000002"/>
    <n v="384.9"/>
    <n v="258.2"/>
    <n v="232.9"/>
    <n v="246.3"/>
    <n v="134.30000000000001"/>
    <n v="394.2"/>
    <n v="129.9"/>
    <n v="376"/>
  </r>
  <r>
    <x v="2"/>
    <x v="4"/>
    <x v="6"/>
    <n v="1768.1"/>
    <n v="385.70000000000005"/>
    <n v="259.8"/>
    <n v="232.9"/>
    <n v="247.4"/>
    <n v="135.5"/>
    <n v="397"/>
    <n v="131.80000000000001"/>
    <n v="377.3"/>
  </r>
  <r>
    <x v="2"/>
    <x v="4"/>
    <x v="7"/>
    <n v="1772.9999999999998"/>
    <n v="388.4"/>
    <n v="262.10000000000002"/>
    <n v="233.5"/>
    <n v="249"/>
    <n v="135.69999999999999"/>
    <n v="400"/>
    <n v="132.69999999999999"/>
    <n v="378"/>
  </r>
  <r>
    <x v="2"/>
    <x v="4"/>
    <x v="8"/>
    <n v="1749.7"/>
    <n v="389.9"/>
    <n v="263.79999999999995"/>
    <n v="236.3"/>
    <n v="250.5"/>
    <n v="135.9"/>
    <n v="402.6"/>
    <n v="132.4"/>
    <n v="380.7"/>
  </r>
  <r>
    <x v="2"/>
    <x v="4"/>
    <x v="9"/>
    <n v="1765.6999999999998"/>
    <n v="391.5"/>
    <n v="265.60000000000002"/>
    <n v="237.6"/>
    <n v="251.2"/>
    <n v="136.30000000000001"/>
    <n v="403.9"/>
    <n v="133.5"/>
    <n v="383.5"/>
  </r>
  <r>
    <x v="2"/>
    <x v="4"/>
    <x v="12"/>
    <n v="1796.7"/>
    <n v="393.9"/>
    <n v="267.39999999999998"/>
    <n v="241"/>
    <n v="252.3"/>
    <n v="136.6"/>
    <n v="406.19999999999993"/>
    <n v="134.80000000000001"/>
    <n v="388"/>
  </r>
  <r>
    <x v="2"/>
    <x v="4"/>
    <x v="11"/>
    <n v="1767.5"/>
    <n v="395.2"/>
    <n v="268.39999999999998"/>
    <n v="242.1"/>
    <n v="252.79999999999998"/>
    <n v="136.69999999999999"/>
    <n v="407.70000000000005"/>
    <n v="134.1"/>
    <n v="390.1"/>
  </r>
  <r>
    <x v="2"/>
    <x v="5"/>
    <x v="0"/>
    <n v="1748.3000000000002"/>
    <n v="396.29999999999995"/>
    <n v="269.89999999999998"/>
    <n v="243.6"/>
    <n v="254.5"/>
    <n v="137.1"/>
    <n v="409.7"/>
    <n v="134.1"/>
    <n v="391.20000000000005"/>
  </r>
  <r>
    <x v="2"/>
    <x v="5"/>
    <x v="1"/>
    <n v="1727.9"/>
    <n v="397.09999999999997"/>
    <n v="271.20000000000005"/>
    <n v="244.7"/>
    <n v="256"/>
    <n v="137.19999999999999"/>
    <n v="412.3"/>
    <n v="134"/>
    <n v="391.9"/>
  </r>
  <r>
    <x v="2"/>
    <x v="5"/>
    <x v="2"/>
    <n v="1715.5"/>
    <n v="398.59999999999997"/>
    <n v="272.8"/>
    <n v="244.2"/>
    <n v="257.2"/>
    <n v="137.80000000000001"/>
    <n v="413.6"/>
    <n v="134"/>
    <n v="392.40000000000003"/>
  </r>
  <r>
    <x v="2"/>
    <x v="5"/>
    <x v="3"/>
    <n v="1720.0000000000002"/>
    <n v="401.40000000000003"/>
    <n v="274.70000000000005"/>
    <n v="243.5"/>
    <n v="258.89999999999998"/>
    <n v="139.69999999999999"/>
    <n v="414.99999999999994"/>
    <n v="134.80000000000001"/>
    <n v="392.59999999999997"/>
  </r>
  <r>
    <x v="2"/>
    <x v="5"/>
    <x v="4"/>
    <n v="1722.8999999999999"/>
    <n v="403.5"/>
    <n v="275.7"/>
    <n v="244.5"/>
    <n v="260.10000000000002"/>
    <n v="140.4"/>
    <n v="417.20000000000005"/>
    <n v="135.4"/>
    <n v="394.2"/>
  </r>
  <r>
    <x v="2"/>
    <x v="5"/>
    <x v="5"/>
    <n v="1747.3000000000002"/>
    <n v="405"/>
    <n v="275.60000000000002"/>
    <n v="246.9"/>
    <n v="260.79999999999995"/>
    <n v="141.19999999999999"/>
    <n v="419"/>
    <n v="136.19999999999999"/>
    <n v="397"/>
  </r>
  <r>
    <x v="2"/>
    <x v="5"/>
    <x v="6"/>
    <n v="1771.1"/>
    <n v="406.4"/>
    <n v="277.2"/>
    <n v="248.2"/>
    <n v="261.79999999999995"/>
    <n v="144"/>
    <n v="420.59999999999997"/>
    <n v="137.5"/>
    <n v="399.6"/>
  </r>
  <r>
    <x v="2"/>
    <x v="5"/>
    <x v="7"/>
    <n v="1767.6"/>
    <n v="407.3"/>
    <n v="279"/>
    <n v="250.5"/>
    <n v="263.20000000000005"/>
    <n v="145.30000000000001"/>
    <n v="422.9"/>
    <n v="138"/>
    <n v="402.50000000000006"/>
  </r>
  <r>
    <x v="2"/>
    <x v="5"/>
    <x v="8"/>
    <n v="1748.4"/>
    <n v="409.20000000000005"/>
    <n v="280.20000000000005"/>
    <n v="253.7"/>
    <n v="265"/>
    <n v="145.19999999999999"/>
    <n v="425.4"/>
    <n v="138.1"/>
    <n v="405.20000000000005"/>
  </r>
  <r>
    <x v="2"/>
    <x v="5"/>
    <x v="9"/>
    <n v="1754.1"/>
    <n v="411"/>
    <n v="281.39999999999998"/>
    <n v="256.7"/>
    <n v="266.60000000000002"/>
    <n v="145.5"/>
    <n v="427.2"/>
    <n v="138.9"/>
    <n v="408.2"/>
  </r>
  <r>
    <x v="2"/>
    <x v="5"/>
    <x v="12"/>
    <n v="1757.4999999999998"/>
    <n v="413.1"/>
    <n v="282.70000000000005"/>
    <n v="257.89999999999998"/>
    <n v="267.3"/>
    <n v="146.1"/>
    <n v="427.90000000000003"/>
    <n v="139"/>
    <n v="413"/>
  </r>
  <r>
    <x v="2"/>
    <x v="5"/>
    <x v="11"/>
    <n v="1746.6"/>
    <n v="413.8"/>
    <n v="282.7"/>
    <n v="251.2"/>
    <n v="268.10000000000002"/>
    <n v="146.5"/>
    <n v="427.99999999999994"/>
    <n v="138"/>
    <n v="409.40000000000003"/>
  </r>
  <r>
    <x v="2"/>
    <x v="6"/>
    <x v="0"/>
    <n v="1744.3000000000002"/>
    <n v="414.5"/>
    <n v="284"/>
    <n v="247.2"/>
    <n v="269.5"/>
    <n v="146.6"/>
    <n v="428.40000000000003"/>
    <n v="138"/>
    <n v="406"/>
  </r>
  <r>
    <x v="2"/>
    <x v="6"/>
    <x v="1"/>
    <n v="1754.4"/>
    <n v="415.5"/>
    <n v="285.10000000000002"/>
    <n v="246.3"/>
    <n v="271.5"/>
    <n v="146.6"/>
    <n v="429.5"/>
    <n v="138.6"/>
    <n v="405.1"/>
  </r>
  <r>
    <x v="2"/>
    <x v="6"/>
    <x v="2"/>
    <n v="1768.4"/>
    <n v="416.29999999999995"/>
    <n v="285.8"/>
    <n v="248.70000000000002"/>
    <n v="271.7"/>
    <n v="146.69999999999999"/>
    <n v="431.1"/>
    <n v="139.5"/>
    <n v="407.20000000000005"/>
  </r>
  <r>
    <x v="2"/>
    <x v="6"/>
    <x v="4"/>
    <n v="1811.5000000000002"/>
    <n v="417.9"/>
    <n v="287.29999999999995"/>
    <n v="249.5"/>
    <n v="272.39999999999998"/>
    <n v="148"/>
    <n v="433.5"/>
    <n v="141.5"/>
    <n v="408.8"/>
  </r>
  <r>
    <x v="2"/>
    <x v="6"/>
    <x v="5"/>
    <n v="1833.2999999999997"/>
    <n v="418.4"/>
    <n v="286.8"/>
    <n v="250.1"/>
    <n v="274"/>
    <n v="148.9"/>
    <n v="434.6"/>
    <n v="142.1"/>
    <n v="410.29999999999995"/>
  </r>
  <r>
    <x v="2"/>
    <x v="6"/>
    <x v="6"/>
    <n v="1857.3999999999999"/>
    <n v="419.3"/>
    <n v="288.29999999999995"/>
    <n v="247.6"/>
    <n v="275.89999999999998"/>
    <n v="150.4"/>
    <n v="436.7"/>
    <n v="143.30000000000001"/>
    <n v="407.4"/>
  </r>
  <r>
    <x v="2"/>
    <x v="6"/>
    <x v="7"/>
    <n v="1869.1"/>
    <n v="420.2"/>
    <n v="289.7"/>
    <n v="246.3"/>
    <n v="279.3"/>
    <n v="151.5"/>
    <n v="438.6"/>
    <n v="144.19999999999999"/>
    <n v="406.6"/>
  </r>
  <r>
    <x v="2"/>
    <x v="6"/>
    <x v="8"/>
    <n v="1874.9"/>
    <n v="420.8"/>
    <n v="290.5"/>
    <n v="247.8"/>
    <n v="280.89999999999998"/>
    <n v="151.6"/>
    <n v="440.2"/>
    <n v="144.69999999999999"/>
    <n v="408.2"/>
  </r>
  <r>
    <x v="2"/>
    <x v="6"/>
    <x v="9"/>
    <n v="1902.6000000000001"/>
    <n v="422.20000000000005"/>
    <n v="291.7"/>
    <n v="250.4"/>
    <n v="281.89999999999998"/>
    <n v="151.69999999999999"/>
    <n v="441.5"/>
    <n v="146"/>
    <n v="411.5"/>
  </r>
  <r>
    <x v="2"/>
    <x v="6"/>
    <x v="12"/>
    <n v="1923.9999999999998"/>
    <n v="423.09999999999997"/>
    <n v="292.60000000000002"/>
    <n v="253.89999999999998"/>
    <n v="282.60000000000002"/>
    <n v="151.80000000000001"/>
    <n v="442.90000000000003"/>
    <n v="147"/>
    <n v="415.49999999999994"/>
  </r>
  <r>
    <x v="2"/>
    <x v="6"/>
    <x v="11"/>
    <n v="1956.7"/>
    <n v="424.20000000000005"/>
    <n v="292.60000000000002"/>
    <n v="258.8"/>
    <n v="283.39999999999998"/>
    <n v="151.9"/>
    <n v="444.90000000000003"/>
    <n v="148.30000000000001"/>
    <n v="418"/>
  </r>
  <r>
    <x v="2"/>
    <x v="7"/>
    <x v="0"/>
    <n v="1945.3999999999999"/>
    <n v="425.1"/>
    <n v="294"/>
    <n v="261.2"/>
    <n v="285.89999999999998"/>
    <n v="152.1"/>
    <n v="446.4"/>
    <n v="148.19999999999999"/>
    <n v="420.1"/>
  </r>
  <r>
    <x v="2"/>
    <x v="7"/>
    <x v="1"/>
    <n v="1916.6"/>
    <n v="426"/>
    <n v="295.20000000000005"/>
    <n v="264.10000000000002"/>
    <n v="287.89999999999998"/>
    <n v="152.19999999999999"/>
    <n v="448.1"/>
    <n v="147.69999999999999"/>
    <n v="424.5"/>
  </r>
  <r>
    <x v="2"/>
    <x v="7"/>
    <x v="2"/>
    <n v="1898.5"/>
    <n v="427.1"/>
    <n v="295.3"/>
    <n v="266"/>
    <n v="290.3"/>
    <n v="152.5"/>
    <n v="449.90000000000003"/>
    <n v="147.30000000000001"/>
    <n v="427.80000000000007"/>
  </r>
  <r>
    <x v="2"/>
    <x v="7"/>
    <x v="3"/>
    <n v="1963.3"/>
    <n v="426.54999999999995"/>
    <n v="296.20000000000005"/>
    <n v="262"/>
    <n v="289.20000000000005"/>
    <n v="152.35"/>
    <n v="449.00000000000006"/>
    <n v="147.5"/>
    <n v="423.1"/>
  </r>
  <r>
    <x v="2"/>
    <x v="7"/>
    <x v="4"/>
    <n v="1930.8999999999999"/>
    <n v="427.1"/>
    <n v="296.39999999999998"/>
    <n v="263.85000000000002"/>
    <n v="290.20000000000005"/>
    <n v="152.5"/>
    <n v="449.90000000000003"/>
    <n v="147.30000000000001"/>
    <n v="425.65"/>
  </r>
  <r>
    <x v="2"/>
    <x v="7"/>
    <x v="5"/>
    <n v="1994.9999999999998"/>
    <n v="432.9"/>
    <n v="295.10000000000002"/>
    <n v="266.39999999999998"/>
    <n v="300.29999999999995"/>
    <n v="152.5"/>
    <n v="473.2"/>
    <n v="150.80000000000001"/>
    <n v="424.7"/>
  </r>
  <r>
    <x v="2"/>
    <x v="7"/>
    <x v="6"/>
    <n v="1994.9999999999998"/>
    <n v="432.9"/>
    <n v="295.10000000000002"/>
    <n v="266.39999999999998"/>
    <n v="300.29999999999995"/>
    <n v="152.5"/>
    <n v="473.2"/>
    <n v="150.80000000000001"/>
    <n v="424.7"/>
  </r>
  <r>
    <x v="2"/>
    <x v="7"/>
    <x v="7"/>
    <n v="2024.8999999999999"/>
    <n v="433"/>
    <n v="300"/>
    <n v="272.20000000000005"/>
    <n v="303.89999999999998"/>
    <n v="155.5"/>
    <n v="473.2"/>
    <n v="152.9"/>
    <n v="430.6"/>
  </r>
  <r>
    <x v="2"/>
    <x v="7"/>
    <x v="8"/>
    <n v="2041.6000000000001"/>
    <n v="434.6"/>
    <n v="301.70000000000005"/>
    <n v="272.29999999999995"/>
    <n v="309.8"/>
    <n v="154.9"/>
    <n v="476.5"/>
    <n v="154"/>
    <n v="430.70000000000005"/>
  </r>
  <r>
    <x v="2"/>
    <x v="7"/>
    <x v="9"/>
    <n v="2080.1999999999998"/>
    <n v="434.90000000000003"/>
    <n v="301.60000000000002"/>
    <n v="272.5"/>
    <n v="309.10000000000002"/>
    <n v="155.69999999999999"/>
    <n v="476.9"/>
    <n v="155.19999999999999"/>
    <n v="430.5"/>
  </r>
  <r>
    <x v="2"/>
    <x v="7"/>
    <x v="12"/>
    <n v="2120.6999999999998"/>
    <n v="436.3"/>
    <n v="303.10000000000002"/>
    <n v="272.5"/>
    <n v="309.89999999999998"/>
    <n v="156.4"/>
    <n v="479.80000000000007"/>
    <n v="156.69999999999999"/>
    <n v="431.2"/>
  </r>
  <r>
    <x v="2"/>
    <x v="7"/>
    <x v="11"/>
    <n v="2125.4"/>
    <n v="438.20000000000005"/>
    <n v="303.89999999999998"/>
    <n v="273.39999999999998"/>
    <n v="310.8"/>
    <n v="156.9"/>
    <n v="481.4"/>
    <n v="156.9"/>
    <n v="433"/>
  </r>
  <r>
    <x v="2"/>
    <x v="8"/>
    <x v="0"/>
    <n v="2097"/>
    <n v="440"/>
    <n v="303.39999999999998"/>
    <n v="279.8"/>
    <n v="311.79999999999995"/>
    <n v="156.1"/>
    <n v="484.80000000000007"/>
    <n v="156"/>
    <n v="438.8"/>
  </r>
  <r>
    <x v="2"/>
    <x v="8"/>
    <x v="1"/>
    <n v="2066"/>
    <n v="444.2"/>
    <n v="306.3"/>
    <n v="289.60000000000002"/>
    <n v="313"/>
    <n v="156.6"/>
    <n v="489.90000000000003"/>
    <n v="156.5"/>
    <n v="447.40000000000003"/>
  </r>
  <r>
    <x v="2"/>
    <x v="8"/>
    <x v="2"/>
    <n v="2064.4999999999995"/>
    <n v="446.4"/>
    <n v="307.10000000000002"/>
    <n v="296.5"/>
    <n v="311.8"/>
    <n v="157.6"/>
    <n v="492.1"/>
    <n v="156.9"/>
    <n v="454.6"/>
  </r>
  <r>
    <x v="2"/>
    <x v="8"/>
    <x v="3"/>
    <n v="2089.6"/>
    <n v="448.6"/>
    <n v="309"/>
    <n v="297"/>
    <n v="314.10000000000002"/>
    <n v="157.6"/>
    <n v="494"/>
    <n v="158"/>
    <n v="455.9"/>
  </r>
  <r>
    <x v="2"/>
    <x v="8"/>
    <x v="4"/>
    <n v="2124.7000000000003"/>
    <n v="450.79999999999995"/>
    <n v="311.7"/>
    <n v="300.5"/>
    <n v="317.89999999999998"/>
    <n v="156.6"/>
    <n v="503.09999999999997"/>
    <n v="159.5"/>
    <n v="459.70000000000005"/>
  </r>
  <r>
    <x v="2"/>
    <x v="8"/>
    <x v="5"/>
    <n v="2154.1999999999998"/>
    <n v="452.6"/>
    <n v="310.3"/>
    <n v="303.60000000000002"/>
    <n v="318.8"/>
    <n v="158.1"/>
    <n v="499.69999999999993"/>
    <n v="160.4"/>
    <n v="460.7"/>
  </r>
  <r>
    <x v="2"/>
    <x v="8"/>
    <x v="6"/>
    <n v="2171.8000000000002"/>
    <n v="455.3"/>
    <n v="312.2"/>
    <n v="307.2"/>
    <n v="321.10000000000002"/>
    <n v="160.30000000000001"/>
    <n v="501.7"/>
    <n v="161.80000000000001"/>
    <n v="463.9"/>
  </r>
  <r>
    <x v="2"/>
    <x v="8"/>
    <x v="7"/>
    <n v="2157.9"/>
    <n v="460.7"/>
    <n v="315.29999999999995"/>
    <n v="311.10000000000002"/>
    <n v="322.39999999999998"/>
    <n v="160.4"/>
    <n v="506.2"/>
    <n v="162.30000000000001"/>
    <n v="471.2"/>
  </r>
  <r>
    <x v="2"/>
    <x v="8"/>
    <x v="8"/>
    <n v="2157.9"/>
    <n v="460.79999999999995"/>
    <n v="315.39999999999998"/>
    <n v="311.3"/>
    <n v="322.39999999999998"/>
    <n v="160.30000000000001"/>
    <n v="506.4"/>
    <n v="162.30000000000001"/>
    <n v="471.5"/>
  </r>
  <r>
    <x v="2"/>
    <x v="8"/>
    <x v="9"/>
    <n v="2198.4000000000005"/>
    <n v="463.50000000000006"/>
    <n v="317.89999999999998"/>
    <n v="314.39999999999998"/>
    <n v="323.8"/>
    <n v="160.30000000000001"/>
    <n v="509.1"/>
    <n v="164.6"/>
    <n v="474.8"/>
  </r>
  <r>
    <x v="2"/>
    <x v="8"/>
    <x v="12"/>
    <n v="2217.8999999999996"/>
    <n v="467.3"/>
    <n v="319.39999999999998"/>
    <n v="312.79999999999995"/>
    <n v="326"/>
    <n v="160.80000000000001"/>
    <n v="511"/>
    <n v="165.6"/>
    <n v="476.49999999999994"/>
  </r>
  <r>
    <x v="2"/>
    <x v="8"/>
    <x v="11"/>
    <n v="2206.3000000000002"/>
    <n v="470.7"/>
    <n v="319.39999999999998"/>
    <n v="313.5"/>
    <n v="327.5"/>
    <n v="160.6"/>
    <n v="512.20000000000005"/>
    <n v="165.2"/>
    <n v="478.4"/>
  </r>
  <r>
    <x v="2"/>
    <x v="9"/>
    <x v="0"/>
    <n v="2186.6999999999998"/>
    <n v="475.4"/>
    <n v="321.3"/>
    <n v="314.29999999999995"/>
    <n v="328.9"/>
    <n v="161"/>
    <n v="513.4"/>
    <n v="165"/>
    <n v="480.59999999999997"/>
  </r>
  <r>
    <x v="2"/>
    <x v="9"/>
    <x v="1"/>
    <n v="2183.5"/>
    <n v="479.5"/>
    <n v="322.89999999999998"/>
    <n v="316.10000000000002"/>
    <n v="331.4"/>
    <n v="162"/>
    <n v="515.4"/>
    <n v="165.5"/>
    <n v="483.79999999999995"/>
  </r>
  <r>
    <x v="2"/>
    <x v="9"/>
    <x v="2"/>
    <n v="2196.3000000000002"/>
    <n v="484.6"/>
    <n v="323.89999999999998"/>
    <n v="318.7"/>
    <n v="335"/>
    <n v="162.69999999999999"/>
    <n v="518.9"/>
    <n v="166.5"/>
    <n v="488"/>
  </r>
  <r>
    <x v="2"/>
    <x v="9"/>
    <x v="3"/>
    <n v="2230.4"/>
    <n v="489.2"/>
    <n v="326.8"/>
    <n v="329.8"/>
    <n v="337.4"/>
    <n v="164"/>
    <n v="522.4"/>
    <n v="169.2"/>
    <n v="496.6"/>
  </r>
  <r>
    <x v="2"/>
    <x v="9"/>
    <x v="4"/>
    <n v="2262.2000000000003"/>
    <n v="493.7"/>
    <n v="328.6"/>
    <n v="332.9"/>
    <n v="338.29999999999995"/>
    <n v="165.2"/>
    <n v="524.5"/>
    <n v="170.8"/>
    <n v="502.40000000000003"/>
  </r>
  <r>
    <x v="2"/>
    <x v="9"/>
    <x v="5"/>
    <n v="2287.5"/>
    <n v="498.4"/>
    <n v="328.9"/>
    <n v="332.1"/>
    <n v="340.1"/>
    <n v="166.5"/>
    <n v="526.20000000000005"/>
    <n v="171.4"/>
    <n v="506.4"/>
  </r>
  <r>
    <x v="2"/>
    <x v="9"/>
    <x v="6"/>
    <n v="2291.6"/>
    <n v="502"/>
    <n v="330.9"/>
    <n v="336.9"/>
    <n v="341.5"/>
    <n v="169.1"/>
    <n v="527.9"/>
    <n v="172.3"/>
    <n v="513.20000000000005"/>
  </r>
  <r>
    <x v="2"/>
    <x v="9"/>
    <x v="7"/>
    <n v="2293.6999999999998"/>
    <n v="505.29999999999995"/>
    <n v="333.2"/>
    <n v="336.1"/>
    <n v="344"/>
    <n v="169.9"/>
    <n v="529.19999999999993"/>
    <n v="173.1"/>
    <n v="514.20000000000005"/>
  </r>
  <r>
    <x v="2"/>
    <x v="9"/>
    <x v="8"/>
    <n v="2306.4"/>
    <n v="509.7"/>
    <n v="334.5"/>
    <n v="337.4"/>
    <n v="344.9"/>
    <n v="170.9"/>
    <n v="531.6"/>
    <n v="174.1"/>
    <n v="517.20000000000005"/>
  </r>
  <r>
    <x v="2"/>
    <x v="9"/>
    <x v="9"/>
    <n v="2322.3000000000002"/>
    <n v="511.70000000000005"/>
    <n v="337.2"/>
    <n v="338.8"/>
    <n v="347"/>
    <n v="171.2"/>
    <n v="533.20000000000005"/>
    <n v="175.3"/>
    <n v="519.6"/>
  </r>
  <r>
    <x v="2"/>
    <x v="9"/>
    <x v="12"/>
    <n v="2314.4"/>
    <n v="514.9"/>
    <n v="338.70000000000005"/>
    <n v="339.20000000000005"/>
    <n v="349.6"/>
    <n v="171.5"/>
    <n v="534.69999999999993"/>
    <n v="174.1"/>
    <n v="521.90000000000009"/>
  </r>
  <r>
    <x v="2"/>
    <x v="9"/>
    <x v="11"/>
    <n v="2295.7999999999997"/>
    <n v="517.9"/>
    <n v="338"/>
    <n v="340"/>
    <n v="353.2"/>
    <n v="171.8"/>
    <n v="536.4"/>
    <n v="174.1"/>
    <n v="523.59999999999991"/>
  </r>
  <r>
    <x v="2"/>
    <x v="10"/>
    <x v="0"/>
    <n v="2310.2000000000003"/>
    <n v="520.6"/>
    <n v="340.1"/>
    <n v="339.6"/>
    <n v="357.3"/>
    <n v="171.8"/>
    <n v="538.29999999999995"/>
    <n v="174.9"/>
    <n v="524.70000000000005"/>
  </r>
  <r>
    <x v="2"/>
    <x v="10"/>
    <x v="1"/>
    <n v="2303.1999999999998"/>
    <n v="525.5"/>
    <n v="342.7"/>
    <n v="342.6"/>
    <n v="362.20000000000005"/>
    <n v="172.5"/>
    <n v="541.1"/>
    <n v="176.3"/>
    <n v="530.20000000000005"/>
  </r>
  <r>
    <x v="2"/>
    <x v="10"/>
    <x v="2"/>
    <n v="2303.4"/>
    <n v="525.4"/>
    <n v="342.7"/>
    <n v="342.4"/>
    <n v="362.3"/>
    <n v="172.5"/>
    <n v="541.1"/>
    <n v="176.3"/>
    <n v="530"/>
  </r>
  <r>
    <x v="2"/>
    <x v="10"/>
    <x v="3"/>
    <n v="2317.7000000000003"/>
    <n v="527.6"/>
    <n v="344.79999999999995"/>
    <n v="342.2"/>
    <n v="365.9"/>
    <n v="174.2"/>
    <n v="543.20000000000005"/>
    <n v="177.4"/>
    <n v="530.6"/>
  </r>
  <r>
    <x v="2"/>
    <x v="10"/>
    <x v="4"/>
    <n v="2335.1"/>
    <n v="528.70000000000005"/>
    <n v="345.7"/>
    <n v="343.8"/>
    <n v="367.79999999999995"/>
    <n v="174.8"/>
    <n v="545"/>
    <n v="178.2"/>
    <n v="532.799999999999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2" cacheId="1" dataOnRows="1" applyNumberFormats="0" applyBorderFormats="0" applyFontFormats="0" applyPatternFormats="0" applyAlignmentFormats="0" applyWidthHeightFormats="1" dataCaption="Broader Categories" updatedVersion="8" minRefreshableVersion="3" useAutoFormatting="1" rowGrandTotals="0" colGrandTotals="0" itemPrintTitles="1" createdVersion="5" indent="0" outline="1" outlineData="1" multipleFieldFilters="0" chartFormat="5" colHeaderCaption="Sector">
  <location ref="A17:B25" firstHeaderRow="1" firstDataRow="2" firstDataCol="1" rowPageCount="1" colPageCount="1"/>
  <pivotFields count="10">
    <pivotField axis="axisCol" showAll="0">
      <items count="4">
        <item x="0"/>
        <item h="1" x="1"/>
        <item h="1" x="2"/>
        <item t="default"/>
      </items>
    </pivotField>
    <pivotField axis="axisPage" multipleItemSelectionAllowed="1" showAll="0">
      <items count="12">
        <item x="0"/>
        <item x="1"/>
        <item x="2"/>
        <item x="3"/>
        <item x="4"/>
        <item x="5"/>
        <item x="6"/>
        <item x="7"/>
        <item x="8"/>
        <item x="9"/>
        <item x="10"/>
        <item t="default"/>
      </items>
    </pivotField>
    <pivotField showAll="0"/>
    <pivotField dataField="1" showAll="0"/>
    <pivotField dataField="1" showAll="0"/>
    <pivotField dataField="1" showAll="0"/>
    <pivotField dataField="1" showAll="0"/>
    <pivotField dataField="1" showAll="0"/>
    <pivotField dataField="1" showAll="0"/>
    <pivotField dataField="1" showAll="0"/>
  </pivotFields>
  <rowFields count="1">
    <field x="-2"/>
  </rowFields>
  <rowItems count="7">
    <i>
      <x/>
    </i>
    <i i="1">
      <x v="1"/>
    </i>
    <i i="2">
      <x v="2"/>
    </i>
    <i i="3">
      <x v="3"/>
    </i>
    <i i="4">
      <x v="4"/>
    </i>
    <i i="5">
      <x v="5"/>
    </i>
    <i i="6">
      <x v="6"/>
    </i>
  </rowItems>
  <colFields count="1">
    <field x="0"/>
  </colFields>
  <colItems count="1">
    <i>
      <x/>
    </i>
  </colItems>
  <pageFields count="1">
    <pageField fld="1" hier="-1"/>
  </pageFields>
  <dataFields count="7">
    <dataField name="Sum of Food" fld="3" baseField="0" baseItem="0"/>
    <dataField name="Sum of Cloth" fld="4" baseField="0" baseItem="0"/>
    <dataField name="Sum of House" fld="5" baseField="0" baseItem="0"/>
    <dataField name="Sum of Energy" fld="6" baseField="0" baseItem="0"/>
    <dataField name="Sum of Health" fld="7" baseField="0" baseItem="0"/>
    <dataField name="Sum of Education" fld="8" baseField="0" baseItem="0"/>
    <dataField name="Sum of Luxury" fld="9" baseField="0" baseItem="0"/>
  </dataFields>
  <formats count="15">
    <format dxfId="34">
      <pivotArea type="all" dataOnly="0" outline="0" fieldPosition="0"/>
    </format>
    <format dxfId="33">
      <pivotArea outline="0" collapsedLevelsAreSubtotals="1" fieldPosition="0"/>
    </format>
    <format dxfId="32">
      <pivotArea field="0" type="button" dataOnly="0" labelOnly="1" outline="0" axis="axisCol" fieldPosition="0"/>
    </format>
    <format dxfId="31">
      <pivotArea dataOnly="0" labelOnly="1" outline="0" fieldPosition="0">
        <references count="1">
          <reference field="4294967294" count="7">
            <x v="0"/>
            <x v="1"/>
            <x v="2"/>
            <x v="3"/>
            <x v="4"/>
            <x v="5"/>
            <x v="6"/>
          </reference>
        </references>
      </pivotArea>
    </format>
    <format dxfId="30">
      <pivotArea dataOnly="0" labelOnly="1" fieldPosition="0">
        <references count="1">
          <reference field="0" count="0"/>
        </references>
      </pivotArea>
    </format>
    <format dxfId="29">
      <pivotArea type="all" dataOnly="0" outline="0" fieldPosition="0"/>
    </format>
    <format dxfId="28">
      <pivotArea outline="0" collapsedLevelsAreSubtotals="1" fieldPosition="0"/>
    </format>
    <format dxfId="27">
      <pivotArea field="0" type="button" dataOnly="0" labelOnly="1" outline="0" axis="axisCol" fieldPosition="0"/>
    </format>
    <format dxfId="26">
      <pivotArea dataOnly="0" labelOnly="1" outline="0" fieldPosition="0">
        <references count="1">
          <reference field="4294967294" count="7">
            <x v="0"/>
            <x v="1"/>
            <x v="2"/>
            <x v="3"/>
            <x v="4"/>
            <x v="5"/>
            <x v="6"/>
          </reference>
        </references>
      </pivotArea>
    </format>
    <format dxfId="25">
      <pivotArea dataOnly="0" labelOnly="1" fieldPosition="0">
        <references count="1">
          <reference field="0" count="0"/>
        </references>
      </pivotArea>
    </format>
    <format dxfId="24">
      <pivotArea type="all" dataOnly="0" outline="0" fieldPosition="0"/>
    </format>
    <format dxfId="23">
      <pivotArea outline="0" collapsedLevelsAreSubtotals="1" fieldPosition="0"/>
    </format>
    <format dxfId="22">
      <pivotArea field="0" type="button" dataOnly="0" labelOnly="1" outline="0" axis="axisCol" fieldPosition="0"/>
    </format>
    <format dxfId="21">
      <pivotArea dataOnly="0" labelOnly="1" outline="0" fieldPosition="0">
        <references count="1">
          <reference field="4294967294" count="7">
            <x v="0"/>
            <x v="1"/>
            <x v="2"/>
            <x v="3"/>
            <x v="4"/>
            <x v="5"/>
            <x v="6"/>
          </reference>
        </references>
      </pivotArea>
    </format>
    <format dxfId="20">
      <pivotArea dataOnly="0" labelOnly="1" fieldPosition="0">
        <references count="1">
          <reference field="0" count="0"/>
        </references>
      </pivotArea>
    </format>
  </formats>
  <chartFormats count="18">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0" count="1" selected="0">
            <x v="0"/>
          </reference>
        </references>
      </pivotArea>
    </chartFormat>
    <chartFormat chart="4" format="2" series="1">
      <pivotArea type="data" outline="0" fieldPosition="0">
        <references count="2">
          <reference field="4294967294" count="1" selected="0">
            <x v="0"/>
          </reference>
          <reference field="0" count="1" selected="0">
            <x v="0"/>
          </reference>
        </references>
      </pivotArea>
    </chartFormat>
    <chartFormat chart="4" format="3">
      <pivotArea type="data" outline="0" fieldPosition="0">
        <references count="1">
          <reference field="4294967294" count="1" selected="0">
            <x v="0"/>
          </reference>
        </references>
      </pivotArea>
    </chartFormat>
    <chartFormat chart="4" format="4">
      <pivotArea type="data" outline="0" fieldPosition="0">
        <references count="1">
          <reference field="4294967294" count="1" selected="0">
            <x v="1"/>
          </reference>
        </references>
      </pivotArea>
    </chartFormat>
    <chartFormat chart="4" format="5">
      <pivotArea type="data" outline="0" fieldPosition="0">
        <references count="1">
          <reference field="4294967294" count="1" selected="0">
            <x v="2"/>
          </reference>
        </references>
      </pivotArea>
    </chartFormat>
    <chartFormat chart="4" format="6">
      <pivotArea type="data" outline="0" fieldPosition="0">
        <references count="1">
          <reference field="4294967294" count="1" selected="0">
            <x v="3"/>
          </reference>
        </references>
      </pivotArea>
    </chartFormat>
    <chartFormat chart="4" format="7">
      <pivotArea type="data" outline="0" fieldPosition="0">
        <references count="1">
          <reference field="4294967294" count="1" selected="0">
            <x v="4"/>
          </reference>
        </references>
      </pivotArea>
    </chartFormat>
    <chartFormat chart="4" format="8">
      <pivotArea type="data" outline="0" fieldPosition="0">
        <references count="1">
          <reference field="4294967294" count="1" selected="0">
            <x v="5"/>
          </reference>
        </references>
      </pivotArea>
    </chartFormat>
    <chartFormat chart="4" format="9">
      <pivotArea type="data" outline="0" fieldPosition="0">
        <references count="1">
          <reference field="4294967294" count="1" selected="0">
            <x v="6"/>
          </reference>
        </references>
      </pivotArea>
    </chartFormat>
    <chartFormat chart="4" format="10">
      <pivotArea type="data" outline="0" fieldPosition="0">
        <references count="2">
          <reference field="4294967294" count="1" selected="0">
            <x v="1"/>
          </reference>
          <reference field="0" count="1" selected="0">
            <x v="0"/>
          </reference>
        </references>
      </pivotArea>
    </chartFormat>
    <chartFormat chart="4" format="11">
      <pivotArea type="data" outline="0" fieldPosition="0">
        <references count="2">
          <reference field="4294967294" count="1" selected="0">
            <x v="2"/>
          </reference>
          <reference field="0" count="1" selected="0">
            <x v="0"/>
          </reference>
        </references>
      </pivotArea>
    </chartFormat>
    <chartFormat chart="4" format="12">
      <pivotArea type="data" outline="0" fieldPosition="0">
        <references count="2">
          <reference field="4294967294" count="1" selected="0">
            <x v="3"/>
          </reference>
          <reference field="0" count="1" selected="0">
            <x v="0"/>
          </reference>
        </references>
      </pivotArea>
    </chartFormat>
    <chartFormat chart="4" format="13">
      <pivotArea type="data" outline="0" fieldPosition="0">
        <references count="2">
          <reference field="4294967294" count="1" selected="0">
            <x v="4"/>
          </reference>
          <reference field="0" count="1" selected="0">
            <x v="0"/>
          </reference>
        </references>
      </pivotArea>
    </chartFormat>
    <chartFormat chart="4" format="14">
      <pivotArea type="data" outline="0" fieldPosition="0">
        <references count="2">
          <reference field="4294967294" count="1" selected="0">
            <x v="5"/>
          </reference>
          <reference field="0" count="1" selected="0">
            <x v="0"/>
          </reference>
        </references>
      </pivotArea>
    </chartFormat>
    <chartFormat chart="4" format="15">
      <pivotArea type="data" outline="0" fieldPosition="0">
        <references count="2">
          <reference field="4294967294" count="1" selected="0">
            <x v="6"/>
          </reference>
          <reference field="0" count="1" selected="0">
            <x v="0"/>
          </reference>
        </references>
      </pivotArea>
    </chartFormat>
    <chartFormat chart="4" format="16" series="1">
      <pivotArea type="data" outline="0" fieldPosition="0">
        <references count="2">
          <reference field="4294967294" count="1" selected="0">
            <x v="0"/>
          </reference>
          <reference field="0" count="1" selected="0">
            <x v="1"/>
          </reference>
        </references>
      </pivotArea>
    </chartFormat>
    <chartFormat chart="4" format="17" series="1">
      <pivotArea type="data" outline="0" fieldPosition="0">
        <references count="2">
          <reference field="4294967294" count="1" selected="0">
            <x v="0"/>
          </reference>
          <reference field="0" count="1" selected="0">
            <x v="2"/>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500-000001000000}"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5" indent="0" outline="1" outlineData="1" multipleFieldFilters="0" rowHeaderCaption="YEAR" colHeaderCaption="MONTHS">
  <location ref="A14:C21" firstHeaderRow="1" firstDataRow="2" firstDataCol="1" rowPageCount="1" colPageCount="1"/>
  <pivotFields count="11">
    <pivotField axis="axisPage" showAll="0">
      <items count="4">
        <item x="0"/>
        <item x="1"/>
        <item x="2"/>
        <item t="default"/>
      </items>
    </pivotField>
    <pivotField axis="axisRow" multipleItemSelectionAllowed="1" showAll="0">
      <items count="12">
        <item h="1" x="0"/>
        <item h="1" x="1"/>
        <item h="1" x="2"/>
        <item h="1" x="3"/>
        <item x="4"/>
        <item x="5"/>
        <item x="6"/>
        <item x="7"/>
        <item x="8"/>
        <item x="9"/>
        <item h="1" x="10"/>
        <item t="default"/>
      </items>
    </pivotField>
    <pivotField axis="axisCol" multipleItemSelectionAllowed="1" showAll="0">
      <items count="15">
        <item x="0"/>
        <item h="1" x="1"/>
        <item h="1" x="2"/>
        <item h="1" x="3"/>
        <item h="1" x="4"/>
        <item h="1" x="5"/>
        <item h="1" x="6"/>
        <item h="1" x="7"/>
        <item h="1" x="8"/>
        <item h="1" x="9"/>
        <item h="1" x="12"/>
        <item x="11"/>
        <item h="1" x="13"/>
        <item h="1" x="10"/>
        <item t="default"/>
      </items>
    </pivotField>
    <pivotField showAll="0"/>
    <pivotField showAll="0"/>
    <pivotField showAll="0"/>
    <pivotField showAll="0"/>
    <pivotField showAll="0"/>
    <pivotField showAll="0"/>
    <pivotField showAll="0"/>
    <pivotField dataField="1" showAll="0" defaultSubtotal="0"/>
  </pivotFields>
  <rowFields count="1">
    <field x="1"/>
  </rowFields>
  <rowItems count="6">
    <i>
      <x v="4"/>
    </i>
    <i>
      <x v="5"/>
    </i>
    <i>
      <x v="6"/>
    </i>
    <i>
      <x v="7"/>
    </i>
    <i>
      <x v="8"/>
    </i>
    <i>
      <x v="9"/>
    </i>
  </rowItems>
  <colFields count="1">
    <field x="2"/>
  </colFields>
  <colItems count="2">
    <i>
      <x/>
    </i>
    <i>
      <x v="11"/>
    </i>
  </colItems>
  <pageFields count="1">
    <pageField fld="0" item="1" hier="-1"/>
  </pageFields>
  <dataFields count="1">
    <dataField name="Sum of General index_F" fld="10" baseField="0" baseItem="0" numFmtId="164"/>
  </dataFields>
  <formats count="9">
    <format dxfId="19">
      <pivotArea outline="0" collapsedLevelsAreSubtotals="1" fieldPosition="0"/>
    </format>
    <format dxfId="18">
      <pivotArea type="all" dataOnly="0" outline="0" fieldPosition="0"/>
    </format>
    <format dxfId="17">
      <pivotArea outline="0" collapsedLevelsAreSubtotals="1" fieldPosition="0"/>
    </format>
    <format dxfId="16">
      <pivotArea dataOnly="0" labelOnly="1" fieldPosition="0">
        <references count="1">
          <reference field="1" count="0"/>
        </references>
      </pivotArea>
    </format>
    <format dxfId="15">
      <pivotArea dataOnly="0" labelOnly="1" fieldPosition="0">
        <references count="1">
          <reference field="2" count="0"/>
        </references>
      </pivotArea>
    </format>
    <format dxfId="14">
      <pivotArea type="all" dataOnly="0" outline="0" fieldPosition="0"/>
    </format>
    <format dxfId="13">
      <pivotArea outline="0" collapsedLevelsAreSubtotals="1" fieldPosition="0"/>
    </format>
    <format dxfId="12">
      <pivotArea dataOnly="0" labelOnly="1" fieldPosition="0">
        <references count="1">
          <reference field="1" count="0"/>
        </references>
      </pivotArea>
    </format>
    <format dxfId="11">
      <pivotArea dataOnly="0" labelOnly="1" fieldPosition="0">
        <references count="1">
          <reference field="2"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F38409-E65D-4B39-80AD-52146C7665C6}" name="PivotTable1" cacheId="3" dataOnRows="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V12" firstHeaderRow="1" firstDataRow="3" firstDataCol="1" rowPageCount="1" colPageCount="1"/>
  <pivotFields count="12">
    <pivotField axis="axisPage" subtotalTop="0" showAll="0" defaultSubtotal="0">
      <items count="3">
        <item x="0"/>
        <item x="1"/>
        <item x="2"/>
      </items>
    </pivotField>
    <pivotField axis="axisCol" subtotalTop="0" showAll="0" defaultSubtotal="0">
      <items count="11">
        <item x="0"/>
        <item x="1"/>
        <item x="2"/>
        <item x="3"/>
        <item x="4"/>
        <item x="5"/>
        <item x="6"/>
        <item x="7"/>
        <item x="8"/>
        <item x="9"/>
        <item x="10"/>
      </items>
    </pivotField>
    <pivotField axis="axisCol" subtotalTop="0" showAll="0" defaultSubtotal="0">
      <items count="14">
        <item x="0"/>
        <item h="1" x="1"/>
        <item h="1" x="2"/>
        <item h="1" x="3"/>
        <item h="1" x="4"/>
        <item h="1" x="5"/>
        <item h="1" x="6"/>
        <item h="1" x="7"/>
        <item h="1" x="8"/>
        <item h="1" x="9"/>
        <item h="1" x="12"/>
        <item x="11"/>
        <item h="1" x="13"/>
        <item h="1" x="10"/>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subtotalTop="0" showAll="0" defaultSubtotal="0"/>
    <pivotField subtotalTop="0" showAll="0" defaultSubtotal="0"/>
  </pivotFields>
  <rowFields count="1">
    <field x="-2"/>
  </rowFields>
  <rowItems count="7">
    <i>
      <x/>
    </i>
    <i i="1">
      <x v="1"/>
    </i>
    <i i="2">
      <x v="2"/>
    </i>
    <i i="3">
      <x v="3"/>
    </i>
    <i i="4">
      <x v="4"/>
    </i>
    <i i="5">
      <x v="5"/>
    </i>
    <i i="6">
      <x v="6"/>
    </i>
  </rowItems>
  <colFields count="2">
    <field x="2"/>
    <field x="1"/>
  </colFields>
  <colItems count="21">
    <i>
      <x/>
      <x/>
    </i>
    <i r="1">
      <x v="1"/>
    </i>
    <i r="1">
      <x v="2"/>
    </i>
    <i r="1">
      <x v="3"/>
    </i>
    <i r="1">
      <x v="4"/>
    </i>
    <i r="1">
      <x v="5"/>
    </i>
    <i r="1">
      <x v="6"/>
    </i>
    <i r="1">
      <x v="7"/>
    </i>
    <i r="1">
      <x v="8"/>
    </i>
    <i r="1">
      <x v="9"/>
    </i>
    <i r="1">
      <x v="10"/>
    </i>
    <i>
      <x v="11"/>
      <x/>
    </i>
    <i r="1">
      <x v="1"/>
    </i>
    <i r="1">
      <x v="2"/>
    </i>
    <i r="1">
      <x v="3"/>
    </i>
    <i r="1">
      <x v="4"/>
    </i>
    <i r="1">
      <x v="5"/>
    </i>
    <i r="1">
      <x v="6"/>
    </i>
    <i r="1">
      <x v="7"/>
    </i>
    <i r="1">
      <x v="8"/>
    </i>
    <i r="1">
      <x v="9"/>
    </i>
  </colItems>
  <pageFields count="1">
    <pageField fld="0" item="1" hier="-1"/>
  </pageFields>
  <dataFields count="7">
    <dataField name="Average of Food" fld="3" subtotal="average" baseField="1" baseItem="0"/>
    <dataField name="Average of Cloth" fld="4" subtotal="average" baseField="1" baseItem="0"/>
    <dataField name="Average of House" fld="5" subtotal="average" baseField="1" baseItem="0"/>
    <dataField name="Average of Energy" fld="6" subtotal="average" baseField="1" baseItem="0"/>
    <dataField name="Average of Health" fld="7" subtotal="average" baseField="1" baseItem="0"/>
    <dataField name="Average of Education" fld="8" subtotal="average" baseField="1" baseItem="0"/>
    <dataField name="Average of Luxury" fld="9" subtotal="average"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F8C8092-FF35-4CFE-9841-46305E2338C1}" name="PivotTable3"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rowHeaderCaption="Years">
  <location ref="A13:D24" firstHeaderRow="0" firstDataRow="1" firstDataCol="1"/>
  <pivotFields count="10">
    <pivotField showAll="0">
      <items count="4">
        <item h="1" x="0"/>
        <item x="1"/>
        <item h="1" x="2"/>
        <item t="default"/>
      </items>
    </pivotField>
    <pivotField showAll="0">
      <items count="8">
        <item h="1" sd="0" x="0"/>
        <item h="1" sd="0" x="1"/>
        <item h="1" sd="0" x="2"/>
        <item h="1" sd="0" x="3"/>
        <item sd="0" x="4"/>
        <item h="1" sd="0" x="5"/>
        <item h="1" sd="0" x="6"/>
        <item t="default" sd="0"/>
      </items>
    </pivotField>
    <pivotField axis="axisRow" showAll="0">
      <items count="13">
        <item x="1"/>
        <item x="2"/>
        <item x="3"/>
        <item x="4"/>
        <item x="5"/>
        <item x="6"/>
        <item h="1" x="7"/>
        <item x="8"/>
        <item x="9"/>
        <item x="10"/>
        <item x="11"/>
        <item x="0"/>
        <item t="default"/>
      </items>
    </pivotField>
    <pivotField showAll="0"/>
    <pivotField showAll="0"/>
    <pivotField showAll="0"/>
    <pivotField dataField="1" showAll="0"/>
    <pivotField dataField="1" showAll="0"/>
    <pivotField dataField="1" showAll="0"/>
    <pivotField showAll="0">
      <items count="5">
        <item x="1"/>
        <item x="2"/>
        <item x="3"/>
        <item h="1" x="0"/>
        <item t="default"/>
      </items>
    </pivotField>
  </pivotFields>
  <rowFields count="1">
    <field x="2"/>
  </rowFields>
  <rowItems count="11">
    <i>
      <x/>
    </i>
    <i>
      <x v="1"/>
    </i>
    <i>
      <x v="2"/>
    </i>
    <i>
      <x v="3"/>
    </i>
    <i>
      <x v="4"/>
    </i>
    <i>
      <x v="5"/>
    </i>
    <i>
      <x v="7"/>
    </i>
    <i>
      <x v="8"/>
    </i>
    <i>
      <x v="9"/>
    </i>
    <i>
      <x v="10"/>
    </i>
    <i>
      <x v="11"/>
    </i>
  </rowItems>
  <colFields count="1">
    <field x="-2"/>
  </colFields>
  <colItems count="3">
    <i>
      <x/>
    </i>
    <i i="1">
      <x v="1"/>
    </i>
    <i i="2">
      <x v="2"/>
    </i>
  </colItems>
  <dataFields count="3">
    <dataField name="Sum of Food Inflation" fld="6" baseField="1" baseItem="2" numFmtId="165"/>
    <dataField name="Sum of Health Inflation" fld="7" baseField="0" baseItem="0" numFmtId="165"/>
    <dataField name="Sum of Essential_Services Inflation" fld="8" baseField="0" baseItem="0" numFmtId="165"/>
  </dataFields>
  <formats count="11">
    <format dxfId="10">
      <pivotArea outline="0" collapsedLevelsAreSubtotals="1" fieldPosition="0">
        <references count="1">
          <reference field="4294967294" count="2" selected="0">
            <x v="1"/>
            <x v="2"/>
          </reference>
        </references>
      </pivotArea>
    </format>
    <format dxfId="9">
      <pivotArea type="all" dataOnly="0" outline="0" fieldPosition="0"/>
    </format>
    <format dxfId="8">
      <pivotArea outline="0" collapsedLevelsAreSubtotals="1" fieldPosition="0"/>
    </format>
    <format dxfId="7">
      <pivotArea field="2" type="button" dataOnly="0" labelOnly="1" outline="0" axis="axisRow" fieldPosition="0"/>
    </format>
    <format dxfId="6">
      <pivotArea dataOnly="0" labelOnly="1" fieldPosition="0">
        <references count="1">
          <reference field="2" count="10">
            <x v="2"/>
            <x v="3"/>
            <x v="4"/>
            <x v="5"/>
            <x v="6"/>
            <x v="7"/>
            <x v="8"/>
            <x v="9"/>
            <x v="10"/>
            <x v="11"/>
          </reference>
        </references>
      </pivotArea>
    </format>
    <format dxfId="5">
      <pivotArea dataOnly="0" labelOnly="1" outline="0" fieldPosition="0">
        <references count="1">
          <reference field="4294967294" count="3">
            <x v="0"/>
            <x v="1"/>
            <x v="2"/>
          </reference>
        </references>
      </pivotArea>
    </format>
    <format dxfId="4">
      <pivotArea type="all" dataOnly="0" outline="0" fieldPosition="0"/>
    </format>
    <format dxfId="3">
      <pivotArea outline="0" collapsedLevelsAreSubtotals="1" fieldPosition="0"/>
    </format>
    <format dxfId="2">
      <pivotArea field="2" type="button" dataOnly="0" labelOnly="1" outline="0" axis="axisRow" fieldPosition="0"/>
    </format>
    <format dxfId="1">
      <pivotArea dataOnly="0" labelOnly="1" fieldPosition="0">
        <references count="1">
          <reference field="2" count="10">
            <x v="2"/>
            <x v="3"/>
            <x v="4"/>
            <x v="5"/>
            <x v="6"/>
            <x v="7"/>
            <x v="8"/>
            <x v="9"/>
            <x v="10"/>
            <x v="11"/>
          </reference>
        </references>
      </pivotArea>
    </format>
    <format dxfId="0">
      <pivotArea dataOnly="0" labelOnly="1" outline="0" fieldPosition="0">
        <references count="1">
          <reference field="4294967294" count="3">
            <x v="0"/>
            <x v="1"/>
            <x v="2"/>
          </reference>
        </references>
      </pivotArea>
    </format>
  </formats>
  <chartFormats count="3">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0" format="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ctor" xr10:uid="{00000000-0013-0000-FFFF-FFFF01000000}" sourceName="Sector">
  <pivotTables>
    <pivotTable tabId="15" name="PivotTable2"/>
  </pivotTables>
  <data>
    <tabular pivotCacheId="1">
      <items count="3">
        <i x="0" s="1"/>
        <i x="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ctor1" xr10:uid="{1A80C3DB-0C6A-4BBF-A912-21AEC1F15729}" sourceName="Sector">
  <pivotTables>
    <pivotTable tabId="24" name="PivotTable3"/>
  </pivotTables>
  <data>
    <tabular pivotCacheId="1276984066">
      <items count="3">
        <i x="0"/>
        <i x="1" s="1"/>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iod" xr10:uid="{2FC162B1-F1E1-464F-A02D-B5303F3F045E}" sourceName="Period">
  <pivotTables>
    <pivotTable tabId="24" name="PivotTable3"/>
  </pivotTables>
  <data>
    <tabular pivotCacheId="1276984066">
      <items count="4">
        <i x="1" s="1"/>
        <i x="2" s="1"/>
        <i x="3" s="1"/>
        <i x="0"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7F3F8E5D-20B8-483D-AD25-6CDBC7CF264B}" sourceName="Year">
  <pivotTables>
    <pivotTable tabId="24" name="PivotTable3"/>
  </pivotTables>
  <data>
    <tabular pivotCacheId="1276984066">
      <items count="7">
        <i x="1"/>
        <i x="2"/>
        <i x="3"/>
        <i x="4" s="1"/>
        <i x="5"/>
        <i x="6"/>
        <i x="0"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ctor" xr10:uid="{00000000-0014-0000-FFFF-FFFF01000000}" cache="Slicer_Sector" caption="Secto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ctor 1" xr10:uid="{2202B809-8418-4FC7-A228-E7D792F3F43D}" cache="Slicer_Sector1" caption="Sector" rowHeight="234950"/>
  <slicer name="Period" xr10:uid="{2F190A12-A515-4B8B-BBC6-DC55B055C110}" cache="Slicer_Period" caption="Period" rowHeight="234950"/>
  <slicer name="Year" xr10:uid="{D1AED103-065A-4B65-A667-F6C26D47D72B}" cache="Slicer_Year" caption="Year" startItem="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8.xml"/><Relationship Id="rId1" Type="http://schemas.openxmlformats.org/officeDocument/2006/relationships/pivotTable" Target="../pivotTables/pivotTable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7"/>
  <sheetViews>
    <sheetView showGridLines="0" showRowColHeaders="0" tabSelected="1" workbookViewId="0">
      <selection activeCell="J25" sqref="J25"/>
    </sheetView>
  </sheetViews>
  <sheetFormatPr defaultRowHeight="14.4" x14ac:dyDescent="0.3"/>
  <cols>
    <col min="1" max="1" width="33.33203125" bestFit="1" customWidth="1"/>
    <col min="2" max="2" width="21" bestFit="1" customWidth="1"/>
    <col min="3" max="3" width="28.109375" bestFit="1" customWidth="1"/>
    <col min="4" max="4" width="27.88671875" bestFit="1" customWidth="1"/>
    <col min="5" max="5" width="23.5546875" bestFit="1" customWidth="1"/>
    <col min="6" max="6" width="9.6640625" bestFit="1" customWidth="1"/>
    <col min="7" max="7" width="26.5546875" bestFit="1" customWidth="1"/>
  </cols>
  <sheetData>
    <row r="1" spans="1:8" x14ac:dyDescent="0.3">
      <c r="A1" s="58" t="s">
        <v>49</v>
      </c>
      <c r="B1" s="59"/>
      <c r="C1" s="59"/>
      <c r="D1" s="59"/>
      <c r="E1" s="59"/>
      <c r="F1" s="59"/>
      <c r="G1" s="60"/>
    </row>
    <row r="2" spans="1:8" x14ac:dyDescent="0.3">
      <c r="A2" s="1" t="s">
        <v>50</v>
      </c>
      <c r="B2" s="2" t="s">
        <v>51</v>
      </c>
      <c r="C2" s="2" t="s">
        <v>52</v>
      </c>
      <c r="D2" s="2" t="s">
        <v>53</v>
      </c>
      <c r="E2" s="2" t="s">
        <v>23</v>
      </c>
      <c r="F2" s="2" t="s">
        <v>26</v>
      </c>
      <c r="G2" s="3" t="s">
        <v>54</v>
      </c>
      <c r="H2" s="2"/>
    </row>
    <row r="3" spans="1:8" x14ac:dyDescent="0.3">
      <c r="A3" s="4" t="s">
        <v>3</v>
      </c>
      <c r="B3" t="s">
        <v>17</v>
      </c>
      <c r="C3" t="s">
        <v>20</v>
      </c>
      <c r="D3" t="s">
        <v>21</v>
      </c>
      <c r="E3" t="s">
        <v>23</v>
      </c>
      <c r="F3" t="s">
        <v>26</v>
      </c>
      <c r="G3" s="5" t="s">
        <v>16</v>
      </c>
    </row>
    <row r="4" spans="1:8" x14ac:dyDescent="0.3">
      <c r="A4" s="4" t="s">
        <v>4</v>
      </c>
      <c r="B4" t="s">
        <v>18</v>
      </c>
      <c r="C4" t="s">
        <v>22</v>
      </c>
      <c r="D4" t="s">
        <v>24</v>
      </c>
      <c r="E4" t="s">
        <v>27</v>
      </c>
      <c r="G4" s="5" t="s">
        <v>25</v>
      </c>
    </row>
    <row r="5" spans="1:8" x14ac:dyDescent="0.3">
      <c r="A5" s="4" t="s">
        <v>5</v>
      </c>
      <c r="B5" t="s">
        <v>19</v>
      </c>
      <c r="G5" s="5" t="s">
        <v>28</v>
      </c>
    </row>
    <row r="6" spans="1:8" x14ac:dyDescent="0.3">
      <c r="A6" s="4" t="s">
        <v>6</v>
      </c>
      <c r="G6" s="5"/>
    </row>
    <row r="7" spans="1:8" x14ac:dyDescent="0.3">
      <c r="A7" s="4" t="s">
        <v>7</v>
      </c>
      <c r="G7" s="5"/>
    </row>
    <row r="8" spans="1:8" x14ac:dyDescent="0.3">
      <c r="A8" s="4" t="s">
        <v>8</v>
      </c>
      <c r="G8" s="5"/>
    </row>
    <row r="9" spans="1:8" x14ac:dyDescent="0.3">
      <c r="A9" s="4" t="s">
        <v>9</v>
      </c>
      <c r="G9" s="5"/>
    </row>
    <row r="10" spans="1:8" x14ac:dyDescent="0.3">
      <c r="A10" s="4" t="s">
        <v>10</v>
      </c>
      <c r="G10" s="5"/>
    </row>
    <row r="11" spans="1:8" x14ac:dyDescent="0.3">
      <c r="A11" s="4" t="s">
        <v>11</v>
      </c>
      <c r="G11" s="5"/>
    </row>
    <row r="12" spans="1:8" x14ac:dyDescent="0.3">
      <c r="A12" s="4" t="s">
        <v>12</v>
      </c>
      <c r="G12" s="5"/>
    </row>
    <row r="13" spans="1:8" x14ac:dyDescent="0.3">
      <c r="A13" s="4" t="s">
        <v>13</v>
      </c>
      <c r="G13" s="5"/>
    </row>
    <row r="14" spans="1:8" x14ac:dyDescent="0.3">
      <c r="A14" s="4" t="s">
        <v>14</v>
      </c>
      <c r="G14" s="5"/>
    </row>
    <row r="15" spans="1:8" x14ac:dyDescent="0.3">
      <c r="A15" s="6" t="s">
        <v>15</v>
      </c>
      <c r="B15" s="7"/>
      <c r="C15" s="7"/>
      <c r="D15" s="7"/>
      <c r="E15" s="7"/>
      <c r="F15" s="7"/>
      <c r="G15" s="8"/>
    </row>
    <row r="19" spans="1:1" x14ac:dyDescent="0.3">
      <c r="A19" t="s">
        <v>82</v>
      </c>
    </row>
    <row r="20" spans="1:1" x14ac:dyDescent="0.3">
      <c r="A20" t="s">
        <v>83</v>
      </c>
    </row>
    <row r="21" spans="1:1" x14ac:dyDescent="0.3">
      <c r="A21" t="s">
        <v>84</v>
      </c>
    </row>
    <row r="24" spans="1:1" x14ac:dyDescent="0.3">
      <c r="A24" s="2" t="s">
        <v>109</v>
      </c>
    </row>
    <row r="25" spans="1:1" x14ac:dyDescent="0.3">
      <c r="A25" t="s">
        <v>110</v>
      </c>
    </row>
    <row r="26" spans="1:1" x14ac:dyDescent="0.3">
      <c r="A26" t="s">
        <v>22</v>
      </c>
    </row>
    <row r="27" spans="1:1" x14ac:dyDescent="0.3">
      <c r="A27" t="s">
        <v>19</v>
      </c>
    </row>
  </sheetData>
  <mergeCells count="1">
    <mergeCell ref="A1:G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4:L52"/>
  <sheetViews>
    <sheetView showGridLines="0" showRowColHeaders="0" workbookViewId="0">
      <selection activeCell="U12" sqref="U12"/>
    </sheetView>
  </sheetViews>
  <sheetFormatPr defaultRowHeight="14.4" x14ac:dyDescent="0.3"/>
  <cols>
    <col min="1" max="1" width="11.88671875" style="10" bestFit="1" customWidth="1"/>
    <col min="2" max="4" width="8.88671875" style="10"/>
    <col min="5" max="5" width="21.44140625" style="10" hidden="1" customWidth="1"/>
    <col min="6" max="6" width="23.44140625" style="10" bestFit="1" customWidth="1"/>
    <col min="7" max="8" width="8.88671875" style="10"/>
    <col min="9" max="9" width="9.77734375" style="10" bestFit="1" customWidth="1"/>
    <col min="10" max="10" width="5.6640625" style="10" bestFit="1" customWidth="1"/>
    <col min="11" max="11" width="11.5546875" style="10" bestFit="1" customWidth="1"/>
    <col min="12" max="12" width="6.21875" style="10" bestFit="1" customWidth="1"/>
    <col min="13" max="16384" width="8.88671875" style="10"/>
  </cols>
  <sheetData>
    <row r="14" spans="1:12" x14ac:dyDescent="0.3">
      <c r="A14" s="39" t="s">
        <v>0</v>
      </c>
      <c r="B14" s="39" t="s">
        <v>1</v>
      </c>
      <c r="C14" s="39" t="s">
        <v>2</v>
      </c>
      <c r="D14" s="40" t="s">
        <v>50</v>
      </c>
      <c r="E14" s="39" t="s">
        <v>96</v>
      </c>
      <c r="F14" s="39" t="s">
        <v>97</v>
      </c>
      <c r="I14" s="39" t="s">
        <v>2</v>
      </c>
      <c r="J14" s="39" t="s">
        <v>30</v>
      </c>
      <c r="K14" s="39" t="s">
        <v>34</v>
      </c>
      <c r="L14" s="39" t="s">
        <v>33</v>
      </c>
    </row>
    <row r="15" spans="1:12" x14ac:dyDescent="0.3">
      <c r="A15" s="26" t="s">
        <v>30</v>
      </c>
      <c r="B15" s="26">
        <v>2022</v>
      </c>
      <c r="C15" s="26" t="s">
        <v>39</v>
      </c>
      <c r="D15" s="26">
        <v>2248.3000000000002</v>
      </c>
      <c r="E15" s="38" t="e">
        <f>(D15-#REF!)/#REF!</f>
        <v>#REF!</v>
      </c>
      <c r="F15" s="38">
        <v>9.6551104724268005E-3</v>
      </c>
      <c r="I15" s="26" t="s">
        <v>39</v>
      </c>
      <c r="J15" s="38">
        <v>9.6551104724268005E-3</v>
      </c>
      <c r="K15" s="38">
        <v>1.0272901871454526E-2</v>
      </c>
      <c r="L15" s="38">
        <v>1.1183803377243269E-2</v>
      </c>
    </row>
    <row r="16" spans="1:12" x14ac:dyDescent="0.3">
      <c r="A16" s="26" t="s">
        <v>30</v>
      </c>
      <c r="B16" s="26">
        <v>2022</v>
      </c>
      <c r="C16" s="26" t="s">
        <v>40</v>
      </c>
      <c r="D16" s="26">
        <v>2252.5</v>
      </c>
      <c r="E16" s="38">
        <f t="shared" ref="E16:E26" si="0">(D16-D15)/D15</f>
        <v>1.8680781034558635E-3</v>
      </c>
      <c r="F16" s="38">
        <v>1.8680781034558635E-3</v>
      </c>
      <c r="I16" s="26" t="s">
        <v>40</v>
      </c>
      <c r="J16" s="38">
        <v>1.8680781034558635E-3</v>
      </c>
      <c r="K16" s="38">
        <v>1.9452672531942573E-3</v>
      </c>
      <c r="L16" s="38">
        <v>1.7923497267759165E-3</v>
      </c>
    </row>
    <row r="17" spans="1:12" x14ac:dyDescent="0.3">
      <c r="A17" s="26" t="s">
        <v>30</v>
      </c>
      <c r="B17" s="26">
        <v>2022</v>
      </c>
      <c r="C17" s="26" t="s">
        <v>41</v>
      </c>
      <c r="D17" s="26">
        <v>2255.7999999999997</v>
      </c>
      <c r="E17" s="38">
        <f t="shared" si="0"/>
        <v>1.4650388457268489E-3</v>
      </c>
      <c r="F17" s="38">
        <v>1.4650388457268489E-3</v>
      </c>
      <c r="I17" s="26" t="s">
        <v>41</v>
      </c>
      <c r="J17" s="38">
        <v>1.4650388457268489E-3</v>
      </c>
      <c r="K17" s="38">
        <v>1.279618761858576E-3</v>
      </c>
      <c r="L17" s="38">
        <v>9.1639029499036005E-4</v>
      </c>
    </row>
    <row r="18" spans="1:12" x14ac:dyDescent="0.3">
      <c r="A18" s="26" t="s">
        <v>30</v>
      </c>
      <c r="B18" s="26">
        <v>2022</v>
      </c>
      <c r="C18" s="26" t="s">
        <v>42</v>
      </c>
      <c r="D18" s="26">
        <v>2267.8000000000002</v>
      </c>
      <c r="E18" s="38">
        <f t="shared" si="0"/>
        <v>5.3196205337354627E-3</v>
      </c>
      <c r="F18" s="38">
        <v>5.3196205337354627E-3</v>
      </c>
      <c r="I18" s="26" t="s">
        <v>42</v>
      </c>
      <c r="J18" s="38">
        <v>5.3196205337354627E-3</v>
      </c>
      <c r="K18" s="38">
        <v>5.1560021152828386E-3</v>
      </c>
      <c r="L18" s="38">
        <v>5.5369054366308902E-3</v>
      </c>
    </row>
    <row r="19" spans="1:12" x14ac:dyDescent="0.3">
      <c r="A19" s="26" t="s">
        <v>30</v>
      </c>
      <c r="B19" s="26">
        <v>2022</v>
      </c>
      <c r="C19" s="26" t="s">
        <v>43</v>
      </c>
      <c r="D19" s="26">
        <v>2284.5</v>
      </c>
      <c r="E19" s="38">
        <f t="shared" si="0"/>
        <v>7.3639650762853063E-3</v>
      </c>
      <c r="F19" s="38">
        <v>7.3639650762853063E-3</v>
      </c>
      <c r="I19" s="26" t="s">
        <v>43</v>
      </c>
      <c r="J19" s="38">
        <v>7.3639650762853063E-3</v>
      </c>
      <c r="K19" s="38">
        <v>7.1901442413082953E-3</v>
      </c>
      <c r="L19" s="38">
        <v>6.8938605619147117E-3</v>
      </c>
    </row>
    <row r="20" spans="1:12" x14ac:dyDescent="0.3">
      <c r="A20" s="26" t="s">
        <v>30</v>
      </c>
      <c r="B20" s="26">
        <v>2022</v>
      </c>
      <c r="C20" s="26" t="s">
        <v>45</v>
      </c>
      <c r="D20" s="26">
        <v>2287.6999999999998</v>
      </c>
      <c r="E20" s="38">
        <f t="shared" si="0"/>
        <v>1.4007441453271255E-3</v>
      </c>
      <c r="F20" s="38">
        <v>1.4007441453271255E-3</v>
      </c>
      <c r="I20" s="26" t="s">
        <v>45</v>
      </c>
      <c r="J20" s="38">
        <v>1.4007441453271255E-3</v>
      </c>
      <c r="K20" s="38">
        <v>-2.1764680276846731E-4</v>
      </c>
      <c r="L20" s="38">
        <v>-3.4017999397149765E-3</v>
      </c>
    </row>
    <row r="21" spans="1:12" x14ac:dyDescent="0.3">
      <c r="A21" s="26" t="s">
        <v>30</v>
      </c>
      <c r="B21" s="26">
        <v>2022</v>
      </c>
      <c r="C21" s="26" t="s">
        <v>46</v>
      </c>
      <c r="D21" s="26">
        <v>2277.1</v>
      </c>
      <c r="E21" s="38">
        <f t="shared" si="0"/>
        <v>-4.6334746688813698E-3</v>
      </c>
      <c r="F21" s="38">
        <v>-4.6334746688813698E-3</v>
      </c>
      <c r="I21" s="26" t="s">
        <v>46</v>
      </c>
      <c r="J21" s="38">
        <v>-4.6334746688813698E-3</v>
      </c>
      <c r="K21" s="38">
        <v>-5.8342041100662182E-3</v>
      </c>
      <c r="L21" s="38">
        <v>-8.0366401659178899E-3</v>
      </c>
    </row>
    <row r="22" spans="1:12" x14ac:dyDescent="0.3">
      <c r="A22" s="26" t="s">
        <v>30</v>
      </c>
      <c r="B22" s="26">
        <v>2023</v>
      </c>
      <c r="C22" s="26" t="s">
        <v>31</v>
      </c>
      <c r="D22" s="26">
        <v>2283.2000000000003</v>
      </c>
      <c r="E22" s="38">
        <f t="shared" si="0"/>
        <v>2.678845900487622E-3</v>
      </c>
      <c r="F22" s="38">
        <v>2.678845900487622E-3</v>
      </c>
      <c r="I22" s="26" t="s">
        <v>31</v>
      </c>
      <c r="J22" s="38">
        <v>2.678845900487622E-3</v>
      </c>
      <c r="K22" s="38">
        <v>4.0728737847068961E-3</v>
      </c>
      <c r="L22" s="38">
        <v>6.2723233731163631E-3</v>
      </c>
    </row>
    <row r="23" spans="1:12" x14ac:dyDescent="0.3">
      <c r="A23" s="26" t="s">
        <v>30</v>
      </c>
      <c r="B23" s="26">
        <v>2023</v>
      </c>
      <c r="C23" s="26" t="s">
        <v>35</v>
      </c>
      <c r="D23" s="26">
        <v>2265.6999999999998</v>
      </c>
      <c r="E23" s="38">
        <f t="shared" si="0"/>
        <v>-7.6646811492643886E-3</v>
      </c>
      <c r="F23" s="38">
        <v>-7.6646811492643886E-3</v>
      </c>
      <c r="I23" s="26" t="s">
        <v>35</v>
      </c>
      <c r="J23" s="38">
        <v>-7.6646811492643886E-3</v>
      </c>
      <c r="K23" s="38">
        <v>-5.9318707201116193E-3</v>
      </c>
      <c r="L23" s="38">
        <v>-3.0300406891180217E-3</v>
      </c>
    </row>
    <row r="24" spans="1:12" x14ac:dyDescent="0.3">
      <c r="A24" s="26" t="s">
        <v>30</v>
      </c>
      <c r="B24" s="26">
        <v>2023</v>
      </c>
      <c r="C24" s="26" t="s">
        <v>36</v>
      </c>
      <c r="D24" s="26">
        <v>2265.8000000000002</v>
      </c>
      <c r="E24" s="38">
        <f t="shared" si="0"/>
        <v>4.4136469965292762E-5</v>
      </c>
      <c r="F24" s="38">
        <v>4.4136469965292762E-5</v>
      </c>
      <c r="I24" s="26" t="s">
        <v>36</v>
      </c>
      <c r="J24" s="38">
        <v>4.4136469965292762E-5</v>
      </c>
      <c r="K24" s="38">
        <v>4.3876968978943027E-5</v>
      </c>
      <c r="L24" s="38">
        <v>8.6835706842772171E-5</v>
      </c>
    </row>
    <row r="25" spans="1:12" x14ac:dyDescent="0.3">
      <c r="A25" s="26" t="s">
        <v>30</v>
      </c>
      <c r="B25" s="26">
        <v>2023</v>
      </c>
      <c r="C25" s="26" t="s">
        <v>37</v>
      </c>
      <c r="D25" s="26">
        <v>2274.1999999999998</v>
      </c>
      <c r="E25" s="38">
        <f t="shared" si="0"/>
        <v>3.7072998499424643E-3</v>
      </c>
      <c r="F25" s="38">
        <v>3.7072998499424643E-3</v>
      </c>
      <c r="I25" s="26" t="s">
        <v>37</v>
      </c>
      <c r="J25" s="38">
        <v>3.7072998499424643E-3</v>
      </c>
      <c r="K25" s="38">
        <v>4.5630045630048032E-3</v>
      </c>
      <c r="L25" s="38">
        <v>6.2082139446037084E-3</v>
      </c>
    </row>
    <row r="26" spans="1:12" x14ac:dyDescent="0.3">
      <c r="A26" s="26" t="s">
        <v>30</v>
      </c>
      <c r="B26" s="26">
        <v>2023</v>
      </c>
      <c r="C26" s="26" t="s">
        <v>38</v>
      </c>
      <c r="D26" s="26">
        <v>2290.7000000000007</v>
      </c>
      <c r="E26" s="38">
        <f t="shared" si="0"/>
        <v>7.2552985665292899E-3</v>
      </c>
      <c r="F26" s="38">
        <v>7.2552985665292899E-3</v>
      </c>
      <c r="I26" s="26" t="s">
        <v>38</v>
      </c>
      <c r="J26" s="38">
        <v>7.2552985665292899E-3</v>
      </c>
      <c r="K26" s="38">
        <v>7.5559049615652185E-3</v>
      </c>
      <c r="L26" s="38">
        <v>7.5074427233894096E-3</v>
      </c>
    </row>
    <row r="27" spans="1:12" x14ac:dyDescent="0.3">
      <c r="A27" s="26" t="s">
        <v>34</v>
      </c>
      <c r="B27" s="26">
        <v>2022</v>
      </c>
      <c r="C27" s="26" t="s">
        <v>39</v>
      </c>
      <c r="D27" s="26">
        <v>2261.9</v>
      </c>
      <c r="E27" s="38" t="e">
        <f>(D27-#REF!)/#REF!</f>
        <v>#REF!</v>
      </c>
      <c r="F27" s="38">
        <v>1.0272901871454526E-2</v>
      </c>
    </row>
    <row r="28" spans="1:12" x14ac:dyDescent="0.3">
      <c r="A28" s="26" t="s">
        <v>34</v>
      </c>
      <c r="B28" s="26">
        <v>2022</v>
      </c>
      <c r="C28" s="26" t="s">
        <v>40</v>
      </c>
      <c r="D28" s="26">
        <v>2266.3000000000002</v>
      </c>
      <c r="E28" s="38">
        <f t="shared" ref="E28:E38" si="1">(D28-D27)/D27</f>
        <v>1.9452672531942573E-3</v>
      </c>
      <c r="F28" s="38">
        <v>1.9452672531942573E-3</v>
      </c>
    </row>
    <row r="29" spans="1:12" x14ac:dyDescent="0.3">
      <c r="A29" s="26" t="s">
        <v>34</v>
      </c>
      <c r="B29" s="26">
        <v>2022</v>
      </c>
      <c r="C29" s="26" t="s">
        <v>41</v>
      </c>
      <c r="D29" s="26">
        <v>2269.2000000000003</v>
      </c>
      <c r="E29" s="38">
        <f t="shared" si="1"/>
        <v>1.279618761858576E-3</v>
      </c>
      <c r="F29" s="38">
        <v>1.279618761858576E-3</v>
      </c>
    </row>
    <row r="30" spans="1:12" x14ac:dyDescent="0.3">
      <c r="A30" s="26" t="s">
        <v>34</v>
      </c>
      <c r="B30" s="26">
        <v>2022</v>
      </c>
      <c r="C30" s="26" t="s">
        <v>42</v>
      </c>
      <c r="D30" s="26">
        <v>2280.9</v>
      </c>
      <c r="E30" s="38">
        <f t="shared" si="1"/>
        <v>5.1560021152828386E-3</v>
      </c>
      <c r="F30" s="38">
        <v>5.1560021152828386E-3</v>
      </c>
    </row>
    <row r="31" spans="1:12" x14ac:dyDescent="0.3">
      <c r="A31" s="26" t="s">
        <v>34</v>
      </c>
      <c r="B31" s="26">
        <v>2022</v>
      </c>
      <c r="C31" s="26" t="s">
        <v>43</v>
      </c>
      <c r="D31" s="26">
        <v>2297.3000000000002</v>
      </c>
      <c r="E31" s="38">
        <f t="shared" si="1"/>
        <v>7.1901442413082953E-3</v>
      </c>
      <c r="F31" s="38">
        <v>7.1901442413082953E-3</v>
      </c>
    </row>
    <row r="32" spans="1:12" x14ac:dyDescent="0.3">
      <c r="A32" s="26" t="s">
        <v>34</v>
      </c>
      <c r="B32" s="26">
        <v>2022</v>
      </c>
      <c r="C32" s="26" t="s">
        <v>45</v>
      </c>
      <c r="D32" s="26">
        <v>2296.8000000000002</v>
      </c>
      <c r="E32" s="38">
        <f t="shared" si="1"/>
        <v>-2.1764680276846731E-4</v>
      </c>
      <c r="F32" s="38">
        <v>-2.1764680276846731E-4</v>
      </c>
    </row>
    <row r="33" spans="1:6" x14ac:dyDescent="0.3">
      <c r="A33" s="26" t="s">
        <v>34</v>
      </c>
      <c r="B33" s="26">
        <v>2022</v>
      </c>
      <c r="C33" s="26" t="s">
        <v>46</v>
      </c>
      <c r="D33" s="26">
        <v>2283.4</v>
      </c>
      <c r="E33" s="38">
        <f t="shared" si="1"/>
        <v>-5.8342041100662182E-3</v>
      </c>
      <c r="F33" s="38">
        <v>-5.8342041100662182E-3</v>
      </c>
    </row>
    <row r="34" spans="1:6" x14ac:dyDescent="0.3">
      <c r="A34" s="26" t="s">
        <v>34</v>
      </c>
      <c r="B34" s="26">
        <v>2023</v>
      </c>
      <c r="C34" s="26" t="s">
        <v>31</v>
      </c>
      <c r="D34" s="26">
        <v>2292.6999999999998</v>
      </c>
      <c r="E34" s="38">
        <f t="shared" si="1"/>
        <v>4.0728737847068961E-3</v>
      </c>
      <c r="F34" s="38">
        <v>4.0728737847068961E-3</v>
      </c>
    </row>
    <row r="35" spans="1:6" x14ac:dyDescent="0.3">
      <c r="A35" s="26" t="s">
        <v>34</v>
      </c>
      <c r="B35" s="26">
        <v>2023</v>
      </c>
      <c r="C35" s="26" t="s">
        <v>35</v>
      </c>
      <c r="D35" s="26">
        <v>2279.1</v>
      </c>
      <c r="E35" s="38">
        <f t="shared" si="1"/>
        <v>-5.9318707201116193E-3</v>
      </c>
      <c r="F35" s="38">
        <v>-5.9318707201116193E-3</v>
      </c>
    </row>
    <row r="36" spans="1:6" x14ac:dyDescent="0.3">
      <c r="A36" s="26" t="s">
        <v>34</v>
      </c>
      <c r="B36" s="26">
        <v>2023</v>
      </c>
      <c r="C36" s="26" t="s">
        <v>36</v>
      </c>
      <c r="D36" s="26">
        <v>2279.1999999999998</v>
      </c>
      <c r="E36" s="38">
        <f t="shared" si="1"/>
        <v>4.3876968978943027E-5</v>
      </c>
      <c r="F36" s="38">
        <v>4.3876968978943027E-5</v>
      </c>
    </row>
    <row r="37" spans="1:6" x14ac:dyDescent="0.3">
      <c r="A37" s="26" t="s">
        <v>34</v>
      </c>
      <c r="B37" s="26">
        <v>2023</v>
      </c>
      <c r="C37" s="26" t="s">
        <v>37</v>
      </c>
      <c r="D37" s="26">
        <v>2289.6000000000004</v>
      </c>
      <c r="E37" s="38">
        <f t="shared" si="1"/>
        <v>4.5630045630048032E-3</v>
      </c>
      <c r="F37" s="38">
        <v>4.5630045630048032E-3</v>
      </c>
    </row>
    <row r="38" spans="1:6" x14ac:dyDescent="0.3">
      <c r="A38" s="26" t="s">
        <v>34</v>
      </c>
      <c r="B38" s="26">
        <v>2023</v>
      </c>
      <c r="C38" s="26" t="s">
        <v>38</v>
      </c>
      <c r="D38" s="26">
        <v>2306.9</v>
      </c>
      <c r="E38" s="38">
        <f t="shared" si="1"/>
        <v>7.5559049615652185E-3</v>
      </c>
      <c r="F38" s="38">
        <v>7.5559049615652185E-3</v>
      </c>
    </row>
    <row r="39" spans="1:6" x14ac:dyDescent="0.3">
      <c r="A39" s="26" t="s">
        <v>33</v>
      </c>
      <c r="B39" s="26">
        <v>2022</v>
      </c>
      <c r="C39" s="26" t="s">
        <v>39</v>
      </c>
      <c r="D39" s="26">
        <v>2287.5</v>
      </c>
      <c r="E39" s="38" t="e">
        <f>(D39-#REF!)/#REF!</f>
        <v>#REF!</v>
      </c>
      <c r="F39" s="38">
        <v>1.1183803377243269E-2</v>
      </c>
    </row>
    <row r="40" spans="1:6" x14ac:dyDescent="0.3">
      <c r="A40" s="26" t="s">
        <v>33</v>
      </c>
      <c r="B40" s="26">
        <v>2022</v>
      </c>
      <c r="C40" s="26" t="s">
        <v>40</v>
      </c>
      <c r="D40" s="26">
        <v>2291.6</v>
      </c>
      <c r="E40" s="38">
        <f t="shared" ref="E40:E50" si="2">(D40-D39)/D39</f>
        <v>1.7923497267759165E-3</v>
      </c>
      <c r="F40" s="38">
        <v>1.7923497267759165E-3</v>
      </c>
    </row>
    <row r="41" spans="1:6" x14ac:dyDescent="0.3">
      <c r="A41" s="26" t="s">
        <v>33</v>
      </c>
      <c r="B41" s="26">
        <v>2022</v>
      </c>
      <c r="C41" s="26" t="s">
        <v>41</v>
      </c>
      <c r="D41" s="26">
        <v>2293.6999999999998</v>
      </c>
      <c r="E41" s="38">
        <f t="shared" si="2"/>
        <v>9.1639029499036005E-4</v>
      </c>
      <c r="F41" s="38">
        <v>9.1639029499036005E-4</v>
      </c>
    </row>
    <row r="42" spans="1:6" x14ac:dyDescent="0.3">
      <c r="A42" s="26" t="s">
        <v>33</v>
      </c>
      <c r="B42" s="26">
        <v>2022</v>
      </c>
      <c r="C42" s="26" t="s">
        <v>42</v>
      </c>
      <c r="D42" s="26">
        <v>2306.4</v>
      </c>
      <c r="E42" s="38">
        <f t="shared" si="2"/>
        <v>5.5369054366308902E-3</v>
      </c>
      <c r="F42" s="38">
        <v>5.5369054366308902E-3</v>
      </c>
    </row>
    <row r="43" spans="1:6" x14ac:dyDescent="0.3">
      <c r="A43" s="26" t="s">
        <v>33</v>
      </c>
      <c r="B43" s="26">
        <v>2022</v>
      </c>
      <c r="C43" s="26" t="s">
        <v>43</v>
      </c>
      <c r="D43" s="26">
        <v>2322.3000000000002</v>
      </c>
      <c r="E43" s="38">
        <f t="shared" si="2"/>
        <v>6.8938605619147117E-3</v>
      </c>
      <c r="F43" s="38">
        <v>6.8938605619147117E-3</v>
      </c>
    </row>
    <row r="44" spans="1:6" x14ac:dyDescent="0.3">
      <c r="A44" s="26" t="s">
        <v>33</v>
      </c>
      <c r="B44" s="26">
        <v>2022</v>
      </c>
      <c r="C44" s="26" t="s">
        <v>45</v>
      </c>
      <c r="D44" s="26">
        <v>2314.4</v>
      </c>
      <c r="E44" s="38">
        <f t="shared" si="2"/>
        <v>-3.4017999397149765E-3</v>
      </c>
      <c r="F44" s="38">
        <v>-3.4017999397149765E-3</v>
      </c>
    </row>
    <row r="45" spans="1:6" x14ac:dyDescent="0.3">
      <c r="A45" s="26" t="s">
        <v>33</v>
      </c>
      <c r="B45" s="26">
        <v>2022</v>
      </c>
      <c r="C45" s="26" t="s">
        <v>46</v>
      </c>
      <c r="D45" s="26">
        <v>2295.7999999999997</v>
      </c>
      <c r="E45" s="38">
        <f t="shared" si="2"/>
        <v>-8.0366401659178899E-3</v>
      </c>
      <c r="F45" s="38">
        <v>-8.0366401659178899E-3</v>
      </c>
    </row>
    <row r="46" spans="1:6" x14ac:dyDescent="0.3">
      <c r="A46" s="26" t="s">
        <v>33</v>
      </c>
      <c r="B46" s="26">
        <v>2023</v>
      </c>
      <c r="C46" s="26" t="s">
        <v>31</v>
      </c>
      <c r="D46" s="26">
        <v>2310.2000000000003</v>
      </c>
      <c r="E46" s="38">
        <f t="shared" si="2"/>
        <v>6.2723233731163631E-3</v>
      </c>
      <c r="F46" s="38">
        <v>6.2723233731163631E-3</v>
      </c>
    </row>
    <row r="47" spans="1:6" x14ac:dyDescent="0.3">
      <c r="A47" s="26" t="s">
        <v>33</v>
      </c>
      <c r="B47" s="26">
        <v>2023</v>
      </c>
      <c r="C47" s="26" t="s">
        <v>35</v>
      </c>
      <c r="D47" s="26">
        <v>2303.1999999999998</v>
      </c>
      <c r="E47" s="38">
        <f t="shared" si="2"/>
        <v>-3.0300406891180217E-3</v>
      </c>
      <c r="F47" s="38">
        <v>-3.0300406891180217E-3</v>
      </c>
    </row>
    <row r="48" spans="1:6" x14ac:dyDescent="0.3">
      <c r="A48" s="26" t="s">
        <v>33</v>
      </c>
      <c r="B48" s="26">
        <v>2023</v>
      </c>
      <c r="C48" s="26" t="s">
        <v>36</v>
      </c>
      <c r="D48" s="26">
        <v>2303.4</v>
      </c>
      <c r="E48" s="38">
        <f t="shared" si="2"/>
        <v>8.6835706842772171E-5</v>
      </c>
      <c r="F48" s="38">
        <v>8.6835706842772171E-5</v>
      </c>
    </row>
    <row r="49" spans="1:6" x14ac:dyDescent="0.3">
      <c r="A49" s="26" t="s">
        <v>33</v>
      </c>
      <c r="B49" s="26">
        <v>2023</v>
      </c>
      <c r="C49" s="26" t="s">
        <v>37</v>
      </c>
      <c r="D49" s="26">
        <v>2317.7000000000003</v>
      </c>
      <c r="E49" s="38">
        <f t="shared" si="2"/>
        <v>6.2082139446037084E-3</v>
      </c>
      <c r="F49" s="38">
        <v>6.2082139446037084E-3</v>
      </c>
    </row>
    <row r="50" spans="1:6" x14ac:dyDescent="0.3">
      <c r="A50" s="26" t="s">
        <v>33</v>
      </c>
      <c r="B50" s="26">
        <v>2023</v>
      </c>
      <c r="C50" s="26" t="s">
        <v>38</v>
      </c>
      <c r="D50" s="26">
        <v>2335.1</v>
      </c>
      <c r="E50" s="38">
        <f t="shared" si="2"/>
        <v>7.5074427233894096E-3</v>
      </c>
      <c r="F50" s="38">
        <v>7.5074427233894096E-3</v>
      </c>
    </row>
    <row r="51" spans="1:6" x14ac:dyDescent="0.3">
      <c r="A51" s="26"/>
      <c r="B51" s="26"/>
      <c r="C51" s="26"/>
      <c r="D51" s="26"/>
      <c r="E51" s="26"/>
      <c r="F51" s="26"/>
    </row>
    <row r="52" spans="1:6" x14ac:dyDescent="0.3">
      <c r="A52" s="26"/>
      <c r="B52" s="26"/>
      <c r="C52" s="26"/>
      <c r="D52" s="26"/>
      <c r="E52" s="26"/>
      <c r="F52" s="26"/>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BB355-3D70-4616-808B-186937A1E79B}">
  <dimension ref="A1:AD88"/>
  <sheetViews>
    <sheetView showGridLines="0" showRowColHeaders="0" topLeftCell="A68" zoomScale="70" zoomScaleNormal="70" workbookViewId="0">
      <selection activeCell="L31" sqref="L31"/>
    </sheetView>
  </sheetViews>
  <sheetFormatPr defaultRowHeight="14.4" x14ac:dyDescent="0.3"/>
  <cols>
    <col min="1" max="1" width="11.21875" style="26" bestFit="1" customWidth="1"/>
    <col min="2" max="2" width="21.33203125" style="26" bestFit="1" customWidth="1"/>
    <col min="3" max="3" width="15.44140625" style="26" bestFit="1" customWidth="1"/>
    <col min="4" max="4" width="21.33203125" style="26" bestFit="1" customWidth="1"/>
    <col min="5" max="5" width="19" style="26" bestFit="1" customWidth="1"/>
    <col min="6" max="6" width="14.109375" style="26" bestFit="1" customWidth="1"/>
    <col min="7" max="7" width="19" style="26" bestFit="1" customWidth="1"/>
    <col min="8" max="8" width="14.109375" style="26" bestFit="1" customWidth="1"/>
    <col min="9" max="9" width="20.5546875" style="26" bestFit="1" customWidth="1"/>
    <col min="10" max="10" width="24.5546875" style="26" bestFit="1" customWidth="1"/>
    <col min="11" max="11" width="20.5546875" style="26" bestFit="1" customWidth="1"/>
    <col min="12" max="12" width="24.5546875" style="26" bestFit="1" customWidth="1"/>
    <col min="13" max="13" width="34" style="26" bestFit="1" customWidth="1"/>
    <col min="14" max="14" width="24.5546875" style="26" bestFit="1" customWidth="1"/>
    <col min="15" max="15" width="34" style="26" bestFit="1" customWidth="1"/>
    <col min="16" max="16" width="20.88671875" style="26" bestFit="1" customWidth="1"/>
    <col min="17" max="17" width="28.33203125" style="26" bestFit="1" customWidth="1"/>
    <col min="18" max="18" width="22.88671875" style="26" bestFit="1" customWidth="1"/>
    <col min="19" max="19" width="11.5546875" style="26" bestFit="1" customWidth="1"/>
    <col min="20" max="20" width="22.88671875" style="26" bestFit="1" customWidth="1"/>
    <col min="21" max="21" width="29.21875" style="26" bestFit="1" customWidth="1"/>
    <col min="22" max="22" width="15.109375" style="26" bestFit="1" customWidth="1"/>
    <col min="23" max="23" width="29.33203125" style="26" bestFit="1" customWidth="1"/>
    <col min="24" max="24" width="27.109375" style="26" bestFit="1" customWidth="1"/>
    <col min="25" max="25" width="29.33203125" style="26" bestFit="1" customWidth="1"/>
    <col min="26" max="26" width="27.109375" style="26" bestFit="1" customWidth="1"/>
    <col min="27" max="27" width="15.5546875" style="26" bestFit="1" customWidth="1"/>
    <col min="28" max="28" width="25" style="26" bestFit="1" customWidth="1"/>
    <col min="29" max="29" width="15.5546875" style="26" bestFit="1" customWidth="1"/>
    <col min="30" max="30" width="15.21875" style="26" bestFit="1" customWidth="1"/>
    <col min="31" max="16384" width="8.88671875" style="26"/>
  </cols>
  <sheetData>
    <row r="1" spans="1:29" x14ac:dyDescent="0.3">
      <c r="A1" s="46" t="s">
        <v>0</v>
      </c>
      <c r="B1" s="46" t="s">
        <v>1</v>
      </c>
      <c r="C1" s="46" t="s">
        <v>2</v>
      </c>
      <c r="D1" s="47" t="s">
        <v>55</v>
      </c>
      <c r="E1" s="47" t="s">
        <v>56</v>
      </c>
      <c r="F1" s="47" t="s">
        <v>57</v>
      </c>
      <c r="G1" s="47" t="s">
        <v>58</v>
      </c>
      <c r="H1" s="47" t="s">
        <v>59</v>
      </c>
      <c r="I1" s="47" t="s">
        <v>60</v>
      </c>
      <c r="J1" s="47" t="s">
        <v>61</v>
      </c>
      <c r="K1" s="47" t="s">
        <v>62</v>
      </c>
      <c r="L1" s="47" t="s">
        <v>63</v>
      </c>
      <c r="M1" s="47" t="s">
        <v>64</v>
      </c>
      <c r="N1" s="47" t="s">
        <v>65</v>
      </c>
      <c r="O1" s="47" t="s">
        <v>66</v>
      </c>
      <c r="P1" s="47" t="s">
        <v>67</v>
      </c>
      <c r="Q1" s="47" t="s">
        <v>68</v>
      </c>
      <c r="R1" s="47" t="s">
        <v>69</v>
      </c>
      <c r="S1" s="47" t="s">
        <v>70</v>
      </c>
      <c r="T1" s="47" t="s">
        <v>71</v>
      </c>
      <c r="U1" s="47" t="s">
        <v>72</v>
      </c>
      <c r="V1" s="47" t="s">
        <v>73</v>
      </c>
      <c r="W1" s="47" t="s">
        <v>74</v>
      </c>
      <c r="X1" s="47" t="s">
        <v>75</v>
      </c>
      <c r="Y1" s="47" t="s">
        <v>76</v>
      </c>
      <c r="Z1" s="47" t="s">
        <v>77</v>
      </c>
      <c r="AA1" s="47" t="s">
        <v>78</v>
      </c>
      <c r="AB1" s="47" t="s">
        <v>79</v>
      </c>
      <c r="AC1" s="47" t="s">
        <v>80</v>
      </c>
    </row>
    <row r="2" spans="1:29" x14ac:dyDescent="0.3">
      <c r="A2" s="26" t="s">
        <v>30</v>
      </c>
      <c r="B2" s="26">
        <v>2022</v>
      </c>
      <c r="C2" s="26" t="s">
        <v>38</v>
      </c>
      <c r="D2" s="26">
        <v>152.9</v>
      </c>
      <c r="E2" s="26">
        <v>214.7</v>
      </c>
      <c r="F2" s="26">
        <v>161.4</v>
      </c>
      <c r="G2" s="26">
        <v>164.6</v>
      </c>
      <c r="H2" s="26">
        <v>209.9</v>
      </c>
      <c r="I2" s="26">
        <v>168</v>
      </c>
      <c r="J2" s="26">
        <v>160.4</v>
      </c>
      <c r="K2" s="26">
        <v>165</v>
      </c>
      <c r="L2" s="26">
        <v>118.9</v>
      </c>
      <c r="M2" s="26">
        <v>186.6</v>
      </c>
      <c r="N2" s="26">
        <v>173.2</v>
      </c>
      <c r="O2" s="26">
        <v>180.4</v>
      </c>
      <c r="P2" s="26">
        <v>170.8</v>
      </c>
      <c r="Q2" s="26">
        <v>192.9</v>
      </c>
      <c r="R2" s="26">
        <v>179.3</v>
      </c>
      <c r="S2" s="26">
        <v>177.2</v>
      </c>
      <c r="T2" s="26">
        <v>179</v>
      </c>
      <c r="U2" s="26">
        <v>167.5</v>
      </c>
      <c r="V2" s="26">
        <v>175.3</v>
      </c>
      <c r="W2" s="26">
        <v>168.9</v>
      </c>
      <c r="X2" s="26">
        <v>177.7</v>
      </c>
      <c r="Y2" s="26">
        <v>167.1</v>
      </c>
      <c r="Z2" s="26">
        <v>167.6</v>
      </c>
      <c r="AA2" s="26">
        <v>171.8</v>
      </c>
      <c r="AB2" s="26">
        <v>168.5</v>
      </c>
      <c r="AC2" s="26">
        <v>170.9</v>
      </c>
    </row>
    <row r="3" spans="1:29" x14ac:dyDescent="0.3">
      <c r="A3" s="26" t="s">
        <v>30</v>
      </c>
      <c r="B3" s="26">
        <v>2022</v>
      </c>
      <c r="C3" s="26" t="s">
        <v>39</v>
      </c>
      <c r="D3" s="26">
        <v>153.80000000000001</v>
      </c>
      <c r="E3" s="26">
        <v>217.2</v>
      </c>
      <c r="F3" s="26">
        <v>169.6</v>
      </c>
      <c r="G3" s="26">
        <v>165.4</v>
      </c>
      <c r="H3" s="26">
        <v>208.1</v>
      </c>
      <c r="I3" s="26">
        <v>165.8</v>
      </c>
      <c r="J3" s="26">
        <v>167.3</v>
      </c>
      <c r="K3" s="26">
        <v>164.6</v>
      </c>
      <c r="L3" s="26">
        <v>119.1</v>
      </c>
      <c r="M3" s="26">
        <v>188.9</v>
      </c>
      <c r="N3" s="26">
        <v>174.2</v>
      </c>
      <c r="O3" s="26">
        <v>181.9</v>
      </c>
      <c r="P3" s="26">
        <v>172.4</v>
      </c>
      <c r="Q3" s="26">
        <v>192.9</v>
      </c>
      <c r="R3" s="26">
        <v>180.7</v>
      </c>
      <c r="S3" s="26">
        <v>178.7</v>
      </c>
      <c r="T3" s="26">
        <v>180.4</v>
      </c>
      <c r="U3" s="26">
        <v>166.8</v>
      </c>
      <c r="V3" s="26">
        <v>176.7</v>
      </c>
      <c r="W3" s="26">
        <v>170.3</v>
      </c>
      <c r="X3" s="26">
        <v>178.2</v>
      </c>
      <c r="Y3" s="26">
        <v>165.5</v>
      </c>
      <c r="Z3" s="26">
        <v>168</v>
      </c>
      <c r="AA3" s="26">
        <v>172.6</v>
      </c>
      <c r="AB3" s="26">
        <v>169.5</v>
      </c>
      <c r="AC3" s="26">
        <v>171</v>
      </c>
    </row>
    <row r="4" spans="1:29" x14ac:dyDescent="0.3">
      <c r="A4" s="26" t="s">
        <v>30</v>
      </c>
      <c r="B4" s="26">
        <v>2022</v>
      </c>
      <c r="C4" s="26" t="s">
        <v>40</v>
      </c>
      <c r="D4" s="26">
        <v>155.19999999999999</v>
      </c>
      <c r="E4" s="26">
        <v>210.8</v>
      </c>
      <c r="F4" s="26">
        <v>174.3</v>
      </c>
      <c r="G4" s="26">
        <v>166.3</v>
      </c>
      <c r="H4" s="26">
        <v>202.2</v>
      </c>
      <c r="I4" s="26">
        <v>169.6</v>
      </c>
      <c r="J4" s="26">
        <v>168.6</v>
      </c>
      <c r="K4" s="26">
        <v>164.4</v>
      </c>
      <c r="L4" s="26">
        <v>119.2</v>
      </c>
      <c r="M4" s="26">
        <v>191.8</v>
      </c>
      <c r="N4" s="26">
        <v>174.5</v>
      </c>
      <c r="O4" s="26">
        <v>183.1</v>
      </c>
      <c r="P4" s="26">
        <v>172.5</v>
      </c>
      <c r="Q4" s="26">
        <v>193.2</v>
      </c>
      <c r="R4" s="26">
        <v>182</v>
      </c>
      <c r="S4" s="26">
        <v>180.3</v>
      </c>
      <c r="T4" s="26">
        <v>181.7</v>
      </c>
      <c r="U4" s="26">
        <v>167.8</v>
      </c>
      <c r="V4" s="26">
        <v>179.6</v>
      </c>
      <c r="W4" s="26">
        <v>171.3</v>
      </c>
      <c r="X4" s="26">
        <v>178.8</v>
      </c>
      <c r="Y4" s="26">
        <v>166.3</v>
      </c>
      <c r="Z4" s="26">
        <v>168.6</v>
      </c>
      <c r="AA4" s="26">
        <v>174.7</v>
      </c>
      <c r="AB4" s="26">
        <v>169.7</v>
      </c>
      <c r="AC4" s="26">
        <v>171.8</v>
      </c>
    </row>
    <row r="5" spans="1:29" x14ac:dyDescent="0.3">
      <c r="A5" s="26" t="s">
        <v>30</v>
      </c>
      <c r="B5" s="26">
        <v>2022</v>
      </c>
      <c r="C5" s="26" t="s">
        <v>41</v>
      </c>
      <c r="D5" s="26">
        <v>159.5</v>
      </c>
      <c r="E5" s="26">
        <v>204.1</v>
      </c>
      <c r="F5" s="26">
        <v>168.3</v>
      </c>
      <c r="G5" s="26">
        <v>167.9</v>
      </c>
      <c r="H5" s="26">
        <v>198.1</v>
      </c>
      <c r="I5" s="26">
        <v>169.2</v>
      </c>
      <c r="J5" s="26">
        <v>173.1</v>
      </c>
      <c r="K5" s="26">
        <v>167.1</v>
      </c>
      <c r="L5" s="26">
        <v>120.2</v>
      </c>
      <c r="M5" s="26">
        <v>195.6</v>
      </c>
      <c r="N5" s="26">
        <v>174.8</v>
      </c>
      <c r="O5" s="26">
        <v>184</v>
      </c>
      <c r="P5" s="26">
        <v>173.9</v>
      </c>
      <c r="Q5" s="26">
        <v>193.7</v>
      </c>
      <c r="R5" s="26">
        <v>183.2</v>
      </c>
      <c r="S5" s="26">
        <v>181.7</v>
      </c>
      <c r="T5" s="26">
        <v>183</v>
      </c>
      <c r="U5" s="26">
        <v>169</v>
      </c>
      <c r="V5" s="26">
        <v>179.1</v>
      </c>
      <c r="W5" s="26">
        <v>172.3</v>
      </c>
      <c r="X5" s="26">
        <v>179.4</v>
      </c>
      <c r="Y5" s="26">
        <v>166.6</v>
      </c>
      <c r="Z5" s="26">
        <v>169.3</v>
      </c>
      <c r="AA5" s="26">
        <v>175.7</v>
      </c>
      <c r="AB5" s="26">
        <v>171.1</v>
      </c>
      <c r="AC5" s="26">
        <v>172.6</v>
      </c>
    </row>
    <row r="6" spans="1:29" x14ac:dyDescent="0.3">
      <c r="A6" s="26" t="s">
        <v>30</v>
      </c>
      <c r="B6" s="26">
        <v>2022</v>
      </c>
      <c r="C6" s="26" t="s">
        <v>42</v>
      </c>
      <c r="D6" s="26">
        <v>162.9</v>
      </c>
      <c r="E6" s="26">
        <v>206.7</v>
      </c>
      <c r="F6" s="26">
        <v>169</v>
      </c>
      <c r="G6" s="26">
        <v>169.5</v>
      </c>
      <c r="H6" s="26">
        <v>194.1</v>
      </c>
      <c r="I6" s="26">
        <v>164.1</v>
      </c>
      <c r="J6" s="26">
        <v>176.9</v>
      </c>
      <c r="K6" s="26">
        <v>169</v>
      </c>
      <c r="L6" s="26">
        <v>120.8</v>
      </c>
      <c r="M6" s="26">
        <v>199.1</v>
      </c>
      <c r="N6" s="26">
        <v>175.4</v>
      </c>
      <c r="O6" s="26">
        <v>184.8</v>
      </c>
      <c r="P6" s="26">
        <v>175.5</v>
      </c>
      <c r="Q6" s="26">
        <v>194.5</v>
      </c>
      <c r="R6" s="26">
        <v>184.7</v>
      </c>
      <c r="S6" s="26">
        <v>183.3</v>
      </c>
      <c r="T6" s="26">
        <v>184.5</v>
      </c>
      <c r="U6" s="26">
        <v>169.5</v>
      </c>
      <c r="V6" s="26">
        <v>179.7</v>
      </c>
      <c r="W6" s="26">
        <v>173.6</v>
      </c>
      <c r="X6" s="26">
        <v>180.2</v>
      </c>
      <c r="Y6" s="26">
        <v>166.9</v>
      </c>
      <c r="Z6" s="26">
        <v>170</v>
      </c>
      <c r="AA6" s="26">
        <v>176.2</v>
      </c>
      <c r="AB6" s="26">
        <v>170.8</v>
      </c>
      <c r="AC6" s="26">
        <v>173.1</v>
      </c>
    </row>
    <row r="7" spans="1:29" x14ac:dyDescent="0.3">
      <c r="A7" s="26" t="s">
        <v>30</v>
      </c>
      <c r="B7" s="26">
        <v>2022</v>
      </c>
      <c r="C7" s="26" t="s">
        <v>43</v>
      </c>
      <c r="D7" s="26">
        <v>164.7</v>
      </c>
      <c r="E7" s="26">
        <v>208.8</v>
      </c>
      <c r="F7" s="26">
        <v>170.3</v>
      </c>
      <c r="G7" s="26">
        <v>170.9</v>
      </c>
      <c r="H7" s="26">
        <v>191.6</v>
      </c>
      <c r="I7" s="26">
        <v>162.19999999999999</v>
      </c>
      <c r="J7" s="26">
        <v>184.8</v>
      </c>
      <c r="K7" s="26">
        <v>169.7</v>
      </c>
      <c r="L7" s="26">
        <v>121.1</v>
      </c>
      <c r="M7" s="26">
        <v>201.6</v>
      </c>
      <c r="N7" s="26">
        <v>175.8</v>
      </c>
      <c r="O7" s="26">
        <v>185.6</v>
      </c>
      <c r="P7" s="26">
        <v>177.4</v>
      </c>
      <c r="Q7" s="26">
        <v>194.9</v>
      </c>
      <c r="R7" s="26">
        <v>186.1</v>
      </c>
      <c r="S7" s="26">
        <v>184.4</v>
      </c>
      <c r="T7" s="26">
        <v>185.9</v>
      </c>
      <c r="U7" s="26">
        <v>171.2</v>
      </c>
      <c r="V7" s="26">
        <v>180.8</v>
      </c>
      <c r="W7" s="26">
        <v>174.4</v>
      </c>
      <c r="X7" s="26">
        <v>181.2</v>
      </c>
      <c r="Y7" s="26">
        <v>167.4</v>
      </c>
      <c r="Z7" s="26">
        <v>170.6</v>
      </c>
      <c r="AA7" s="26">
        <v>176.5</v>
      </c>
      <c r="AB7" s="26">
        <v>172</v>
      </c>
      <c r="AC7" s="26">
        <v>173.9</v>
      </c>
    </row>
    <row r="8" spans="1:29" x14ac:dyDescent="0.3">
      <c r="A8" s="26" t="s">
        <v>30</v>
      </c>
      <c r="B8" s="26">
        <v>2022</v>
      </c>
      <c r="C8" s="26" t="s">
        <v>45</v>
      </c>
      <c r="D8" s="26">
        <v>166.9</v>
      </c>
      <c r="E8" s="26">
        <v>207.2</v>
      </c>
      <c r="F8" s="26">
        <v>180.2</v>
      </c>
      <c r="G8" s="26">
        <v>172.3</v>
      </c>
      <c r="H8" s="26">
        <v>194</v>
      </c>
      <c r="I8" s="26">
        <v>159.1</v>
      </c>
      <c r="J8" s="26">
        <v>171.6</v>
      </c>
      <c r="K8" s="26">
        <v>170.2</v>
      </c>
      <c r="L8" s="26">
        <v>121.5</v>
      </c>
      <c r="M8" s="26">
        <v>204.8</v>
      </c>
      <c r="N8" s="26">
        <v>176.4</v>
      </c>
      <c r="O8" s="26">
        <v>186.9</v>
      </c>
      <c r="P8" s="26">
        <v>176.6</v>
      </c>
      <c r="Q8" s="26">
        <v>195.5</v>
      </c>
      <c r="R8" s="26">
        <v>187.2</v>
      </c>
      <c r="S8" s="26">
        <v>185.2</v>
      </c>
      <c r="T8" s="26">
        <v>186.9</v>
      </c>
      <c r="U8" s="26">
        <v>171.8</v>
      </c>
      <c r="V8" s="26">
        <v>181.9</v>
      </c>
      <c r="W8" s="26">
        <v>175.5</v>
      </c>
      <c r="X8" s="26">
        <v>182.3</v>
      </c>
      <c r="Y8" s="26">
        <v>167.5</v>
      </c>
      <c r="Z8" s="26">
        <v>170.8</v>
      </c>
      <c r="AA8" s="26">
        <v>176.9</v>
      </c>
      <c r="AB8" s="26">
        <v>173.4</v>
      </c>
      <c r="AC8" s="26">
        <v>174.6</v>
      </c>
    </row>
    <row r="9" spans="1:29" x14ac:dyDescent="0.3">
      <c r="A9" s="26" t="s">
        <v>30</v>
      </c>
      <c r="B9" s="26">
        <v>2022</v>
      </c>
      <c r="C9" s="26" t="s">
        <v>46</v>
      </c>
      <c r="D9" s="26">
        <v>168.8</v>
      </c>
      <c r="E9" s="26">
        <v>206.9</v>
      </c>
      <c r="F9" s="26">
        <v>189.1</v>
      </c>
      <c r="G9" s="26">
        <v>173.4</v>
      </c>
      <c r="H9" s="26">
        <v>193.9</v>
      </c>
      <c r="I9" s="26">
        <v>156.69999999999999</v>
      </c>
      <c r="J9" s="26">
        <v>150.19999999999999</v>
      </c>
      <c r="K9" s="26">
        <v>170.5</v>
      </c>
      <c r="L9" s="26">
        <v>121.2</v>
      </c>
      <c r="M9" s="26">
        <v>207.5</v>
      </c>
      <c r="N9" s="26">
        <v>176.8</v>
      </c>
      <c r="O9" s="26">
        <v>187.7</v>
      </c>
      <c r="P9" s="26">
        <v>174.4</v>
      </c>
      <c r="Q9" s="26">
        <v>195.9</v>
      </c>
      <c r="R9" s="26">
        <v>188.1</v>
      </c>
      <c r="S9" s="26">
        <v>185.9</v>
      </c>
      <c r="T9" s="26">
        <v>187.8</v>
      </c>
      <c r="U9" s="26">
        <v>170.7</v>
      </c>
      <c r="V9" s="26">
        <v>182.8</v>
      </c>
      <c r="W9" s="26">
        <v>176.4</v>
      </c>
      <c r="X9" s="26">
        <v>183.5</v>
      </c>
      <c r="Y9" s="26">
        <v>167.8</v>
      </c>
      <c r="Z9" s="26">
        <v>171.2</v>
      </c>
      <c r="AA9" s="26">
        <v>177.3</v>
      </c>
      <c r="AB9" s="26">
        <v>175.7</v>
      </c>
      <c r="AC9" s="26">
        <v>175.5</v>
      </c>
    </row>
    <row r="10" spans="1:29" x14ac:dyDescent="0.3">
      <c r="A10" s="26" t="s">
        <v>30</v>
      </c>
      <c r="B10" s="26">
        <v>2023</v>
      </c>
      <c r="C10" s="26" t="s">
        <v>31</v>
      </c>
      <c r="D10" s="26">
        <v>174</v>
      </c>
      <c r="E10" s="26">
        <v>208.3</v>
      </c>
      <c r="F10" s="26">
        <v>192.9</v>
      </c>
      <c r="G10" s="26">
        <v>174.3</v>
      </c>
      <c r="H10" s="26">
        <v>192.6</v>
      </c>
      <c r="I10" s="26">
        <v>156.30000000000001</v>
      </c>
      <c r="J10" s="26">
        <v>142.9</v>
      </c>
      <c r="K10" s="26">
        <v>170.7</v>
      </c>
      <c r="L10" s="26">
        <v>120.3</v>
      </c>
      <c r="M10" s="26">
        <v>210.5</v>
      </c>
      <c r="N10" s="26">
        <v>176.9</v>
      </c>
      <c r="O10" s="26">
        <v>188.5</v>
      </c>
      <c r="P10" s="26">
        <v>175</v>
      </c>
      <c r="Q10" s="26">
        <v>196.9</v>
      </c>
      <c r="R10" s="26">
        <v>189</v>
      </c>
      <c r="S10" s="26">
        <v>186.3</v>
      </c>
      <c r="T10" s="26">
        <v>188.6</v>
      </c>
      <c r="U10" s="26">
        <v>172.1</v>
      </c>
      <c r="V10" s="26">
        <v>183.2</v>
      </c>
      <c r="W10" s="26">
        <v>177.2</v>
      </c>
      <c r="X10" s="26">
        <v>184.7</v>
      </c>
      <c r="Y10" s="26">
        <v>168.2</v>
      </c>
      <c r="Z10" s="26">
        <v>171.8</v>
      </c>
      <c r="AA10" s="26">
        <v>177.8</v>
      </c>
      <c r="AB10" s="26">
        <v>178.4</v>
      </c>
      <c r="AC10" s="26">
        <v>176.5</v>
      </c>
    </row>
    <row r="11" spans="1:29" x14ac:dyDescent="0.3">
      <c r="A11" s="26" t="s">
        <v>30</v>
      </c>
      <c r="B11" s="26">
        <v>2023</v>
      </c>
      <c r="C11" s="26" t="s">
        <v>35</v>
      </c>
      <c r="D11" s="26">
        <v>174.2</v>
      </c>
      <c r="E11" s="26">
        <v>205.2</v>
      </c>
      <c r="F11" s="26">
        <v>173.9</v>
      </c>
      <c r="G11" s="26">
        <v>177</v>
      </c>
      <c r="H11" s="26">
        <v>183.4</v>
      </c>
      <c r="I11" s="26">
        <v>167.2</v>
      </c>
      <c r="J11" s="26">
        <v>140.9</v>
      </c>
      <c r="K11" s="26">
        <v>170.4</v>
      </c>
      <c r="L11" s="26">
        <v>119.1</v>
      </c>
      <c r="M11" s="26">
        <v>212.1</v>
      </c>
      <c r="N11" s="26">
        <v>177.6</v>
      </c>
      <c r="O11" s="26">
        <v>189.9</v>
      </c>
      <c r="P11" s="26">
        <v>174.8</v>
      </c>
      <c r="Q11" s="26">
        <v>198.3</v>
      </c>
      <c r="R11" s="26">
        <v>190</v>
      </c>
      <c r="S11" s="26">
        <v>187</v>
      </c>
      <c r="T11" s="26">
        <v>189.6</v>
      </c>
      <c r="U11" s="26">
        <v>173.5</v>
      </c>
      <c r="V11" s="26">
        <v>181.6</v>
      </c>
      <c r="W11" s="26">
        <v>178.6</v>
      </c>
      <c r="X11" s="26">
        <v>186.6</v>
      </c>
      <c r="Y11" s="26">
        <v>169</v>
      </c>
      <c r="Z11" s="26">
        <v>172.8</v>
      </c>
      <c r="AA11" s="26">
        <v>178.5</v>
      </c>
      <c r="AB11" s="26">
        <v>180.7</v>
      </c>
      <c r="AC11" s="26">
        <v>177.9</v>
      </c>
    </row>
    <row r="12" spans="1:29" x14ac:dyDescent="0.3">
      <c r="A12" s="26" t="s">
        <v>30</v>
      </c>
      <c r="B12" s="26">
        <v>2023</v>
      </c>
      <c r="C12" s="26" t="s">
        <v>36</v>
      </c>
      <c r="D12" s="26">
        <v>174.3</v>
      </c>
      <c r="E12" s="26">
        <v>205.2</v>
      </c>
      <c r="F12" s="26">
        <v>173.9</v>
      </c>
      <c r="G12" s="26">
        <v>177</v>
      </c>
      <c r="H12" s="26">
        <v>183.3</v>
      </c>
      <c r="I12" s="26">
        <v>167.2</v>
      </c>
      <c r="J12" s="26">
        <v>140.9</v>
      </c>
      <c r="K12" s="26">
        <v>170.5</v>
      </c>
      <c r="L12" s="26">
        <v>119.1</v>
      </c>
      <c r="M12" s="26">
        <v>212.1</v>
      </c>
      <c r="N12" s="26">
        <v>177.6</v>
      </c>
      <c r="O12" s="26">
        <v>189.9</v>
      </c>
      <c r="P12" s="26">
        <v>174.8</v>
      </c>
      <c r="Q12" s="26">
        <v>198.4</v>
      </c>
      <c r="R12" s="26">
        <v>190</v>
      </c>
      <c r="S12" s="26">
        <v>187</v>
      </c>
      <c r="T12" s="26">
        <v>189.6</v>
      </c>
      <c r="U12" s="26">
        <v>173.5</v>
      </c>
      <c r="V12" s="26">
        <v>181.4</v>
      </c>
      <c r="W12" s="26">
        <v>178.6</v>
      </c>
      <c r="X12" s="26">
        <v>186.6</v>
      </c>
      <c r="Y12" s="26">
        <v>169</v>
      </c>
      <c r="Z12" s="26">
        <v>172.8</v>
      </c>
      <c r="AA12" s="26">
        <v>178.5</v>
      </c>
      <c r="AB12" s="26">
        <v>180.7</v>
      </c>
      <c r="AC12" s="26">
        <v>177.9</v>
      </c>
    </row>
    <row r="13" spans="1:29" x14ac:dyDescent="0.3">
      <c r="A13" s="26" t="s">
        <v>30</v>
      </c>
      <c r="B13" s="26">
        <v>2023</v>
      </c>
      <c r="C13" s="26" t="s">
        <v>37</v>
      </c>
      <c r="D13" s="26">
        <v>173.3</v>
      </c>
      <c r="E13" s="26">
        <v>206.9</v>
      </c>
      <c r="F13" s="26">
        <v>167.9</v>
      </c>
      <c r="G13" s="26">
        <v>178.2</v>
      </c>
      <c r="H13" s="26">
        <v>178.5</v>
      </c>
      <c r="I13" s="26">
        <v>173.7</v>
      </c>
      <c r="J13" s="26">
        <v>142.80000000000001</v>
      </c>
      <c r="K13" s="26">
        <v>172.8</v>
      </c>
      <c r="L13" s="26">
        <v>120.4</v>
      </c>
      <c r="M13" s="26">
        <v>215.5</v>
      </c>
      <c r="N13" s="26">
        <v>178.2</v>
      </c>
      <c r="O13" s="26">
        <v>190.5</v>
      </c>
      <c r="P13" s="26">
        <v>175.5</v>
      </c>
      <c r="Q13" s="26">
        <v>199.5</v>
      </c>
      <c r="R13" s="26">
        <v>190.7</v>
      </c>
      <c r="S13" s="26">
        <v>187.3</v>
      </c>
      <c r="T13" s="26">
        <v>190.2</v>
      </c>
      <c r="U13" s="26">
        <v>175.2</v>
      </c>
      <c r="V13" s="26">
        <v>181.5</v>
      </c>
      <c r="W13" s="26">
        <v>179.1</v>
      </c>
      <c r="X13" s="26">
        <v>187.2</v>
      </c>
      <c r="Y13" s="26">
        <v>169.4</v>
      </c>
      <c r="Z13" s="26">
        <v>173.2</v>
      </c>
      <c r="AA13" s="26">
        <v>179.4</v>
      </c>
      <c r="AB13" s="26">
        <v>183.8</v>
      </c>
      <c r="AC13" s="26">
        <v>178.9</v>
      </c>
    </row>
    <row r="14" spans="1:29" x14ac:dyDescent="0.3">
      <c r="A14" s="26" t="s">
        <v>30</v>
      </c>
      <c r="B14" s="26">
        <v>2023</v>
      </c>
      <c r="C14" s="26" t="s">
        <v>38</v>
      </c>
      <c r="D14" s="26">
        <v>173.2</v>
      </c>
      <c r="E14" s="26">
        <v>211.5</v>
      </c>
      <c r="F14" s="26">
        <v>171</v>
      </c>
      <c r="G14" s="26">
        <v>179.6</v>
      </c>
      <c r="H14" s="26">
        <v>173.3</v>
      </c>
      <c r="I14" s="26">
        <v>169</v>
      </c>
      <c r="J14" s="26">
        <v>148.69999999999999</v>
      </c>
      <c r="K14" s="26">
        <v>174.9</v>
      </c>
      <c r="L14" s="26">
        <v>121.9</v>
      </c>
      <c r="M14" s="26">
        <v>221</v>
      </c>
      <c r="N14" s="26">
        <v>178.7</v>
      </c>
      <c r="O14" s="26">
        <v>191.1</v>
      </c>
      <c r="P14" s="26">
        <v>176.8</v>
      </c>
      <c r="Q14" s="26">
        <v>199.9</v>
      </c>
      <c r="R14" s="26">
        <v>191.2</v>
      </c>
      <c r="S14" s="26">
        <v>187.9</v>
      </c>
      <c r="T14" s="26">
        <v>190.8</v>
      </c>
      <c r="U14" s="26">
        <v>175.6</v>
      </c>
      <c r="V14" s="26">
        <v>182.5</v>
      </c>
      <c r="W14" s="26">
        <v>179.8</v>
      </c>
      <c r="X14" s="26">
        <v>187.8</v>
      </c>
      <c r="Y14" s="26">
        <v>169.7</v>
      </c>
      <c r="Z14" s="26">
        <v>173.8</v>
      </c>
      <c r="AA14" s="26">
        <v>180.3</v>
      </c>
      <c r="AB14" s="26">
        <v>184.9</v>
      </c>
      <c r="AC14" s="26">
        <v>179.5</v>
      </c>
    </row>
    <row r="16" spans="1:29" x14ac:dyDescent="0.3">
      <c r="A16" s="26" t="s">
        <v>34</v>
      </c>
      <c r="B16" s="26">
        <v>2022</v>
      </c>
      <c r="C16" s="26" t="s">
        <v>38</v>
      </c>
      <c r="D16" s="26">
        <v>154.1</v>
      </c>
      <c r="E16" s="26">
        <v>217</v>
      </c>
      <c r="F16" s="26">
        <v>162.4</v>
      </c>
      <c r="G16" s="26">
        <v>164.9</v>
      </c>
      <c r="H16" s="26">
        <v>202.4</v>
      </c>
      <c r="I16" s="26">
        <v>171</v>
      </c>
      <c r="J16" s="26">
        <v>174.9</v>
      </c>
      <c r="K16" s="26">
        <v>164.7</v>
      </c>
      <c r="L16" s="26">
        <v>119.7</v>
      </c>
      <c r="M16" s="26">
        <v>184.9</v>
      </c>
      <c r="N16" s="26">
        <v>167.1</v>
      </c>
      <c r="O16" s="26">
        <v>182.5</v>
      </c>
      <c r="P16" s="26">
        <v>173.3</v>
      </c>
      <c r="Q16" s="26">
        <v>194.1</v>
      </c>
      <c r="R16" s="26">
        <v>175.6</v>
      </c>
      <c r="S16" s="26">
        <v>168.4</v>
      </c>
      <c r="T16" s="26">
        <v>174.6</v>
      </c>
      <c r="U16" s="26">
        <v>167.5</v>
      </c>
      <c r="V16" s="26">
        <v>174.6</v>
      </c>
      <c r="W16" s="26">
        <v>165.2</v>
      </c>
      <c r="X16" s="26">
        <v>174.8</v>
      </c>
      <c r="Y16" s="26">
        <v>163</v>
      </c>
      <c r="Z16" s="26">
        <v>165.1</v>
      </c>
      <c r="AA16" s="26">
        <v>167.9</v>
      </c>
      <c r="AB16" s="26">
        <v>168.4</v>
      </c>
      <c r="AC16" s="26">
        <v>167.5</v>
      </c>
    </row>
    <row r="17" spans="1:29" x14ac:dyDescent="0.3">
      <c r="A17" s="26" t="s">
        <v>34</v>
      </c>
      <c r="B17" s="26">
        <v>2022</v>
      </c>
      <c r="C17" s="26" t="s">
        <v>39</v>
      </c>
      <c r="D17" s="26">
        <v>155</v>
      </c>
      <c r="E17" s="26">
        <v>219.4</v>
      </c>
      <c r="F17" s="26">
        <v>170.8</v>
      </c>
      <c r="G17" s="26">
        <v>165.8</v>
      </c>
      <c r="H17" s="26">
        <v>200.9</v>
      </c>
      <c r="I17" s="26">
        <v>169.7</v>
      </c>
      <c r="J17" s="26">
        <v>182.3</v>
      </c>
      <c r="K17" s="26">
        <v>164.3</v>
      </c>
      <c r="L17" s="26">
        <v>119.9</v>
      </c>
      <c r="M17" s="26">
        <v>187.1</v>
      </c>
      <c r="N17" s="26">
        <v>167.9</v>
      </c>
      <c r="O17" s="26">
        <v>183.9</v>
      </c>
      <c r="P17" s="26">
        <v>174.9</v>
      </c>
      <c r="Q17" s="26">
        <v>194.3</v>
      </c>
      <c r="R17" s="26">
        <v>177.1</v>
      </c>
      <c r="S17" s="26">
        <v>169.9</v>
      </c>
      <c r="T17" s="26">
        <v>176</v>
      </c>
      <c r="U17" s="26">
        <v>166.8</v>
      </c>
      <c r="V17" s="26">
        <v>176</v>
      </c>
      <c r="W17" s="26">
        <v>166.4</v>
      </c>
      <c r="X17" s="26">
        <v>175.4</v>
      </c>
      <c r="Y17" s="26">
        <v>161.1</v>
      </c>
      <c r="Z17" s="26">
        <v>165.8</v>
      </c>
      <c r="AA17" s="26">
        <v>169</v>
      </c>
      <c r="AB17" s="26">
        <v>169.4</v>
      </c>
      <c r="AC17" s="26">
        <v>167.5</v>
      </c>
    </row>
    <row r="18" spans="1:29" x14ac:dyDescent="0.3">
      <c r="A18" s="26" t="s">
        <v>34</v>
      </c>
      <c r="B18" s="26">
        <v>2022</v>
      </c>
      <c r="C18" s="26" t="s">
        <v>40</v>
      </c>
      <c r="D18" s="26">
        <v>156.5</v>
      </c>
      <c r="E18" s="26">
        <v>213</v>
      </c>
      <c r="F18" s="26">
        <v>175.2</v>
      </c>
      <c r="G18" s="26">
        <v>166.6</v>
      </c>
      <c r="H18" s="26">
        <v>195.8</v>
      </c>
      <c r="I18" s="26">
        <v>174.2</v>
      </c>
      <c r="J18" s="26">
        <v>182.1</v>
      </c>
      <c r="K18" s="26">
        <v>164.3</v>
      </c>
      <c r="L18" s="26">
        <v>120</v>
      </c>
      <c r="M18" s="26">
        <v>190</v>
      </c>
      <c r="N18" s="26">
        <v>168.4</v>
      </c>
      <c r="O18" s="26">
        <v>185.2</v>
      </c>
      <c r="P18" s="26">
        <v>175</v>
      </c>
      <c r="Q18" s="26">
        <v>194.6</v>
      </c>
      <c r="R18" s="26">
        <v>178.3</v>
      </c>
      <c r="S18" s="26">
        <v>171.3</v>
      </c>
      <c r="T18" s="26">
        <v>177.3</v>
      </c>
      <c r="U18" s="26">
        <v>167.8</v>
      </c>
      <c r="V18" s="26">
        <v>179.6</v>
      </c>
      <c r="W18" s="26">
        <v>167.4</v>
      </c>
      <c r="X18" s="26">
        <v>176.1</v>
      </c>
      <c r="Y18" s="26">
        <v>161.6</v>
      </c>
      <c r="Z18" s="26">
        <v>166.3</v>
      </c>
      <c r="AA18" s="26">
        <v>171.4</v>
      </c>
      <c r="AB18" s="26">
        <v>169.7</v>
      </c>
      <c r="AC18" s="26">
        <v>168.4</v>
      </c>
    </row>
    <row r="19" spans="1:29" x14ac:dyDescent="0.3">
      <c r="A19" s="26" t="s">
        <v>34</v>
      </c>
      <c r="B19" s="26">
        <v>2022</v>
      </c>
      <c r="C19" s="26" t="s">
        <v>41</v>
      </c>
      <c r="D19" s="26">
        <v>160.30000000000001</v>
      </c>
      <c r="E19" s="26">
        <v>206.5</v>
      </c>
      <c r="F19" s="26">
        <v>169.2</v>
      </c>
      <c r="G19" s="26">
        <v>168.1</v>
      </c>
      <c r="H19" s="26">
        <v>192.4</v>
      </c>
      <c r="I19" s="26">
        <v>172.9</v>
      </c>
      <c r="J19" s="26">
        <v>186.7</v>
      </c>
      <c r="K19" s="26">
        <v>167.2</v>
      </c>
      <c r="L19" s="26">
        <v>120.9</v>
      </c>
      <c r="M19" s="26">
        <v>193.6</v>
      </c>
      <c r="N19" s="26">
        <v>168.8</v>
      </c>
      <c r="O19" s="26">
        <v>186.3</v>
      </c>
      <c r="P19" s="26">
        <v>176.3</v>
      </c>
      <c r="Q19" s="26">
        <v>195</v>
      </c>
      <c r="R19" s="26">
        <v>179.5</v>
      </c>
      <c r="S19" s="26">
        <v>172.7</v>
      </c>
      <c r="T19" s="26">
        <v>178.5</v>
      </c>
      <c r="U19" s="26">
        <v>169</v>
      </c>
      <c r="V19" s="26">
        <v>178.8</v>
      </c>
      <c r="W19" s="26">
        <v>168.5</v>
      </c>
      <c r="X19" s="26">
        <v>176.8</v>
      </c>
      <c r="Y19" s="26">
        <v>161.9</v>
      </c>
      <c r="Z19" s="26">
        <v>166.9</v>
      </c>
      <c r="AA19" s="26">
        <v>172.3</v>
      </c>
      <c r="AB19" s="26">
        <v>171.2</v>
      </c>
      <c r="AC19" s="26">
        <v>169.1</v>
      </c>
    </row>
    <row r="20" spans="1:29" x14ac:dyDescent="0.3">
      <c r="A20" s="26" t="s">
        <v>34</v>
      </c>
      <c r="B20" s="26">
        <v>2022</v>
      </c>
      <c r="C20" s="26" t="s">
        <v>42</v>
      </c>
      <c r="D20" s="26">
        <v>163.5</v>
      </c>
      <c r="E20" s="26">
        <v>209.2</v>
      </c>
      <c r="F20" s="26">
        <v>169.7</v>
      </c>
      <c r="G20" s="26">
        <v>169.7</v>
      </c>
      <c r="H20" s="26">
        <v>188.7</v>
      </c>
      <c r="I20" s="26">
        <v>165.7</v>
      </c>
      <c r="J20" s="26">
        <v>191.8</v>
      </c>
      <c r="K20" s="26">
        <v>169.1</v>
      </c>
      <c r="L20" s="26">
        <v>121.6</v>
      </c>
      <c r="M20" s="26">
        <v>197.3</v>
      </c>
      <c r="N20" s="26">
        <v>169.4</v>
      </c>
      <c r="O20" s="26">
        <v>187.4</v>
      </c>
      <c r="P20" s="26">
        <v>177.8</v>
      </c>
      <c r="Q20" s="26">
        <v>195.9</v>
      </c>
      <c r="R20" s="26">
        <v>180.9</v>
      </c>
      <c r="S20" s="26">
        <v>174.3</v>
      </c>
      <c r="T20" s="26">
        <v>179.9</v>
      </c>
      <c r="U20" s="26">
        <v>169.5</v>
      </c>
      <c r="V20" s="26">
        <v>179.5</v>
      </c>
      <c r="W20" s="26">
        <v>169.5</v>
      </c>
      <c r="X20" s="26">
        <v>177.8</v>
      </c>
      <c r="Y20" s="26">
        <v>162.30000000000001</v>
      </c>
      <c r="Z20" s="26">
        <v>167.6</v>
      </c>
      <c r="AA20" s="26">
        <v>173.1</v>
      </c>
      <c r="AB20" s="26">
        <v>170.9</v>
      </c>
      <c r="AC20" s="26">
        <v>169.7</v>
      </c>
    </row>
    <row r="21" spans="1:29" x14ac:dyDescent="0.3">
      <c r="A21" s="26" t="s">
        <v>34</v>
      </c>
      <c r="B21" s="26">
        <v>2022</v>
      </c>
      <c r="C21" s="26" t="s">
        <v>43</v>
      </c>
      <c r="D21" s="26">
        <v>165.2</v>
      </c>
      <c r="E21" s="26">
        <v>210.9</v>
      </c>
      <c r="F21" s="26">
        <v>170.9</v>
      </c>
      <c r="G21" s="26">
        <v>170.9</v>
      </c>
      <c r="H21" s="26">
        <v>186.5</v>
      </c>
      <c r="I21" s="26">
        <v>163.80000000000001</v>
      </c>
      <c r="J21" s="26">
        <v>199.7</v>
      </c>
      <c r="K21" s="26">
        <v>169.8</v>
      </c>
      <c r="L21" s="26">
        <v>121.9</v>
      </c>
      <c r="M21" s="26">
        <v>199.9</v>
      </c>
      <c r="N21" s="26">
        <v>169.9</v>
      </c>
      <c r="O21" s="26">
        <v>188.3</v>
      </c>
      <c r="P21" s="26">
        <v>179.6</v>
      </c>
      <c r="Q21" s="26">
        <v>196.3</v>
      </c>
      <c r="R21" s="26">
        <v>181.9</v>
      </c>
      <c r="S21" s="26">
        <v>175.3</v>
      </c>
      <c r="T21" s="26">
        <v>181</v>
      </c>
      <c r="U21" s="26">
        <v>171.2</v>
      </c>
      <c r="V21" s="26">
        <v>180.5</v>
      </c>
      <c r="W21" s="26">
        <v>170.4</v>
      </c>
      <c r="X21" s="26">
        <v>178.7</v>
      </c>
      <c r="Y21" s="26">
        <v>162.9</v>
      </c>
      <c r="Z21" s="26">
        <v>168.2</v>
      </c>
      <c r="AA21" s="26">
        <v>173.4</v>
      </c>
      <c r="AB21" s="26">
        <v>172.1</v>
      </c>
      <c r="AC21" s="26">
        <v>170.5</v>
      </c>
    </row>
    <row r="22" spans="1:29" x14ac:dyDescent="0.3">
      <c r="A22" s="26" t="s">
        <v>34</v>
      </c>
      <c r="B22" s="26">
        <v>2022</v>
      </c>
      <c r="C22" s="26" t="s">
        <v>45</v>
      </c>
      <c r="D22" s="26">
        <v>167.4</v>
      </c>
      <c r="E22" s="26">
        <v>209.4</v>
      </c>
      <c r="F22" s="26">
        <v>181.4</v>
      </c>
      <c r="G22" s="26">
        <v>172.3</v>
      </c>
      <c r="H22" s="26">
        <v>188.9</v>
      </c>
      <c r="I22" s="26">
        <v>160.69999999999999</v>
      </c>
      <c r="J22" s="26">
        <v>183.1</v>
      </c>
      <c r="K22" s="26">
        <v>170.5</v>
      </c>
      <c r="L22" s="26">
        <v>122.1</v>
      </c>
      <c r="M22" s="26">
        <v>202.8</v>
      </c>
      <c r="N22" s="26">
        <v>170.4</v>
      </c>
      <c r="O22" s="26">
        <v>189.5</v>
      </c>
      <c r="P22" s="26">
        <v>178.3</v>
      </c>
      <c r="Q22" s="26">
        <v>196.9</v>
      </c>
      <c r="R22" s="26">
        <v>183.1</v>
      </c>
      <c r="S22" s="26">
        <v>176.2</v>
      </c>
      <c r="T22" s="26">
        <v>182.1</v>
      </c>
      <c r="U22" s="26">
        <v>171.8</v>
      </c>
      <c r="V22" s="26">
        <v>181.3</v>
      </c>
      <c r="W22" s="26">
        <v>171.4</v>
      </c>
      <c r="X22" s="26">
        <v>179.8</v>
      </c>
      <c r="Y22" s="26">
        <v>163</v>
      </c>
      <c r="Z22" s="26">
        <v>168.5</v>
      </c>
      <c r="AA22" s="26">
        <v>173.7</v>
      </c>
      <c r="AB22" s="26">
        <v>173.6</v>
      </c>
      <c r="AC22" s="26">
        <v>171.1</v>
      </c>
    </row>
    <row r="23" spans="1:29" x14ac:dyDescent="0.3">
      <c r="A23" s="26" t="s">
        <v>34</v>
      </c>
      <c r="B23" s="26">
        <v>2022</v>
      </c>
      <c r="C23" s="26" t="s">
        <v>46</v>
      </c>
      <c r="D23" s="26">
        <v>169.2</v>
      </c>
      <c r="E23" s="26">
        <v>209</v>
      </c>
      <c r="F23" s="26">
        <v>190.2</v>
      </c>
      <c r="G23" s="26">
        <v>173.6</v>
      </c>
      <c r="H23" s="26">
        <v>188.5</v>
      </c>
      <c r="I23" s="26">
        <v>158</v>
      </c>
      <c r="J23" s="26">
        <v>159.9</v>
      </c>
      <c r="K23" s="26">
        <v>170.8</v>
      </c>
      <c r="L23" s="26">
        <v>121.8</v>
      </c>
      <c r="M23" s="26">
        <v>205.2</v>
      </c>
      <c r="N23" s="26">
        <v>171</v>
      </c>
      <c r="O23" s="26">
        <v>190.3</v>
      </c>
      <c r="P23" s="26">
        <v>175.9</v>
      </c>
      <c r="Q23" s="26">
        <v>197.3</v>
      </c>
      <c r="R23" s="26">
        <v>184</v>
      </c>
      <c r="S23" s="26">
        <v>177</v>
      </c>
      <c r="T23" s="26">
        <v>183</v>
      </c>
      <c r="U23" s="26">
        <v>170.7</v>
      </c>
      <c r="V23" s="26">
        <v>182</v>
      </c>
      <c r="W23" s="26">
        <v>172.1</v>
      </c>
      <c r="X23" s="26">
        <v>181.1</v>
      </c>
      <c r="Y23" s="26">
        <v>163.4</v>
      </c>
      <c r="Z23" s="26">
        <v>168.9</v>
      </c>
      <c r="AA23" s="26">
        <v>174.1</v>
      </c>
      <c r="AB23" s="26">
        <v>175.8</v>
      </c>
      <c r="AC23" s="26">
        <v>172</v>
      </c>
    </row>
    <row r="24" spans="1:29" x14ac:dyDescent="0.3">
      <c r="A24" s="26" t="s">
        <v>34</v>
      </c>
      <c r="B24" s="26">
        <v>2023</v>
      </c>
      <c r="C24" s="26" t="s">
        <v>31</v>
      </c>
      <c r="D24" s="26">
        <v>173.8</v>
      </c>
      <c r="E24" s="26">
        <v>210.7</v>
      </c>
      <c r="F24" s="26">
        <v>194.5</v>
      </c>
      <c r="G24" s="26">
        <v>174.6</v>
      </c>
      <c r="H24" s="26">
        <v>187.2</v>
      </c>
      <c r="I24" s="26">
        <v>158.30000000000001</v>
      </c>
      <c r="J24" s="26">
        <v>153.9</v>
      </c>
      <c r="K24" s="26">
        <v>170.9</v>
      </c>
      <c r="L24" s="26">
        <v>121.1</v>
      </c>
      <c r="M24" s="26">
        <v>208.4</v>
      </c>
      <c r="N24" s="26">
        <v>171.4</v>
      </c>
      <c r="O24" s="26">
        <v>191.2</v>
      </c>
      <c r="P24" s="26">
        <v>176.7</v>
      </c>
      <c r="Q24" s="26">
        <v>198.2</v>
      </c>
      <c r="R24" s="26">
        <v>184.9</v>
      </c>
      <c r="S24" s="26">
        <v>177.6</v>
      </c>
      <c r="T24" s="26">
        <v>183.8</v>
      </c>
      <c r="U24" s="26">
        <v>172.1</v>
      </c>
      <c r="V24" s="26">
        <v>182</v>
      </c>
      <c r="W24" s="26">
        <v>172.9</v>
      </c>
      <c r="X24" s="26">
        <v>182.3</v>
      </c>
      <c r="Y24" s="26">
        <v>163.6</v>
      </c>
      <c r="Z24" s="26">
        <v>169.5</v>
      </c>
      <c r="AA24" s="26">
        <v>174.3</v>
      </c>
      <c r="AB24" s="26">
        <v>178.6</v>
      </c>
      <c r="AC24" s="26">
        <v>172.8</v>
      </c>
    </row>
    <row r="25" spans="1:29" x14ac:dyDescent="0.3">
      <c r="A25" s="26" t="s">
        <v>34</v>
      </c>
      <c r="B25" s="26">
        <v>2023</v>
      </c>
      <c r="C25" s="26" t="s">
        <v>35</v>
      </c>
      <c r="D25" s="26">
        <v>174.4</v>
      </c>
      <c r="E25" s="26">
        <v>207.7</v>
      </c>
      <c r="F25" s="26">
        <v>175.2</v>
      </c>
      <c r="G25" s="26">
        <v>177.3</v>
      </c>
      <c r="H25" s="26">
        <v>179.3</v>
      </c>
      <c r="I25" s="26">
        <v>169.5</v>
      </c>
      <c r="J25" s="26">
        <v>152.69999999999999</v>
      </c>
      <c r="K25" s="26">
        <v>171</v>
      </c>
      <c r="L25" s="26">
        <v>120</v>
      </c>
      <c r="M25" s="26">
        <v>209.7</v>
      </c>
      <c r="N25" s="26">
        <v>172.3</v>
      </c>
      <c r="O25" s="26">
        <v>193</v>
      </c>
      <c r="P25" s="26">
        <v>177</v>
      </c>
      <c r="Q25" s="26">
        <v>199.5</v>
      </c>
      <c r="R25" s="26">
        <v>186.2</v>
      </c>
      <c r="S25" s="26">
        <v>178.7</v>
      </c>
      <c r="T25" s="26">
        <v>185.1</v>
      </c>
      <c r="U25" s="26">
        <v>173.5</v>
      </c>
      <c r="V25" s="26">
        <v>182.1</v>
      </c>
      <c r="W25" s="26">
        <v>174.2</v>
      </c>
      <c r="X25" s="26">
        <v>184.4</v>
      </c>
      <c r="Y25" s="26">
        <v>164.2</v>
      </c>
      <c r="Z25" s="26">
        <v>170.3</v>
      </c>
      <c r="AA25" s="26">
        <v>175</v>
      </c>
      <c r="AB25" s="26">
        <v>181</v>
      </c>
      <c r="AC25" s="26">
        <v>174.1</v>
      </c>
    </row>
    <row r="26" spans="1:29" x14ac:dyDescent="0.3">
      <c r="A26" s="26" t="s">
        <v>34</v>
      </c>
      <c r="B26" s="26">
        <v>2023</v>
      </c>
      <c r="C26" s="26" t="s">
        <v>36</v>
      </c>
      <c r="D26" s="26">
        <v>174.4</v>
      </c>
      <c r="E26" s="26">
        <v>207.7</v>
      </c>
      <c r="F26" s="26">
        <v>175.2</v>
      </c>
      <c r="G26" s="26">
        <v>177.3</v>
      </c>
      <c r="H26" s="26">
        <v>179.2</v>
      </c>
      <c r="I26" s="26">
        <v>169.5</v>
      </c>
      <c r="J26" s="26">
        <v>152.80000000000001</v>
      </c>
      <c r="K26" s="26">
        <v>171.1</v>
      </c>
      <c r="L26" s="26">
        <v>120</v>
      </c>
      <c r="M26" s="26">
        <v>209.7</v>
      </c>
      <c r="N26" s="26">
        <v>172.3</v>
      </c>
      <c r="O26" s="26">
        <v>193</v>
      </c>
      <c r="P26" s="26">
        <v>177</v>
      </c>
      <c r="Q26" s="26">
        <v>199.5</v>
      </c>
      <c r="R26" s="26">
        <v>186.1</v>
      </c>
      <c r="S26" s="26">
        <v>178.7</v>
      </c>
      <c r="T26" s="26">
        <v>185.1</v>
      </c>
      <c r="U26" s="26">
        <v>173.5</v>
      </c>
      <c r="V26" s="26">
        <v>181.9</v>
      </c>
      <c r="W26" s="26">
        <v>174.2</v>
      </c>
      <c r="X26" s="26">
        <v>184.4</v>
      </c>
      <c r="Y26" s="26">
        <v>164.2</v>
      </c>
      <c r="Z26" s="26">
        <v>170.3</v>
      </c>
      <c r="AA26" s="26">
        <v>175</v>
      </c>
      <c r="AB26" s="26">
        <v>181</v>
      </c>
      <c r="AC26" s="26">
        <v>174.1</v>
      </c>
    </row>
    <row r="27" spans="1:29" x14ac:dyDescent="0.3">
      <c r="A27" s="26" t="s">
        <v>34</v>
      </c>
      <c r="B27" s="26">
        <v>2023</v>
      </c>
      <c r="C27" s="26" t="s">
        <v>37</v>
      </c>
      <c r="D27" s="26">
        <v>173.8</v>
      </c>
      <c r="E27" s="26">
        <v>209.3</v>
      </c>
      <c r="F27" s="26">
        <v>169.6</v>
      </c>
      <c r="G27" s="26">
        <v>178.4</v>
      </c>
      <c r="H27" s="26">
        <v>174.9</v>
      </c>
      <c r="I27" s="26">
        <v>176.3</v>
      </c>
      <c r="J27" s="26">
        <v>155.4</v>
      </c>
      <c r="K27" s="26">
        <v>173.4</v>
      </c>
      <c r="L27" s="26">
        <v>121.3</v>
      </c>
      <c r="M27" s="26">
        <v>212.9</v>
      </c>
      <c r="N27" s="26">
        <v>172.9</v>
      </c>
      <c r="O27" s="26">
        <v>193.5</v>
      </c>
      <c r="P27" s="26">
        <v>177.9</v>
      </c>
      <c r="Q27" s="26">
        <v>200.6</v>
      </c>
      <c r="R27" s="26">
        <v>186.9</v>
      </c>
      <c r="S27" s="26">
        <v>179.2</v>
      </c>
      <c r="T27" s="26">
        <v>185.7</v>
      </c>
      <c r="U27" s="26">
        <v>175.2</v>
      </c>
      <c r="V27" s="26">
        <v>181.7</v>
      </c>
      <c r="W27" s="26">
        <v>174.6</v>
      </c>
      <c r="X27" s="26">
        <v>185</v>
      </c>
      <c r="Y27" s="26">
        <v>164.5</v>
      </c>
      <c r="Z27" s="26">
        <v>170.7</v>
      </c>
      <c r="AA27" s="26">
        <v>176.4</v>
      </c>
      <c r="AB27" s="26">
        <v>184</v>
      </c>
      <c r="AC27" s="26">
        <v>175</v>
      </c>
    </row>
    <row r="28" spans="1:29" x14ac:dyDescent="0.3">
      <c r="A28" s="26" t="s">
        <v>34</v>
      </c>
      <c r="B28" s="26">
        <v>2023</v>
      </c>
      <c r="C28" s="26" t="s">
        <v>38</v>
      </c>
      <c r="D28" s="26">
        <v>173.7</v>
      </c>
      <c r="E28" s="26">
        <v>214.3</v>
      </c>
      <c r="F28" s="26">
        <v>173.2</v>
      </c>
      <c r="G28" s="26">
        <v>179.5</v>
      </c>
      <c r="H28" s="26">
        <v>170</v>
      </c>
      <c r="I28" s="26">
        <v>172.2</v>
      </c>
      <c r="J28" s="26">
        <v>161</v>
      </c>
      <c r="K28" s="26">
        <v>175.6</v>
      </c>
      <c r="L28" s="26">
        <v>122.7</v>
      </c>
      <c r="M28" s="26">
        <v>218</v>
      </c>
      <c r="N28" s="26">
        <v>173.4</v>
      </c>
      <c r="O28" s="26">
        <v>194.2</v>
      </c>
      <c r="P28" s="26">
        <v>179.1</v>
      </c>
      <c r="Q28" s="26">
        <v>201</v>
      </c>
      <c r="R28" s="26">
        <v>187.3</v>
      </c>
      <c r="S28" s="26">
        <v>179.7</v>
      </c>
      <c r="T28" s="26">
        <v>186.2</v>
      </c>
      <c r="U28" s="26">
        <v>175.6</v>
      </c>
      <c r="V28" s="26">
        <v>182.8</v>
      </c>
      <c r="W28" s="26">
        <v>175.2</v>
      </c>
      <c r="X28" s="26">
        <v>185.7</v>
      </c>
      <c r="Y28" s="26">
        <v>164.8</v>
      </c>
      <c r="Z28" s="26">
        <v>171.2</v>
      </c>
      <c r="AA28" s="26">
        <v>177.1</v>
      </c>
      <c r="AB28" s="26">
        <v>185.2</v>
      </c>
      <c r="AC28" s="26">
        <v>175.7</v>
      </c>
    </row>
    <row r="30" spans="1:29" x14ac:dyDescent="0.3">
      <c r="A30" s="26" t="s">
        <v>33</v>
      </c>
      <c r="B30" s="26">
        <v>2022</v>
      </c>
      <c r="C30" s="26" t="s">
        <v>38</v>
      </c>
      <c r="D30" s="26">
        <v>156.69999999999999</v>
      </c>
      <c r="E30" s="26">
        <v>221.2</v>
      </c>
      <c r="F30" s="26">
        <v>164.1</v>
      </c>
      <c r="G30" s="26">
        <v>165.4</v>
      </c>
      <c r="H30" s="26">
        <v>189.5</v>
      </c>
      <c r="I30" s="26">
        <v>174.5</v>
      </c>
      <c r="J30" s="26">
        <v>203.2</v>
      </c>
      <c r="K30" s="26">
        <v>164.1</v>
      </c>
      <c r="L30" s="26">
        <v>121.2</v>
      </c>
      <c r="M30" s="26">
        <v>181.4</v>
      </c>
      <c r="N30" s="26">
        <v>158.5</v>
      </c>
      <c r="O30" s="26">
        <v>184.9</v>
      </c>
      <c r="P30" s="26">
        <v>177.5</v>
      </c>
      <c r="Q30" s="26">
        <v>197.5</v>
      </c>
      <c r="R30" s="26">
        <v>170</v>
      </c>
      <c r="S30" s="26">
        <v>155.9</v>
      </c>
      <c r="T30" s="26">
        <v>167.8</v>
      </c>
      <c r="U30" s="26">
        <v>167.5</v>
      </c>
      <c r="V30" s="26">
        <v>173.5</v>
      </c>
      <c r="W30" s="26">
        <v>161.1</v>
      </c>
      <c r="X30" s="26">
        <v>170.1</v>
      </c>
      <c r="Y30" s="26">
        <v>159.4</v>
      </c>
      <c r="Z30" s="26">
        <v>163.19999999999999</v>
      </c>
      <c r="AA30" s="26">
        <v>165.2</v>
      </c>
      <c r="AB30" s="26">
        <v>168.2</v>
      </c>
      <c r="AC30" s="26">
        <v>163.80000000000001</v>
      </c>
    </row>
    <row r="31" spans="1:29" x14ac:dyDescent="0.3">
      <c r="A31" s="26" t="s">
        <v>33</v>
      </c>
      <c r="B31" s="26">
        <v>2022</v>
      </c>
      <c r="C31" s="26" t="s">
        <v>39</v>
      </c>
      <c r="D31" s="26">
        <v>157.5</v>
      </c>
      <c r="E31" s="26">
        <v>223.4</v>
      </c>
      <c r="F31" s="26">
        <v>172.8</v>
      </c>
      <c r="G31" s="26">
        <v>166.4</v>
      </c>
      <c r="H31" s="26">
        <v>188.6</v>
      </c>
      <c r="I31" s="26">
        <v>174.1</v>
      </c>
      <c r="J31" s="26">
        <v>211.5</v>
      </c>
      <c r="K31" s="26">
        <v>163.6</v>
      </c>
      <c r="L31" s="26">
        <v>121.4</v>
      </c>
      <c r="M31" s="26">
        <v>183.5</v>
      </c>
      <c r="N31" s="26">
        <v>159.1</v>
      </c>
      <c r="O31" s="26">
        <v>186.3</v>
      </c>
      <c r="P31" s="26">
        <v>179.3</v>
      </c>
      <c r="Q31" s="26">
        <v>198.3</v>
      </c>
      <c r="R31" s="26">
        <v>171.6</v>
      </c>
      <c r="S31" s="26">
        <v>157.4</v>
      </c>
      <c r="T31" s="26">
        <v>169.4</v>
      </c>
      <c r="U31" s="26">
        <v>166.8</v>
      </c>
      <c r="V31" s="26">
        <v>174.9</v>
      </c>
      <c r="W31" s="26">
        <v>162.1</v>
      </c>
      <c r="X31" s="26">
        <v>170.9</v>
      </c>
      <c r="Y31" s="26">
        <v>157.19999999999999</v>
      </c>
      <c r="Z31" s="26">
        <v>164.1</v>
      </c>
      <c r="AA31" s="26">
        <v>166.5</v>
      </c>
      <c r="AB31" s="26">
        <v>169.2</v>
      </c>
      <c r="AC31" s="26">
        <v>163.80000000000001</v>
      </c>
    </row>
    <row r="32" spans="1:29" x14ac:dyDescent="0.3">
      <c r="A32" s="26" t="s">
        <v>33</v>
      </c>
      <c r="B32" s="26">
        <v>2022</v>
      </c>
      <c r="C32" s="26" t="s">
        <v>40</v>
      </c>
      <c r="D32" s="26">
        <v>159.30000000000001</v>
      </c>
      <c r="E32" s="26">
        <v>217.1</v>
      </c>
      <c r="F32" s="26">
        <v>176.6</v>
      </c>
      <c r="G32" s="26">
        <v>167.1</v>
      </c>
      <c r="H32" s="26">
        <v>184.8</v>
      </c>
      <c r="I32" s="26">
        <v>179.5</v>
      </c>
      <c r="J32" s="26">
        <v>208.5</v>
      </c>
      <c r="K32" s="26">
        <v>164</v>
      </c>
      <c r="L32" s="26">
        <v>121.5</v>
      </c>
      <c r="M32" s="26">
        <v>186.3</v>
      </c>
      <c r="N32" s="26">
        <v>159.80000000000001</v>
      </c>
      <c r="O32" s="26">
        <v>187.7</v>
      </c>
      <c r="P32" s="26">
        <v>179.4</v>
      </c>
      <c r="Q32" s="26">
        <v>198.6</v>
      </c>
      <c r="R32" s="26">
        <v>172.7</v>
      </c>
      <c r="S32" s="26">
        <v>158.69999999999999</v>
      </c>
      <c r="T32" s="26">
        <v>170.6</v>
      </c>
      <c r="U32" s="26">
        <v>167.8</v>
      </c>
      <c r="V32" s="26">
        <v>179.5</v>
      </c>
      <c r="W32" s="26">
        <v>163.1</v>
      </c>
      <c r="X32" s="26">
        <v>171.7</v>
      </c>
      <c r="Y32" s="26">
        <v>157.4</v>
      </c>
      <c r="Z32" s="26">
        <v>164.6</v>
      </c>
      <c r="AA32" s="26">
        <v>169.1</v>
      </c>
      <c r="AB32" s="26">
        <v>169.8</v>
      </c>
      <c r="AC32" s="26">
        <v>164.7</v>
      </c>
    </row>
    <row r="33" spans="1:30" x14ac:dyDescent="0.3">
      <c r="A33" s="26" t="s">
        <v>33</v>
      </c>
      <c r="B33" s="26">
        <v>2022</v>
      </c>
      <c r="C33" s="26" t="s">
        <v>41</v>
      </c>
      <c r="D33" s="26">
        <v>162.1</v>
      </c>
      <c r="E33" s="26">
        <v>210.9</v>
      </c>
      <c r="F33" s="26">
        <v>170.6</v>
      </c>
      <c r="G33" s="26">
        <v>168.4</v>
      </c>
      <c r="H33" s="26">
        <v>182.5</v>
      </c>
      <c r="I33" s="26">
        <v>177.1</v>
      </c>
      <c r="J33" s="26">
        <v>213.1</v>
      </c>
      <c r="K33" s="26">
        <v>167.3</v>
      </c>
      <c r="L33" s="26">
        <v>122.2</v>
      </c>
      <c r="M33" s="26">
        <v>189.7</v>
      </c>
      <c r="N33" s="26">
        <v>160.5</v>
      </c>
      <c r="O33" s="26">
        <v>188.9</v>
      </c>
      <c r="P33" s="26">
        <v>180.4</v>
      </c>
      <c r="Q33" s="26">
        <v>198.7</v>
      </c>
      <c r="R33" s="26">
        <v>173.7</v>
      </c>
      <c r="S33" s="26">
        <v>160</v>
      </c>
      <c r="T33" s="26">
        <v>171.6</v>
      </c>
      <c r="U33" s="26">
        <v>169</v>
      </c>
      <c r="V33" s="26">
        <v>178.4</v>
      </c>
      <c r="W33" s="26">
        <v>164.2</v>
      </c>
      <c r="X33" s="26">
        <v>172.6</v>
      </c>
      <c r="Y33" s="26">
        <v>157.69999999999999</v>
      </c>
      <c r="Z33" s="26">
        <v>165.1</v>
      </c>
      <c r="AA33" s="26">
        <v>169.9</v>
      </c>
      <c r="AB33" s="26">
        <v>171.4</v>
      </c>
      <c r="AC33" s="26">
        <v>165.4</v>
      </c>
    </row>
    <row r="34" spans="1:30" x14ac:dyDescent="0.3">
      <c r="A34" s="26" t="s">
        <v>33</v>
      </c>
      <c r="B34" s="26">
        <v>2022</v>
      </c>
      <c r="C34" s="26" t="s">
        <v>42</v>
      </c>
      <c r="D34" s="26">
        <v>164.9</v>
      </c>
      <c r="E34" s="26">
        <v>213.7</v>
      </c>
      <c r="F34" s="26">
        <v>170.9</v>
      </c>
      <c r="G34" s="26">
        <v>170.1</v>
      </c>
      <c r="H34" s="26">
        <v>179.3</v>
      </c>
      <c r="I34" s="26">
        <v>167.5</v>
      </c>
      <c r="J34" s="26">
        <v>220.8</v>
      </c>
      <c r="K34" s="26">
        <v>169.2</v>
      </c>
      <c r="L34" s="26">
        <v>123.1</v>
      </c>
      <c r="M34" s="26">
        <v>193.6</v>
      </c>
      <c r="N34" s="26">
        <v>161.1</v>
      </c>
      <c r="O34" s="26">
        <v>190.4</v>
      </c>
      <c r="P34" s="26">
        <v>181.8</v>
      </c>
      <c r="Q34" s="26">
        <v>199.7</v>
      </c>
      <c r="R34" s="26">
        <v>175</v>
      </c>
      <c r="S34" s="26">
        <v>161.69999999999999</v>
      </c>
      <c r="T34" s="26">
        <v>173</v>
      </c>
      <c r="U34" s="26">
        <v>169.5</v>
      </c>
      <c r="V34" s="26">
        <v>179.2</v>
      </c>
      <c r="W34" s="26">
        <v>165</v>
      </c>
      <c r="X34" s="26">
        <v>173.8</v>
      </c>
      <c r="Y34" s="26">
        <v>158.19999999999999</v>
      </c>
      <c r="Z34" s="26">
        <v>165.8</v>
      </c>
      <c r="AA34" s="26">
        <v>170.9</v>
      </c>
      <c r="AB34" s="26">
        <v>171.1</v>
      </c>
      <c r="AC34" s="26">
        <v>166.1</v>
      </c>
    </row>
    <row r="35" spans="1:30" x14ac:dyDescent="0.3">
      <c r="A35" s="26" t="s">
        <v>33</v>
      </c>
      <c r="B35" s="26">
        <v>2022</v>
      </c>
      <c r="C35" s="26" t="s">
        <v>43</v>
      </c>
      <c r="D35" s="26">
        <v>166.4</v>
      </c>
      <c r="E35" s="26">
        <v>214.9</v>
      </c>
      <c r="F35" s="26">
        <v>171.9</v>
      </c>
      <c r="G35" s="26">
        <v>171</v>
      </c>
      <c r="H35" s="26">
        <v>177.7</v>
      </c>
      <c r="I35" s="26">
        <v>165.7</v>
      </c>
      <c r="J35" s="26">
        <v>228.6</v>
      </c>
      <c r="K35" s="26">
        <v>169.9</v>
      </c>
      <c r="L35" s="26">
        <v>123.4</v>
      </c>
      <c r="M35" s="26">
        <v>196.4</v>
      </c>
      <c r="N35" s="26">
        <v>161.6</v>
      </c>
      <c r="O35" s="26">
        <v>191.5</v>
      </c>
      <c r="P35" s="26">
        <v>183.3</v>
      </c>
      <c r="Q35" s="26">
        <v>200.1</v>
      </c>
      <c r="R35" s="26">
        <v>175.5</v>
      </c>
      <c r="S35" s="26">
        <v>162.6</v>
      </c>
      <c r="T35" s="26">
        <v>173.6</v>
      </c>
      <c r="U35" s="26">
        <v>171.2</v>
      </c>
      <c r="V35" s="26">
        <v>180</v>
      </c>
      <c r="W35" s="26">
        <v>166</v>
      </c>
      <c r="X35" s="26">
        <v>174.7</v>
      </c>
      <c r="Y35" s="26">
        <v>158.80000000000001</v>
      </c>
      <c r="Z35" s="26">
        <v>166.3</v>
      </c>
      <c r="AA35" s="26">
        <v>171.2</v>
      </c>
      <c r="AB35" s="26">
        <v>172.3</v>
      </c>
      <c r="AC35" s="26">
        <v>166.8</v>
      </c>
    </row>
    <row r="36" spans="1:30" x14ac:dyDescent="0.3">
      <c r="A36" s="26" t="s">
        <v>33</v>
      </c>
      <c r="B36" s="26">
        <v>2022</v>
      </c>
      <c r="C36" s="26" t="s">
        <v>45</v>
      </c>
      <c r="D36" s="26">
        <v>168.4</v>
      </c>
      <c r="E36" s="26">
        <v>213.4</v>
      </c>
      <c r="F36" s="26">
        <v>183.2</v>
      </c>
      <c r="G36" s="26">
        <v>172.3</v>
      </c>
      <c r="H36" s="26">
        <v>180</v>
      </c>
      <c r="I36" s="26">
        <v>162.6</v>
      </c>
      <c r="J36" s="26">
        <v>205.5</v>
      </c>
      <c r="K36" s="26">
        <v>171</v>
      </c>
      <c r="L36" s="26">
        <v>123.4</v>
      </c>
      <c r="M36" s="26">
        <v>198.8</v>
      </c>
      <c r="N36" s="26">
        <v>162.1</v>
      </c>
      <c r="O36" s="26">
        <v>192.4</v>
      </c>
      <c r="P36" s="26">
        <v>181.3</v>
      </c>
      <c r="Q36" s="26">
        <v>200.6</v>
      </c>
      <c r="R36" s="26">
        <v>176.7</v>
      </c>
      <c r="S36" s="26">
        <v>163.5</v>
      </c>
      <c r="T36" s="26">
        <v>174.7</v>
      </c>
      <c r="U36" s="26">
        <v>171.8</v>
      </c>
      <c r="V36" s="26">
        <v>180.3</v>
      </c>
      <c r="W36" s="26">
        <v>166.9</v>
      </c>
      <c r="X36" s="26">
        <v>175.8</v>
      </c>
      <c r="Y36" s="26">
        <v>158.9</v>
      </c>
      <c r="Z36" s="26">
        <v>166.7</v>
      </c>
      <c r="AA36" s="26">
        <v>171.5</v>
      </c>
      <c r="AB36" s="26">
        <v>173.8</v>
      </c>
      <c r="AC36" s="26">
        <v>167.4</v>
      </c>
    </row>
    <row r="37" spans="1:30" x14ac:dyDescent="0.3">
      <c r="A37" s="26" t="s">
        <v>33</v>
      </c>
      <c r="B37" s="26">
        <v>2022</v>
      </c>
      <c r="C37" s="26" t="s">
        <v>46</v>
      </c>
      <c r="D37" s="26">
        <v>170.2</v>
      </c>
      <c r="E37" s="26">
        <v>212.9</v>
      </c>
      <c r="F37" s="26">
        <v>191.9</v>
      </c>
      <c r="G37" s="26">
        <v>173.9</v>
      </c>
      <c r="H37" s="26">
        <v>179.1</v>
      </c>
      <c r="I37" s="26">
        <v>159.5</v>
      </c>
      <c r="J37" s="26">
        <v>178.7</v>
      </c>
      <c r="K37" s="26">
        <v>171.3</v>
      </c>
      <c r="L37" s="26">
        <v>123.1</v>
      </c>
      <c r="M37" s="26">
        <v>200.5</v>
      </c>
      <c r="N37" s="26">
        <v>162.80000000000001</v>
      </c>
      <c r="O37" s="26">
        <v>193.3</v>
      </c>
      <c r="P37" s="26">
        <v>178.6</v>
      </c>
      <c r="Q37" s="26">
        <v>201.1</v>
      </c>
      <c r="R37" s="26">
        <v>177.7</v>
      </c>
      <c r="S37" s="26">
        <v>164.5</v>
      </c>
      <c r="T37" s="26">
        <v>175.7</v>
      </c>
      <c r="U37" s="26">
        <v>170.7</v>
      </c>
      <c r="V37" s="26">
        <v>180.6</v>
      </c>
      <c r="W37" s="26">
        <v>167.3</v>
      </c>
      <c r="X37" s="26">
        <v>177.2</v>
      </c>
      <c r="Y37" s="26">
        <v>159.4</v>
      </c>
      <c r="Z37" s="26">
        <v>167.1</v>
      </c>
      <c r="AA37" s="26">
        <v>171.8</v>
      </c>
      <c r="AB37" s="26">
        <v>176</v>
      </c>
      <c r="AC37" s="26">
        <v>168.2</v>
      </c>
    </row>
    <row r="38" spans="1:30" x14ac:dyDescent="0.3">
      <c r="A38" s="26" t="s">
        <v>33</v>
      </c>
      <c r="B38" s="26">
        <v>2023</v>
      </c>
      <c r="C38" s="26" t="s">
        <v>31</v>
      </c>
      <c r="D38" s="26">
        <v>173.3</v>
      </c>
      <c r="E38" s="26">
        <v>215.2</v>
      </c>
      <c r="F38" s="26">
        <v>197</v>
      </c>
      <c r="G38" s="26">
        <v>175.2</v>
      </c>
      <c r="H38" s="26">
        <v>178</v>
      </c>
      <c r="I38" s="26">
        <v>160.5</v>
      </c>
      <c r="J38" s="26">
        <v>175.3</v>
      </c>
      <c r="K38" s="26">
        <v>171.2</v>
      </c>
      <c r="L38" s="26">
        <v>122.7</v>
      </c>
      <c r="M38" s="26">
        <v>204.3</v>
      </c>
      <c r="N38" s="26">
        <v>163.69999999999999</v>
      </c>
      <c r="O38" s="26">
        <v>194.3</v>
      </c>
      <c r="P38" s="26">
        <v>179.5</v>
      </c>
      <c r="Q38" s="26">
        <v>201.6</v>
      </c>
      <c r="R38" s="26">
        <v>178.7</v>
      </c>
      <c r="S38" s="26">
        <v>165.3</v>
      </c>
      <c r="T38" s="26">
        <v>176.6</v>
      </c>
      <c r="U38" s="26">
        <v>172.1</v>
      </c>
      <c r="V38" s="26">
        <v>180.1</v>
      </c>
      <c r="W38" s="26">
        <v>168</v>
      </c>
      <c r="X38" s="26">
        <v>178.5</v>
      </c>
      <c r="Y38" s="26">
        <v>159.5</v>
      </c>
      <c r="Z38" s="26">
        <v>167.8</v>
      </c>
      <c r="AA38" s="26">
        <v>171.8</v>
      </c>
      <c r="AB38" s="26">
        <v>178.8</v>
      </c>
      <c r="AC38" s="26">
        <v>168.9</v>
      </c>
    </row>
    <row r="39" spans="1:30" x14ac:dyDescent="0.3">
      <c r="A39" s="26" t="s">
        <v>33</v>
      </c>
      <c r="B39" s="26">
        <v>2023</v>
      </c>
      <c r="C39" s="26" t="s">
        <v>35</v>
      </c>
      <c r="D39" s="26">
        <v>174.7</v>
      </c>
      <c r="E39" s="26">
        <v>212.2</v>
      </c>
      <c r="F39" s="26">
        <v>177.2</v>
      </c>
      <c r="G39" s="26">
        <v>177.9</v>
      </c>
      <c r="H39" s="26">
        <v>172.2</v>
      </c>
      <c r="I39" s="26">
        <v>172.1</v>
      </c>
      <c r="J39" s="26">
        <v>175.8</v>
      </c>
      <c r="K39" s="26">
        <v>172.2</v>
      </c>
      <c r="L39" s="26">
        <v>121.9</v>
      </c>
      <c r="M39" s="26">
        <v>204.8</v>
      </c>
      <c r="N39" s="26">
        <v>164.9</v>
      </c>
      <c r="O39" s="26">
        <v>196.6</v>
      </c>
      <c r="P39" s="26">
        <v>180.7</v>
      </c>
      <c r="Q39" s="26">
        <v>202.7</v>
      </c>
      <c r="R39" s="26">
        <v>180.3</v>
      </c>
      <c r="S39" s="26">
        <v>167</v>
      </c>
      <c r="T39" s="26">
        <v>178.2</v>
      </c>
      <c r="U39" s="26">
        <v>173.5</v>
      </c>
      <c r="V39" s="26">
        <v>182.8</v>
      </c>
      <c r="W39" s="26">
        <v>169.2</v>
      </c>
      <c r="X39" s="26">
        <v>180.8</v>
      </c>
      <c r="Y39" s="26">
        <v>159.80000000000001</v>
      </c>
      <c r="Z39" s="26">
        <v>168.4</v>
      </c>
      <c r="AA39" s="26">
        <v>172.5</v>
      </c>
      <c r="AB39" s="26">
        <v>181.4</v>
      </c>
      <c r="AC39" s="26">
        <v>170</v>
      </c>
    </row>
    <row r="40" spans="1:30" x14ac:dyDescent="0.3">
      <c r="A40" s="26" t="s">
        <v>33</v>
      </c>
      <c r="B40" s="26">
        <v>2023</v>
      </c>
      <c r="C40" s="26" t="s">
        <v>36</v>
      </c>
      <c r="D40" s="26">
        <v>174.7</v>
      </c>
      <c r="E40" s="26">
        <v>212.2</v>
      </c>
      <c r="F40" s="26">
        <v>177.2</v>
      </c>
      <c r="G40" s="26">
        <v>177.9</v>
      </c>
      <c r="H40" s="26">
        <v>172.2</v>
      </c>
      <c r="I40" s="26">
        <v>172.1</v>
      </c>
      <c r="J40" s="26">
        <v>175.9</v>
      </c>
      <c r="K40" s="26">
        <v>172.2</v>
      </c>
      <c r="L40" s="26">
        <v>121.9</v>
      </c>
      <c r="M40" s="26">
        <v>204.8</v>
      </c>
      <c r="N40" s="26">
        <v>164.9</v>
      </c>
      <c r="O40" s="26">
        <v>196.6</v>
      </c>
      <c r="P40" s="26">
        <v>180.8</v>
      </c>
      <c r="Q40" s="26">
        <v>202.7</v>
      </c>
      <c r="R40" s="26">
        <v>180.2</v>
      </c>
      <c r="S40" s="26">
        <v>167</v>
      </c>
      <c r="T40" s="26">
        <v>178.2</v>
      </c>
      <c r="U40" s="26">
        <v>173.5</v>
      </c>
      <c r="V40" s="26">
        <v>182.6</v>
      </c>
      <c r="W40" s="26">
        <v>169.2</v>
      </c>
      <c r="X40" s="26">
        <v>180.8</v>
      </c>
      <c r="Y40" s="26">
        <v>159.80000000000001</v>
      </c>
      <c r="Z40" s="26">
        <v>168.4</v>
      </c>
      <c r="AA40" s="26">
        <v>172.5</v>
      </c>
      <c r="AB40" s="26">
        <v>181.5</v>
      </c>
      <c r="AC40" s="26">
        <v>170</v>
      </c>
    </row>
    <row r="41" spans="1:30" x14ac:dyDescent="0.3">
      <c r="A41" s="26" t="s">
        <v>33</v>
      </c>
      <c r="B41" s="26">
        <v>2023</v>
      </c>
      <c r="C41" s="26" t="s">
        <v>37</v>
      </c>
      <c r="D41" s="26">
        <v>174.8</v>
      </c>
      <c r="E41" s="26">
        <v>213.7</v>
      </c>
      <c r="F41" s="26">
        <v>172.4</v>
      </c>
      <c r="G41" s="26">
        <v>178.8</v>
      </c>
      <c r="H41" s="26">
        <v>168.7</v>
      </c>
      <c r="I41" s="26">
        <v>179.2</v>
      </c>
      <c r="J41" s="26">
        <v>179.9</v>
      </c>
      <c r="K41" s="26">
        <v>174.7</v>
      </c>
      <c r="L41" s="26">
        <v>123.1</v>
      </c>
      <c r="M41" s="26">
        <v>207.8</v>
      </c>
      <c r="N41" s="26">
        <v>165.5</v>
      </c>
      <c r="O41" s="26">
        <v>197</v>
      </c>
      <c r="P41" s="26">
        <v>182.1</v>
      </c>
      <c r="Q41" s="26">
        <v>203.5</v>
      </c>
      <c r="R41" s="26">
        <v>181</v>
      </c>
      <c r="S41" s="26">
        <v>167.7</v>
      </c>
      <c r="T41" s="26">
        <v>178.9</v>
      </c>
      <c r="U41" s="26">
        <v>175.2</v>
      </c>
      <c r="V41" s="26">
        <v>182.1</v>
      </c>
      <c r="W41" s="26">
        <v>169.6</v>
      </c>
      <c r="X41" s="26">
        <v>181.5</v>
      </c>
      <c r="Y41" s="26">
        <v>160.1</v>
      </c>
      <c r="Z41" s="26">
        <v>168.8</v>
      </c>
      <c r="AA41" s="26">
        <v>174.2</v>
      </c>
      <c r="AB41" s="26">
        <v>184.4</v>
      </c>
      <c r="AC41" s="26">
        <v>170.9</v>
      </c>
    </row>
    <row r="42" spans="1:30" x14ac:dyDescent="0.3">
      <c r="A42" s="26" t="s">
        <v>33</v>
      </c>
      <c r="B42" s="26">
        <v>2023</v>
      </c>
      <c r="C42" s="26" t="s">
        <v>38</v>
      </c>
      <c r="D42" s="26">
        <v>174.7</v>
      </c>
      <c r="E42" s="26">
        <v>219.4</v>
      </c>
      <c r="F42" s="26">
        <v>176.7</v>
      </c>
      <c r="G42" s="26">
        <v>179.4</v>
      </c>
      <c r="H42" s="26">
        <v>164.4</v>
      </c>
      <c r="I42" s="26">
        <v>175.8</v>
      </c>
      <c r="J42" s="26">
        <v>185</v>
      </c>
      <c r="K42" s="26">
        <v>176.9</v>
      </c>
      <c r="L42" s="26">
        <v>124.2</v>
      </c>
      <c r="M42" s="26">
        <v>211.9</v>
      </c>
      <c r="N42" s="26">
        <v>165.9</v>
      </c>
      <c r="O42" s="26">
        <v>197.7</v>
      </c>
      <c r="P42" s="26">
        <v>183.1</v>
      </c>
      <c r="Q42" s="26">
        <v>204.2</v>
      </c>
      <c r="R42" s="26">
        <v>181.3</v>
      </c>
      <c r="S42" s="26">
        <v>168.1</v>
      </c>
      <c r="T42" s="26">
        <v>179.3</v>
      </c>
      <c r="U42" s="26">
        <v>175.6</v>
      </c>
      <c r="V42" s="26">
        <v>183.4</v>
      </c>
      <c r="W42" s="26">
        <v>170.1</v>
      </c>
      <c r="X42" s="26">
        <v>182.2</v>
      </c>
      <c r="Y42" s="26">
        <v>160.4</v>
      </c>
      <c r="Z42" s="26">
        <v>169.2</v>
      </c>
      <c r="AA42" s="26">
        <v>174.8</v>
      </c>
      <c r="AB42" s="26">
        <v>185.6</v>
      </c>
      <c r="AC42" s="26">
        <v>171.6</v>
      </c>
    </row>
    <row r="45" spans="1:30" x14ac:dyDescent="0.3">
      <c r="A45" s="46" t="s">
        <v>0</v>
      </c>
      <c r="B45" s="46" t="s">
        <v>1</v>
      </c>
      <c r="C45" s="46" t="s">
        <v>2</v>
      </c>
      <c r="D45" s="47" t="s">
        <v>55</v>
      </c>
      <c r="E45" s="47" t="s">
        <v>56</v>
      </c>
      <c r="F45" s="47" t="s">
        <v>57</v>
      </c>
      <c r="G45" s="47" t="s">
        <v>58</v>
      </c>
      <c r="H45" s="47" t="s">
        <v>59</v>
      </c>
      <c r="I45" s="47" t="s">
        <v>60</v>
      </c>
      <c r="J45" s="47" t="s">
        <v>61</v>
      </c>
      <c r="K45" s="47" t="s">
        <v>62</v>
      </c>
      <c r="L45" s="47" t="s">
        <v>63</v>
      </c>
      <c r="M45" s="47" t="s">
        <v>64</v>
      </c>
      <c r="N45" s="47" t="s">
        <v>65</v>
      </c>
      <c r="O45" s="47" t="s">
        <v>66</v>
      </c>
      <c r="P45" s="47" t="s">
        <v>67</v>
      </c>
      <c r="Q45" s="47" t="s">
        <v>68</v>
      </c>
      <c r="R45" s="47" t="s">
        <v>69</v>
      </c>
      <c r="S45" s="47" t="s">
        <v>70</v>
      </c>
      <c r="T45" s="47" t="s">
        <v>71</v>
      </c>
      <c r="U45" s="47" t="s">
        <v>72</v>
      </c>
      <c r="V45" s="47" t="s">
        <v>73</v>
      </c>
      <c r="W45" s="47" t="s">
        <v>74</v>
      </c>
      <c r="X45" s="47" t="s">
        <v>75</v>
      </c>
      <c r="Y45" s="47" t="s">
        <v>76</v>
      </c>
      <c r="Z45" s="47" t="s">
        <v>77</v>
      </c>
      <c r="AA45" s="47" t="s">
        <v>78</v>
      </c>
      <c r="AB45" s="47" t="s">
        <v>79</v>
      </c>
      <c r="AC45" s="47" t="s">
        <v>80</v>
      </c>
    </row>
    <row r="46" spans="1:30" x14ac:dyDescent="0.3">
      <c r="A46" s="26" t="s">
        <v>30</v>
      </c>
      <c r="B46" s="26">
        <v>2022</v>
      </c>
      <c r="C46" s="26" t="s">
        <v>38</v>
      </c>
    </row>
    <row r="47" spans="1:30" x14ac:dyDescent="0.3">
      <c r="A47" s="26" t="s">
        <v>30</v>
      </c>
      <c r="B47" s="26">
        <v>2022</v>
      </c>
      <c r="C47" s="26" t="s">
        <v>39</v>
      </c>
      <c r="D47" s="38">
        <f t="shared" ref="D47:D58" si="0">(D3-D2)/D2</f>
        <v>5.8862001308044847E-3</v>
      </c>
      <c r="E47" s="38">
        <f t="shared" ref="E47:AC57" si="1">(E3-E2)/E2</f>
        <v>1.1644154634373545E-2</v>
      </c>
      <c r="F47" s="38">
        <f t="shared" si="1"/>
        <v>5.0805452292441065E-2</v>
      </c>
      <c r="G47" s="38">
        <f t="shared" si="1"/>
        <v>4.8602673147023776E-3</v>
      </c>
      <c r="H47" s="38">
        <f t="shared" si="1"/>
        <v>-8.5755121486422638E-3</v>
      </c>
      <c r="I47" s="38">
        <f t="shared" si="1"/>
        <v>-1.3095238095238028E-2</v>
      </c>
      <c r="J47" s="38">
        <f t="shared" si="1"/>
        <v>4.3017456359102278E-2</v>
      </c>
      <c r="K47" s="38">
        <f t="shared" si="1"/>
        <v>-2.4242424242424585E-3</v>
      </c>
      <c r="L47" s="38">
        <f t="shared" si="1"/>
        <v>1.6820857863750094E-3</v>
      </c>
      <c r="M47" s="38">
        <f t="shared" si="1"/>
        <v>1.2325830653804992E-2</v>
      </c>
      <c r="N47" s="38">
        <f t="shared" si="1"/>
        <v>5.7736720554272519E-3</v>
      </c>
      <c r="O47" s="38">
        <f t="shared" si="1"/>
        <v>8.3148558758314849E-3</v>
      </c>
      <c r="P47" s="38">
        <f t="shared" si="1"/>
        <v>9.3676814988290051E-3</v>
      </c>
      <c r="Q47" s="38">
        <f t="shared" si="1"/>
        <v>0</v>
      </c>
      <c r="R47" s="38">
        <f t="shared" si="1"/>
        <v>7.8081427774678034E-3</v>
      </c>
      <c r="S47" s="38">
        <f t="shared" si="1"/>
        <v>8.4650112866817163E-3</v>
      </c>
      <c r="T47" s="38">
        <f t="shared" si="1"/>
        <v>7.8212290502793613E-3</v>
      </c>
      <c r="U47" s="38">
        <f t="shared" si="1"/>
        <v>-4.1791044776118723E-3</v>
      </c>
      <c r="V47" s="38">
        <f t="shared" si="1"/>
        <v>7.9863091842554308E-3</v>
      </c>
      <c r="W47" s="38">
        <f t="shared" si="1"/>
        <v>8.28892835997635E-3</v>
      </c>
      <c r="X47" s="38">
        <f t="shared" si="1"/>
        <v>2.8137310073157009E-3</v>
      </c>
      <c r="Y47" s="38">
        <f t="shared" si="1"/>
        <v>-9.5751047277079261E-3</v>
      </c>
      <c r="Z47" s="38">
        <f t="shared" si="1"/>
        <v>2.386634844868769E-3</v>
      </c>
      <c r="AA47" s="38">
        <f t="shared" si="1"/>
        <v>4.6565774155994345E-3</v>
      </c>
      <c r="AB47" s="38">
        <f t="shared" si="1"/>
        <v>5.9347181008902079E-3</v>
      </c>
      <c r="AC47" s="38">
        <f t="shared" si="1"/>
        <v>5.8513750731418557E-4</v>
      </c>
      <c r="AD47" s="38"/>
    </row>
    <row r="48" spans="1:30" x14ac:dyDescent="0.3">
      <c r="A48" s="26" t="s">
        <v>30</v>
      </c>
      <c r="B48" s="26">
        <v>2022</v>
      </c>
      <c r="C48" s="26" t="s">
        <v>40</v>
      </c>
      <c r="D48" s="38">
        <f t="shared" si="0"/>
        <v>9.102730819245626E-3</v>
      </c>
      <c r="E48" s="38">
        <f t="shared" ref="E48:S48" si="2">(E4-E3)/E3</f>
        <v>-2.9465930018416103E-2</v>
      </c>
      <c r="F48" s="38">
        <f t="shared" si="2"/>
        <v>2.7712264150943498E-2</v>
      </c>
      <c r="G48" s="38">
        <f t="shared" si="2"/>
        <v>5.4413542926239761E-3</v>
      </c>
      <c r="H48" s="38">
        <f t="shared" si="2"/>
        <v>-2.8351753964440202E-2</v>
      </c>
      <c r="I48" s="38">
        <f t="shared" si="2"/>
        <v>2.2919179734619918E-2</v>
      </c>
      <c r="J48" s="38">
        <f t="shared" si="2"/>
        <v>7.770472205618547E-3</v>
      </c>
      <c r="K48" s="38">
        <f t="shared" si="2"/>
        <v>-1.2150668286755081E-3</v>
      </c>
      <c r="L48" s="38">
        <f t="shared" si="2"/>
        <v>8.3963056255254855E-4</v>
      </c>
      <c r="M48" s="38">
        <f t="shared" si="2"/>
        <v>1.5352038115405005E-2</v>
      </c>
      <c r="N48" s="38">
        <f t="shared" si="2"/>
        <v>1.7221584385764144E-3</v>
      </c>
      <c r="O48" s="38">
        <f t="shared" si="2"/>
        <v>6.5970313358987825E-3</v>
      </c>
      <c r="P48" s="38">
        <f t="shared" si="2"/>
        <v>5.80046403712264E-4</v>
      </c>
      <c r="Q48" s="38">
        <f t="shared" si="2"/>
        <v>1.5552099533436129E-3</v>
      </c>
      <c r="R48" s="38">
        <f t="shared" si="2"/>
        <v>7.1942446043166105E-3</v>
      </c>
      <c r="S48" s="38">
        <f t="shared" si="2"/>
        <v>8.9535534415222315E-3</v>
      </c>
      <c r="T48" s="38">
        <f t="shared" si="1"/>
        <v>7.2062084257205261E-3</v>
      </c>
      <c r="U48" s="38">
        <f t="shared" si="1"/>
        <v>5.9952038369304557E-3</v>
      </c>
      <c r="V48" s="38">
        <f t="shared" si="1"/>
        <v>1.6411997736276208E-2</v>
      </c>
      <c r="W48" s="38">
        <f t="shared" si="1"/>
        <v>5.8719906048150319E-3</v>
      </c>
      <c r="X48" s="38">
        <f t="shared" si="1"/>
        <v>3.3670033670034948E-3</v>
      </c>
      <c r="Y48" s="38">
        <f t="shared" si="1"/>
        <v>4.8338368580061108E-3</v>
      </c>
      <c r="Z48" s="38">
        <f t="shared" si="1"/>
        <v>3.5714285714285375E-3</v>
      </c>
      <c r="AA48" s="38">
        <f t="shared" si="1"/>
        <v>1.2166859791425228E-2</v>
      </c>
      <c r="AB48" s="38">
        <f t="shared" si="1"/>
        <v>1.1799410029497855E-3</v>
      </c>
      <c r="AC48" s="38">
        <f t="shared" si="1"/>
        <v>4.6783625730994821E-3</v>
      </c>
      <c r="AD48" s="38"/>
    </row>
    <row r="49" spans="1:30" x14ac:dyDescent="0.3">
      <c r="A49" s="26" t="s">
        <v>30</v>
      </c>
      <c r="B49" s="26">
        <v>2022</v>
      </c>
      <c r="C49" s="26" t="s">
        <v>41</v>
      </c>
      <c r="D49" s="38">
        <f t="shared" si="0"/>
        <v>2.7706185567010384E-2</v>
      </c>
      <c r="E49" s="38">
        <f t="shared" si="1"/>
        <v>-3.1783681214421329E-2</v>
      </c>
      <c r="F49" s="38">
        <f t="shared" si="1"/>
        <v>-3.4423407917383818E-2</v>
      </c>
      <c r="G49" s="38">
        <f t="shared" si="1"/>
        <v>9.6211665664461474E-3</v>
      </c>
      <c r="H49" s="38">
        <f t="shared" si="1"/>
        <v>-2.0276953511374849E-2</v>
      </c>
      <c r="I49" s="38">
        <f t="shared" si="1"/>
        <v>-2.3584905660377696E-3</v>
      </c>
      <c r="J49" s="38">
        <f t="shared" si="1"/>
        <v>2.6690391459074734E-2</v>
      </c>
      <c r="K49" s="38">
        <f t="shared" si="1"/>
        <v>1.6423357664233508E-2</v>
      </c>
      <c r="L49" s="38">
        <f t="shared" si="1"/>
        <v>8.389261744966443E-3</v>
      </c>
      <c r="M49" s="38">
        <f t="shared" si="1"/>
        <v>1.981230448383724E-2</v>
      </c>
      <c r="N49" s="38">
        <f t="shared" si="1"/>
        <v>1.7191977077364547E-3</v>
      </c>
      <c r="O49" s="38">
        <f t="shared" si="1"/>
        <v>4.9153468050246079E-3</v>
      </c>
      <c r="P49" s="38">
        <f t="shared" si="1"/>
        <v>8.1159420289855407E-3</v>
      </c>
      <c r="Q49" s="38">
        <f t="shared" si="1"/>
        <v>2.587991718426501E-3</v>
      </c>
      <c r="R49" s="38">
        <f t="shared" si="1"/>
        <v>6.593406593406531E-3</v>
      </c>
      <c r="S49" s="38">
        <f t="shared" si="1"/>
        <v>7.7648363838046432E-3</v>
      </c>
      <c r="T49" s="38">
        <f t="shared" si="1"/>
        <v>7.1546505228399088E-3</v>
      </c>
      <c r="U49" s="38">
        <f t="shared" si="1"/>
        <v>7.1513706793801465E-3</v>
      </c>
      <c r="V49" s="38">
        <f t="shared" si="1"/>
        <v>-2.7839643652561247E-3</v>
      </c>
      <c r="W49" s="38">
        <f t="shared" si="1"/>
        <v>5.837711617046118E-3</v>
      </c>
      <c r="X49" s="38">
        <f t="shared" si="1"/>
        <v>3.355704697986545E-3</v>
      </c>
      <c r="Y49" s="38">
        <f t="shared" si="1"/>
        <v>1.8039687312085564E-3</v>
      </c>
      <c r="Z49" s="38">
        <f t="shared" si="1"/>
        <v>4.1518386714117263E-3</v>
      </c>
      <c r="AA49" s="38">
        <f t="shared" si="1"/>
        <v>5.7240984544934172E-3</v>
      </c>
      <c r="AB49" s="38">
        <f t="shared" si="1"/>
        <v>8.2498526812021557E-3</v>
      </c>
      <c r="AC49" s="38">
        <f t="shared" si="1"/>
        <v>4.6565774155994345E-3</v>
      </c>
      <c r="AD49" s="38"/>
    </row>
    <row r="50" spans="1:30" x14ac:dyDescent="0.3">
      <c r="A50" s="26" t="s">
        <v>30</v>
      </c>
      <c r="B50" s="26">
        <v>2022</v>
      </c>
      <c r="C50" s="26" t="s">
        <v>42</v>
      </c>
      <c r="D50" s="38">
        <f t="shared" si="0"/>
        <v>2.1316614420062732E-2</v>
      </c>
      <c r="E50" s="38">
        <f t="shared" si="1"/>
        <v>1.2738853503184686E-2</v>
      </c>
      <c r="F50" s="38">
        <f t="shared" si="1"/>
        <v>4.1592394533570328E-3</v>
      </c>
      <c r="G50" s="38">
        <f t="shared" si="1"/>
        <v>9.5294818344252193E-3</v>
      </c>
      <c r="H50" s="38">
        <f t="shared" si="1"/>
        <v>-2.0191822311963654E-2</v>
      </c>
      <c r="I50" s="38">
        <f t="shared" si="1"/>
        <v>-3.0141843971631173E-2</v>
      </c>
      <c r="J50" s="38">
        <f t="shared" si="1"/>
        <v>2.1952628538417167E-2</v>
      </c>
      <c r="K50" s="38">
        <f t="shared" si="1"/>
        <v>1.1370436864153236E-2</v>
      </c>
      <c r="L50" s="38">
        <f t="shared" si="1"/>
        <v>4.9916805324458757E-3</v>
      </c>
      <c r="M50" s="38">
        <f t="shared" si="1"/>
        <v>1.7893660531697341E-2</v>
      </c>
      <c r="N50" s="38">
        <f t="shared" si="1"/>
        <v>3.4324942791761686E-3</v>
      </c>
      <c r="O50" s="38">
        <f t="shared" si="1"/>
        <v>4.3478260869565834E-3</v>
      </c>
      <c r="P50" s="38">
        <f t="shared" si="1"/>
        <v>9.2006900517538487E-3</v>
      </c>
      <c r="Q50" s="38">
        <f t="shared" si="1"/>
        <v>4.1300980898296927E-3</v>
      </c>
      <c r="R50" s="38">
        <f t="shared" si="1"/>
        <v>8.1877729257641921E-3</v>
      </c>
      <c r="S50" s="38">
        <f t="shared" si="1"/>
        <v>8.8057237204183982E-3</v>
      </c>
      <c r="T50" s="38">
        <f t="shared" si="1"/>
        <v>8.1967213114754103E-3</v>
      </c>
      <c r="U50" s="38">
        <f t="shared" si="1"/>
        <v>2.9585798816568047E-3</v>
      </c>
      <c r="V50" s="38">
        <f t="shared" si="1"/>
        <v>3.3500837520937707E-3</v>
      </c>
      <c r="W50" s="38">
        <f t="shared" si="1"/>
        <v>7.5449796865930518E-3</v>
      </c>
      <c r="X50" s="38">
        <f t="shared" si="1"/>
        <v>4.4593088071347986E-3</v>
      </c>
      <c r="Y50" s="38">
        <f t="shared" si="1"/>
        <v>1.8007202881153144E-3</v>
      </c>
      <c r="Z50" s="38">
        <f t="shared" si="1"/>
        <v>4.1346721795628384E-3</v>
      </c>
      <c r="AA50" s="38">
        <f t="shared" si="1"/>
        <v>2.845759817871372E-3</v>
      </c>
      <c r="AB50" s="38">
        <f t="shared" si="1"/>
        <v>-1.7533606078315779E-3</v>
      </c>
      <c r="AC50" s="38">
        <f t="shared" si="1"/>
        <v>2.8968713789107765E-3</v>
      </c>
      <c r="AD50" s="38"/>
    </row>
    <row r="51" spans="1:30" x14ac:dyDescent="0.3">
      <c r="A51" s="26" t="s">
        <v>30</v>
      </c>
      <c r="B51" s="26">
        <v>2022</v>
      </c>
      <c r="C51" s="26" t="s">
        <v>43</v>
      </c>
      <c r="D51" s="38">
        <f t="shared" si="0"/>
        <v>1.1049723756905973E-2</v>
      </c>
      <c r="E51" s="38">
        <f t="shared" si="1"/>
        <v>1.0159651669085742E-2</v>
      </c>
      <c r="F51" s="38">
        <f t="shared" si="1"/>
        <v>7.6923076923077595E-3</v>
      </c>
      <c r="G51" s="38">
        <f t="shared" si="1"/>
        <v>8.2595870206490004E-3</v>
      </c>
      <c r="H51" s="38">
        <f t="shared" si="1"/>
        <v>-1.2879958784131892E-2</v>
      </c>
      <c r="I51" s="38">
        <f t="shared" si="1"/>
        <v>-1.1578305911029894E-2</v>
      </c>
      <c r="J51" s="38">
        <f t="shared" si="1"/>
        <v>4.4657998869417778E-2</v>
      </c>
      <c r="K51" s="38">
        <f t="shared" si="1"/>
        <v>4.1420118343194591E-3</v>
      </c>
      <c r="L51" s="38">
        <f t="shared" si="1"/>
        <v>2.4834437086092482E-3</v>
      </c>
      <c r="M51" s="38">
        <f t="shared" si="1"/>
        <v>1.2556504269211451E-2</v>
      </c>
      <c r="N51" s="38">
        <f t="shared" si="1"/>
        <v>2.2805017103763149E-3</v>
      </c>
      <c r="O51" s="38">
        <f t="shared" si="1"/>
        <v>4.3290043290042362E-3</v>
      </c>
      <c r="P51" s="38">
        <f t="shared" si="1"/>
        <v>1.0826210826210859E-2</v>
      </c>
      <c r="Q51" s="38">
        <f t="shared" si="1"/>
        <v>2.0565552699229085E-3</v>
      </c>
      <c r="R51" s="38">
        <f t="shared" si="1"/>
        <v>7.5798592311857376E-3</v>
      </c>
      <c r="S51" s="38">
        <f t="shared" si="1"/>
        <v>6.0010911074740549E-3</v>
      </c>
      <c r="T51" s="38">
        <f t="shared" si="1"/>
        <v>7.5880758807588388E-3</v>
      </c>
      <c r="U51" s="38">
        <f t="shared" si="1"/>
        <v>1.0029498525073679E-2</v>
      </c>
      <c r="V51" s="38">
        <f t="shared" si="1"/>
        <v>6.1213132999444787E-3</v>
      </c>
      <c r="W51" s="38">
        <f t="shared" si="1"/>
        <v>4.608294930875642E-3</v>
      </c>
      <c r="X51" s="38">
        <f t="shared" si="1"/>
        <v>5.5493895671476145E-3</v>
      </c>
      <c r="Y51" s="38">
        <f t="shared" si="1"/>
        <v>2.9958058717795086E-3</v>
      </c>
      <c r="Z51" s="38">
        <f t="shared" si="1"/>
        <v>3.5294117647058491E-3</v>
      </c>
      <c r="AA51" s="38">
        <f t="shared" si="1"/>
        <v>1.7026106696935947E-3</v>
      </c>
      <c r="AB51" s="38">
        <f t="shared" si="1"/>
        <v>7.0257611241217131E-3</v>
      </c>
      <c r="AC51" s="38">
        <f t="shared" si="1"/>
        <v>4.6216060080878762E-3</v>
      </c>
      <c r="AD51" s="38"/>
    </row>
    <row r="52" spans="1:30" x14ac:dyDescent="0.3">
      <c r="A52" s="26" t="s">
        <v>30</v>
      </c>
      <c r="B52" s="26">
        <v>2022</v>
      </c>
      <c r="C52" s="26" t="s">
        <v>45</v>
      </c>
      <c r="D52" s="63">
        <f t="shared" si="0"/>
        <v>1.3357619914997069E-2</v>
      </c>
      <c r="E52" s="63">
        <f t="shared" si="1"/>
        <v>-7.6628352490422545E-3</v>
      </c>
      <c r="F52" s="63">
        <f t="shared" si="1"/>
        <v>5.8132706987668682E-2</v>
      </c>
      <c r="G52" s="63">
        <f t="shared" si="1"/>
        <v>8.1919251023990971E-3</v>
      </c>
      <c r="H52" s="63">
        <f t="shared" si="1"/>
        <v>1.2526096033402953E-2</v>
      </c>
      <c r="I52" s="63">
        <f t="shared" si="1"/>
        <v>-1.9112207151664579E-2</v>
      </c>
      <c r="J52" s="63">
        <f t="shared" si="1"/>
        <v>-7.1428571428571522E-2</v>
      </c>
      <c r="K52" s="63">
        <f t="shared" si="1"/>
        <v>2.9463759575721863E-3</v>
      </c>
      <c r="L52" s="63">
        <f t="shared" si="1"/>
        <v>3.3030553261767606E-3</v>
      </c>
      <c r="M52" s="63">
        <f t="shared" si="1"/>
        <v>1.5873015873015959E-2</v>
      </c>
      <c r="N52" s="63">
        <f t="shared" si="1"/>
        <v>3.412969283276418E-3</v>
      </c>
      <c r="O52" s="63">
        <f t="shared" si="1"/>
        <v>7.0043103448276479E-3</v>
      </c>
      <c r="P52" s="63">
        <f t="shared" si="1"/>
        <v>-4.5095828635851824E-3</v>
      </c>
      <c r="Q52" s="63">
        <f t="shared" si="1"/>
        <v>3.0785017957926848E-3</v>
      </c>
      <c r="R52" s="63">
        <f t="shared" si="1"/>
        <v>5.9108006448145853E-3</v>
      </c>
      <c r="S52" s="63">
        <f t="shared" si="1"/>
        <v>4.3383947939261546E-3</v>
      </c>
      <c r="T52" s="63">
        <f t="shared" si="1"/>
        <v>5.3792361484669175E-3</v>
      </c>
      <c r="U52" s="63">
        <f t="shared" si="1"/>
        <v>3.5046728971963948E-3</v>
      </c>
      <c r="V52" s="63">
        <f t="shared" si="1"/>
        <v>6.0840707964601448E-3</v>
      </c>
      <c r="W52" s="63">
        <f t="shared" si="1"/>
        <v>6.3073394495412518E-3</v>
      </c>
      <c r="X52" s="63">
        <f t="shared" si="1"/>
        <v>6.070640176600567E-3</v>
      </c>
      <c r="Y52" s="63">
        <f t="shared" si="1"/>
        <v>5.9737156511346663E-4</v>
      </c>
      <c r="Z52" s="63">
        <f t="shared" si="1"/>
        <v>1.1723329425557859E-3</v>
      </c>
      <c r="AA52" s="63">
        <f t="shared" si="1"/>
        <v>2.2662889518413921E-3</v>
      </c>
      <c r="AB52" s="63">
        <f t="shared" si="1"/>
        <v>8.1395348837209631E-3</v>
      </c>
      <c r="AC52" s="63">
        <f t="shared" si="1"/>
        <v>4.0253018976422576E-3</v>
      </c>
      <c r="AD52" s="38"/>
    </row>
    <row r="53" spans="1:30" x14ac:dyDescent="0.3">
      <c r="A53" s="26" t="s">
        <v>30</v>
      </c>
      <c r="B53" s="26">
        <v>2022</v>
      </c>
      <c r="C53" s="26" t="s">
        <v>46</v>
      </c>
      <c r="D53" s="63">
        <f t="shared" si="0"/>
        <v>1.1384062312762167E-2</v>
      </c>
      <c r="E53" s="63">
        <f t="shared" si="1"/>
        <v>-1.4478764478763656E-3</v>
      </c>
      <c r="F53" s="63">
        <f t="shared" si="1"/>
        <v>4.9389567147613798E-2</v>
      </c>
      <c r="G53" s="63">
        <f t="shared" si="1"/>
        <v>6.3842135809634021E-3</v>
      </c>
      <c r="H53" s="63">
        <f t="shared" si="1"/>
        <v>-5.1546391752574393E-4</v>
      </c>
      <c r="I53" s="63">
        <f t="shared" si="1"/>
        <v>-1.5084852294154657E-2</v>
      </c>
      <c r="J53" s="63">
        <f t="shared" si="1"/>
        <v>-0.12470862470862475</v>
      </c>
      <c r="K53" s="63">
        <f t="shared" si="1"/>
        <v>1.7626321974148729E-3</v>
      </c>
      <c r="L53" s="63">
        <f t="shared" si="1"/>
        <v>-2.4691358024691123E-3</v>
      </c>
      <c r="M53" s="64">
        <f t="shared" si="1"/>
        <v>1.3183593749999944E-2</v>
      </c>
      <c r="N53" s="63">
        <f t="shared" si="1"/>
        <v>2.2675736961451569E-3</v>
      </c>
      <c r="O53" s="63">
        <f t="shared" si="1"/>
        <v>4.2803638309255373E-3</v>
      </c>
      <c r="P53" s="63">
        <f t="shared" si="1"/>
        <v>-1.2457531143827796E-2</v>
      </c>
      <c r="Q53" s="63">
        <f t="shared" si="1"/>
        <v>2.0460358056266273E-3</v>
      </c>
      <c r="R53" s="63">
        <f t="shared" si="1"/>
        <v>4.8076923076923383E-3</v>
      </c>
      <c r="S53" s="63">
        <f t="shared" si="1"/>
        <v>3.7796976241901573E-3</v>
      </c>
      <c r="T53" s="63">
        <f t="shared" si="1"/>
        <v>4.8154093097913624E-3</v>
      </c>
      <c r="U53" s="63">
        <f t="shared" si="1"/>
        <v>-6.4027939464494921E-3</v>
      </c>
      <c r="V53" s="63">
        <f t="shared" si="1"/>
        <v>4.9477735019241654E-3</v>
      </c>
      <c r="W53" s="63">
        <f t="shared" si="1"/>
        <v>5.1282051282051603E-3</v>
      </c>
      <c r="X53" s="63">
        <f t="shared" si="1"/>
        <v>6.5825562260010346E-3</v>
      </c>
      <c r="Y53" s="63">
        <f t="shared" si="1"/>
        <v>1.7910447761194709E-3</v>
      </c>
      <c r="Z53" s="63">
        <f t="shared" si="1"/>
        <v>2.3419203747071268E-3</v>
      </c>
      <c r="AA53" s="63">
        <f t="shared" si="1"/>
        <v>2.2611644997173864E-3</v>
      </c>
      <c r="AB53" s="63">
        <f t="shared" si="1"/>
        <v>1.32641291810841E-2</v>
      </c>
      <c r="AC53" s="63">
        <f t="shared" si="1"/>
        <v>5.1546391752577648E-3</v>
      </c>
      <c r="AD53" s="38"/>
    </row>
    <row r="54" spans="1:30" x14ac:dyDescent="0.3">
      <c r="A54" s="26" t="s">
        <v>30</v>
      </c>
      <c r="B54" s="26">
        <v>2023</v>
      </c>
      <c r="C54" s="26" t="s">
        <v>31</v>
      </c>
      <c r="D54" s="63">
        <f t="shared" si="0"/>
        <v>3.0805687203791399E-2</v>
      </c>
      <c r="E54" s="63">
        <f t="shared" si="1"/>
        <v>6.7665538907685143E-3</v>
      </c>
      <c r="F54" s="63">
        <f t="shared" si="1"/>
        <v>2.009518773135913E-2</v>
      </c>
      <c r="G54" s="63">
        <f t="shared" si="1"/>
        <v>5.1903114186851538E-3</v>
      </c>
      <c r="H54" s="63">
        <f t="shared" si="1"/>
        <v>-6.7044868488912394E-3</v>
      </c>
      <c r="I54" s="63">
        <f t="shared" si="1"/>
        <v>-2.5526483726865173E-3</v>
      </c>
      <c r="J54" s="63">
        <f t="shared" si="1"/>
        <v>-4.8601864181091768E-2</v>
      </c>
      <c r="K54" s="63">
        <f t="shared" si="1"/>
        <v>1.173020527859171E-3</v>
      </c>
      <c r="L54" s="63">
        <f t="shared" si="1"/>
        <v>-7.4257425742574722E-3</v>
      </c>
      <c r="M54" s="64">
        <f t="shared" si="1"/>
        <v>1.4457831325301205E-2</v>
      </c>
      <c r="N54" s="63">
        <f t="shared" si="1"/>
        <v>5.6561085972847464E-4</v>
      </c>
      <c r="O54" s="63">
        <f t="shared" si="1"/>
        <v>4.2621204049014989E-3</v>
      </c>
      <c r="P54" s="63">
        <f t="shared" si="1"/>
        <v>3.4403669724770315E-3</v>
      </c>
      <c r="Q54" s="63">
        <f t="shared" si="1"/>
        <v>5.1046452271567124E-3</v>
      </c>
      <c r="R54" s="63">
        <f t="shared" si="1"/>
        <v>4.7846889952153412E-3</v>
      </c>
      <c r="S54" s="63">
        <f t="shared" si="1"/>
        <v>2.1516944593867977E-3</v>
      </c>
      <c r="T54" s="63">
        <f t="shared" si="1"/>
        <v>4.2598509052182267E-3</v>
      </c>
      <c r="U54" s="63">
        <f t="shared" si="1"/>
        <v>8.201523140011751E-3</v>
      </c>
      <c r="V54" s="63">
        <f t="shared" si="1"/>
        <v>2.1881838074397004E-3</v>
      </c>
      <c r="W54" s="63">
        <f t="shared" si="1"/>
        <v>4.5351473922901524E-3</v>
      </c>
      <c r="X54" s="63">
        <f t="shared" si="1"/>
        <v>6.539509536784679E-3</v>
      </c>
      <c r="Y54" s="63">
        <f t="shared" si="1"/>
        <v>2.3837902264599357E-3</v>
      </c>
      <c r="Z54" s="63">
        <f t="shared" si="1"/>
        <v>3.5046728971963948E-3</v>
      </c>
      <c r="AA54" s="63">
        <f t="shared" si="1"/>
        <v>2.8200789622109417E-3</v>
      </c>
      <c r="AB54" s="63">
        <f t="shared" si="1"/>
        <v>1.5367103016505505E-2</v>
      </c>
      <c r="AC54" s="63">
        <f t="shared" si="1"/>
        <v>5.6980056980056983E-3</v>
      </c>
      <c r="AD54" s="38"/>
    </row>
    <row r="55" spans="1:30" x14ac:dyDescent="0.3">
      <c r="A55" s="26" t="s">
        <v>30</v>
      </c>
      <c r="B55" s="26">
        <v>2023</v>
      </c>
      <c r="C55" s="26" t="s">
        <v>35</v>
      </c>
      <c r="D55" s="38">
        <f t="shared" si="0"/>
        <v>1.1494252873562566E-3</v>
      </c>
      <c r="E55" s="38">
        <f t="shared" si="1"/>
        <v>-1.4882381180989066E-2</v>
      </c>
      <c r="F55" s="38">
        <f t="shared" si="1"/>
        <v>-9.8496630378434424E-2</v>
      </c>
      <c r="G55" s="38">
        <f t="shared" si="1"/>
        <v>1.5490533562822654E-2</v>
      </c>
      <c r="H55" s="38">
        <f t="shared" si="1"/>
        <v>-4.7767393561786026E-2</v>
      </c>
      <c r="I55" s="38">
        <f t="shared" si="1"/>
        <v>6.973768394113869E-2</v>
      </c>
      <c r="J55" s="38">
        <f t="shared" si="1"/>
        <v>-1.3995801259622112E-2</v>
      </c>
      <c r="K55" s="38">
        <f t="shared" si="1"/>
        <v>-1.7574692442881251E-3</v>
      </c>
      <c r="L55" s="38">
        <f t="shared" si="1"/>
        <v>-9.9750623441396749E-3</v>
      </c>
      <c r="M55" s="38">
        <f t="shared" si="1"/>
        <v>7.6009501187648187E-3</v>
      </c>
      <c r="N55" s="38">
        <f t="shared" si="1"/>
        <v>3.9570378745053059E-3</v>
      </c>
      <c r="O55" s="38">
        <f t="shared" si="1"/>
        <v>7.4270557029178022E-3</v>
      </c>
      <c r="P55" s="38">
        <f t="shared" si="1"/>
        <v>-1.1428571428570779E-3</v>
      </c>
      <c r="Q55" s="38">
        <f t="shared" si="1"/>
        <v>7.1102082275266917E-3</v>
      </c>
      <c r="R55" s="38">
        <f t="shared" si="1"/>
        <v>5.2910052910052907E-3</v>
      </c>
      <c r="S55" s="38">
        <f t="shared" si="1"/>
        <v>3.7573805689747105E-3</v>
      </c>
      <c r="T55" s="38">
        <f t="shared" si="1"/>
        <v>5.3022269353128317E-3</v>
      </c>
      <c r="U55" s="38">
        <f t="shared" si="1"/>
        <v>8.1348053457292614E-3</v>
      </c>
      <c r="V55" s="38">
        <f t="shared" si="1"/>
        <v>-8.7336244541484417E-3</v>
      </c>
      <c r="W55" s="38">
        <f t="shared" si="1"/>
        <v>7.9006772009029679E-3</v>
      </c>
      <c r="X55" s="38">
        <f t="shared" si="1"/>
        <v>1.0286951813752061E-2</v>
      </c>
      <c r="Y55" s="38">
        <f t="shared" si="1"/>
        <v>4.756242568371055E-3</v>
      </c>
      <c r="Z55" s="38">
        <f t="shared" si="1"/>
        <v>5.8207217694994174E-3</v>
      </c>
      <c r="AA55" s="38">
        <f t="shared" si="1"/>
        <v>3.9370078740156838E-3</v>
      </c>
      <c r="AB55" s="38">
        <f t="shared" si="1"/>
        <v>1.2892376681614253E-2</v>
      </c>
      <c r="AC55" s="38">
        <f t="shared" si="1"/>
        <v>7.932011331444791E-3</v>
      </c>
      <c r="AD55" s="38"/>
    </row>
    <row r="56" spans="1:30" x14ac:dyDescent="0.3">
      <c r="A56" s="26" t="s">
        <v>30</v>
      </c>
      <c r="B56" s="26">
        <v>2023</v>
      </c>
      <c r="C56" s="26" t="s">
        <v>36</v>
      </c>
      <c r="D56" s="38">
        <f t="shared" si="0"/>
        <v>5.7405281285891356E-4</v>
      </c>
      <c r="E56" s="38">
        <f t="shared" si="1"/>
        <v>0</v>
      </c>
      <c r="F56" s="38">
        <f t="shared" si="1"/>
        <v>0</v>
      </c>
      <c r="G56" s="38">
        <f t="shared" si="1"/>
        <v>0</v>
      </c>
      <c r="H56" s="38">
        <f t="shared" si="1"/>
        <v>-5.4525627044707916E-4</v>
      </c>
      <c r="I56" s="38">
        <f t="shared" si="1"/>
        <v>0</v>
      </c>
      <c r="J56" s="38">
        <f t="shared" si="1"/>
        <v>0</v>
      </c>
      <c r="K56" s="38">
        <f t="shared" si="1"/>
        <v>5.8685446009386333E-4</v>
      </c>
      <c r="L56" s="38">
        <f t="shared" si="1"/>
        <v>0</v>
      </c>
      <c r="M56" s="38">
        <f t="shared" si="1"/>
        <v>0</v>
      </c>
      <c r="N56" s="38">
        <f t="shared" si="1"/>
        <v>0</v>
      </c>
      <c r="O56" s="38">
        <f t="shared" si="1"/>
        <v>0</v>
      </c>
      <c r="P56" s="38">
        <f t="shared" si="1"/>
        <v>0</v>
      </c>
      <c r="Q56" s="38">
        <f t="shared" si="1"/>
        <v>5.0428643469487802E-4</v>
      </c>
      <c r="R56" s="38">
        <f t="shared" si="1"/>
        <v>0</v>
      </c>
      <c r="S56" s="38">
        <f t="shared" si="1"/>
        <v>0</v>
      </c>
      <c r="T56" s="38">
        <f t="shared" si="1"/>
        <v>0</v>
      </c>
      <c r="U56" s="38">
        <f t="shared" si="1"/>
        <v>0</v>
      </c>
      <c r="V56" s="38">
        <f t="shared" si="1"/>
        <v>-1.1013215859030211E-3</v>
      </c>
      <c r="W56" s="38">
        <f t="shared" si="1"/>
        <v>0</v>
      </c>
      <c r="X56" s="38">
        <f t="shared" si="1"/>
        <v>0</v>
      </c>
      <c r="Y56" s="38">
        <f t="shared" si="1"/>
        <v>0</v>
      </c>
      <c r="Z56" s="38">
        <f t="shared" si="1"/>
        <v>0</v>
      </c>
      <c r="AA56" s="38">
        <f t="shared" si="1"/>
        <v>0</v>
      </c>
      <c r="AB56" s="38">
        <f t="shared" si="1"/>
        <v>0</v>
      </c>
      <c r="AC56" s="38">
        <f t="shared" si="1"/>
        <v>0</v>
      </c>
      <c r="AD56" s="38"/>
    </row>
    <row r="57" spans="1:30" x14ac:dyDescent="0.3">
      <c r="A57" s="26" t="s">
        <v>30</v>
      </c>
      <c r="B57" s="26">
        <v>2023</v>
      </c>
      <c r="C57" s="26" t="s">
        <v>37</v>
      </c>
      <c r="D57" s="38">
        <f t="shared" si="0"/>
        <v>-5.737234652897303E-3</v>
      </c>
      <c r="E57" s="38">
        <f t="shared" si="1"/>
        <v>8.2846003898636306E-3</v>
      </c>
      <c r="F57" s="38">
        <f t="shared" si="1"/>
        <v>-3.4502587694077054E-2</v>
      </c>
      <c r="G57" s="38">
        <f t="shared" si="1"/>
        <v>6.7796610169490882E-3</v>
      </c>
      <c r="H57" s="38">
        <f t="shared" si="1"/>
        <v>-2.61865793780688E-2</v>
      </c>
      <c r="I57" s="38">
        <f t="shared" si="1"/>
        <v>3.8875598086124404E-2</v>
      </c>
      <c r="J57" s="38">
        <f t="shared" si="1"/>
        <v>1.3484740951029138E-2</v>
      </c>
      <c r="K57" s="38">
        <f t="shared" si="1"/>
        <v>1.3489736070381298E-2</v>
      </c>
      <c r="L57" s="38">
        <f t="shared" si="1"/>
        <v>1.0915197313182296E-2</v>
      </c>
      <c r="M57" s="38">
        <f t="shared" si="1"/>
        <v>1.6030174446016059E-2</v>
      </c>
      <c r="N57" s="38">
        <f t="shared" si="1"/>
        <v>3.3783783783783465E-3</v>
      </c>
      <c r="O57" s="38">
        <f t="shared" ref="E57:AC58" si="3">(O13-O12)/O12</f>
        <v>3.1595576619273002E-3</v>
      </c>
      <c r="P57" s="38">
        <f t="shared" si="3"/>
        <v>4.0045766590388367E-3</v>
      </c>
      <c r="Q57" s="38">
        <f t="shared" si="3"/>
        <v>5.5443548387096482E-3</v>
      </c>
      <c r="R57" s="38">
        <f t="shared" si="3"/>
        <v>3.6842105263157295E-3</v>
      </c>
      <c r="S57" s="38">
        <f t="shared" si="3"/>
        <v>1.6042780748663709E-3</v>
      </c>
      <c r="T57" s="38">
        <f t="shared" si="3"/>
        <v>3.1645569620252865E-3</v>
      </c>
      <c r="U57" s="38">
        <f t="shared" si="3"/>
        <v>9.7982708933716921E-3</v>
      </c>
      <c r="V57" s="38">
        <f t="shared" si="3"/>
        <v>5.5126791620724541E-4</v>
      </c>
      <c r="W57" s="38">
        <f t="shared" si="3"/>
        <v>2.7995520716685329E-3</v>
      </c>
      <c r="X57" s="38">
        <f t="shared" si="3"/>
        <v>3.2154340836012558E-3</v>
      </c>
      <c r="Y57" s="38">
        <f t="shared" si="3"/>
        <v>2.3668639053254772E-3</v>
      </c>
      <c r="Z57" s="38">
        <f t="shared" si="3"/>
        <v>2.3148148148146833E-3</v>
      </c>
      <c r="AA57" s="38">
        <f t="shared" si="3"/>
        <v>5.0420168067227206E-3</v>
      </c>
      <c r="AB57" s="38">
        <f t="shared" si="3"/>
        <v>1.7155506364139584E-2</v>
      </c>
      <c r="AC57" s="38">
        <f t="shared" si="3"/>
        <v>5.6211354693648111E-3</v>
      </c>
      <c r="AD57" s="38"/>
    </row>
    <row r="58" spans="1:30" x14ac:dyDescent="0.3">
      <c r="A58" s="26" t="s">
        <v>30</v>
      </c>
      <c r="B58" s="26">
        <v>2023</v>
      </c>
      <c r="C58" s="26" t="s">
        <v>38</v>
      </c>
      <c r="D58" s="38">
        <f t="shared" si="0"/>
        <v>-5.7703404500878666E-4</v>
      </c>
      <c r="E58" s="38">
        <f t="shared" si="3"/>
        <v>2.2232962783953574E-2</v>
      </c>
      <c r="F58" s="38">
        <f t="shared" si="3"/>
        <v>1.8463371054198895E-2</v>
      </c>
      <c r="G58" s="38">
        <f t="shared" si="3"/>
        <v>7.8563411896745549E-3</v>
      </c>
      <c r="H58" s="38">
        <f t="shared" si="3"/>
        <v>-2.913165266106436E-2</v>
      </c>
      <c r="I58" s="38">
        <f t="shared" si="3"/>
        <v>-2.7058146229130622E-2</v>
      </c>
      <c r="J58" s="38">
        <f t="shared" si="3"/>
        <v>4.1316526610644097E-2</v>
      </c>
      <c r="K58" s="38">
        <f t="shared" si="3"/>
        <v>1.2152777777777743E-2</v>
      </c>
      <c r="L58" s="38">
        <f t="shared" si="3"/>
        <v>1.2458471760797342E-2</v>
      </c>
      <c r="M58" s="38">
        <f t="shared" si="3"/>
        <v>2.5522041763341066E-2</v>
      </c>
      <c r="N58" s="38">
        <f t="shared" si="3"/>
        <v>2.8058361391694727E-3</v>
      </c>
      <c r="O58" s="38">
        <f t="shared" si="3"/>
        <v>3.1496062992125685E-3</v>
      </c>
      <c r="P58" s="38">
        <f t="shared" si="3"/>
        <v>7.4074074074074719E-3</v>
      </c>
      <c r="Q58" s="38">
        <f t="shared" si="3"/>
        <v>2.0050125313283494E-3</v>
      </c>
      <c r="R58" s="38">
        <f t="shared" si="3"/>
        <v>2.6219192448872575E-3</v>
      </c>
      <c r="S58" s="38">
        <f t="shared" si="3"/>
        <v>3.2034169781099534E-3</v>
      </c>
      <c r="T58" s="38">
        <f t="shared" si="3"/>
        <v>3.1545741324922332E-3</v>
      </c>
      <c r="U58" s="38">
        <f t="shared" si="3"/>
        <v>2.2831050228310826E-3</v>
      </c>
      <c r="V58" s="38">
        <f t="shared" si="3"/>
        <v>5.5096418732782371E-3</v>
      </c>
      <c r="W58" s="38">
        <f t="shared" si="3"/>
        <v>3.9084310441095315E-3</v>
      </c>
      <c r="X58" s="38">
        <f t="shared" si="3"/>
        <v>3.2051282051283269E-3</v>
      </c>
      <c r="Y58" s="38">
        <f t="shared" si="3"/>
        <v>1.7709563164107611E-3</v>
      </c>
      <c r="Z58" s="38">
        <f t="shared" si="3"/>
        <v>3.4642032332564826E-3</v>
      </c>
      <c r="AA58" s="38">
        <f t="shared" si="3"/>
        <v>5.0167224080267872E-3</v>
      </c>
      <c r="AB58" s="38">
        <f t="shared" si="3"/>
        <v>5.9847660500543754E-3</v>
      </c>
      <c r="AC58" s="38">
        <f t="shared" si="3"/>
        <v>3.3538289547232771E-3</v>
      </c>
      <c r="AD58" s="38"/>
    </row>
    <row r="59" spans="1:30" x14ac:dyDescent="0.3">
      <c r="A59" s="26" t="s">
        <v>34</v>
      </c>
      <c r="B59" s="26">
        <v>2022</v>
      </c>
      <c r="C59" s="26" t="s">
        <v>39</v>
      </c>
      <c r="D59" s="38">
        <f t="shared" ref="D59:D70" si="4">(D17-D16)/D16</f>
        <v>5.8403634003893947E-3</v>
      </c>
      <c r="E59" s="38">
        <f t="shared" ref="E59:AC69" si="5">(E17-E16)/E16</f>
        <v>1.1059907834101408E-2</v>
      </c>
      <c r="F59" s="38">
        <f t="shared" si="5"/>
        <v>5.1724137931034517E-2</v>
      </c>
      <c r="G59" s="38">
        <f t="shared" si="5"/>
        <v>5.4578532443905741E-3</v>
      </c>
      <c r="H59" s="38">
        <f t="shared" si="5"/>
        <v>-7.411067193675889E-3</v>
      </c>
      <c r="I59" s="38">
        <f t="shared" si="5"/>
        <v>-7.6023391812866164E-3</v>
      </c>
      <c r="J59" s="38">
        <f t="shared" si="5"/>
        <v>4.230989136649517E-2</v>
      </c>
      <c r="K59" s="38">
        <f t="shared" si="5"/>
        <v>-2.4286581663629466E-3</v>
      </c>
      <c r="L59" s="38">
        <f t="shared" si="5"/>
        <v>1.6708437761069578E-3</v>
      </c>
      <c r="M59" s="38">
        <f t="shared" si="5"/>
        <v>1.1898323418063756E-2</v>
      </c>
      <c r="N59" s="38">
        <f t="shared" si="5"/>
        <v>4.7875523638540481E-3</v>
      </c>
      <c r="O59" s="38">
        <f t="shared" si="5"/>
        <v>7.6712328767123599E-3</v>
      </c>
      <c r="P59" s="38">
        <f t="shared" si="5"/>
        <v>9.2325447201384546E-3</v>
      </c>
      <c r="Q59" s="38">
        <f t="shared" si="5"/>
        <v>1.0303967027306391E-3</v>
      </c>
      <c r="R59" s="38">
        <f t="shared" si="5"/>
        <v>8.5421412300683373E-3</v>
      </c>
      <c r="S59" s="38">
        <f t="shared" si="5"/>
        <v>8.9073634204275536E-3</v>
      </c>
      <c r="T59" s="38">
        <f t="shared" si="5"/>
        <v>8.0183276059565042E-3</v>
      </c>
      <c r="U59" s="38">
        <f t="shared" si="5"/>
        <v>-4.1791044776118723E-3</v>
      </c>
      <c r="V59" s="38">
        <f t="shared" si="5"/>
        <v>8.0183276059565042E-3</v>
      </c>
      <c r="W59" s="38">
        <f t="shared" si="5"/>
        <v>7.2639225181599099E-3</v>
      </c>
      <c r="X59" s="38">
        <f t="shared" si="5"/>
        <v>3.4324942791761686E-3</v>
      </c>
      <c r="Y59" s="38">
        <f t="shared" si="5"/>
        <v>-1.1656441717791446E-2</v>
      </c>
      <c r="Z59" s="38">
        <f t="shared" si="5"/>
        <v>4.2398546335555244E-3</v>
      </c>
      <c r="AA59" s="38">
        <f t="shared" si="5"/>
        <v>6.5515187611673272E-3</v>
      </c>
      <c r="AB59" s="38">
        <f t="shared" si="5"/>
        <v>5.9382422802850355E-3</v>
      </c>
      <c r="AC59" s="38">
        <f t="shared" si="5"/>
        <v>0</v>
      </c>
    </row>
    <row r="60" spans="1:30" x14ac:dyDescent="0.3">
      <c r="A60" s="26" t="s">
        <v>34</v>
      </c>
      <c r="B60" s="26">
        <v>2022</v>
      </c>
      <c r="C60" s="26" t="s">
        <v>40</v>
      </c>
      <c r="D60" s="38">
        <f t="shared" si="4"/>
        <v>9.6774193548387101E-3</v>
      </c>
      <c r="E60" s="38">
        <f t="shared" ref="E60:S60" si="6">(E18-E17)/E17</f>
        <v>-2.9170464904284436E-2</v>
      </c>
      <c r="F60" s="38">
        <f t="shared" si="6"/>
        <v>2.5761124121779725E-2</v>
      </c>
      <c r="G60" s="38">
        <f t="shared" si="6"/>
        <v>4.8250904704462173E-3</v>
      </c>
      <c r="H60" s="38">
        <f t="shared" si="6"/>
        <v>-2.5385764061722219E-2</v>
      </c>
      <c r="I60" s="38">
        <f t="shared" si="6"/>
        <v>2.6517383618149679E-2</v>
      </c>
      <c r="J60" s="38">
        <f t="shared" si="6"/>
        <v>-1.0970927043336097E-3</v>
      </c>
      <c r="K60" s="38">
        <f t="shared" si="6"/>
        <v>0</v>
      </c>
      <c r="L60" s="38">
        <f t="shared" si="6"/>
        <v>8.3402835696408937E-4</v>
      </c>
      <c r="M60" s="38">
        <f t="shared" si="6"/>
        <v>1.5499732763228252E-2</v>
      </c>
      <c r="N60" s="38">
        <f t="shared" si="6"/>
        <v>2.9779630732578916E-3</v>
      </c>
      <c r="O60" s="38">
        <f t="shared" si="6"/>
        <v>7.0690592713430287E-3</v>
      </c>
      <c r="P60" s="38">
        <f t="shared" si="6"/>
        <v>5.7175528873638828E-4</v>
      </c>
      <c r="Q60" s="38">
        <f t="shared" si="6"/>
        <v>1.5440041173442251E-3</v>
      </c>
      <c r="R60" s="38">
        <f t="shared" si="6"/>
        <v>6.7758328627894812E-3</v>
      </c>
      <c r="S60" s="38">
        <f t="shared" si="6"/>
        <v>8.2401412595644822E-3</v>
      </c>
      <c r="T60" s="38">
        <f t="shared" si="5"/>
        <v>7.3863636363637013E-3</v>
      </c>
      <c r="U60" s="38">
        <f t="shared" si="5"/>
        <v>5.9952038369304557E-3</v>
      </c>
      <c r="V60" s="38">
        <f t="shared" si="5"/>
        <v>2.0454545454545423E-2</v>
      </c>
      <c r="W60" s="38">
        <f t="shared" si="5"/>
        <v>6.0096153846153841E-3</v>
      </c>
      <c r="X60" s="38">
        <f t="shared" si="5"/>
        <v>3.9908779931584299E-3</v>
      </c>
      <c r="Y60" s="38">
        <f t="shared" si="5"/>
        <v>3.1036623215394167E-3</v>
      </c>
      <c r="Z60" s="38">
        <f t="shared" si="5"/>
        <v>3.0156815440289505E-3</v>
      </c>
      <c r="AA60" s="38">
        <f t="shared" si="5"/>
        <v>1.4201183431952697E-2</v>
      </c>
      <c r="AB60" s="38">
        <f t="shared" si="5"/>
        <v>1.7709563164107611E-3</v>
      </c>
      <c r="AC60" s="38">
        <f t="shared" si="5"/>
        <v>5.3731343283582433E-3</v>
      </c>
    </row>
    <row r="61" spans="1:30" x14ac:dyDescent="0.3">
      <c r="A61" s="26" t="s">
        <v>34</v>
      </c>
      <c r="B61" s="26">
        <v>2022</v>
      </c>
      <c r="C61" s="26" t="s">
        <v>41</v>
      </c>
      <c r="D61" s="38">
        <f t="shared" si="4"/>
        <v>2.4281150159744483E-2</v>
      </c>
      <c r="E61" s="38">
        <f t="shared" si="5"/>
        <v>-3.0516431924882629E-2</v>
      </c>
      <c r="F61" s="38">
        <f t="shared" si="5"/>
        <v>-3.4246575342465758E-2</v>
      </c>
      <c r="G61" s="38">
        <f t="shared" si="5"/>
        <v>9.00360144057623E-3</v>
      </c>
      <c r="H61" s="38">
        <f t="shared" si="5"/>
        <v>-1.7364657814096043E-2</v>
      </c>
      <c r="I61" s="38">
        <f t="shared" si="5"/>
        <v>-7.4626865671640818E-3</v>
      </c>
      <c r="J61" s="38">
        <f t="shared" si="5"/>
        <v>2.5260845689181737E-2</v>
      </c>
      <c r="K61" s="38">
        <f t="shared" si="5"/>
        <v>1.7650639074862917E-2</v>
      </c>
      <c r="L61" s="38">
        <f t="shared" si="5"/>
        <v>7.5000000000000474E-3</v>
      </c>
      <c r="M61" s="38">
        <f t="shared" si="5"/>
        <v>1.8947368421052602E-2</v>
      </c>
      <c r="N61" s="38">
        <f t="shared" si="5"/>
        <v>2.3752969121140478E-3</v>
      </c>
      <c r="O61" s="38">
        <f t="shared" si="5"/>
        <v>5.9395248380130824E-3</v>
      </c>
      <c r="P61" s="38">
        <f t="shared" si="5"/>
        <v>7.4285714285714935E-3</v>
      </c>
      <c r="Q61" s="38">
        <f t="shared" si="5"/>
        <v>2.0554984583761853E-3</v>
      </c>
      <c r="R61" s="38">
        <f t="shared" si="5"/>
        <v>6.7302299495232108E-3</v>
      </c>
      <c r="S61" s="38">
        <f t="shared" si="5"/>
        <v>8.1727962638644316E-3</v>
      </c>
      <c r="T61" s="38">
        <f t="shared" si="5"/>
        <v>6.7681895093061962E-3</v>
      </c>
      <c r="U61" s="38">
        <f t="shared" si="5"/>
        <v>7.1513706793801465E-3</v>
      </c>
      <c r="V61" s="38">
        <f t="shared" si="5"/>
        <v>-4.4543429844097048E-3</v>
      </c>
      <c r="W61" s="38">
        <f t="shared" si="5"/>
        <v>6.571087216248472E-3</v>
      </c>
      <c r="X61" s="38">
        <f t="shared" si="5"/>
        <v>3.9750141964793699E-3</v>
      </c>
      <c r="Y61" s="38">
        <f t="shared" si="5"/>
        <v>1.8564356435644268E-3</v>
      </c>
      <c r="Z61" s="38">
        <f t="shared" si="5"/>
        <v>3.6079374624172836E-3</v>
      </c>
      <c r="AA61" s="38">
        <f t="shared" si="5"/>
        <v>5.2508751458576761E-3</v>
      </c>
      <c r="AB61" s="38">
        <f t="shared" si="5"/>
        <v>8.8391278727165592E-3</v>
      </c>
      <c r="AC61" s="38">
        <f t="shared" si="5"/>
        <v>4.1567695961994573E-3</v>
      </c>
    </row>
    <row r="62" spans="1:30" x14ac:dyDescent="0.3">
      <c r="A62" s="26" t="s">
        <v>34</v>
      </c>
      <c r="B62" s="26">
        <v>2022</v>
      </c>
      <c r="C62" s="26" t="s">
        <v>42</v>
      </c>
      <c r="D62" s="38">
        <f t="shared" si="4"/>
        <v>1.9962570180910719E-2</v>
      </c>
      <c r="E62" s="38">
        <f t="shared" si="5"/>
        <v>1.3075060532687597E-2</v>
      </c>
      <c r="F62" s="38">
        <f t="shared" si="5"/>
        <v>2.9550827423167852E-3</v>
      </c>
      <c r="G62" s="38">
        <f t="shared" si="5"/>
        <v>9.5181439619273899E-3</v>
      </c>
      <c r="H62" s="38">
        <f t="shared" si="5"/>
        <v>-1.9230769230769319E-2</v>
      </c>
      <c r="I62" s="38">
        <f t="shared" si="5"/>
        <v>-4.1642567958357531E-2</v>
      </c>
      <c r="J62" s="38">
        <f t="shared" si="5"/>
        <v>2.7316550615961558E-2</v>
      </c>
      <c r="K62" s="38">
        <f t="shared" si="5"/>
        <v>1.1363636363636399E-2</v>
      </c>
      <c r="L62" s="38">
        <f t="shared" si="5"/>
        <v>5.7899090157153728E-3</v>
      </c>
      <c r="M62" s="38">
        <f t="shared" si="5"/>
        <v>1.9111570247933973E-2</v>
      </c>
      <c r="N62" s="38">
        <f t="shared" si="5"/>
        <v>3.5545023696682125E-3</v>
      </c>
      <c r="O62" s="38">
        <f t="shared" si="5"/>
        <v>5.9044551798174676E-3</v>
      </c>
      <c r="P62" s="38">
        <f t="shared" si="5"/>
        <v>8.5082246171298923E-3</v>
      </c>
      <c r="Q62" s="38">
        <f t="shared" si="5"/>
        <v>4.6153846153846444E-3</v>
      </c>
      <c r="R62" s="38">
        <f t="shared" si="5"/>
        <v>7.7994428969359649E-3</v>
      </c>
      <c r="S62" s="38">
        <f t="shared" si="5"/>
        <v>9.2646207295890154E-3</v>
      </c>
      <c r="T62" s="38">
        <f t="shared" si="5"/>
        <v>7.8431372549019919E-3</v>
      </c>
      <c r="U62" s="38">
        <f t="shared" si="5"/>
        <v>2.9585798816568047E-3</v>
      </c>
      <c r="V62" s="38">
        <f t="shared" si="5"/>
        <v>3.9149888143176093E-3</v>
      </c>
      <c r="W62" s="38">
        <f t="shared" si="5"/>
        <v>5.9347181008902079E-3</v>
      </c>
      <c r="X62" s="38">
        <f t="shared" si="5"/>
        <v>5.6561085972850677E-3</v>
      </c>
      <c r="Y62" s="38">
        <f t="shared" si="5"/>
        <v>2.470660901791264E-3</v>
      </c>
      <c r="Z62" s="38">
        <f t="shared" si="5"/>
        <v>4.1941282204912443E-3</v>
      </c>
      <c r="AA62" s="38">
        <f t="shared" si="5"/>
        <v>4.6430644225187636E-3</v>
      </c>
      <c r="AB62" s="38">
        <f t="shared" si="5"/>
        <v>-1.7523364485980313E-3</v>
      </c>
      <c r="AC62" s="38">
        <f t="shared" si="5"/>
        <v>3.548196333530422E-3</v>
      </c>
    </row>
    <row r="63" spans="1:30" x14ac:dyDescent="0.3">
      <c r="A63" s="26" t="s">
        <v>34</v>
      </c>
      <c r="B63" s="26">
        <v>2022</v>
      </c>
      <c r="C63" s="26" t="s">
        <v>43</v>
      </c>
      <c r="D63" s="38">
        <f t="shared" si="4"/>
        <v>1.0397553516819502E-2</v>
      </c>
      <c r="E63" s="38">
        <f t="shared" si="5"/>
        <v>8.1261950286807706E-3</v>
      </c>
      <c r="F63" s="38">
        <f t="shared" si="5"/>
        <v>7.0713022981733478E-3</v>
      </c>
      <c r="G63" s="38">
        <f t="shared" si="5"/>
        <v>7.0713022981733478E-3</v>
      </c>
      <c r="H63" s="38">
        <f t="shared" si="5"/>
        <v>-1.1658717541070422E-2</v>
      </c>
      <c r="I63" s="38">
        <f t="shared" si="5"/>
        <v>-1.1466505733252729E-2</v>
      </c>
      <c r="J63" s="38">
        <f t="shared" si="5"/>
        <v>4.118873826903012E-2</v>
      </c>
      <c r="K63" s="38">
        <f t="shared" si="5"/>
        <v>4.1395623891189656E-3</v>
      </c>
      <c r="L63" s="38">
        <f t="shared" si="5"/>
        <v>2.4671052631579883E-3</v>
      </c>
      <c r="M63" s="38">
        <f t="shared" si="5"/>
        <v>1.3177901672579798E-2</v>
      </c>
      <c r="N63" s="38">
        <f t="shared" si="5"/>
        <v>2.9515938606847697E-3</v>
      </c>
      <c r="O63" s="38">
        <f t="shared" si="5"/>
        <v>4.8025613660619302E-3</v>
      </c>
      <c r="P63" s="38">
        <f t="shared" si="5"/>
        <v>1.0123734533183255E-2</v>
      </c>
      <c r="Q63" s="38">
        <f t="shared" si="5"/>
        <v>2.0418580908627142E-3</v>
      </c>
      <c r="R63" s="38">
        <f t="shared" si="5"/>
        <v>5.5279159756771697E-3</v>
      </c>
      <c r="S63" s="38">
        <f t="shared" si="5"/>
        <v>5.737234652897303E-3</v>
      </c>
      <c r="T63" s="38">
        <f t="shared" si="5"/>
        <v>6.1145080600333197E-3</v>
      </c>
      <c r="U63" s="38">
        <f t="shared" si="5"/>
        <v>1.0029498525073679E-2</v>
      </c>
      <c r="V63" s="38">
        <f t="shared" si="5"/>
        <v>5.5710306406685237E-3</v>
      </c>
      <c r="W63" s="38">
        <f t="shared" si="5"/>
        <v>5.30973451327437E-3</v>
      </c>
      <c r="X63" s="38">
        <f t="shared" si="5"/>
        <v>5.0618672665915477E-3</v>
      </c>
      <c r="Y63" s="38">
        <f t="shared" si="5"/>
        <v>3.6968576709796321E-3</v>
      </c>
      <c r="Z63" s="38">
        <f t="shared" si="5"/>
        <v>3.579952267303069E-3</v>
      </c>
      <c r="AA63" s="38">
        <f t="shared" si="5"/>
        <v>1.7331022530329948E-3</v>
      </c>
      <c r="AB63" s="38">
        <f t="shared" si="5"/>
        <v>7.021650087770559E-3</v>
      </c>
      <c r="AC63" s="38">
        <f t="shared" si="5"/>
        <v>4.7142015321155655E-3</v>
      </c>
    </row>
    <row r="64" spans="1:30" x14ac:dyDescent="0.3">
      <c r="A64" s="26" t="s">
        <v>34</v>
      </c>
      <c r="B64" s="26">
        <v>2022</v>
      </c>
      <c r="C64" s="26" t="s">
        <v>45</v>
      </c>
      <c r="D64" s="63">
        <f t="shared" si="4"/>
        <v>1.3317191283293082E-2</v>
      </c>
      <c r="E64" s="63">
        <f t="shared" si="5"/>
        <v>-7.1123755334281651E-3</v>
      </c>
      <c r="F64" s="63">
        <f t="shared" si="5"/>
        <v>6.1439438267992974E-2</v>
      </c>
      <c r="G64" s="63">
        <f t="shared" si="5"/>
        <v>8.1919251023990971E-3</v>
      </c>
      <c r="H64" s="63">
        <f t="shared" si="5"/>
        <v>1.286863270777483E-2</v>
      </c>
      <c r="I64" s="63">
        <f t="shared" si="5"/>
        <v>-1.8925518925519063E-2</v>
      </c>
      <c r="J64" s="63">
        <f t="shared" si="5"/>
        <v>-8.3124687030545791E-2</v>
      </c>
      <c r="K64" s="63">
        <f t="shared" si="5"/>
        <v>4.1224970553591792E-3</v>
      </c>
      <c r="L64" s="63">
        <f t="shared" si="5"/>
        <v>1.640689089417462E-3</v>
      </c>
      <c r="M64" s="63">
        <f t="shared" si="5"/>
        <v>1.4507253626813434E-2</v>
      </c>
      <c r="N64" s="63">
        <f t="shared" si="5"/>
        <v>2.942907592701589E-3</v>
      </c>
      <c r="O64" s="63">
        <f t="shared" si="5"/>
        <v>6.3728093467869812E-3</v>
      </c>
      <c r="P64" s="63">
        <f t="shared" si="5"/>
        <v>-7.2383073496658295E-3</v>
      </c>
      <c r="Q64" s="63">
        <f t="shared" si="5"/>
        <v>3.0565461029036897E-3</v>
      </c>
      <c r="R64" s="63">
        <f t="shared" si="5"/>
        <v>6.5970313358987825E-3</v>
      </c>
      <c r="S64" s="63">
        <f t="shared" si="5"/>
        <v>5.1340559041641596E-3</v>
      </c>
      <c r="T64" s="63">
        <f t="shared" si="5"/>
        <v>6.0773480662983112E-3</v>
      </c>
      <c r="U64" s="63">
        <f t="shared" si="5"/>
        <v>3.5046728971963948E-3</v>
      </c>
      <c r="V64" s="63">
        <f t="shared" si="5"/>
        <v>4.4321329639889825E-3</v>
      </c>
      <c r="W64" s="63">
        <f t="shared" si="5"/>
        <v>5.8685446009389668E-3</v>
      </c>
      <c r="X64" s="63">
        <f t="shared" si="5"/>
        <v>6.1555679910465745E-3</v>
      </c>
      <c r="Y64" s="63">
        <f t="shared" si="5"/>
        <v>6.1387354205030267E-4</v>
      </c>
      <c r="Z64" s="63">
        <f t="shared" si="5"/>
        <v>1.7835909631391878E-3</v>
      </c>
      <c r="AA64" s="63">
        <f t="shared" si="5"/>
        <v>1.7301038062282753E-3</v>
      </c>
      <c r="AB64" s="63">
        <f t="shared" si="5"/>
        <v>8.7158628704241715E-3</v>
      </c>
      <c r="AC64" s="63">
        <f t="shared" si="5"/>
        <v>3.5190615835776792E-3</v>
      </c>
    </row>
    <row r="65" spans="1:29" x14ac:dyDescent="0.3">
      <c r="A65" s="26" t="s">
        <v>34</v>
      </c>
      <c r="B65" s="26">
        <v>2022</v>
      </c>
      <c r="C65" s="45" t="s">
        <v>46</v>
      </c>
      <c r="D65" s="63">
        <f t="shared" si="4"/>
        <v>1.0752688172042909E-2</v>
      </c>
      <c r="E65" s="63">
        <f t="shared" si="5"/>
        <v>-1.9102196752626823E-3</v>
      </c>
      <c r="F65" s="63">
        <f t="shared" si="5"/>
        <v>4.8511576626240255E-2</v>
      </c>
      <c r="G65" s="63">
        <f t="shared" si="5"/>
        <v>7.5449796865930518E-3</v>
      </c>
      <c r="H65" s="63">
        <f t="shared" si="5"/>
        <v>-2.1175224986765785E-3</v>
      </c>
      <c r="I65" s="63">
        <f t="shared" si="5"/>
        <v>-1.6801493466085806E-2</v>
      </c>
      <c r="J65" s="63">
        <f t="shared" si="5"/>
        <v>-0.12670671764063349</v>
      </c>
      <c r="K65" s="63">
        <f t="shared" si="5"/>
        <v>1.7595307917889231E-3</v>
      </c>
      <c r="L65" s="63">
        <f t="shared" si="5"/>
        <v>-2.457002457002434E-3</v>
      </c>
      <c r="M65" s="64">
        <f t="shared" si="5"/>
        <v>1.1834319526627106E-2</v>
      </c>
      <c r="N65" s="63">
        <f t="shared" si="5"/>
        <v>3.521126760563347E-3</v>
      </c>
      <c r="O65" s="63">
        <f t="shared" si="5"/>
        <v>4.2216358839050729E-3</v>
      </c>
      <c r="P65" s="63">
        <f t="shared" si="5"/>
        <v>-1.3460459899046581E-2</v>
      </c>
      <c r="Q65" s="63">
        <f t="shared" si="5"/>
        <v>2.031488065007647E-3</v>
      </c>
      <c r="R65" s="63">
        <f t="shared" si="5"/>
        <v>4.9153468050246079E-3</v>
      </c>
      <c r="S65" s="63">
        <f t="shared" si="5"/>
        <v>4.5402951191828118E-3</v>
      </c>
      <c r="T65" s="63">
        <f t="shared" si="5"/>
        <v>4.9423393739703777E-3</v>
      </c>
      <c r="U65" s="63">
        <f t="shared" si="5"/>
        <v>-6.4027939464494921E-3</v>
      </c>
      <c r="V65" s="63">
        <f t="shared" si="5"/>
        <v>3.8610038610037982E-3</v>
      </c>
      <c r="W65" s="63">
        <f t="shared" si="5"/>
        <v>4.0840140023336562E-3</v>
      </c>
      <c r="X65" s="63">
        <f t="shared" si="5"/>
        <v>7.2302558398219295E-3</v>
      </c>
      <c r="Y65" s="63">
        <f t="shared" si="5"/>
        <v>2.4539877300613845E-3</v>
      </c>
      <c r="Z65" s="63">
        <f t="shared" si="5"/>
        <v>2.3738872403561168E-3</v>
      </c>
      <c r="AA65" s="63">
        <f t="shared" si="5"/>
        <v>2.3028209556707293E-3</v>
      </c>
      <c r="AB65" s="63">
        <f t="shared" si="5"/>
        <v>1.2672811059907932E-2</v>
      </c>
      <c r="AC65" s="63">
        <f t="shared" si="5"/>
        <v>5.2600818234950653E-3</v>
      </c>
    </row>
    <row r="66" spans="1:29" x14ac:dyDescent="0.3">
      <c r="A66" s="26" t="s">
        <v>34</v>
      </c>
      <c r="B66" s="26">
        <v>2023</v>
      </c>
      <c r="C66" s="45" t="s">
        <v>31</v>
      </c>
      <c r="D66" s="63">
        <f t="shared" si="4"/>
        <v>2.7186761229314557E-2</v>
      </c>
      <c r="E66" s="63">
        <f t="shared" si="5"/>
        <v>8.1339712918659744E-3</v>
      </c>
      <c r="F66" s="63">
        <f t="shared" si="5"/>
        <v>2.2607781282860208E-2</v>
      </c>
      <c r="G66" s="63">
        <f t="shared" si="5"/>
        <v>5.7603686635944703E-3</v>
      </c>
      <c r="H66" s="63">
        <f t="shared" si="5"/>
        <v>-6.8965517241379917E-3</v>
      </c>
      <c r="I66" s="63">
        <f t="shared" si="5"/>
        <v>1.8987341772152618E-3</v>
      </c>
      <c r="J66" s="63">
        <f t="shared" si="5"/>
        <v>-3.7523452157598496E-2</v>
      </c>
      <c r="K66" s="63">
        <f t="shared" si="5"/>
        <v>5.854800936767817E-4</v>
      </c>
      <c r="L66" s="63">
        <f t="shared" si="5"/>
        <v>-5.7471264367816325E-3</v>
      </c>
      <c r="M66" s="64">
        <f t="shared" si="5"/>
        <v>1.5594541910331468E-2</v>
      </c>
      <c r="N66" s="63">
        <f t="shared" si="5"/>
        <v>2.339181286549741E-3</v>
      </c>
      <c r="O66" s="63">
        <f t="shared" si="5"/>
        <v>4.7293746715710832E-3</v>
      </c>
      <c r="P66" s="63">
        <f t="shared" si="5"/>
        <v>4.5480386583284984E-3</v>
      </c>
      <c r="Q66" s="63">
        <f t="shared" si="5"/>
        <v>4.5615813482005937E-3</v>
      </c>
      <c r="R66" s="63">
        <f t="shared" si="5"/>
        <v>4.8913043478261177E-3</v>
      </c>
      <c r="S66" s="63">
        <f t="shared" si="5"/>
        <v>3.3898305084745441E-3</v>
      </c>
      <c r="T66" s="63">
        <f t="shared" si="5"/>
        <v>4.3715846994536144E-3</v>
      </c>
      <c r="U66" s="63">
        <f t="shared" si="5"/>
        <v>8.201523140011751E-3</v>
      </c>
      <c r="V66" s="63">
        <f t="shared" si="5"/>
        <v>0</v>
      </c>
      <c r="W66" s="63">
        <f t="shared" si="5"/>
        <v>4.648460197559625E-3</v>
      </c>
      <c r="X66" s="63">
        <f t="shared" si="5"/>
        <v>6.6261733848703317E-3</v>
      </c>
      <c r="Y66" s="63">
        <f t="shared" si="5"/>
        <v>1.2239902080782657E-3</v>
      </c>
      <c r="Z66" s="63">
        <f t="shared" si="5"/>
        <v>3.5523978685612452E-3</v>
      </c>
      <c r="AA66" s="63">
        <f t="shared" si="5"/>
        <v>1.1487650775417408E-3</v>
      </c>
      <c r="AB66" s="63">
        <f t="shared" si="5"/>
        <v>1.5927189988623337E-2</v>
      </c>
      <c r="AC66" s="63">
        <f t="shared" si="5"/>
        <v>4.6511627906977403E-3</v>
      </c>
    </row>
    <row r="67" spans="1:29" x14ac:dyDescent="0.3">
      <c r="A67" s="26" t="s">
        <v>34</v>
      </c>
      <c r="B67" s="26">
        <v>2023</v>
      </c>
      <c r="C67" s="26" t="s">
        <v>35</v>
      </c>
      <c r="D67" s="38">
        <f t="shared" si="4"/>
        <v>3.4522439585730398E-3</v>
      </c>
      <c r="E67" s="38">
        <f t="shared" si="5"/>
        <v>-1.423825344091125E-2</v>
      </c>
      <c r="F67" s="38">
        <f t="shared" si="5"/>
        <v>-9.9228791773778982E-2</v>
      </c>
      <c r="G67" s="38">
        <f t="shared" si="5"/>
        <v>1.5463917525773294E-2</v>
      </c>
      <c r="H67" s="38">
        <f t="shared" si="5"/>
        <v>-4.2200854700854579E-2</v>
      </c>
      <c r="I67" s="38">
        <f t="shared" si="5"/>
        <v>7.0751737207833149E-2</v>
      </c>
      <c r="J67" s="38">
        <f t="shared" si="5"/>
        <v>-7.7972709551658026E-3</v>
      </c>
      <c r="K67" s="38">
        <f t="shared" si="5"/>
        <v>5.8513750731418557E-4</v>
      </c>
      <c r="L67" s="38">
        <f t="shared" si="5"/>
        <v>-9.0834021469859156E-3</v>
      </c>
      <c r="M67" s="38">
        <f t="shared" si="5"/>
        <v>6.2380038387715112E-3</v>
      </c>
      <c r="N67" s="38">
        <f t="shared" si="5"/>
        <v>5.2508751458576761E-3</v>
      </c>
      <c r="O67" s="38">
        <f t="shared" si="5"/>
        <v>9.4142259414226534E-3</v>
      </c>
      <c r="P67" s="38">
        <f t="shared" si="5"/>
        <v>1.6977928692700134E-3</v>
      </c>
      <c r="Q67" s="38">
        <f t="shared" si="5"/>
        <v>6.5590312815338621E-3</v>
      </c>
      <c r="R67" s="38">
        <f t="shared" si="5"/>
        <v>7.0308274743103453E-3</v>
      </c>
      <c r="S67" s="38">
        <f t="shared" si="5"/>
        <v>6.1936936936936617E-3</v>
      </c>
      <c r="T67" s="38">
        <f t="shared" si="5"/>
        <v>7.0729053318823879E-3</v>
      </c>
      <c r="U67" s="38">
        <f t="shared" si="5"/>
        <v>8.1348053457292614E-3</v>
      </c>
      <c r="V67" s="38">
        <f t="shared" si="5"/>
        <v>5.4945054945051823E-4</v>
      </c>
      <c r="W67" s="38">
        <f t="shared" si="5"/>
        <v>7.5187969924811037E-3</v>
      </c>
      <c r="X67" s="38">
        <f t="shared" si="5"/>
        <v>1.1519473395501889E-2</v>
      </c>
      <c r="Y67" s="38">
        <f t="shared" si="5"/>
        <v>3.6674816625916523E-3</v>
      </c>
      <c r="Z67" s="38">
        <f t="shared" si="5"/>
        <v>4.7197640117994768E-3</v>
      </c>
      <c r="AA67" s="38">
        <f t="shared" si="5"/>
        <v>4.016064257028047E-3</v>
      </c>
      <c r="AB67" s="38">
        <f t="shared" si="5"/>
        <v>1.3437849944008991E-2</v>
      </c>
      <c r="AC67" s="38">
        <f t="shared" si="5"/>
        <v>7.5231481481480489E-3</v>
      </c>
    </row>
    <row r="68" spans="1:29" x14ac:dyDescent="0.3">
      <c r="A68" s="26" t="s">
        <v>34</v>
      </c>
      <c r="B68" s="26">
        <v>2023</v>
      </c>
      <c r="C68" s="26" t="s">
        <v>36</v>
      </c>
      <c r="D68" s="38">
        <f t="shared" si="4"/>
        <v>0</v>
      </c>
      <c r="E68" s="38">
        <f t="shared" si="5"/>
        <v>0</v>
      </c>
      <c r="F68" s="38">
        <f t="shared" si="5"/>
        <v>0</v>
      </c>
      <c r="G68" s="38">
        <f t="shared" si="5"/>
        <v>0</v>
      </c>
      <c r="H68" s="38">
        <f t="shared" si="5"/>
        <v>-5.5772448410497898E-4</v>
      </c>
      <c r="I68" s="38">
        <f t="shared" si="5"/>
        <v>0</v>
      </c>
      <c r="J68" s="38">
        <f t="shared" si="5"/>
        <v>6.5487884741337755E-4</v>
      </c>
      <c r="K68" s="38">
        <f t="shared" si="5"/>
        <v>5.8479532163739363E-4</v>
      </c>
      <c r="L68" s="38">
        <f t="shared" si="5"/>
        <v>0</v>
      </c>
      <c r="M68" s="38">
        <f t="shared" si="5"/>
        <v>0</v>
      </c>
      <c r="N68" s="38">
        <f t="shared" si="5"/>
        <v>0</v>
      </c>
      <c r="O68" s="38">
        <f t="shared" si="5"/>
        <v>0</v>
      </c>
      <c r="P68" s="38">
        <f t="shared" si="5"/>
        <v>0</v>
      </c>
      <c r="Q68" s="38">
        <f t="shared" si="5"/>
        <v>0</v>
      </c>
      <c r="R68" s="38">
        <f t="shared" si="5"/>
        <v>-5.3705692803434116E-4</v>
      </c>
      <c r="S68" s="38">
        <f t="shared" si="5"/>
        <v>0</v>
      </c>
      <c r="T68" s="38">
        <f t="shared" si="5"/>
        <v>0</v>
      </c>
      <c r="U68" s="38">
        <f t="shared" si="5"/>
        <v>0</v>
      </c>
      <c r="V68" s="38">
        <f t="shared" si="5"/>
        <v>-1.0982976386600144E-3</v>
      </c>
      <c r="W68" s="38">
        <f t="shared" si="5"/>
        <v>0</v>
      </c>
      <c r="X68" s="38">
        <f t="shared" si="5"/>
        <v>0</v>
      </c>
      <c r="Y68" s="38">
        <f t="shared" si="5"/>
        <v>0</v>
      </c>
      <c r="Z68" s="38">
        <f t="shared" si="5"/>
        <v>0</v>
      </c>
      <c r="AA68" s="38">
        <f t="shared" si="5"/>
        <v>0</v>
      </c>
      <c r="AB68" s="38">
        <f t="shared" si="5"/>
        <v>0</v>
      </c>
      <c r="AC68" s="38">
        <f t="shared" si="5"/>
        <v>0</v>
      </c>
    </row>
    <row r="69" spans="1:29" x14ac:dyDescent="0.3">
      <c r="A69" s="26" t="s">
        <v>34</v>
      </c>
      <c r="B69" s="26">
        <v>2023</v>
      </c>
      <c r="C69" s="26" t="s">
        <v>37</v>
      </c>
      <c r="D69" s="38">
        <f t="shared" si="4"/>
        <v>-3.4403669724770315E-3</v>
      </c>
      <c r="E69" s="38">
        <f t="shared" si="5"/>
        <v>7.7034183919115207E-3</v>
      </c>
      <c r="F69" s="38">
        <f t="shared" si="5"/>
        <v>-3.1963470319634674E-2</v>
      </c>
      <c r="G69" s="38">
        <f t="shared" si="5"/>
        <v>6.2041737168640398E-3</v>
      </c>
      <c r="H69" s="38">
        <f t="shared" si="5"/>
        <v>-2.3995535714285622E-2</v>
      </c>
      <c r="I69" s="38">
        <f t="shared" si="5"/>
        <v>4.0117994100295054E-2</v>
      </c>
      <c r="J69" s="38">
        <f t="shared" si="5"/>
        <v>1.7015706806282685E-2</v>
      </c>
      <c r="K69" s="38">
        <f t="shared" si="5"/>
        <v>1.3442431326709593E-2</v>
      </c>
      <c r="L69" s="38">
        <f t="shared" si="5"/>
        <v>1.0833333333333309E-2</v>
      </c>
      <c r="M69" s="38">
        <f t="shared" si="5"/>
        <v>1.5259895088221351E-2</v>
      </c>
      <c r="N69" s="38">
        <f t="shared" si="5"/>
        <v>3.4822983168891135E-3</v>
      </c>
      <c r="O69" s="38">
        <f t="shared" si="5"/>
        <v>2.5906735751295338E-3</v>
      </c>
      <c r="P69" s="38">
        <f t="shared" si="5"/>
        <v>5.0847457627118961E-3</v>
      </c>
      <c r="Q69" s="38">
        <f t="shared" si="5"/>
        <v>5.5137844611528536E-3</v>
      </c>
      <c r="R69" s="38">
        <f t="shared" si="5"/>
        <v>4.2987641053197816E-3</v>
      </c>
      <c r="S69" s="38">
        <f t="shared" si="5"/>
        <v>2.7979854504756579E-3</v>
      </c>
      <c r="T69" s="38">
        <f t="shared" si="5"/>
        <v>3.2414910858994833E-3</v>
      </c>
      <c r="U69" s="38">
        <f t="shared" si="5"/>
        <v>9.7982708933716921E-3</v>
      </c>
      <c r="V69" s="38">
        <f t="shared" si="5"/>
        <v>-1.0995052226499013E-3</v>
      </c>
      <c r="W69" s="38">
        <f t="shared" si="5"/>
        <v>2.2962112514351646E-3</v>
      </c>
      <c r="X69" s="38">
        <f t="shared" si="5"/>
        <v>3.2537960954446546E-3</v>
      </c>
      <c r="Y69" s="38">
        <f t="shared" ref="E69:AC70" si="7">(Y27-Y26)/Y26</f>
        <v>1.8270401948843567E-3</v>
      </c>
      <c r="Z69" s="38">
        <f t="shared" si="7"/>
        <v>2.3487962419258793E-3</v>
      </c>
      <c r="AA69" s="38">
        <f t="shared" si="7"/>
        <v>8.0000000000000331E-3</v>
      </c>
      <c r="AB69" s="38">
        <f t="shared" si="7"/>
        <v>1.6574585635359115E-2</v>
      </c>
      <c r="AC69" s="38">
        <f t="shared" si="7"/>
        <v>5.1694428489374254E-3</v>
      </c>
    </row>
    <row r="70" spans="1:29" x14ac:dyDescent="0.3">
      <c r="A70" s="26" t="s">
        <v>34</v>
      </c>
      <c r="B70" s="26">
        <v>2023</v>
      </c>
      <c r="C70" s="26" t="s">
        <v>38</v>
      </c>
      <c r="D70" s="38">
        <f t="shared" si="4"/>
        <v>-5.7537399309564284E-4</v>
      </c>
      <c r="E70" s="38">
        <f t="shared" si="7"/>
        <v>2.3889154323936932E-2</v>
      </c>
      <c r="F70" s="38">
        <f t="shared" si="7"/>
        <v>2.122641509433959E-2</v>
      </c>
      <c r="G70" s="38">
        <f t="shared" si="7"/>
        <v>6.1659192825111791E-3</v>
      </c>
      <c r="H70" s="38">
        <f t="shared" si="7"/>
        <v>-2.801600914808465E-2</v>
      </c>
      <c r="I70" s="38">
        <f t="shared" si="7"/>
        <v>-2.32558139534885E-2</v>
      </c>
      <c r="J70" s="38">
        <f t="shared" si="7"/>
        <v>3.6036036036036001E-2</v>
      </c>
      <c r="K70" s="38">
        <f t="shared" si="7"/>
        <v>1.2687427912341341E-2</v>
      </c>
      <c r="L70" s="38">
        <f t="shared" si="7"/>
        <v>1.1541632316570533E-2</v>
      </c>
      <c r="M70" s="38">
        <f t="shared" si="7"/>
        <v>2.3954908407703118E-2</v>
      </c>
      <c r="N70" s="38">
        <f t="shared" si="7"/>
        <v>2.8918449971081549E-3</v>
      </c>
      <c r="O70" s="38">
        <f t="shared" si="7"/>
        <v>3.6175710594314658E-3</v>
      </c>
      <c r="P70" s="38">
        <f t="shared" si="7"/>
        <v>6.7453625632377095E-3</v>
      </c>
      <c r="Q70" s="38">
        <f t="shared" si="7"/>
        <v>1.9940179461615439E-3</v>
      </c>
      <c r="R70" s="38">
        <f t="shared" si="7"/>
        <v>2.1401819154628445E-3</v>
      </c>
      <c r="S70" s="38">
        <f t="shared" si="7"/>
        <v>2.7901785714285715E-3</v>
      </c>
      <c r="T70" s="38">
        <f t="shared" si="7"/>
        <v>2.6925148088314489E-3</v>
      </c>
      <c r="U70" s="38">
        <f t="shared" si="7"/>
        <v>2.2831050228310826E-3</v>
      </c>
      <c r="V70" s="38">
        <f t="shared" si="7"/>
        <v>6.0539350577876877E-3</v>
      </c>
      <c r="W70" s="38">
        <f t="shared" si="7"/>
        <v>3.4364261168384554E-3</v>
      </c>
      <c r="X70" s="38">
        <f t="shared" si="7"/>
        <v>3.7837837837837222E-3</v>
      </c>
      <c r="Y70" s="38">
        <f t="shared" si="7"/>
        <v>1.8237082066869992E-3</v>
      </c>
      <c r="Z70" s="38">
        <f t="shared" si="7"/>
        <v>2.9291154071470417E-3</v>
      </c>
      <c r="AA70" s="38">
        <f t="shared" si="7"/>
        <v>3.9682539682539038E-3</v>
      </c>
      <c r="AB70" s="38">
        <f t="shared" si="7"/>
        <v>6.5217391304347207E-3</v>
      </c>
      <c r="AC70" s="38">
        <f t="shared" si="7"/>
        <v>3.999999999999935E-3</v>
      </c>
    </row>
    <row r="71" spans="1:29" x14ac:dyDescent="0.3">
      <c r="A71" s="26" t="s">
        <v>33</v>
      </c>
      <c r="B71" s="26">
        <v>2022</v>
      </c>
      <c r="C71" s="26" t="s">
        <v>39</v>
      </c>
      <c r="D71" s="38">
        <f>(D31-D30)/D30</f>
        <v>5.105296745373398E-3</v>
      </c>
      <c r="E71" s="38">
        <f t="shared" ref="E71:AC71" si="8">(E31-E30)/E30</f>
        <v>9.9457504520796443E-3</v>
      </c>
      <c r="F71" s="38">
        <f t="shared" si="8"/>
        <v>5.3016453382084203E-2</v>
      </c>
      <c r="G71" s="38">
        <f t="shared" si="8"/>
        <v>6.0459492140266021E-3</v>
      </c>
      <c r="H71" s="38">
        <f t="shared" si="8"/>
        <v>-4.74934036939317E-3</v>
      </c>
      <c r="I71" s="38">
        <f t="shared" si="8"/>
        <v>-2.2922636103152186E-3</v>
      </c>
      <c r="J71" s="38">
        <f t="shared" si="8"/>
        <v>4.0846456692913445E-2</v>
      </c>
      <c r="K71" s="38">
        <f t="shared" si="8"/>
        <v>-3.0469226081657527E-3</v>
      </c>
      <c r="L71" s="38">
        <f t="shared" si="8"/>
        <v>1.6501650165016736E-3</v>
      </c>
      <c r="M71" s="38">
        <f t="shared" si="8"/>
        <v>1.1576626240352779E-2</v>
      </c>
      <c r="N71" s="38">
        <f t="shared" si="8"/>
        <v>3.7854889589905003E-3</v>
      </c>
      <c r="O71" s="38">
        <f t="shared" si="8"/>
        <v>7.5716603569497328E-3</v>
      </c>
      <c r="P71" s="38">
        <f t="shared" si="8"/>
        <v>1.0140845070422599E-2</v>
      </c>
      <c r="Q71" s="38">
        <f t="shared" si="8"/>
        <v>4.0506329113924626E-3</v>
      </c>
      <c r="R71" s="38">
        <f t="shared" si="8"/>
        <v>9.4117647058823192E-3</v>
      </c>
      <c r="S71" s="38">
        <f t="shared" si="8"/>
        <v>9.6215522771007055E-3</v>
      </c>
      <c r="T71" s="38">
        <f t="shared" si="8"/>
        <v>9.5351609058402509E-3</v>
      </c>
      <c r="U71" s="38">
        <f t="shared" si="8"/>
        <v>-4.1791044776118723E-3</v>
      </c>
      <c r="V71" s="38">
        <f t="shared" si="8"/>
        <v>8.0691642651297153E-3</v>
      </c>
      <c r="W71" s="38">
        <f t="shared" si="8"/>
        <v>6.2073246430788334E-3</v>
      </c>
      <c r="X71" s="38">
        <f t="shared" si="8"/>
        <v>4.7031158142269922E-3</v>
      </c>
      <c r="Y71" s="38">
        <f t="shared" si="8"/>
        <v>-1.3801756587202113E-2</v>
      </c>
      <c r="Z71" s="38">
        <f t="shared" si="8"/>
        <v>5.5147058823529762E-3</v>
      </c>
      <c r="AA71" s="38">
        <f t="shared" si="8"/>
        <v>7.8692493946731935E-3</v>
      </c>
      <c r="AB71" s="38">
        <f t="shared" si="8"/>
        <v>5.945303210463734E-3</v>
      </c>
      <c r="AC71" s="38">
        <f t="shared" si="8"/>
        <v>0</v>
      </c>
    </row>
    <row r="72" spans="1:29" x14ac:dyDescent="0.3">
      <c r="A72" s="26" t="s">
        <v>33</v>
      </c>
      <c r="B72" s="26">
        <v>2022</v>
      </c>
      <c r="C72" s="26" t="s">
        <v>40</v>
      </c>
      <c r="D72" s="38">
        <f t="shared" ref="D72:AC72" si="9">(D32-D31)/D31</f>
        <v>1.1428571428571501E-2</v>
      </c>
      <c r="E72" s="38">
        <f t="shared" si="9"/>
        <v>-2.8200537153088682E-2</v>
      </c>
      <c r="F72" s="38">
        <f t="shared" si="9"/>
        <v>2.1990740740740641E-2</v>
      </c>
      <c r="G72" s="38">
        <f t="shared" si="9"/>
        <v>4.2067307692307005E-3</v>
      </c>
      <c r="H72" s="38">
        <f t="shared" si="9"/>
        <v>-2.014846235418867E-2</v>
      </c>
      <c r="I72" s="38">
        <f t="shared" si="9"/>
        <v>3.1016657093624389E-2</v>
      </c>
      <c r="J72" s="38">
        <f t="shared" si="9"/>
        <v>-1.4184397163120567E-2</v>
      </c>
      <c r="K72" s="38">
        <f t="shared" si="9"/>
        <v>2.4449877750611594E-3</v>
      </c>
      <c r="L72" s="38">
        <f t="shared" si="9"/>
        <v>8.2372322899501083E-4</v>
      </c>
      <c r="M72" s="38">
        <f t="shared" si="9"/>
        <v>1.5258855585831125E-2</v>
      </c>
      <c r="N72" s="38">
        <f t="shared" si="9"/>
        <v>4.3997485857952051E-3</v>
      </c>
      <c r="O72" s="38">
        <f t="shared" si="9"/>
        <v>7.514761137949421E-3</v>
      </c>
      <c r="P72" s="38">
        <f t="shared" si="9"/>
        <v>5.5772448410482047E-4</v>
      </c>
      <c r="Q72" s="38">
        <f t="shared" si="9"/>
        <v>1.5128593040846341E-3</v>
      </c>
      <c r="R72" s="38">
        <f t="shared" si="9"/>
        <v>6.4102564102563771E-3</v>
      </c>
      <c r="S72" s="38">
        <f t="shared" si="9"/>
        <v>8.2592121982209849E-3</v>
      </c>
      <c r="T72" s="38">
        <f t="shared" si="9"/>
        <v>7.0838252656433799E-3</v>
      </c>
      <c r="U72" s="38">
        <f t="shared" si="9"/>
        <v>5.9952038369304557E-3</v>
      </c>
      <c r="V72" s="38">
        <f t="shared" si="9"/>
        <v>2.6300743281875323E-2</v>
      </c>
      <c r="W72" s="38">
        <f t="shared" si="9"/>
        <v>6.1690314620604569E-3</v>
      </c>
      <c r="X72" s="38">
        <f t="shared" si="9"/>
        <v>4.6811000585136511E-3</v>
      </c>
      <c r="Y72" s="38">
        <f t="shared" si="9"/>
        <v>1.2722646310433655E-3</v>
      </c>
      <c r="Z72" s="38">
        <f t="shared" si="9"/>
        <v>3.0469226081657527E-3</v>
      </c>
      <c r="AA72" s="38">
        <f t="shared" si="9"/>
        <v>1.5615615615615582E-2</v>
      </c>
      <c r="AB72" s="38">
        <f t="shared" si="9"/>
        <v>3.5460992907802766E-3</v>
      </c>
      <c r="AC72" s="38">
        <f t="shared" si="9"/>
        <v>5.4945054945053553E-3</v>
      </c>
    </row>
    <row r="73" spans="1:29" x14ac:dyDescent="0.3">
      <c r="A73" s="26" t="s">
        <v>33</v>
      </c>
      <c r="B73" s="26">
        <v>2022</v>
      </c>
      <c r="C73" s="26" t="s">
        <v>41</v>
      </c>
      <c r="D73" s="38">
        <f t="shared" ref="D73:AC73" si="10">(D33-D32)/D32</f>
        <v>1.7576898932831028E-2</v>
      </c>
      <c r="E73" s="38">
        <f t="shared" si="10"/>
        <v>-2.8558268079226113E-2</v>
      </c>
      <c r="F73" s="38">
        <f t="shared" si="10"/>
        <v>-3.3975084937712348E-2</v>
      </c>
      <c r="G73" s="38">
        <f t="shared" si="10"/>
        <v>7.7797725912627852E-3</v>
      </c>
      <c r="H73" s="38">
        <f t="shared" si="10"/>
        <v>-1.2445887445887507E-2</v>
      </c>
      <c r="I73" s="38">
        <f t="shared" si="10"/>
        <v>-1.3370473537604488E-2</v>
      </c>
      <c r="J73" s="38">
        <f t="shared" si="10"/>
        <v>2.206235011990405E-2</v>
      </c>
      <c r="K73" s="38">
        <f t="shared" si="10"/>
        <v>2.0121951219512265E-2</v>
      </c>
      <c r="L73" s="38">
        <f t="shared" si="10"/>
        <v>5.7613168724280073E-3</v>
      </c>
      <c r="M73" s="38">
        <f t="shared" si="10"/>
        <v>1.8250134192163054E-2</v>
      </c>
      <c r="N73" s="38">
        <f t="shared" si="10"/>
        <v>4.3804755944930451E-3</v>
      </c>
      <c r="O73" s="38">
        <f t="shared" si="10"/>
        <v>6.3931806073522493E-3</v>
      </c>
      <c r="P73" s="38">
        <f t="shared" si="10"/>
        <v>5.5741360089186171E-3</v>
      </c>
      <c r="Q73" s="38">
        <f t="shared" si="10"/>
        <v>5.0352467270893412E-4</v>
      </c>
      <c r="R73" s="38">
        <f t="shared" si="10"/>
        <v>5.7903879559930522E-3</v>
      </c>
      <c r="S73" s="38">
        <f t="shared" si="10"/>
        <v>8.1915563957152583E-3</v>
      </c>
      <c r="T73" s="38">
        <f t="shared" si="10"/>
        <v>5.8616647127784291E-3</v>
      </c>
      <c r="U73" s="38">
        <f t="shared" si="10"/>
        <v>7.1513706793801465E-3</v>
      </c>
      <c r="V73" s="38">
        <f t="shared" si="10"/>
        <v>-6.1281337047353448E-3</v>
      </c>
      <c r="W73" s="38">
        <f t="shared" si="10"/>
        <v>6.7443286327406151E-3</v>
      </c>
      <c r="X73" s="38">
        <f t="shared" si="10"/>
        <v>5.2417006406523343E-3</v>
      </c>
      <c r="Y73" s="38">
        <f t="shared" si="10"/>
        <v>1.9059720457432208E-3</v>
      </c>
      <c r="Z73" s="38">
        <f t="shared" si="10"/>
        <v>3.0376670716889429E-3</v>
      </c>
      <c r="AA73" s="38">
        <f t="shared" si="10"/>
        <v>4.730928444707341E-3</v>
      </c>
      <c r="AB73" s="38">
        <f t="shared" si="10"/>
        <v>9.4228504122496719E-3</v>
      </c>
      <c r="AC73" s="38">
        <f t="shared" si="10"/>
        <v>4.2501517911355015E-3</v>
      </c>
    </row>
    <row r="74" spans="1:29" x14ac:dyDescent="0.3">
      <c r="A74" s="26" t="s">
        <v>33</v>
      </c>
      <c r="B74" s="26">
        <v>2022</v>
      </c>
      <c r="C74" s="26" t="s">
        <v>42</v>
      </c>
      <c r="D74" s="38">
        <f t="shared" ref="D74:AC74" si="11">(D34-D33)/D33</f>
        <v>1.7273288093769348E-2</v>
      </c>
      <c r="E74" s="38">
        <f t="shared" si="11"/>
        <v>1.3276434329065827E-2</v>
      </c>
      <c r="F74" s="38">
        <f t="shared" si="11"/>
        <v>1.7584994138335954E-3</v>
      </c>
      <c r="G74" s="38">
        <f t="shared" si="11"/>
        <v>1.0095011876484494E-2</v>
      </c>
      <c r="H74" s="38">
        <f t="shared" si="11"/>
        <v>-1.7534246575342402E-2</v>
      </c>
      <c r="I74" s="38">
        <f t="shared" si="11"/>
        <v>-5.4206662902315045E-2</v>
      </c>
      <c r="J74" s="38">
        <f t="shared" si="11"/>
        <v>3.6133270764899188E-2</v>
      </c>
      <c r="K74" s="38">
        <f t="shared" si="11"/>
        <v>1.1356843992827119E-2</v>
      </c>
      <c r="L74" s="38">
        <f t="shared" si="11"/>
        <v>7.3649754500817628E-3</v>
      </c>
      <c r="M74" s="38">
        <f t="shared" si="11"/>
        <v>2.0558777016341623E-2</v>
      </c>
      <c r="N74" s="38">
        <f t="shared" si="11"/>
        <v>3.7383177570093104E-3</v>
      </c>
      <c r="O74" s="38">
        <f t="shared" si="11"/>
        <v>7.9407093700370572E-3</v>
      </c>
      <c r="P74" s="38">
        <f t="shared" si="11"/>
        <v>7.7605321507760849E-3</v>
      </c>
      <c r="Q74" s="38">
        <f t="shared" si="11"/>
        <v>5.0327126321087065E-3</v>
      </c>
      <c r="R74" s="38">
        <f t="shared" si="11"/>
        <v>7.4841681059298303E-3</v>
      </c>
      <c r="S74" s="38">
        <f t="shared" si="11"/>
        <v>1.062499999999993E-2</v>
      </c>
      <c r="T74" s="38">
        <f t="shared" si="11"/>
        <v>8.1585081585081928E-3</v>
      </c>
      <c r="U74" s="38">
        <f t="shared" si="11"/>
        <v>2.9585798816568047E-3</v>
      </c>
      <c r="V74" s="38">
        <f t="shared" si="11"/>
        <v>4.4843049327353305E-3</v>
      </c>
      <c r="W74" s="38">
        <f t="shared" si="11"/>
        <v>4.8721071863581699E-3</v>
      </c>
      <c r="X74" s="38">
        <f t="shared" si="11"/>
        <v>6.952491309385962E-3</v>
      </c>
      <c r="Y74" s="38">
        <f t="shared" si="11"/>
        <v>3.1705770450221942E-3</v>
      </c>
      <c r="Z74" s="38">
        <f t="shared" si="11"/>
        <v>4.2398546335555244E-3</v>
      </c>
      <c r="AA74" s="38">
        <f t="shared" si="11"/>
        <v>5.885815185403178E-3</v>
      </c>
      <c r="AB74" s="38">
        <f t="shared" si="11"/>
        <v>-1.7502917152859472E-3</v>
      </c>
      <c r="AC74" s="38">
        <f t="shared" si="11"/>
        <v>4.2321644498185523E-3</v>
      </c>
    </row>
    <row r="75" spans="1:29" x14ac:dyDescent="0.3">
      <c r="A75" s="26" t="s">
        <v>33</v>
      </c>
      <c r="B75" s="26">
        <v>2022</v>
      </c>
      <c r="C75" s="26" t="s">
        <v>43</v>
      </c>
      <c r="D75" s="38">
        <f t="shared" ref="D75:AC75" si="12">(D35-D34)/D34</f>
        <v>9.0964220739842318E-3</v>
      </c>
      <c r="E75" s="38">
        <f t="shared" si="12"/>
        <v>5.6153486195602113E-3</v>
      </c>
      <c r="F75" s="38">
        <f t="shared" si="12"/>
        <v>5.8513750731421883E-3</v>
      </c>
      <c r="G75" s="38">
        <f t="shared" si="12"/>
        <v>5.2910052910053245E-3</v>
      </c>
      <c r="H75" s="38">
        <f t="shared" si="12"/>
        <v>-8.9235917456777607E-3</v>
      </c>
      <c r="I75" s="38">
        <f t="shared" si="12"/>
        <v>-1.0746268656716487E-2</v>
      </c>
      <c r="J75" s="38">
        <f t="shared" si="12"/>
        <v>3.532608695652166E-2</v>
      </c>
      <c r="K75" s="38">
        <f t="shared" si="12"/>
        <v>4.1371158392436002E-3</v>
      </c>
      <c r="L75" s="38">
        <f t="shared" si="12"/>
        <v>2.4370430544273874E-3</v>
      </c>
      <c r="M75" s="38">
        <f t="shared" si="12"/>
        <v>1.4462809917355431E-2</v>
      </c>
      <c r="N75" s="38">
        <f t="shared" si="12"/>
        <v>3.1036623215394167E-3</v>
      </c>
      <c r="O75" s="38">
        <f t="shared" si="12"/>
        <v>5.7773109243697178E-3</v>
      </c>
      <c r="P75" s="38">
        <f t="shared" si="12"/>
        <v>8.2508250825082501E-3</v>
      </c>
      <c r="Q75" s="38">
        <f t="shared" si="12"/>
        <v>2.0030045067601686E-3</v>
      </c>
      <c r="R75" s="38">
        <f t="shared" si="12"/>
        <v>2.8571428571428571E-3</v>
      </c>
      <c r="S75" s="38">
        <f t="shared" si="12"/>
        <v>5.565862708719887E-3</v>
      </c>
      <c r="T75" s="38">
        <f t="shared" si="12"/>
        <v>3.4682080924855162E-3</v>
      </c>
      <c r="U75" s="38">
        <f t="shared" si="12"/>
        <v>1.0029498525073679E-2</v>
      </c>
      <c r="V75" s="38">
        <f t="shared" si="12"/>
        <v>4.4642857142857782E-3</v>
      </c>
      <c r="W75" s="38">
        <f t="shared" si="12"/>
        <v>6.0606060606060606E-3</v>
      </c>
      <c r="X75" s="38">
        <f t="shared" si="12"/>
        <v>5.1783659378594775E-3</v>
      </c>
      <c r="Y75" s="38">
        <f t="shared" si="12"/>
        <v>3.7926675094818126E-3</v>
      </c>
      <c r="Z75" s="38">
        <f t="shared" si="12"/>
        <v>3.0156815440289505E-3</v>
      </c>
      <c r="AA75" s="38">
        <f t="shared" si="12"/>
        <v>1.7554125219425567E-3</v>
      </c>
      <c r="AB75" s="38">
        <f t="shared" si="12"/>
        <v>7.0134424313268093E-3</v>
      </c>
      <c r="AC75" s="38">
        <f t="shared" si="12"/>
        <v>4.2143287176400791E-3</v>
      </c>
    </row>
    <row r="76" spans="1:29" x14ac:dyDescent="0.3">
      <c r="A76" s="26" t="s">
        <v>33</v>
      </c>
      <c r="B76" s="26">
        <v>2022</v>
      </c>
      <c r="C76" s="26" t="s">
        <v>45</v>
      </c>
      <c r="D76" s="63">
        <f t="shared" ref="D76:AC76" si="13">(D36-D35)/D35</f>
        <v>1.2019230769230768E-2</v>
      </c>
      <c r="E76" s="63">
        <f t="shared" si="13"/>
        <v>-6.9799906933457421E-3</v>
      </c>
      <c r="F76" s="63">
        <f t="shared" si="13"/>
        <v>6.5735892961023751E-2</v>
      </c>
      <c r="G76" s="63">
        <f t="shared" si="13"/>
        <v>7.6023391812866164E-3</v>
      </c>
      <c r="H76" s="63">
        <f t="shared" si="13"/>
        <v>1.2943162633652288E-2</v>
      </c>
      <c r="I76" s="63">
        <f t="shared" si="13"/>
        <v>-1.8708509354254645E-2</v>
      </c>
      <c r="J76" s="63">
        <f t="shared" si="13"/>
        <v>-0.10104986876640418</v>
      </c>
      <c r="K76" s="63">
        <f t="shared" si="13"/>
        <v>6.4743967039434629E-3</v>
      </c>
      <c r="L76" s="63">
        <f t="shared" si="13"/>
        <v>0</v>
      </c>
      <c r="M76" s="63">
        <f t="shared" si="13"/>
        <v>1.2219959266802473E-2</v>
      </c>
      <c r="N76" s="63">
        <f t="shared" si="13"/>
        <v>3.0940594059405942E-3</v>
      </c>
      <c r="O76" s="63">
        <f t="shared" si="13"/>
        <v>4.6997389033942858E-3</v>
      </c>
      <c r="P76" s="63">
        <f t="shared" si="13"/>
        <v>-1.0911074740861974E-2</v>
      </c>
      <c r="Q76" s="63">
        <f t="shared" si="13"/>
        <v>2.4987506246876563E-3</v>
      </c>
      <c r="R76" s="63">
        <f t="shared" si="13"/>
        <v>6.8376068376067725E-3</v>
      </c>
      <c r="S76" s="63">
        <f t="shared" si="13"/>
        <v>5.5350553505535407E-3</v>
      </c>
      <c r="T76" s="63">
        <f t="shared" si="13"/>
        <v>6.3364055299538844E-3</v>
      </c>
      <c r="U76" s="63">
        <f t="shared" si="13"/>
        <v>3.5046728971963948E-3</v>
      </c>
      <c r="V76" s="63">
        <f t="shared" si="13"/>
        <v>1.6666666666667299E-3</v>
      </c>
      <c r="W76" s="63">
        <f t="shared" si="13"/>
        <v>5.4216867469879864E-3</v>
      </c>
      <c r="X76" s="63">
        <f t="shared" si="13"/>
        <v>6.2965082999428892E-3</v>
      </c>
      <c r="Y76" s="63">
        <f t="shared" si="13"/>
        <v>6.2972292191432189E-4</v>
      </c>
      <c r="Z76" s="63">
        <f t="shared" si="13"/>
        <v>2.4052916416114085E-3</v>
      </c>
      <c r="AA76" s="63">
        <f t="shared" si="13"/>
        <v>1.7523364485981974E-3</v>
      </c>
      <c r="AB76" s="63">
        <f t="shared" si="13"/>
        <v>8.7057457922228663E-3</v>
      </c>
      <c r="AC76" s="63">
        <f t="shared" si="13"/>
        <v>3.5971223021582389E-3</v>
      </c>
    </row>
    <row r="77" spans="1:29" x14ac:dyDescent="0.3">
      <c r="A77" s="26" t="s">
        <v>33</v>
      </c>
      <c r="B77" s="26">
        <v>2022</v>
      </c>
      <c r="C77" s="26" t="s">
        <v>46</v>
      </c>
      <c r="D77" s="63">
        <f t="shared" ref="D77:AC77" si="14">(D37-D36)/D36</f>
        <v>1.0688836104512963E-2</v>
      </c>
      <c r="E77" s="63">
        <f t="shared" si="14"/>
        <v>-2.3430178069353325E-3</v>
      </c>
      <c r="F77" s="63">
        <f t="shared" si="14"/>
        <v>4.7489082969432411E-2</v>
      </c>
      <c r="G77" s="63">
        <f t="shared" si="14"/>
        <v>9.286128845037692E-3</v>
      </c>
      <c r="H77" s="63">
        <f t="shared" si="14"/>
        <v>-5.0000000000000313E-3</v>
      </c>
      <c r="I77" s="63">
        <f t="shared" si="14"/>
        <v>-1.9065190651906486E-2</v>
      </c>
      <c r="J77" s="63">
        <f t="shared" si="14"/>
        <v>-0.1304136253041363</v>
      </c>
      <c r="K77" s="63">
        <f t="shared" si="14"/>
        <v>1.7543859649123471E-3</v>
      </c>
      <c r="L77" s="63">
        <f t="shared" si="14"/>
        <v>-2.4311183144247275E-3</v>
      </c>
      <c r="M77" s="64">
        <f t="shared" si="14"/>
        <v>8.5513078470824365E-3</v>
      </c>
      <c r="N77" s="63">
        <f t="shared" si="14"/>
        <v>4.3183220234424245E-3</v>
      </c>
      <c r="O77" s="63">
        <f t="shared" si="14"/>
        <v>4.6777546777547075E-3</v>
      </c>
      <c r="P77" s="63">
        <f t="shared" si="14"/>
        <v>-1.4892443463872128E-2</v>
      </c>
      <c r="Q77" s="63">
        <f t="shared" si="14"/>
        <v>2.4925224327018943E-3</v>
      </c>
      <c r="R77" s="63">
        <f t="shared" si="14"/>
        <v>5.6593095642331641E-3</v>
      </c>
      <c r="S77" s="63">
        <f t="shared" si="14"/>
        <v>6.1162079510703364E-3</v>
      </c>
      <c r="T77" s="63">
        <f t="shared" si="14"/>
        <v>5.7240984544934172E-3</v>
      </c>
      <c r="U77" s="63">
        <f t="shared" si="14"/>
        <v>-6.4027939464494921E-3</v>
      </c>
      <c r="V77" s="63">
        <f t="shared" si="14"/>
        <v>1.6638935108152131E-3</v>
      </c>
      <c r="W77" s="63">
        <f t="shared" si="14"/>
        <v>2.3966446974236408E-3</v>
      </c>
      <c r="X77" s="63">
        <f t="shared" si="14"/>
        <v>7.9635949943115888E-3</v>
      </c>
      <c r="Y77" s="63">
        <f t="shared" si="14"/>
        <v>3.1466331025802388E-3</v>
      </c>
      <c r="Z77" s="63">
        <f t="shared" si="14"/>
        <v>2.3995200959808379E-3</v>
      </c>
      <c r="AA77" s="63">
        <f t="shared" si="14"/>
        <v>1.7492711370263054E-3</v>
      </c>
      <c r="AB77" s="63">
        <f t="shared" si="14"/>
        <v>1.26582278481012E-2</v>
      </c>
      <c r="AC77" s="63">
        <f t="shared" si="14"/>
        <v>4.778972520907903E-3</v>
      </c>
    </row>
    <row r="78" spans="1:29" x14ac:dyDescent="0.3">
      <c r="A78" s="26" t="s">
        <v>33</v>
      </c>
      <c r="B78" s="26">
        <v>2023</v>
      </c>
      <c r="C78" s="26" t="s">
        <v>31</v>
      </c>
      <c r="D78" s="63">
        <f t="shared" ref="D78:AC78" si="15">(D38-D37)/D37</f>
        <v>1.821386603995313E-2</v>
      </c>
      <c r="E78" s="63">
        <f t="shared" si="15"/>
        <v>1.0803193987787613E-2</v>
      </c>
      <c r="F78" s="63">
        <f t="shared" si="15"/>
        <v>2.6576341844710756E-2</v>
      </c>
      <c r="G78" s="63">
        <f t="shared" si="15"/>
        <v>7.4755606670499301E-3</v>
      </c>
      <c r="H78" s="63">
        <f t="shared" si="15"/>
        <v>-6.1418202121719398E-3</v>
      </c>
      <c r="I78" s="63">
        <f t="shared" si="15"/>
        <v>6.269592476489028E-3</v>
      </c>
      <c r="J78" s="63">
        <f t="shared" si="15"/>
        <v>-1.9026301063234344E-2</v>
      </c>
      <c r="K78" s="63">
        <f t="shared" si="15"/>
        <v>-5.837711617047445E-4</v>
      </c>
      <c r="L78" s="63">
        <f t="shared" si="15"/>
        <v>-3.2493907392363241E-3</v>
      </c>
      <c r="M78" s="64">
        <f t="shared" si="15"/>
        <v>1.8952618453865394E-2</v>
      </c>
      <c r="N78" s="63">
        <f t="shared" si="15"/>
        <v>5.5282555282553884E-3</v>
      </c>
      <c r="O78" s="63">
        <f t="shared" si="15"/>
        <v>5.1733057423693739E-3</v>
      </c>
      <c r="P78" s="63">
        <f t="shared" si="15"/>
        <v>5.0391937290033915E-3</v>
      </c>
      <c r="Q78" s="63">
        <f t="shared" si="15"/>
        <v>2.4863252113376429E-3</v>
      </c>
      <c r="R78" s="63">
        <f t="shared" si="15"/>
        <v>5.6274620146314017E-3</v>
      </c>
      <c r="S78" s="63">
        <f t="shared" si="15"/>
        <v>4.8632218844985491E-3</v>
      </c>
      <c r="T78" s="63">
        <f t="shared" si="15"/>
        <v>5.1223676721685015E-3</v>
      </c>
      <c r="U78" s="63">
        <f t="shared" si="15"/>
        <v>8.201523140011751E-3</v>
      </c>
      <c r="V78" s="63">
        <f t="shared" si="15"/>
        <v>-2.7685492801771874E-3</v>
      </c>
      <c r="W78" s="63">
        <f t="shared" si="15"/>
        <v>4.1841004184099738E-3</v>
      </c>
      <c r="X78" s="63">
        <f t="shared" si="15"/>
        <v>7.3363431151242178E-3</v>
      </c>
      <c r="Y78" s="63">
        <f t="shared" si="15"/>
        <v>6.2735257214551008E-4</v>
      </c>
      <c r="Z78" s="63">
        <f t="shared" si="15"/>
        <v>4.1891083183723341E-3</v>
      </c>
      <c r="AA78" s="63">
        <f t="shared" si="15"/>
        <v>0</v>
      </c>
      <c r="AB78" s="63">
        <f t="shared" si="15"/>
        <v>1.5909090909090973E-2</v>
      </c>
      <c r="AC78" s="63">
        <f t="shared" si="15"/>
        <v>4.1617122473247151E-3</v>
      </c>
    </row>
    <row r="79" spans="1:29" x14ac:dyDescent="0.3">
      <c r="A79" s="26" t="s">
        <v>33</v>
      </c>
      <c r="B79" s="26">
        <v>2023</v>
      </c>
      <c r="C79" s="26" t="s">
        <v>35</v>
      </c>
      <c r="D79" s="38">
        <f t="shared" ref="D79:AC79" si="16">(D39-D38)/D38</f>
        <v>8.078476630121045E-3</v>
      </c>
      <c r="E79" s="38">
        <f t="shared" si="16"/>
        <v>-1.3940520446096656E-2</v>
      </c>
      <c r="F79" s="38">
        <f t="shared" si="16"/>
        <v>-0.10050761421319802</v>
      </c>
      <c r="G79" s="38">
        <f t="shared" si="16"/>
        <v>1.5410958904109687E-2</v>
      </c>
      <c r="H79" s="38">
        <f t="shared" si="16"/>
        <v>-3.2584269662921411E-2</v>
      </c>
      <c r="I79" s="38">
        <f t="shared" si="16"/>
        <v>7.2274143302180655E-2</v>
      </c>
      <c r="J79" s="38">
        <f t="shared" si="16"/>
        <v>2.8522532800912721E-3</v>
      </c>
      <c r="K79" s="38">
        <f t="shared" si="16"/>
        <v>5.8411214953271035E-3</v>
      </c>
      <c r="L79" s="38">
        <f t="shared" si="16"/>
        <v>-6.5199674001629754E-3</v>
      </c>
      <c r="M79" s="38">
        <f t="shared" si="16"/>
        <v>2.4473813020068525E-3</v>
      </c>
      <c r="N79" s="38">
        <f t="shared" si="16"/>
        <v>7.3304825901039528E-3</v>
      </c>
      <c r="O79" s="38">
        <f t="shared" si="16"/>
        <v>1.1837364899639644E-2</v>
      </c>
      <c r="P79" s="38">
        <f t="shared" si="16"/>
        <v>6.6852367688021649E-3</v>
      </c>
      <c r="Q79" s="38">
        <f t="shared" si="16"/>
        <v>5.4563492063491783E-3</v>
      </c>
      <c r="R79" s="38">
        <f t="shared" si="16"/>
        <v>8.9535534415222315E-3</v>
      </c>
      <c r="S79" s="38">
        <f t="shared" si="16"/>
        <v>1.0284331518451231E-2</v>
      </c>
      <c r="T79" s="38">
        <f t="shared" si="16"/>
        <v>9.0600226500565928E-3</v>
      </c>
      <c r="U79" s="38">
        <f t="shared" si="16"/>
        <v>8.1348053457292614E-3</v>
      </c>
      <c r="V79" s="38">
        <f t="shared" si="16"/>
        <v>1.4991671293725804E-2</v>
      </c>
      <c r="W79" s="38">
        <f t="shared" si="16"/>
        <v>7.142857142857075E-3</v>
      </c>
      <c r="X79" s="38">
        <f t="shared" si="16"/>
        <v>1.2885154061624713E-2</v>
      </c>
      <c r="Y79" s="38">
        <f t="shared" si="16"/>
        <v>1.8808777429467798E-3</v>
      </c>
      <c r="Z79" s="38">
        <f t="shared" si="16"/>
        <v>3.5756853396900733E-3</v>
      </c>
      <c r="AA79" s="38">
        <f t="shared" si="16"/>
        <v>4.0745052386495263E-3</v>
      </c>
      <c r="AB79" s="38">
        <f t="shared" si="16"/>
        <v>1.4541387024608469E-2</v>
      </c>
      <c r="AC79" s="38">
        <f t="shared" si="16"/>
        <v>6.5127294256956438E-3</v>
      </c>
    </row>
    <row r="80" spans="1:29" x14ac:dyDescent="0.3">
      <c r="A80" s="26" t="s">
        <v>33</v>
      </c>
      <c r="B80" s="26">
        <v>2023</v>
      </c>
      <c r="C80" s="26" t="s">
        <v>36</v>
      </c>
      <c r="D80" s="38">
        <f t="shared" ref="D80:AC80" si="17">(D40-D39)/D39</f>
        <v>0</v>
      </c>
      <c r="E80" s="38">
        <f t="shared" si="17"/>
        <v>0</v>
      </c>
      <c r="F80" s="38">
        <f t="shared" si="17"/>
        <v>0</v>
      </c>
      <c r="G80" s="38">
        <f t="shared" si="17"/>
        <v>0</v>
      </c>
      <c r="H80" s="38">
        <f t="shared" si="17"/>
        <v>0</v>
      </c>
      <c r="I80" s="38">
        <f t="shared" si="17"/>
        <v>0</v>
      </c>
      <c r="J80" s="38">
        <f t="shared" si="17"/>
        <v>5.6882821387937608E-4</v>
      </c>
      <c r="K80" s="38">
        <f t="shared" si="17"/>
        <v>0</v>
      </c>
      <c r="L80" s="38">
        <f t="shared" si="17"/>
        <v>0</v>
      </c>
      <c r="M80" s="38">
        <f t="shared" si="17"/>
        <v>0</v>
      </c>
      <c r="N80" s="38">
        <f t="shared" si="17"/>
        <v>0</v>
      </c>
      <c r="O80" s="38">
        <f t="shared" si="17"/>
        <v>0</v>
      </c>
      <c r="P80" s="38">
        <f t="shared" si="17"/>
        <v>5.5340343110139867E-4</v>
      </c>
      <c r="Q80" s="38">
        <f t="shared" si="17"/>
        <v>0</v>
      </c>
      <c r="R80" s="38">
        <f t="shared" si="17"/>
        <v>-5.5463117027189531E-4</v>
      </c>
      <c r="S80" s="38">
        <f t="shared" si="17"/>
        <v>0</v>
      </c>
      <c r="T80" s="38">
        <f t="shared" si="17"/>
        <v>0</v>
      </c>
      <c r="U80" s="38">
        <f t="shared" si="17"/>
        <v>0</v>
      </c>
      <c r="V80" s="38">
        <f t="shared" si="17"/>
        <v>-1.0940919037200057E-3</v>
      </c>
      <c r="W80" s="38">
        <f t="shared" si="17"/>
        <v>0</v>
      </c>
      <c r="X80" s="38">
        <f t="shared" si="17"/>
        <v>0</v>
      </c>
      <c r="Y80" s="38">
        <f t="shared" si="17"/>
        <v>0</v>
      </c>
      <c r="Z80" s="38">
        <f t="shared" si="17"/>
        <v>0</v>
      </c>
      <c r="AA80" s="38">
        <f t="shared" si="17"/>
        <v>0</v>
      </c>
      <c r="AB80" s="38">
        <f t="shared" si="17"/>
        <v>5.5126791620724541E-4</v>
      </c>
      <c r="AC80" s="38">
        <f t="shared" si="17"/>
        <v>0</v>
      </c>
    </row>
    <row r="81" spans="1:29" x14ac:dyDescent="0.3">
      <c r="A81" s="26" t="s">
        <v>33</v>
      </c>
      <c r="B81" s="26">
        <v>2023</v>
      </c>
      <c r="C81" s="26" t="s">
        <v>37</v>
      </c>
      <c r="D81" s="38">
        <f t="shared" ref="D81:AC81" si="18">(D41-D40)/D40</f>
        <v>5.7240984544947189E-4</v>
      </c>
      <c r="E81" s="38">
        <f t="shared" si="18"/>
        <v>7.068803016022621E-3</v>
      </c>
      <c r="F81" s="38">
        <f t="shared" si="18"/>
        <v>-2.7088036117381396E-2</v>
      </c>
      <c r="G81" s="38">
        <f t="shared" si="18"/>
        <v>5.0590219224283623E-3</v>
      </c>
      <c r="H81" s="38">
        <f t="shared" si="18"/>
        <v>-2.0325203252032523E-2</v>
      </c>
      <c r="I81" s="38">
        <f t="shared" si="18"/>
        <v>4.1255084253341047E-2</v>
      </c>
      <c r="J81" s="38">
        <f t="shared" si="18"/>
        <v>2.2740193291642979E-2</v>
      </c>
      <c r="K81" s="38">
        <f t="shared" si="18"/>
        <v>1.4518002322880372E-2</v>
      </c>
      <c r="L81" s="38">
        <f t="shared" si="18"/>
        <v>9.8441345365052387E-3</v>
      </c>
      <c r="M81" s="38">
        <f t="shared" si="18"/>
        <v>1.46484375E-2</v>
      </c>
      <c r="N81" s="38">
        <f t="shared" si="18"/>
        <v>3.6385688295936585E-3</v>
      </c>
      <c r="O81" s="38">
        <f t="shared" si="18"/>
        <v>2.034587995930853E-3</v>
      </c>
      <c r="P81" s="38">
        <f t="shared" si="18"/>
        <v>7.1902654867255691E-3</v>
      </c>
      <c r="Q81" s="38">
        <f t="shared" si="18"/>
        <v>3.9467192895905846E-3</v>
      </c>
      <c r="R81" s="38">
        <f t="shared" si="18"/>
        <v>4.4395116537181544E-3</v>
      </c>
      <c r="S81" s="38">
        <f t="shared" si="18"/>
        <v>4.1916167664669979E-3</v>
      </c>
      <c r="T81" s="38">
        <f t="shared" si="18"/>
        <v>3.9281705948373572E-3</v>
      </c>
      <c r="U81" s="38">
        <f t="shared" si="18"/>
        <v>9.7982708933716921E-3</v>
      </c>
      <c r="V81" s="38">
        <f t="shared" si="18"/>
        <v>-2.7382256297918948E-3</v>
      </c>
      <c r="W81" s="38">
        <f t="shared" si="18"/>
        <v>2.3640661938534617E-3</v>
      </c>
      <c r="X81" s="38">
        <f t="shared" si="18"/>
        <v>3.8716814159291406E-3</v>
      </c>
      <c r="Y81" s="38">
        <f t="shared" si="18"/>
        <v>1.877346683354086E-3</v>
      </c>
      <c r="Z81" s="38">
        <f t="shared" si="18"/>
        <v>2.3752969121140478E-3</v>
      </c>
      <c r="AA81" s="38">
        <f t="shared" si="18"/>
        <v>9.8550724637680494E-3</v>
      </c>
      <c r="AB81" s="38">
        <f t="shared" si="18"/>
        <v>1.5977961432506918E-2</v>
      </c>
      <c r="AC81" s="38">
        <f t="shared" si="18"/>
        <v>5.2941176470588571E-3</v>
      </c>
    </row>
    <row r="82" spans="1:29" x14ac:dyDescent="0.3">
      <c r="A82" s="26" t="s">
        <v>33</v>
      </c>
      <c r="B82" s="26">
        <v>2023</v>
      </c>
      <c r="C82" s="26" t="s">
        <v>38</v>
      </c>
      <c r="D82" s="38">
        <f t="shared" ref="D82:AC82" si="19">(D42-D41)/D41</f>
        <v>-5.7208237986283023E-4</v>
      </c>
      <c r="E82" s="38">
        <f t="shared" si="19"/>
        <v>2.6672905942910705E-2</v>
      </c>
      <c r="F82" s="38">
        <f t="shared" si="19"/>
        <v>2.4941995359628672E-2</v>
      </c>
      <c r="G82" s="38">
        <f t="shared" si="19"/>
        <v>3.355704697986545E-3</v>
      </c>
      <c r="H82" s="38">
        <f t="shared" si="19"/>
        <v>-2.5489033787788874E-2</v>
      </c>
      <c r="I82" s="38">
        <f t="shared" si="19"/>
        <v>-1.8973214285714159E-2</v>
      </c>
      <c r="J82" s="38">
        <f t="shared" si="19"/>
        <v>2.8349082823790964E-2</v>
      </c>
      <c r="K82" s="38">
        <f t="shared" si="19"/>
        <v>1.2593016599885617E-2</v>
      </c>
      <c r="L82" s="38">
        <f t="shared" si="19"/>
        <v>8.9358245329001513E-3</v>
      </c>
      <c r="M82" s="38">
        <f t="shared" si="19"/>
        <v>1.9730510105871003E-2</v>
      </c>
      <c r="N82" s="38">
        <f t="shared" si="19"/>
        <v>2.4169184290030554E-3</v>
      </c>
      <c r="O82" s="38">
        <f t="shared" si="19"/>
        <v>3.5532994923857292E-3</v>
      </c>
      <c r="P82" s="38">
        <f t="shared" si="19"/>
        <v>5.4914881933003845E-3</v>
      </c>
      <c r="Q82" s="38">
        <f t="shared" si="19"/>
        <v>3.4398034398033838E-3</v>
      </c>
      <c r="R82" s="38">
        <f t="shared" si="19"/>
        <v>1.6574585635359745E-3</v>
      </c>
      <c r="S82" s="38">
        <f t="shared" si="19"/>
        <v>2.3852116875373031E-3</v>
      </c>
      <c r="T82" s="38">
        <f t="shared" si="19"/>
        <v>2.2358859698155711E-3</v>
      </c>
      <c r="U82" s="38">
        <f t="shared" si="19"/>
        <v>2.2831050228310826E-3</v>
      </c>
      <c r="V82" s="38">
        <f t="shared" si="19"/>
        <v>7.1389346512905627E-3</v>
      </c>
      <c r="W82" s="38">
        <f t="shared" si="19"/>
        <v>2.94811320754717E-3</v>
      </c>
      <c r="X82" s="38">
        <f t="shared" si="19"/>
        <v>3.8567493112947032E-3</v>
      </c>
      <c r="Y82" s="38">
        <f t="shared" si="19"/>
        <v>1.8738288569644683E-3</v>
      </c>
      <c r="Z82" s="38">
        <f t="shared" si="19"/>
        <v>2.3696682464453629E-3</v>
      </c>
      <c r="AA82" s="38">
        <f t="shared" si="19"/>
        <v>3.4443168771528289E-3</v>
      </c>
      <c r="AB82" s="38">
        <f t="shared" si="19"/>
        <v>6.5075921908893091E-3</v>
      </c>
      <c r="AC82" s="38">
        <f t="shared" si="19"/>
        <v>4.0959625511994653E-3</v>
      </c>
    </row>
    <row r="83" spans="1:29" x14ac:dyDescent="0.3">
      <c r="M83" s="38"/>
    </row>
    <row r="85" spans="1:29" x14ac:dyDescent="0.3">
      <c r="A85" s="46" t="s">
        <v>0</v>
      </c>
      <c r="B85" s="47" t="s">
        <v>55</v>
      </c>
      <c r="C85" s="47" t="s">
        <v>56</v>
      </c>
      <c r="D85" s="47" t="s">
        <v>57</v>
      </c>
      <c r="E85" s="47" t="s">
        <v>58</v>
      </c>
      <c r="F85" s="47" t="s">
        <v>59</v>
      </c>
      <c r="G85" s="47" t="s">
        <v>60</v>
      </c>
      <c r="H85" s="47" t="s">
        <v>61</v>
      </c>
      <c r="I85" s="47" t="s">
        <v>62</v>
      </c>
      <c r="J85" s="47" t="s">
        <v>63</v>
      </c>
      <c r="K85" s="47" t="s">
        <v>64</v>
      </c>
      <c r="L85" s="47" t="s">
        <v>65</v>
      </c>
      <c r="M85" s="47" t="s">
        <v>66</v>
      </c>
      <c r="N85" s="47" t="s">
        <v>67</v>
      </c>
      <c r="O85" s="47" t="s">
        <v>68</v>
      </c>
      <c r="P85" s="47" t="s">
        <v>69</v>
      </c>
      <c r="Q85" s="47" t="s">
        <v>70</v>
      </c>
      <c r="R85" s="47" t="s">
        <v>71</v>
      </c>
      <c r="S85" s="47" t="s">
        <v>72</v>
      </c>
      <c r="T85" s="47" t="s">
        <v>73</v>
      </c>
      <c r="U85" s="47" t="s">
        <v>74</v>
      </c>
      <c r="V85" s="47" t="s">
        <v>75</v>
      </c>
      <c r="W85" s="47" t="s">
        <v>76</v>
      </c>
      <c r="X85" s="47" t="s">
        <v>77</v>
      </c>
      <c r="Y85" s="47" t="s">
        <v>78</v>
      </c>
      <c r="Z85" s="47" t="s">
        <v>79</v>
      </c>
      <c r="AA85" s="47" t="s">
        <v>80</v>
      </c>
    </row>
    <row r="86" spans="1:29" x14ac:dyDescent="0.3">
      <c r="A86" s="26" t="s">
        <v>30</v>
      </c>
      <c r="B86" s="63">
        <f>SUM(D47:D58)</f>
        <v>0.12601803352788893</v>
      </c>
      <c r="C86" s="63">
        <f>SUM(E47:E58)</f>
        <v>-1.3415927239515419E-2</v>
      </c>
      <c r="D86" s="63">
        <f t="shared" ref="D86:Z86" si="20">SUM(F47:F58)</f>
        <v>6.9027470519994569E-2</v>
      </c>
      <c r="E86" s="63">
        <f t="shared" si="20"/>
        <v>8.7604842900340665E-2</v>
      </c>
      <c r="F86" s="63">
        <f t="shared" si="20"/>
        <v>-0.18860073732493318</v>
      </c>
      <c r="G86" s="63">
        <f t="shared" si="20"/>
        <v>1.0550729170309782E-2</v>
      </c>
      <c r="H86" s="63">
        <f t="shared" si="20"/>
        <v>-5.9844646584606448E-2</v>
      </c>
      <c r="I86" s="63">
        <f t="shared" si="20"/>
        <v>5.8650424856599249E-2</v>
      </c>
      <c r="J86" s="63">
        <f t="shared" si="20"/>
        <v>2.5192886014239267E-2</v>
      </c>
      <c r="K86" s="63">
        <f t="shared" si="20"/>
        <v>0.17060794533039508</v>
      </c>
      <c r="L86" s="63">
        <f t="shared" si="20"/>
        <v>3.131543042249578E-2</v>
      </c>
      <c r="M86" s="63">
        <f t="shared" si="20"/>
        <v>5.7787078677428043E-2</v>
      </c>
      <c r="N86" s="63">
        <f t="shared" si="20"/>
        <v>3.48329506981448E-2</v>
      </c>
      <c r="O86" s="63">
        <f t="shared" si="20"/>
        <v>3.5722899892358308E-2</v>
      </c>
      <c r="P86" s="63">
        <f t="shared" si="20"/>
        <v>6.4463743142071414E-2</v>
      </c>
      <c r="Q86" s="63">
        <f t="shared" si="20"/>
        <v>5.8825078439355194E-2</v>
      </c>
      <c r="R86" s="63">
        <f t="shared" si="20"/>
        <v>6.4042739584380906E-2</v>
      </c>
      <c r="S86" s="63">
        <f t="shared" si="20"/>
        <v>4.7475131798119907E-2</v>
      </c>
      <c r="T86" s="63">
        <f t="shared" si="20"/>
        <v>4.0531731462571788E-2</v>
      </c>
      <c r="U86" s="63">
        <f t="shared" si="20"/>
        <v>6.2731257486023789E-2</v>
      </c>
      <c r="V86" s="63">
        <f t="shared" si="20"/>
        <v>5.5445357488456075E-2</v>
      </c>
      <c r="W86" s="63">
        <f t="shared" si="20"/>
        <v>1.5525496379201731E-2</v>
      </c>
      <c r="X86" s="63">
        <f t="shared" si="20"/>
        <v>3.6392652064007609E-2</v>
      </c>
      <c r="Y86" s="63">
        <f t="shared" si="20"/>
        <v>4.8439185651617957E-2</v>
      </c>
      <c r="Z86" s="63">
        <f t="shared" si="20"/>
        <v>9.344032847845106E-2</v>
      </c>
      <c r="AA86" s="63">
        <f>SUM(AC47:AC58)</f>
        <v>4.9223477409450357E-2</v>
      </c>
    </row>
    <row r="87" spans="1:29" x14ac:dyDescent="0.3">
      <c r="A87" s="26" t="s">
        <v>34</v>
      </c>
      <c r="B87" s="63">
        <f>SUM(D59:D70)</f>
        <v>0.12085220029035372</v>
      </c>
      <c r="C87" s="63">
        <f t="shared" ref="C87:AA87" si="21">SUM(E59:E70)</f>
        <v>-1.0960038075584964E-2</v>
      </c>
      <c r="D87" s="63">
        <f t="shared" si="21"/>
        <v>7.5858020928857975E-2</v>
      </c>
      <c r="E87" s="63">
        <f t="shared" si="21"/>
        <v>8.5207275393248891E-2</v>
      </c>
      <c r="F87" s="63">
        <f t="shared" si="21"/>
        <v>-0.17196654140370343</v>
      </c>
      <c r="G87" s="63">
        <f t="shared" si="21"/>
        <v>1.212892331833881E-2</v>
      </c>
      <c r="H87" s="63">
        <f t="shared" si="21"/>
        <v>-6.6466572857876549E-2</v>
      </c>
      <c r="I87" s="63">
        <f t="shared" si="21"/>
        <v>6.4492479670082731E-2</v>
      </c>
      <c r="J87" s="63">
        <f t="shared" si="21"/>
        <v>2.4990010110495772E-2</v>
      </c>
      <c r="K87" s="63">
        <f t="shared" si="21"/>
        <v>0.16602381892132637</v>
      </c>
      <c r="L87" s="63">
        <f t="shared" si="21"/>
        <v>3.7075142679248593E-2</v>
      </c>
      <c r="M87" s="63">
        <f t="shared" si="21"/>
        <v>6.2333124010194668E-2</v>
      </c>
      <c r="N87" s="63">
        <f t="shared" si="21"/>
        <v>3.3242003192595196E-2</v>
      </c>
      <c r="O87" s="63">
        <f t="shared" si="21"/>
        <v>3.5003591189658602E-2</v>
      </c>
      <c r="P87" s="63">
        <f t="shared" si="21"/>
        <v>6.4711961970802312E-2</v>
      </c>
      <c r="Q87" s="63">
        <f t="shared" si="21"/>
        <v>6.5168195573762189E-2</v>
      </c>
      <c r="R87" s="63">
        <f t="shared" si="21"/>
        <v>6.4528709432897333E-2</v>
      </c>
      <c r="S87" s="63">
        <f t="shared" si="21"/>
        <v>4.7475131798119907E-2</v>
      </c>
      <c r="T87" s="63">
        <f t="shared" si="21"/>
        <v>4.6203269101999428E-2</v>
      </c>
      <c r="U87" s="63">
        <f t="shared" si="21"/>
        <v>5.8941530894775315E-2</v>
      </c>
      <c r="V87" s="63">
        <f t="shared" si="21"/>
        <v>6.0685412823159687E-2</v>
      </c>
      <c r="W87" s="63">
        <f t="shared" si="21"/>
        <v>1.1081256364436255E-2</v>
      </c>
      <c r="X87" s="63">
        <f t="shared" si="21"/>
        <v>3.6345105860725022E-2</v>
      </c>
      <c r="Y87" s="63">
        <f t="shared" si="21"/>
        <v>5.354575207925219E-2</v>
      </c>
      <c r="Z87" s="63">
        <f t="shared" si="21"/>
        <v>9.5667678737343151E-2</v>
      </c>
      <c r="AA87" s="63">
        <f t="shared" si="21"/>
        <v>4.7915198985059575E-2</v>
      </c>
    </row>
    <row r="88" spans="1:29" x14ac:dyDescent="0.3">
      <c r="A88" s="26" t="s">
        <v>33</v>
      </c>
      <c r="B88" s="63">
        <f>SUM(D71:D82)</f>
        <v>0.10948121428393404</v>
      </c>
      <c r="C88" s="63">
        <f t="shared" ref="C88:Z88" si="22">SUM(E71:E82)</f>
        <v>-6.639897831265909E-3</v>
      </c>
      <c r="D88" s="63">
        <f t="shared" si="22"/>
        <v>8.5789646476304438E-2</v>
      </c>
      <c r="E88" s="63">
        <f t="shared" si="22"/>
        <v>8.1608183959908737E-2</v>
      </c>
      <c r="F88" s="63">
        <f t="shared" si="22"/>
        <v>-0.14039869277175199</v>
      </c>
      <c r="G88" s="63">
        <f t="shared" si="22"/>
        <v>1.3452894126808595E-2</v>
      </c>
      <c r="H88" s="63">
        <f t="shared" si="22"/>
        <v>-7.5795670153252434E-2</v>
      </c>
      <c r="I88" s="63">
        <f t="shared" si="22"/>
        <v>7.5611128143722547E-2</v>
      </c>
      <c r="J88" s="63">
        <f t="shared" si="22"/>
        <v>2.4616706238015207E-2</v>
      </c>
      <c r="K88" s="63">
        <f t="shared" si="22"/>
        <v>0.1566574174276722</v>
      </c>
      <c r="L88" s="63">
        <f t="shared" si="22"/>
        <v>4.5734300024166549E-2</v>
      </c>
      <c r="M88" s="63">
        <f t="shared" si="22"/>
        <v>6.7173674108132769E-2</v>
      </c>
      <c r="N88" s="63">
        <f t="shared" si="22"/>
        <v>3.1440132200929186E-2</v>
      </c>
      <c r="O88" s="63">
        <f t="shared" si="22"/>
        <v>3.3423204231525248E-2</v>
      </c>
      <c r="P88" s="63">
        <f t="shared" si="22"/>
        <v>6.4573990940180223E-2</v>
      </c>
      <c r="Q88" s="63">
        <f t="shared" si="22"/>
        <v>7.5638828738334732E-2</v>
      </c>
      <c r="R88" s="63">
        <f t="shared" si="22"/>
        <v>6.6514318006581086E-2</v>
      </c>
      <c r="S88" s="63">
        <f t="shared" si="22"/>
        <v>4.7475131798119907E-2</v>
      </c>
      <c r="T88" s="63">
        <f t="shared" si="22"/>
        <v>5.6050663798100031E-2</v>
      </c>
      <c r="U88" s="63">
        <f t="shared" si="22"/>
        <v>5.4510866391923443E-2</v>
      </c>
      <c r="V88" s="63">
        <f t="shared" si="22"/>
        <v>6.8966804958865674E-2</v>
      </c>
      <c r="W88" s="63">
        <f t="shared" si="22"/>
        <v>6.3754865239938844E-3</v>
      </c>
      <c r="X88" s="63">
        <f t="shared" si="22"/>
        <v>3.6169402294006205E-2</v>
      </c>
      <c r="Y88" s="63">
        <f t="shared" si="22"/>
        <v>5.6732523327536769E-2</v>
      </c>
      <c r="Z88" s="63">
        <f t="shared" si="22"/>
        <v>9.9028676743161528E-2</v>
      </c>
      <c r="AA88" s="63">
        <f>SUM(AC71:AC82)</f>
        <v>4.6631767147444311E-2</v>
      </c>
    </row>
  </sheetData>
  <conditionalFormatting sqref="D53:AC54">
    <cfRule type="colorScale" priority="10">
      <colorScale>
        <cfvo type="min"/>
        <cfvo type="percentile" val="50"/>
        <cfvo type="max"/>
        <color rgb="FFF8696B"/>
        <color rgb="FFFFEB84"/>
        <color rgb="FF63BE7B"/>
      </colorScale>
    </cfRule>
  </conditionalFormatting>
  <conditionalFormatting sqref="C65:AC66">
    <cfRule type="colorScale" priority="9">
      <colorScale>
        <cfvo type="min"/>
        <cfvo type="percentile" val="50"/>
        <cfvo type="max"/>
        <color rgb="FFF8696B"/>
        <color rgb="FFFFEB84"/>
        <color rgb="FF63BE7B"/>
      </colorScale>
    </cfRule>
  </conditionalFormatting>
  <conditionalFormatting sqref="D77:AC78">
    <cfRule type="colorScale" priority="8">
      <colorScale>
        <cfvo type="min"/>
        <cfvo type="percentile" val="50"/>
        <cfvo type="max"/>
        <color rgb="FFF8696B"/>
        <color rgb="FFFFEB84"/>
        <color rgb="FF63BE7B"/>
      </colorScale>
    </cfRule>
  </conditionalFormatting>
  <conditionalFormatting sqref="B86:AA88">
    <cfRule type="colorScale" priority="7">
      <colorScale>
        <cfvo type="min"/>
        <cfvo type="percentile" val="50"/>
        <cfvo type="max"/>
        <color rgb="FFF8696B"/>
        <color rgb="FFFFEB84"/>
        <color rgb="FF63BE7B"/>
      </colorScale>
    </cfRule>
  </conditionalFormatting>
  <conditionalFormatting sqref="D52">
    <cfRule type="colorScale" priority="6">
      <colorScale>
        <cfvo type="min"/>
        <cfvo type="percentile" val="50"/>
        <cfvo type="max"/>
        <color rgb="FFF8696B"/>
        <color rgb="FFFFEB84"/>
        <color rgb="FF63BE7B"/>
      </colorScale>
    </cfRule>
  </conditionalFormatting>
  <conditionalFormatting sqref="E52:AC52">
    <cfRule type="colorScale" priority="5">
      <colorScale>
        <cfvo type="min"/>
        <cfvo type="percentile" val="50"/>
        <cfvo type="max"/>
        <color rgb="FFF8696B"/>
        <color rgb="FFFFEB84"/>
        <color rgb="FF63BE7B"/>
      </colorScale>
    </cfRule>
  </conditionalFormatting>
  <conditionalFormatting sqref="D64">
    <cfRule type="colorScale" priority="4">
      <colorScale>
        <cfvo type="min"/>
        <cfvo type="percentile" val="50"/>
        <cfvo type="max"/>
        <color rgb="FFF8696B"/>
        <color rgb="FFFFEB84"/>
        <color rgb="FF63BE7B"/>
      </colorScale>
    </cfRule>
  </conditionalFormatting>
  <conditionalFormatting sqref="E64:AC64">
    <cfRule type="colorScale" priority="3">
      <colorScale>
        <cfvo type="min"/>
        <cfvo type="percentile" val="50"/>
        <cfvo type="max"/>
        <color rgb="FFF8696B"/>
        <color rgb="FFFFEB84"/>
        <color rgb="FF63BE7B"/>
      </colorScale>
    </cfRule>
  </conditionalFormatting>
  <conditionalFormatting sqref="D76:AC76">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F4054-38DF-46CB-ABAC-B9BC24378DC3}">
  <dimension ref="A13:G42"/>
  <sheetViews>
    <sheetView showGridLines="0" showRowColHeaders="0" workbookViewId="0">
      <selection activeCell="D9" sqref="D9"/>
    </sheetView>
  </sheetViews>
  <sheetFormatPr defaultRowHeight="14.4" x14ac:dyDescent="0.3"/>
  <cols>
    <col min="1" max="1" width="9.77734375" style="10" bestFit="1" customWidth="1"/>
    <col min="2" max="2" width="19.44140625" style="10" bestFit="1" customWidth="1"/>
    <col min="3" max="3" width="20.6640625" style="10" bestFit="1" customWidth="1"/>
    <col min="4" max="4" width="30.5546875" style="10" bestFit="1" customWidth="1"/>
    <col min="5" max="16384" width="8.88671875" style="10"/>
  </cols>
  <sheetData>
    <row r="13" spans="1:4" x14ac:dyDescent="0.3">
      <c r="A13" s="26" t="s">
        <v>106</v>
      </c>
      <c r="B13" s="26" t="s">
        <v>103</v>
      </c>
      <c r="C13" s="26" t="s">
        <v>104</v>
      </c>
      <c r="D13" s="26" t="s">
        <v>105</v>
      </c>
    </row>
    <row r="14" spans="1:4" x14ac:dyDescent="0.3">
      <c r="A14" s="33" t="s">
        <v>31</v>
      </c>
      <c r="B14" s="38">
        <v>-2.9289347926623878E-3</v>
      </c>
      <c r="C14" s="38">
        <v>9.2847317744153661E-3</v>
      </c>
      <c r="D14" s="38">
        <v>3.4207525655642946E-3</v>
      </c>
    </row>
    <row r="15" spans="1:4" x14ac:dyDescent="0.3">
      <c r="A15" s="33" t="s">
        <v>35</v>
      </c>
      <c r="B15" s="38">
        <v>-1.4842300556586249E-2</v>
      </c>
      <c r="C15" s="38">
        <v>5.4514480408859381E-3</v>
      </c>
      <c r="D15" s="38">
        <v>7.045454545454727E-3</v>
      </c>
    </row>
    <row r="16" spans="1:4" x14ac:dyDescent="0.3">
      <c r="A16" s="33" t="s">
        <v>36</v>
      </c>
      <c r="B16" s="38">
        <v>-8.4745762711863452E-3</v>
      </c>
      <c r="C16" s="38">
        <v>8.1328363266688474E-3</v>
      </c>
      <c r="D16" s="38">
        <v>4.5136538027533285E-3</v>
      </c>
    </row>
    <row r="17" spans="1:7" x14ac:dyDescent="0.3">
      <c r="A17" s="33" t="s">
        <v>37</v>
      </c>
      <c r="B17" s="38">
        <v>2.8437269178009844E-2</v>
      </c>
      <c r="C17" s="38">
        <v>-8.4033613445378148E-3</v>
      </c>
      <c r="D17" s="38">
        <v>-1.112109638283542E-2</v>
      </c>
    </row>
    <row r="18" spans="1:7" x14ac:dyDescent="0.3">
      <c r="A18" s="33" t="s">
        <v>38</v>
      </c>
      <c r="B18" s="38">
        <v>-1.3825475811829911E-2</v>
      </c>
      <c r="C18" s="38">
        <v>5.7627118644067409E-3</v>
      </c>
      <c r="D18" s="38">
        <v>5.7934794956265171E-3</v>
      </c>
    </row>
    <row r="19" spans="1:7" x14ac:dyDescent="0.3">
      <c r="A19" s="33" t="s">
        <v>39</v>
      </c>
      <c r="B19" s="38">
        <v>2.3122740395869781E-2</v>
      </c>
      <c r="C19" s="38">
        <v>3.1344792719919148E-2</v>
      </c>
      <c r="D19" s="38">
        <v>-6.7765981477297113E-3</v>
      </c>
    </row>
    <row r="20" spans="1:7" x14ac:dyDescent="0.3">
      <c r="A20" s="33" t="s">
        <v>41</v>
      </c>
      <c r="B20" s="38">
        <v>1.4439699003457207E-2</v>
      </c>
      <c r="C20" s="38">
        <v>1.0784313725490234E-2</v>
      </c>
      <c r="D20" s="38">
        <v>7.7325449169886743E-3</v>
      </c>
    </row>
    <row r="21" spans="1:7" x14ac:dyDescent="0.3">
      <c r="A21" s="33" t="s">
        <v>42</v>
      </c>
      <c r="B21" s="38">
        <v>5.9141940657579106E-3</v>
      </c>
      <c r="C21" s="38">
        <v>1.5195602974458417E-2</v>
      </c>
      <c r="D21" s="38">
        <v>1.1284134506884605E-3</v>
      </c>
    </row>
    <row r="22" spans="1:7" x14ac:dyDescent="0.3">
      <c r="A22" s="33" t="s">
        <v>43</v>
      </c>
      <c r="B22" s="38">
        <v>2.0727453911310596E-2</v>
      </c>
      <c r="C22" s="38">
        <v>-2.2292993630572888E-3</v>
      </c>
      <c r="D22" s="38">
        <v>1.1271415689809358E-3</v>
      </c>
    </row>
    <row r="23" spans="1:7" x14ac:dyDescent="0.3">
      <c r="A23" s="33" t="s">
        <v>45</v>
      </c>
      <c r="B23" s="38">
        <v>2.2942497315239448E-2</v>
      </c>
      <c r="C23" s="38">
        <v>2.5534631343760335E-3</v>
      </c>
      <c r="D23" s="38">
        <v>3.3776176536816035E-3</v>
      </c>
    </row>
    <row r="24" spans="1:7" x14ac:dyDescent="0.3">
      <c r="A24" s="33" t="s">
        <v>46</v>
      </c>
      <c r="B24" s="38">
        <v>6.4420690971559464E-3</v>
      </c>
      <c r="C24" s="38">
        <v>4.1388092964022745E-3</v>
      </c>
      <c r="D24" s="38">
        <v>5.1615798922800974E-3</v>
      </c>
    </row>
    <row r="30" spans="1:7" x14ac:dyDescent="0.3">
      <c r="E30" s="43"/>
      <c r="F30" s="43"/>
      <c r="G30" s="43"/>
    </row>
    <row r="31" spans="1:7" x14ac:dyDescent="0.3">
      <c r="E31" s="43"/>
      <c r="F31" s="43"/>
      <c r="G31" s="43"/>
    </row>
    <row r="32" spans="1:7" x14ac:dyDescent="0.3">
      <c r="E32" s="43"/>
      <c r="F32" s="43"/>
      <c r="G32" s="43"/>
    </row>
    <row r="33" spans="5:7" x14ac:dyDescent="0.3">
      <c r="E33" s="43"/>
      <c r="F33" s="43"/>
      <c r="G33" s="43"/>
    </row>
    <row r="34" spans="5:7" x14ac:dyDescent="0.3">
      <c r="E34" s="43"/>
      <c r="F34" s="43"/>
      <c r="G34" s="43"/>
    </row>
    <row r="37" spans="5:7" x14ac:dyDescent="0.3">
      <c r="E37" s="43"/>
      <c r="F37" s="43"/>
      <c r="G37" s="43"/>
    </row>
    <row r="41" spans="5:7" x14ac:dyDescent="0.3">
      <c r="E41" s="43"/>
      <c r="F41" s="43"/>
      <c r="G41" s="43"/>
    </row>
    <row r="42" spans="5:7" x14ac:dyDescent="0.3">
      <c r="E42" s="43"/>
      <c r="F42" s="43"/>
      <c r="G42" s="43"/>
    </row>
  </sheetData>
  <conditionalFormatting sqref="E30:G42">
    <cfRule type="colorScale" priority="1">
      <colorScale>
        <cfvo type="min"/>
        <cfvo type="percentile" val="50"/>
        <cfvo type="max"/>
        <color rgb="FF92D050"/>
        <color rgb="FFFFEB84"/>
        <color rgb="FFFF0000"/>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F9FBD-1C34-4818-8A1D-237DD9B6FA16}">
  <dimension ref="A1:O217"/>
  <sheetViews>
    <sheetView showGridLines="0" showRowColHeaders="0" zoomScaleNormal="100" workbookViewId="0">
      <selection activeCell="J40" sqref="J40"/>
    </sheetView>
  </sheetViews>
  <sheetFormatPr defaultRowHeight="14.4" x14ac:dyDescent="0.3"/>
  <cols>
    <col min="1" max="1" width="11.21875" bestFit="1" customWidth="1"/>
    <col min="6" max="6" width="16.109375" bestFit="1" customWidth="1"/>
    <col min="7" max="7" width="12.44140625" bestFit="1" customWidth="1"/>
    <col min="8" max="8" width="13.77734375" bestFit="1" customWidth="1"/>
    <col min="9" max="9" width="23.33203125" bestFit="1" customWidth="1"/>
    <col min="10" max="10" width="15.5546875" bestFit="1" customWidth="1"/>
    <col min="12" max="12" width="25.77734375" bestFit="1" customWidth="1"/>
  </cols>
  <sheetData>
    <row r="1" spans="1:15" x14ac:dyDescent="0.3">
      <c r="A1" s="9" t="s">
        <v>0</v>
      </c>
      <c r="B1" s="9" t="s">
        <v>1</v>
      </c>
      <c r="C1" s="9" t="s">
        <v>2</v>
      </c>
      <c r="D1" s="14" t="s">
        <v>50</v>
      </c>
      <c r="E1" s="9" t="s">
        <v>23</v>
      </c>
      <c r="F1" s="9" t="s">
        <v>98</v>
      </c>
      <c r="G1" s="9" t="s">
        <v>99</v>
      </c>
      <c r="H1" s="9" t="s">
        <v>100</v>
      </c>
      <c r="I1" s="9" t="s">
        <v>101</v>
      </c>
      <c r="J1" s="9" t="s">
        <v>102</v>
      </c>
    </row>
    <row r="2" spans="1:15" x14ac:dyDescent="0.3">
      <c r="A2" t="s">
        <v>30</v>
      </c>
      <c r="B2">
        <v>2016</v>
      </c>
      <c r="C2" t="s">
        <v>46</v>
      </c>
      <c r="D2">
        <v>1749.1</v>
      </c>
      <c r="E2">
        <v>251.6</v>
      </c>
      <c r="F2">
        <v>404.59999999999997</v>
      </c>
      <c r="L2" s="2"/>
    </row>
    <row r="3" spans="1:15" x14ac:dyDescent="0.3">
      <c r="A3" t="s">
        <v>30</v>
      </c>
      <c r="B3">
        <v>2017</v>
      </c>
      <c r="C3" t="s">
        <v>31</v>
      </c>
      <c r="D3">
        <v>1737.3000000000002</v>
      </c>
      <c r="E3">
        <v>252.2</v>
      </c>
      <c r="F3">
        <v>405.29999999999995</v>
      </c>
      <c r="G3" s="32">
        <f>(D3-D2)/D2</f>
        <v>-6.7463266822935953E-3</v>
      </c>
      <c r="H3" s="32">
        <f t="shared" ref="H3:I3" si="0">(E3-E2)/E2</f>
        <v>2.3847376788553032E-3</v>
      </c>
      <c r="I3" s="32">
        <f t="shared" si="0"/>
        <v>1.7301038062283458E-3</v>
      </c>
      <c r="J3" t="str">
        <f>_xlfn.IFS(B3&lt;2020,"Before Covid",AND(B3=2020,C3="March"),"Covid Onset",B3=2020,"Before Covid",B3&gt;2020,"Covid Progression")</f>
        <v>Before Covid</v>
      </c>
    </row>
    <row r="4" spans="1:15" x14ac:dyDescent="0.3">
      <c r="A4" t="s">
        <v>30</v>
      </c>
      <c r="B4">
        <v>2017</v>
      </c>
      <c r="C4" t="s">
        <v>35</v>
      </c>
      <c r="D4">
        <v>1734.5000000000002</v>
      </c>
      <c r="E4">
        <v>253.3</v>
      </c>
      <c r="F4">
        <v>406.99999999999994</v>
      </c>
      <c r="G4" s="32">
        <f t="shared" ref="G4:G67" si="1">(D4-D3)/D3</f>
        <v>-1.6116963103666347E-3</v>
      </c>
      <c r="H4" s="32">
        <f t="shared" ref="H4:H67" si="2">(E4-E3)/E3</f>
        <v>4.3616177636797097E-3</v>
      </c>
      <c r="I4" s="32">
        <f t="shared" ref="I4:I67" si="3">(F4-F3)/F3</f>
        <v>4.194423883543027E-3</v>
      </c>
      <c r="J4" t="str">
        <f t="shared" ref="J4:J67" si="4">_xlfn.IFS(B4&lt;2020,"Before Covid",AND(B4=2020,C4="March"),"Covid Onset",B4=2020,"Before Covid",B4&gt;2020,"Covid Progression")</f>
        <v>Before Covid</v>
      </c>
      <c r="O4" s="42"/>
    </row>
    <row r="5" spans="1:15" x14ac:dyDescent="0.3">
      <c r="A5" t="s">
        <v>30</v>
      </c>
      <c r="B5">
        <v>2017</v>
      </c>
      <c r="C5" t="s">
        <v>36</v>
      </c>
      <c r="D5">
        <v>1728.5000000000002</v>
      </c>
      <c r="E5">
        <v>253.89999999999998</v>
      </c>
      <c r="F5">
        <v>409.09999999999997</v>
      </c>
      <c r="G5" s="32">
        <f t="shared" si="1"/>
        <v>-3.4592101470164306E-3</v>
      </c>
      <c r="H5" s="32">
        <f t="shared" si="2"/>
        <v>2.3687327279903903E-3</v>
      </c>
      <c r="I5" s="32">
        <f t="shared" si="3"/>
        <v>5.1597051597052166E-3</v>
      </c>
      <c r="J5" t="str">
        <f t="shared" si="4"/>
        <v>Before Covid</v>
      </c>
    </row>
    <row r="6" spans="1:15" x14ac:dyDescent="0.3">
      <c r="A6" t="s">
        <v>30</v>
      </c>
      <c r="B6">
        <v>2017</v>
      </c>
      <c r="C6" t="s">
        <v>37</v>
      </c>
      <c r="D6">
        <v>1726.3</v>
      </c>
      <c r="E6">
        <v>254.7</v>
      </c>
      <c r="F6">
        <v>410.9</v>
      </c>
      <c r="G6" s="32">
        <f t="shared" si="1"/>
        <v>-1.2727798669368079E-3</v>
      </c>
      <c r="H6" s="32">
        <f t="shared" si="2"/>
        <v>3.1508467900748776E-3</v>
      </c>
      <c r="I6" s="32">
        <f t="shared" si="3"/>
        <v>4.3999022243950414E-3</v>
      </c>
      <c r="J6" t="str">
        <f t="shared" si="4"/>
        <v>Before Covid</v>
      </c>
    </row>
    <row r="7" spans="1:15" x14ac:dyDescent="0.3">
      <c r="A7" t="s">
        <v>30</v>
      </c>
      <c r="B7">
        <v>2017</v>
      </c>
      <c r="C7" t="s">
        <v>38</v>
      </c>
      <c r="D7">
        <v>1727.4999999999995</v>
      </c>
      <c r="E7">
        <v>255.10000000000002</v>
      </c>
      <c r="F7">
        <v>411.7</v>
      </c>
      <c r="G7" s="32">
        <f t="shared" si="1"/>
        <v>6.9512830910015101E-4</v>
      </c>
      <c r="H7" s="32">
        <f t="shared" si="2"/>
        <v>1.5704750687084183E-3</v>
      </c>
      <c r="I7" s="32">
        <f t="shared" si="3"/>
        <v>1.9469457288878351E-3</v>
      </c>
      <c r="J7" t="str">
        <f t="shared" si="4"/>
        <v>Before Covid</v>
      </c>
    </row>
    <row r="8" spans="1:15" x14ac:dyDescent="0.3">
      <c r="A8" t="s">
        <v>30</v>
      </c>
      <c r="B8">
        <v>2017</v>
      </c>
      <c r="C8" t="s">
        <v>39</v>
      </c>
      <c r="D8">
        <v>1738.8000000000002</v>
      </c>
      <c r="E8">
        <v>255.4</v>
      </c>
      <c r="F8">
        <v>412.3</v>
      </c>
      <c r="G8" s="32">
        <f t="shared" si="1"/>
        <v>6.5412445730828597E-3</v>
      </c>
      <c r="H8" s="32">
        <f t="shared" si="2"/>
        <v>1.1760094080751975E-3</v>
      </c>
      <c r="I8" s="32">
        <f t="shared" si="3"/>
        <v>1.4573718727229118E-3</v>
      </c>
      <c r="J8" t="str">
        <f t="shared" si="4"/>
        <v>Before Covid</v>
      </c>
    </row>
    <row r="9" spans="1:15" x14ac:dyDescent="0.3">
      <c r="A9" t="s">
        <v>30</v>
      </c>
      <c r="B9">
        <v>2017</v>
      </c>
      <c r="C9" t="s">
        <v>40</v>
      </c>
      <c r="D9">
        <v>1772.9</v>
      </c>
      <c r="E9">
        <v>256.5</v>
      </c>
      <c r="F9">
        <v>414.9</v>
      </c>
      <c r="G9" s="32">
        <f t="shared" si="1"/>
        <v>1.9611226132965211E-2</v>
      </c>
      <c r="H9" s="32">
        <f t="shared" si="2"/>
        <v>4.3069694596710815E-3</v>
      </c>
      <c r="I9" s="32">
        <f t="shared" si="3"/>
        <v>6.3060878001454422E-3</v>
      </c>
      <c r="J9" t="str">
        <f t="shared" si="4"/>
        <v>Before Covid</v>
      </c>
    </row>
    <row r="10" spans="1:15" x14ac:dyDescent="0.3">
      <c r="A10" t="s">
        <v>30</v>
      </c>
      <c r="B10">
        <v>2017</v>
      </c>
      <c r="C10" t="s">
        <v>41</v>
      </c>
      <c r="D10">
        <v>1792.4999999999998</v>
      </c>
      <c r="E10">
        <v>258.39999999999998</v>
      </c>
      <c r="F10">
        <v>418.20000000000005</v>
      </c>
      <c r="G10" s="32">
        <f t="shared" si="1"/>
        <v>1.1055333070110937E-2</v>
      </c>
      <c r="H10" s="32">
        <f t="shared" si="2"/>
        <v>7.4074074074073184E-3</v>
      </c>
      <c r="I10" s="32">
        <f t="shared" si="3"/>
        <v>7.9537237888649519E-3</v>
      </c>
      <c r="J10" t="str">
        <f t="shared" si="4"/>
        <v>Before Covid</v>
      </c>
    </row>
    <row r="11" spans="1:15" x14ac:dyDescent="0.3">
      <c r="A11" t="s">
        <v>30</v>
      </c>
      <c r="B11">
        <v>2017</v>
      </c>
      <c r="C11" t="s">
        <v>42</v>
      </c>
      <c r="D11">
        <v>1784.3</v>
      </c>
      <c r="E11">
        <v>260.10000000000002</v>
      </c>
      <c r="F11">
        <v>420.5</v>
      </c>
      <c r="G11" s="32">
        <f t="shared" si="1"/>
        <v>-4.5746164574615444E-3</v>
      </c>
      <c r="H11" s="32">
        <f t="shared" si="2"/>
        <v>6.5789473684212292E-3</v>
      </c>
      <c r="I11" s="32">
        <f t="shared" si="3"/>
        <v>5.4997608799616316E-3</v>
      </c>
      <c r="J11" t="str">
        <f t="shared" si="4"/>
        <v>Before Covid</v>
      </c>
    </row>
    <row r="12" spans="1:15" x14ac:dyDescent="0.3">
      <c r="A12" t="s">
        <v>30</v>
      </c>
      <c r="B12">
        <v>2017</v>
      </c>
      <c r="C12" t="s">
        <v>43</v>
      </c>
      <c r="D12">
        <v>1790.8999999999999</v>
      </c>
      <c r="E12">
        <v>261.60000000000002</v>
      </c>
      <c r="F12">
        <v>422.7</v>
      </c>
      <c r="G12" s="32">
        <f t="shared" si="1"/>
        <v>3.6989295522052959E-3</v>
      </c>
      <c r="H12" s="32">
        <f t="shared" si="2"/>
        <v>5.7670126874279116E-3</v>
      </c>
      <c r="I12" s="32">
        <f t="shared" si="3"/>
        <v>5.231866825208059E-3</v>
      </c>
      <c r="J12" t="str">
        <f t="shared" si="4"/>
        <v>Before Covid</v>
      </c>
    </row>
    <row r="13" spans="1:15" x14ac:dyDescent="0.3">
      <c r="A13" t="s">
        <v>30</v>
      </c>
      <c r="B13">
        <v>2017</v>
      </c>
      <c r="C13" t="s">
        <v>45</v>
      </c>
      <c r="D13">
        <v>1817.7000000000003</v>
      </c>
      <c r="E13">
        <v>263.89999999999998</v>
      </c>
      <c r="F13">
        <v>427.8</v>
      </c>
      <c r="G13" s="32">
        <f t="shared" si="1"/>
        <v>1.4964542967223413E-2</v>
      </c>
      <c r="H13" s="32">
        <f t="shared" si="2"/>
        <v>8.7920489296634333E-3</v>
      </c>
      <c r="I13" s="32">
        <f t="shared" si="3"/>
        <v>1.2065294535131353E-2</v>
      </c>
      <c r="J13" t="str">
        <f t="shared" si="4"/>
        <v>Before Covid</v>
      </c>
    </row>
    <row r="14" spans="1:15" x14ac:dyDescent="0.3">
      <c r="A14" t="s">
        <v>30</v>
      </c>
      <c r="B14">
        <v>2017</v>
      </c>
      <c r="C14" t="s">
        <v>46</v>
      </c>
      <c r="D14">
        <v>1813.6000000000001</v>
      </c>
      <c r="E14">
        <v>263.89999999999998</v>
      </c>
      <c r="F14">
        <v>429.3</v>
      </c>
      <c r="G14" s="32">
        <f t="shared" si="1"/>
        <v>-2.2555977333994256E-3</v>
      </c>
      <c r="H14" s="32">
        <f t="shared" si="2"/>
        <v>0</v>
      </c>
      <c r="I14" s="32">
        <f t="shared" si="3"/>
        <v>3.5063113604488078E-3</v>
      </c>
      <c r="J14" t="str">
        <f t="shared" si="4"/>
        <v>Before Covid</v>
      </c>
    </row>
    <row r="15" spans="1:15" x14ac:dyDescent="0.3">
      <c r="A15" t="s">
        <v>30</v>
      </c>
      <c r="B15">
        <v>2018</v>
      </c>
      <c r="C15" t="s">
        <v>31</v>
      </c>
      <c r="D15">
        <v>1800.7</v>
      </c>
      <c r="E15">
        <v>264.60000000000002</v>
      </c>
      <c r="F15">
        <v>429.6</v>
      </c>
      <c r="G15" s="32">
        <f t="shared" si="1"/>
        <v>-7.1129245699162388E-3</v>
      </c>
      <c r="H15" s="32">
        <f t="shared" si="2"/>
        <v>2.6525198938993767E-3</v>
      </c>
      <c r="I15" s="32">
        <f t="shared" si="3"/>
        <v>6.9881201956676297E-4</v>
      </c>
      <c r="J15" t="str">
        <f t="shared" si="4"/>
        <v>Before Covid</v>
      </c>
    </row>
    <row r="16" spans="1:15" x14ac:dyDescent="0.3">
      <c r="A16" t="s">
        <v>30</v>
      </c>
      <c r="B16">
        <v>2018</v>
      </c>
      <c r="C16" t="s">
        <v>35</v>
      </c>
      <c r="D16">
        <v>1781.5</v>
      </c>
      <c r="E16">
        <v>265</v>
      </c>
      <c r="F16">
        <v>430.1</v>
      </c>
      <c r="G16" s="32">
        <f t="shared" si="1"/>
        <v>-1.0662520131060168E-2</v>
      </c>
      <c r="H16" s="32">
        <f t="shared" si="2"/>
        <v>1.5117157974299971E-3</v>
      </c>
      <c r="I16" s="32">
        <f t="shared" si="3"/>
        <v>1.163873370577281E-3</v>
      </c>
      <c r="J16" t="str">
        <f t="shared" si="4"/>
        <v>Before Covid</v>
      </c>
    </row>
    <row r="17" spans="1:10" x14ac:dyDescent="0.3">
      <c r="A17" t="s">
        <v>30</v>
      </c>
      <c r="B17">
        <v>2018</v>
      </c>
      <c r="C17" t="s">
        <v>36</v>
      </c>
      <c r="D17">
        <v>1781.9999999999998</v>
      </c>
      <c r="E17">
        <v>266</v>
      </c>
      <c r="F17">
        <v>430.8</v>
      </c>
      <c r="G17" s="32">
        <f t="shared" si="1"/>
        <v>2.8066236317697031E-4</v>
      </c>
      <c r="H17" s="32">
        <f t="shared" si="2"/>
        <v>3.7735849056603774E-3</v>
      </c>
      <c r="I17" s="32">
        <f t="shared" si="3"/>
        <v>1.627528481748404E-3</v>
      </c>
      <c r="J17" t="str">
        <f t="shared" si="4"/>
        <v>Before Covid</v>
      </c>
    </row>
    <row r="18" spans="1:10" x14ac:dyDescent="0.3">
      <c r="A18" t="s">
        <v>30</v>
      </c>
      <c r="B18">
        <v>2018</v>
      </c>
      <c r="C18" t="s">
        <v>37</v>
      </c>
      <c r="D18">
        <v>1780</v>
      </c>
      <c r="E18">
        <v>268</v>
      </c>
      <c r="F18">
        <v>433.80000000000007</v>
      </c>
      <c r="G18" s="32">
        <f t="shared" si="1"/>
        <v>-1.1223344556676616E-3</v>
      </c>
      <c r="H18" s="32">
        <f t="shared" si="2"/>
        <v>7.5187969924812026E-3</v>
      </c>
      <c r="I18" s="32">
        <f t="shared" si="3"/>
        <v>6.9637883008357862E-3</v>
      </c>
      <c r="J18" t="str">
        <f t="shared" si="4"/>
        <v>Before Covid</v>
      </c>
    </row>
    <row r="19" spans="1:10" x14ac:dyDescent="0.3">
      <c r="A19" t="s">
        <v>30</v>
      </c>
      <c r="B19">
        <v>2018</v>
      </c>
      <c r="C19" t="s">
        <v>38</v>
      </c>
      <c r="D19">
        <v>1782.4</v>
      </c>
      <c r="E19">
        <v>269.60000000000002</v>
      </c>
      <c r="F19">
        <v>435.90000000000003</v>
      </c>
      <c r="G19" s="32">
        <f t="shared" si="1"/>
        <v>1.3483146067416242E-3</v>
      </c>
      <c r="H19" s="32">
        <f t="shared" si="2"/>
        <v>5.9701492537314283E-3</v>
      </c>
      <c r="I19" s="32">
        <f t="shared" si="3"/>
        <v>4.8409405255877488E-3</v>
      </c>
      <c r="J19" t="str">
        <f t="shared" si="4"/>
        <v>Before Covid</v>
      </c>
    </row>
    <row r="20" spans="1:10" x14ac:dyDescent="0.3">
      <c r="A20" t="s">
        <v>30</v>
      </c>
      <c r="B20">
        <v>2018</v>
      </c>
      <c r="C20" t="s">
        <v>39</v>
      </c>
      <c r="D20">
        <v>1790.2999999999997</v>
      </c>
      <c r="E20">
        <v>269.8</v>
      </c>
      <c r="F20">
        <v>437.59999999999997</v>
      </c>
      <c r="G20" s="32">
        <f t="shared" si="1"/>
        <v>4.4322262118489881E-3</v>
      </c>
      <c r="H20" s="32">
        <f t="shared" si="2"/>
        <v>7.4183976261123371E-4</v>
      </c>
      <c r="I20" s="32">
        <f t="shared" si="3"/>
        <v>3.8999770589583198E-3</v>
      </c>
      <c r="J20" t="str">
        <f t="shared" si="4"/>
        <v>Before Covid</v>
      </c>
    </row>
    <row r="21" spans="1:10" x14ac:dyDescent="0.3">
      <c r="A21" t="s">
        <v>30</v>
      </c>
      <c r="B21">
        <v>2018</v>
      </c>
      <c r="C21" t="s">
        <v>40</v>
      </c>
      <c r="D21">
        <v>1810.5000000000002</v>
      </c>
      <c r="E21">
        <v>270.39999999999998</v>
      </c>
      <c r="F21">
        <v>440.5</v>
      </c>
      <c r="G21" s="32">
        <f t="shared" si="1"/>
        <v>1.1283025191309E-2</v>
      </c>
      <c r="H21" s="32">
        <f t="shared" si="2"/>
        <v>2.2238695329872714E-3</v>
      </c>
      <c r="I21" s="32">
        <f t="shared" si="3"/>
        <v>6.6270566727605904E-3</v>
      </c>
      <c r="J21" t="str">
        <f t="shared" si="4"/>
        <v>Before Covid</v>
      </c>
    </row>
    <row r="22" spans="1:10" x14ac:dyDescent="0.3">
      <c r="A22" t="s">
        <v>30</v>
      </c>
      <c r="B22">
        <v>2018</v>
      </c>
      <c r="C22" t="s">
        <v>41</v>
      </c>
      <c r="D22">
        <v>1818.8</v>
      </c>
      <c r="E22">
        <v>270.70000000000005</v>
      </c>
      <c r="F22">
        <v>442.8</v>
      </c>
      <c r="G22" s="32">
        <f t="shared" si="1"/>
        <v>4.5843689588509944E-3</v>
      </c>
      <c r="H22" s="32">
        <f t="shared" si="2"/>
        <v>1.1094674556215542E-3</v>
      </c>
      <c r="I22" s="32">
        <f t="shared" si="3"/>
        <v>5.2213393870601844E-3</v>
      </c>
      <c r="J22" t="str">
        <f t="shared" si="4"/>
        <v>Before Covid</v>
      </c>
    </row>
    <row r="23" spans="1:10" x14ac:dyDescent="0.3">
      <c r="A23" t="s">
        <v>30</v>
      </c>
      <c r="B23">
        <v>2018</v>
      </c>
      <c r="C23" t="s">
        <v>42</v>
      </c>
      <c r="D23">
        <v>1799.8000000000002</v>
      </c>
      <c r="E23">
        <v>272</v>
      </c>
      <c r="F23">
        <v>444.3</v>
      </c>
      <c r="G23" s="32">
        <f t="shared" si="1"/>
        <v>-1.0446448207609288E-2</v>
      </c>
      <c r="H23" s="32">
        <f t="shared" si="2"/>
        <v>4.8023642408568682E-3</v>
      </c>
      <c r="I23" s="32">
        <f t="shared" si="3"/>
        <v>3.3875338753387532E-3</v>
      </c>
      <c r="J23" t="str">
        <f t="shared" si="4"/>
        <v>Before Covid</v>
      </c>
    </row>
    <row r="24" spans="1:10" x14ac:dyDescent="0.3">
      <c r="A24" t="s">
        <v>30</v>
      </c>
      <c r="B24">
        <v>2018</v>
      </c>
      <c r="C24" t="s">
        <v>43</v>
      </c>
      <c r="D24">
        <v>1782.2</v>
      </c>
      <c r="E24">
        <v>279.20000000000005</v>
      </c>
      <c r="F24">
        <v>447</v>
      </c>
      <c r="G24" s="32">
        <f t="shared" si="1"/>
        <v>-9.7788643182576598E-3</v>
      </c>
      <c r="H24" s="32">
        <f t="shared" si="2"/>
        <v>2.6470588235294284E-2</v>
      </c>
      <c r="I24" s="32">
        <f t="shared" si="3"/>
        <v>6.0769750168804607E-3</v>
      </c>
      <c r="J24" t="str">
        <f t="shared" si="4"/>
        <v>Before Covid</v>
      </c>
    </row>
    <row r="25" spans="1:10" x14ac:dyDescent="0.3">
      <c r="A25" t="s">
        <v>30</v>
      </c>
      <c r="B25">
        <v>2018</v>
      </c>
      <c r="C25" t="s">
        <v>45</v>
      </c>
      <c r="D25">
        <v>1787.4999999999995</v>
      </c>
      <c r="E25">
        <v>278.5</v>
      </c>
      <c r="F25">
        <v>449.1</v>
      </c>
      <c r="G25" s="32">
        <f t="shared" si="1"/>
        <v>2.973852541801986E-3</v>
      </c>
      <c r="H25" s="32">
        <f t="shared" si="2"/>
        <v>-2.5071633237823973E-3</v>
      </c>
      <c r="I25" s="32">
        <f t="shared" si="3"/>
        <v>4.6979865771812589E-3</v>
      </c>
      <c r="J25" t="str">
        <f t="shared" si="4"/>
        <v>Before Covid</v>
      </c>
    </row>
    <row r="26" spans="1:10" x14ac:dyDescent="0.3">
      <c r="A26" t="s">
        <v>30</v>
      </c>
      <c r="B26">
        <v>2018</v>
      </c>
      <c r="C26" t="s">
        <v>46</v>
      </c>
      <c r="D26">
        <v>1773.1000000000001</v>
      </c>
      <c r="E26">
        <v>282.79999999999995</v>
      </c>
      <c r="F26">
        <v>449.3</v>
      </c>
      <c r="G26" s="32">
        <f t="shared" si="1"/>
        <v>-8.0559440559437277E-3</v>
      </c>
      <c r="H26" s="32">
        <f t="shared" si="2"/>
        <v>1.5439856373428922E-2</v>
      </c>
      <c r="I26" s="32">
        <f t="shared" si="3"/>
        <v>4.4533511467376668E-4</v>
      </c>
      <c r="J26" t="str">
        <f t="shared" si="4"/>
        <v>Before Covid</v>
      </c>
    </row>
    <row r="27" spans="1:10" x14ac:dyDescent="0.3">
      <c r="A27" t="s">
        <v>30</v>
      </c>
      <c r="B27">
        <v>2019</v>
      </c>
      <c r="C27" t="s">
        <v>31</v>
      </c>
      <c r="D27">
        <v>1759.6000000000001</v>
      </c>
      <c r="E27">
        <v>283.10000000000002</v>
      </c>
      <c r="F27">
        <v>446.19999999999993</v>
      </c>
      <c r="G27" s="32">
        <f t="shared" si="1"/>
        <v>-7.6137837685409729E-3</v>
      </c>
      <c r="H27" s="32">
        <f t="shared" si="2"/>
        <v>1.0608203677513021E-3</v>
      </c>
      <c r="I27" s="32">
        <f t="shared" si="3"/>
        <v>-6.8996216336525253E-3</v>
      </c>
      <c r="J27" t="str">
        <f t="shared" si="4"/>
        <v>Before Covid</v>
      </c>
    </row>
    <row r="28" spans="1:10" x14ac:dyDescent="0.3">
      <c r="A28" t="s">
        <v>30</v>
      </c>
      <c r="B28">
        <v>2019</v>
      </c>
      <c r="C28" t="s">
        <v>35</v>
      </c>
      <c r="D28">
        <v>1759.8000000000002</v>
      </c>
      <c r="E28">
        <v>284.8</v>
      </c>
      <c r="F28">
        <v>445.29999999999995</v>
      </c>
      <c r="G28" s="32">
        <f t="shared" si="1"/>
        <v>1.1366219595365166E-4</v>
      </c>
      <c r="H28" s="32">
        <f t="shared" si="2"/>
        <v>6.0049452490285714E-3</v>
      </c>
      <c r="I28" s="32">
        <f t="shared" si="3"/>
        <v>-2.0170327207529749E-3</v>
      </c>
      <c r="J28" t="str">
        <f t="shared" si="4"/>
        <v>Before Covid</v>
      </c>
    </row>
    <row r="29" spans="1:10" x14ac:dyDescent="0.3">
      <c r="A29" t="s">
        <v>30</v>
      </c>
      <c r="B29">
        <v>2019</v>
      </c>
      <c r="C29" t="s">
        <v>36</v>
      </c>
      <c r="D29">
        <v>1761.2000000000003</v>
      </c>
      <c r="E29">
        <v>284.39999999999998</v>
      </c>
      <c r="F29">
        <v>446.5</v>
      </c>
      <c r="G29" s="32">
        <f t="shared" si="1"/>
        <v>7.9554494828963001E-4</v>
      </c>
      <c r="H29" s="32">
        <f t="shared" si="2"/>
        <v>-1.4044943820225916E-3</v>
      </c>
      <c r="I29" s="32">
        <f t="shared" si="3"/>
        <v>2.6948124859646205E-3</v>
      </c>
      <c r="J29" t="str">
        <f t="shared" si="4"/>
        <v>Before Covid</v>
      </c>
    </row>
    <row r="30" spans="1:10" x14ac:dyDescent="0.3">
      <c r="A30" t="s">
        <v>30</v>
      </c>
      <c r="B30">
        <v>2019</v>
      </c>
      <c r="C30" t="s">
        <v>38</v>
      </c>
      <c r="D30">
        <v>1782.1000000000001</v>
      </c>
      <c r="E30">
        <v>285.20000000000005</v>
      </c>
      <c r="F30">
        <v>447.09999999999997</v>
      </c>
      <c r="G30" s="32">
        <f t="shared" si="1"/>
        <v>1.1866908925732375E-2</v>
      </c>
      <c r="H30" s="32">
        <f t="shared" si="2"/>
        <v>2.8129395218005212E-3</v>
      </c>
      <c r="I30" s="32">
        <f t="shared" si="3"/>
        <v>1.3437849944008195E-3</v>
      </c>
      <c r="J30" t="str">
        <f t="shared" si="4"/>
        <v>Before Covid</v>
      </c>
    </row>
    <row r="31" spans="1:10" x14ac:dyDescent="0.3">
      <c r="A31" t="s">
        <v>30</v>
      </c>
      <c r="B31">
        <v>2019</v>
      </c>
      <c r="C31" t="s">
        <v>39</v>
      </c>
      <c r="D31">
        <v>1804.1999999999998</v>
      </c>
      <c r="E31">
        <v>286.5</v>
      </c>
      <c r="F31">
        <v>448.09999999999997</v>
      </c>
      <c r="G31" s="32">
        <f t="shared" si="1"/>
        <v>1.2401099826047741E-2</v>
      </c>
      <c r="H31" s="32">
        <f t="shared" si="2"/>
        <v>4.5582047685832896E-3</v>
      </c>
      <c r="I31" s="32">
        <f t="shared" si="3"/>
        <v>2.2366360993066429E-3</v>
      </c>
      <c r="J31" t="str">
        <f t="shared" si="4"/>
        <v>Before Covid</v>
      </c>
    </row>
    <row r="32" spans="1:10" x14ac:dyDescent="0.3">
      <c r="A32" t="s">
        <v>30</v>
      </c>
      <c r="B32">
        <v>2019</v>
      </c>
      <c r="C32" t="s">
        <v>40</v>
      </c>
      <c r="D32">
        <v>1826.8999999999999</v>
      </c>
      <c r="E32">
        <v>288.29999999999995</v>
      </c>
      <c r="F32">
        <v>447.70000000000005</v>
      </c>
      <c r="G32" s="32">
        <f t="shared" si="1"/>
        <v>1.2581753685844167E-2</v>
      </c>
      <c r="H32" s="32">
        <f t="shared" si="2"/>
        <v>6.2827225130888467E-3</v>
      </c>
      <c r="I32" s="32">
        <f t="shared" si="3"/>
        <v>-8.9265788886391535E-4</v>
      </c>
      <c r="J32" t="str">
        <f t="shared" si="4"/>
        <v>Before Covid</v>
      </c>
    </row>
    <row r="33" spans="1:10" x14ac:dyDescent="0.3">
      <c r="A33" t="s">
        <v>30</v>
      </c>
      <c r="B33">
        <v>2019</v>
      </c>
      <c r="C33" t="s">
        <v>41</v>
      </c>
      <c r="D33">
        <v>1834.5000000000002</v>
      </c>
      <c r="E33">
        <v>291.5</v>
      </c>
      <c r="F33">
        <v>447.70000000000005</v>
      </c>
      <c r="G33" s="32">
        <f t="shared" si="1"/>
        <v>4.1600525480323851E-3</v>
      </c>
      <c r="H33" s="32">
        <f t="shared" si="2"/>
        <v>1.1099549080818751E-2</v>
      </c>
      <c r="I33" s="32">
        <f t="shared" si="3"/>
        <v>0</v>
      </c>
      <c r="J33" t="str">
        <f t="shared" si="4"/>
        <v>Before Covid</v>
      </c>
    </row>
    <row r="34" spans="1:10" x14ac:dyDescent="0.3">
      <c r="A34" t="s">
        <v>30</v>
      </c>
      <c r="B34">
        <v>2019</v>
      </c>
      <c r="C34" t="s">
        <v>42</v>
      </c>
      <c r="D34">
        <v>1848.7</v>
      </c>
      <c r="E34">
        <v>293.60000000000002</v>
      </c>
      <c r="F34">
        <v>448.20000000000005</v>
      </c>
      <c r="G34" s="32">
        <f t="shared" si="1"/>
        <v>7.7405287544288996E-3</v>
      </c>
      <c r="H34" s="32">
        <f t="shared" si="2"/>
        <v>7.2041166380789803E-3</v>
      </c>
      <c r="I34" s="32">
        <f t="shared" si="3"/>
        <v>1.1168192986374804E-3</v>
      </c>
      <c r="J34" t="str">
        <f t="shared" si="4"/>
        <v>Before Covid</v>
      </c>
    </row>
    <row r="35" spans="1:10" x14ac:dyDescent="0.3">
      <c r="A35" t="s">
        <v>30</v>
      </c>
      <c r="B35">
        <v>2019</v>
      </c>
      <c r="C35" t="s">
        <v>43</v>
      </c>
      <c r="D35">
        <v>1876.8999999999996</v>
      </c>
      <c r="E35">
        <v>294</v>
      </c>
      <c r="F35">
        <v>449.29999999999995</v>
      </c>
      <c r="G35" s="32">
        <f t="shared" si="1"/>
        <v>1.5253962243738622E-2</v>
      </c>
      <c r="H35" s="32">
        <f t="shared" si="2"/>
        <v>1.3623978201634103E-3</v>
      </c>
      <c r="I35" s="32">
        <f t="shared" si="3"/>
        <v>2.4542614904058653E-3</v>
      </c>
      <c r="J35" t="str">
        <f t="shared" si="4"/>
        <v>Before Covid</v>
      </c>
    </row>
    <row r="36" spans="1:10" x14ac:dyDescent="0.3">
      <c r="A36" t="s">
        <v>30</v>
      </c>
      <c r="B36">
        <v>2019</v>
      </c>
      <c r="C36" t="s">
        <v>45</v>
      </c>
      <c r="D36">
        <v>1904.6000000000001</v>
      </c>
      <c r="E36">
        <v>294.89999999999998</v>
      </c>
      <c r="F36">
        <v>450.8</v>
      </c>
      <c r="G36" s="32">
        <f t="shared" si="1"/>
        <v>1.4758378176781132E-2</v>
      </c>
      <c r="H36" s="32">
        <f t="shared" si="2"/>
        <v>3.061224489795841E-3</v>
      </c>
      <c r="I36" s="32">
        <f t="shared" si="3"/>
        <v>3.3385265969286823E-3</v>
      </c>
      <c r="J36" t="str">
        <f t="shared" si="4"/>
        <v>Before Covid</v>
      </c>
    </row>
    <row r="37" spans="1:10" x14ac:dyDescent="0.3">
      <c r="A37" t="s">
        <v>30</v>
      </c>
      <c r="B37">
        <v>2019</v>
      </c>
      <c r="C37" t="s">
        <v>46</v>
      </c>
      <c r="D37">
        <v>1940.9999999999995</v>
      </c>
      <c r="E37">
        <v>295.39999999999998</v>
      </c>
      <c r="F37">
        <v>453</v>
      </c>
      <c r="G37" s="32">
        <f t="shared" si="1"/>
        <v>1.9111624488081177E-2</v>
      </c>
      <c r="H37" s="32">
        <f t="shared" si="2"/>
        <v>1.69548999660902E-3</v>
      </c>
      <c r="I37" s="32">
        <f t="shared" si="3"/>
        <v>4.8802129547470905E-3</v>
      </c>
      <c r="J37" t="str">
        <f t="shared" si="4"/>
        <v>Before Covid</v>
      </c>
    </row>
    <row r="38" spans="1:10" x14ac:dyDescent="0.3">
      <c r="A38" t="s">
        <v>30</v>
      </c>
      <c r="B38">
        <v>2020</v>
      </c>
      <c r="C38" t="s">
        <v>31</v>
      </c>
      <c r="D38">
        <v>1938.6</v>
      </c>
      <c r="E38">
        <v>298.2</v>
      </c>
      <c r="F38">
        <v>454.20000000000005</v>
      </c>
      <c r="G38" s="32">
        <f t="shared" si="1"/>
        <v>-1.2364760432764744E-3</v>
      </c>
      <c r="H38" s="32">
        <f t="shared" si="2"/>
        <v>9.4786729857820294E-3</v>
      </c>
      <c r="I38" s="32">
        <f t="shared" si="3"/>
        <v>2.6490066225166565E-3</v>
      </c>
      <c r="J38" t="str">
        <f t="shared" si="4"/>
        <v>Before Covid</v>
      </c>
    </row>
    <row r="39" spans="1:10" x14ac:dyDescent="0.3">
      <c r="A39" t="s">
        <v>30</v>
      </c>
      <c r="B39">
        <v>2020</v>
      </c>
      <c r="C39" t="s">
        <v>35</v>
      </c>
      <c r="D39">
        <v>1909.7999999999997</v>
      </c>
      <c r="E39">
        <v>299.60000000000002</v>
      </c>
      <c r="F39">
        <v>456.40000000000003</v>
      </c>
      <c r="G39" s="32">
        <f t="shared" si="1"/>
        <v>-1.485608170844949E-2</v>
      </c>
      <c r="H39" s="32">
        <f t="shared" si="2"/>
        <v>4.6948356807512883E-3</v>
      </c>
      <c r="I39" s="32">
        <f t="shared" si="3"/>
        <v>4.8436811977102343E-3</v>
      </c>
      <c r="J39" t="str">
        <f t="shared" si="4"/>
        <v>Before Covid</v>
      </c>
    </row>
    <row r="40" spans="1:10" x14ac:dyDescent="0.3">
      <c r="A40" t="s">
        <v>30</v>
      </c>
      <c r="B40">
        <v>2020</v>
      </c>
      <c r="C40" t="s">
        <v>36</v>
      </c>
      <c r="D40">
        <v>1894.5999999999997</v>
      </c>
      <c r="E40">
        <v>301.79999999999995</v>
      </c>
      <c r="F40">
        <v>457.4</v>
      </c>
      <c r="G40" s="32">
        <f t="shared" si="1"/>
        <v>-7.9589485810032719E-3</v>
      </c>
      <c r="H40" s="32">
        <f t="shared" si="2"/>
        <v>7.3431241655538436E-3</v>
      </c>
      <c r="I40" s="32">
        <f t="shared" si="3"/>
        <v>2.1910604732689374E-3</v>
      </c>
      <c r="J40" t="str">
        <f t="shared" si="4"/>
        <v>Covid Onset</v>
      </c>
    </row>
    <row r="41" spans="1:10" x14ac:dyDescent="0.3">
      <c r="A41" t="s">
        <v>30</v>
      </c>
      <c r="B41">
        <v>2020</v>
      </c>
      <c r="C41" t="s">
        <v>37</v>
      </c>
      <c r="D41">
        <v>1941.55</v>
      </c>
      <c r="E41">
        <v>298.55</v>
      </c>
      <c r="F41">
        <v>452.45000000000005</v>
      </c>
      <c r="G41" s="32">
        <f t="shared" si="1"/>
        <v>2.4780956402406989E-2</v>
      </c>
      <c r="H41" s="32">
        <f t="shared" si="2"/>
        <v>-1.0768721007289409E-2</v>
      </c>
      <c r="I41" s="32">
        <f t="shared" si="3"/>
        <v>-1.0822037603847687E-2</v>
      </c>
      <c r="J41" t="s">
        <v>107</v>
      </c>
    </row>
    <row r="42" spans="1:10" x14ac:dyDescent="0.3">
      <c r="A42" t="s">
        <v>30</v>
      </c>
      <c r="B42">
        <v>2020</v>
      </c>
      <c r="C42" t="s">
        <v>38</v>
      </c>
      <c r="D42">
        <v>1918.1</v>
      </c>
      <c r="E42">
        <v>300.60000000000002</v>
      </c>
      <c r="F42">
        <v>454.9</v>
      </c>
      <c r="G42" s="32">
        <f t="shared" si="1"/>
        <v>-1.2077978934356595E-2</v>
      </c>
      <c r="H42" s="32">
        <f t="shared" si="2"/>
        <v>6.8665215206833406E-3</v>
      </c>
      <c r="I42" s="32">
        <f t="shared" si="3"/>
        <v>5.4149629793345819E-3</v>
      </c>
      <c r="J42" t="s">
        <v>107</v>
      </c>
    </row>
    <row r="43" spans="1:10" x14ac:dyDescent="0.3">
      <c r="A43" t="s">
        <v>30</v>
      </c>
      <c r="B43">
        <v>2020</v>
      </c>
      <c r="C43" t="s">
        <v>39</v>
      </c>
      <c r="D43">
        <v>1951</v>
      </c>
      <c r="E43">
        <v>309.39999999999998</v>
      </c>
      <c r="F43">
        <v>450.70000000000005</v>
      </c>
      <c r="G43" s="32">
        <f t="shared" si="1"/>
        <v>1.7152390386319844E-2</v>
      </c>
      <c r="H43" s="32">
        <f t="shared" si="2"/>
        <v>2.9274783765801577E-2</v>
      </c>
      <c r="I43" s="32">
        <f t="shared" si="3"/>
        <v>-9.2327984172344071E-3</v>
      </c>
      <c r="J43" t="s">
        <v>107</v>
      </c>
    </row>
    <row r="44" spans="1:10" x14ac:dyDescent="0.3">
      <c r="A44" t="s">
        <v>30</v>
      </c>
      <c r="B44">
        <v>2020</v>
      </c>
      <c r="C44" t="s">
        <v>40</v>
      </c>
      <c r="D44">
        <v>1951</v>
      </c>
      <c r="E44">
        <v>309.39999999999998</v>
      </c>
      <c r="F44">
        <v>450.70000000000005</v>
      </c>
      <c r="G44" s="32">
        <f t="shared" si="1"/>
        <v>0</v>
      </c>
      <c r="H44" s="32">
        <f t="shared" si="2"/>
        <v>0</v>
      </c>
      <c r="I44" s="32">
        <f t="shared" si="3"/>
        <v>0</v>
      </c>
      <c r="J44" t="s">
        <v>107</v>
      </c>
    </row>
    <row r="45" spans="1:10" x14ac:dyDescent="0.3">
      <c r="A45" t="s">
        <v>30</v>
      </c>
      <c r="B45">
        <v>2020</v>
      </c>
      <c r="C45" t="s">
        <v>41</v>
      </c>
      <c r="D45">
        <v>1978.6</v>
      </c>
      <c r="E45">
        <v>312.39999999999998</v>
      </c>
      <c r="F45">
        <v>452.00000000000006</v>
      </c>
      <c r="G45" s="32">
        <f t="shared" si="1"/>
        <v>1.4146591491542753E-2</v>
      </c>
      <c r="H45" s="32">
        <f t="shared" si="2"/>
        <v>9.6961861667744023E-3</v>
      </c>
      <c r="I45" s="32">
        <f t="shared" si="3"/>
        <v>2.884402041269162E-3</v>
      </c>
      <c r="J45" t="s">
        <v>107</v>
      </c>
    </row>
    <row r="46" spans="1:10" x14ac:dyDescent="0.3">
      <c r="A46" t="s">
        <v>30</v>
      </c>
      <c r="B46">
        <v>2020</v>
      </c>
      <c r="C46" t="s">
        <v>42</v>
      </c>
      <c r="D46">
        <v>1987.3999999999999</v>
      </c>
      <c r="E46">
        <v>316.5</v>
      </c>
      <c r="F46">
        <v>452.6</v>
      </c>
      <c r="G46" s="32">
        <f t="shared" si="1"/>
        <v>4.4475892044879986E-3</v>
      </c>
      <c r="H46" s="32">
        <f t="shared" si="2"/>
        <v>1.3124199743918128E-2</v>
      </c>
      <c r="I46" s="32">
        <f t="shared" si="3"/>
        <v>1.3274336283185084E-3</v>
      </c>
      <c r="J46" t="s">
        <v>107</v>
      </c>
    </row>
    <row r="47" spans="1:10" x14ac:dyDescent="0.3">
      <c r="A47" t="s">
        <v>30</v>
      </c>
      <c r="B47">
        <v>2020</v>
      </c>
      <c r="C47" t="s">
        <v>43</v>
      </c>
      <c r="D47">
        <v>2030.9</v>
      </c>
      <c r="E47">
        <v>315.7</v>
      </c>
      <c r="F47">
        <v>453.8</v>
      </c>
      <c r="G47" s="32">
        <f t="shared" si="1"/>
        <v>2.1887893730502279E-2</v>
      </c>
      <c r="H47" s="32">
        <f t="shared" si="2"/>
        <v>-2.5276461295418999E-3</v>
      </c>
      <c r="I47" s="32">
        <f t="shared" si="3"/>
        <v>2.6513477684489365E-3</v>
      </c>
      <c r="J47" t="s">
        <v>107</v>
      </c>
    </row>
    <row r="48" spans="1:10" x14ac:dyDescent="0.3">
      <c r="A48" t="s">
        <v>30</v>
      </c>
      <c r="B48">
        <v>2020</v>
      </c>
      <c r="C48" t="s">
        <v>45</v>
      </c>
      <c r="D48">
        <v>2082.4</v>
      </c>
      <c r="E48">
        <v>316.60000000000002</v>
      </c>
      <c r="F48">
        <v>455.8</v>
      </c>
      <c r="G48" s="32">
        <f t="shared" si="1"/>
        <v>2.5358215569451965E-2</v>
      </c>
      <c r="H48" s="32">
        <f t="shared" si="2"/>
        <v>2.8508077288566173E-3</v>
      </c>
      <c r="I48" s="32">
        <f t="shared" si="3"/>
        <v>4.4072278536800352E-3</v>
      </c>
      <c r="J48" t="s">
        <v>107</v>
      </c>
    </row>
    <row r="49" spans="1:10" x14ac:dyDescent="0.3">
      <c r="A49" t="s">
        <v>30</v>
      </c>
      <c r="B49">
        <v>2020</v>
      </c>
      <c r="C49" t="s">
        <v>46</v>
      </c>
      <c r="D49">
        <v>2100.5</v>
      </c>
      <c r="E49">
        <v>318.2</v>
      </c>
      <c r="F49">
        <v>458.40000000000003</v>
      </c>
      <c r="G49" s="32">
        <f t="shared" si="1"/>
        <v>8.6918939684978436E-3</v>
      </c>
      <c r="H49" s="32">
        <f t="shared" si="2"/>
        <v>5.0536955148451227E-3</v>
      </c>
      <c r="I49" s="32">
        <f t="shared" si="3"/>
        <v>5.704256252742481E-3</v>
      </c>
      <c r="J49" t="s">
        <v>107</v>
      </c>
    </row>
    <row r="50" spans="1:10" x14ac:dyDescent="0.3">
      <c r="A50" t="s">
        <v>30</v>
      </c>
      <c r="B50">
        <v>2021</v>
      </c>
      <c r="C50" t="s">
        <v>31</v>
      </c>
      <c r="D50">
        <v>2065.6999999999998</v>
      </c>
      <c r="E50">
        <v>318.7</v>
      </c>
      <c r="F50">
        <v>461.6</v>
      </c>
      <c r="G50" s="32">
        <f t="shared" si="1"/>
        <v>-1.6567483932397136E-2</v>
      </c>
      <c r="H50" s="32">
        <f t="shared" si="2"/>
        <v>1.5713387806411063E-3</v>
      </c>
      <c r="I50" s="32">
        <f t="shared" si="3"/>
        <v>6.9808027923210919E-3</v>
      </c>
      <c r="J50" t="str">
        <f t="shared" si="4"/>
        <v>Covid Progression</v>
      </c>
    </row>
    <row r="51" spans="1:10" x14ac:dyDescent="0.3">
      <c r="A51" t="s">
        <v>30</v>
      </c>
      <c r="B51">
        <v>2021</v>
      </c>
      <c r="C51" t="s">
        <v>35</v>
      </c>
      <c r="D51">
        <v>2025.3</v>
      </c>
      <c r="E51">
        <v>319.5</v>
      </c>
      <c r="F51">
        <v>467.6</v>
      </c>
      <c r="G51" s="32">
        <f t="shared" si="1"/>
        <v>-1.9557534976037114E-2</v>
      </c>
      <c r="H51" s="32">
        <f t="shared" si="2"/>
        <v>2.5101976780671836E-3</v>
      </c>
      <c r="I51" s="32">
        <f t="shared" si="3"/>
        <v>1.2998266897746967E-2</v>
      </c>
      <c r="J51" t="str">
        <f t="shared" si="4"/>
        <v>Covid Progression</v>
      </c>
    </row>
    <row r="52" spans="1:10" x14ac:dyDescent="0.3">
      <c r="A52" t="s">
        <v>30</v>
      </c>
      <c r="B52">
        <v>2021</v>
      </c>
      <c r="C52" t="s">
        <v>36</v>
      </c>
      <c r="D52">
        <v>2025.7</v>
      </c>
      <c r="E52">
        <v>317.7</v>
      </c>
      <c r="F52">
        <v>469.70000000000005</v>
      </c>
      <c r="G52" s="32">
        <f t="shared" si="1"/>
        <v>1.9750160470058311E-4</v>
      </c>
      <c r="H52" s="32">
        <f t="shared" si="2"/>
        <v>-5.6338028169014443E-3</v>
      </c>
      <c r="I52" s="32">
        <f t="shared" si="3"/>
        <v>4.4910179640719047E-3</v>
      </c>
      <c r="J52" t="str">
        <f t="shared" si="4"/>
        <v>Covid Progression</v>
      </c>
    </row>
    <row r="53" spans="1:10" x14ac:dyDescent="0.3">
      <c r="A53" t="s">
        <v>30</v>
      </c>
      <c r="B53">
        <v>2021</v>
      </c>
      <c r="C53" t="s">
        <v>37</v>
      </c>
      <c r="D53">
        <v>2049.5</v>
      </c>
      <c r="E53">
        <v>319.89999999999998</v>
      </c>
      <c r="F53">
        <v>471.4</v>
      </c>
      <c r="G53" s="32">
        <f t="shared" si="1"/>
        <v>1.1749025028385226E-2</v>
      </c>
      <c r="H53" s="32">
        <f t="shared" si="2"/>
        <v>6.9247717972930082E-3</v>
      </c>
      <c r="I53" s="32">
        <f t="shared" si="3"/>
        <v>3.6193314881838015E-3</v>
      </c>
      <c r="J53" t="str">
        <f t="shared" si="4"/>
        <v>Covid Progression</v>
      </c>
    </row>
    <row r="54" spans="1:10" x14ac:dyDescent="0.3">
      <c r="A54" t="s">
        <v>30</v>
      </c>
      <c r="B54">
        <v>2021</v>
      </c>
      <c r="C54" t="s">
        <v>38</v>
      </c>
      <c r="D54">
        <v>2095.2999999999997</v>
      </c>
      <c r="E54">
        <v>328.4</v>
      </c>
      <c r="F54">
        <v>485</v>
      </c>
      <c r="G54" s="32">
        <f t="shared" si="1"/>
        <v>2.2346913881434362E-2</v>
      </c>
      <c r="H54" s="32">
        <f t="shared" si="2"/>
        <v>2.6570803376055017E-2</v>
      </c>
      <c r="I54" s="32">
        <f t="shared" si="3"/>
        <v>2.8850233347475655E-2</v>
      </c>
      <c r="J54" t="str">
        <f t="shared" si="4"/>
        <v>Covid Progression</v>
      </c>
    </row>
    <row r="55" spans="1:10" x14ac:dyDescent="0.3">
      <c r="A55" t="s">
        <v>30</v>
      </c>
      <c r="B55">
        <v>2021</v>
      </c>
      <c r="C55" t="s">
        <v>39</v>
      </c>
      <c r="D55">
        <v>2122.6</v>
      </c>
      <c r="E55">
        <v>329.1</v>
      </c>
      <c r="F55">
        <v>485.9</v>
      </c>
      <c r="G55" s="32">
        <f t="shared" si="1"/>
        <v>1.3029160502076163E-2</v>
      </c>
      <c r="H55" s="32">
        <f t="shared" si="2"/>
        <v>2.1315468940318071E-3</v>
      </c>
      <c r="I55" s="32">
        <f t="shared" si="3"/>
        <v>1.8556701030927366E-3</v>
      </c>
      <c r="J55" t="str">
        <f t="shared" si="4"/>
        <v>Covid Progression</v>
      </c>
    </row>
    <row r="56" spans="1:10" x14ac:dyDescent="0.3">
      <c r="A56" t="s">
        <v>30</v>
      </c>
      <c r="B56">
        <v>2021</v>
      </c>
      <c r="C56" t="s">
        <v>40</v>
      </c>
      <c r="D56">
        <v>2132.4</v>
      </c>
      <c r="E56">
        <v>330.8</v>
      </c>
      <c r="F56">
        <v>488.1</v>
      </c>
      <c r="G56" s="32">
        <f t="shared" si="1"/>
        <v>4.6169791764817591E-3</v>
      </c>
      <c r="H56" s="32">
        <f t="shared" si="2"/>
        <v>5.1656031601336628E-3</v>
      </c>
      <c r="I56" s="32">
        <f t="shared" si="3"/>
        <v>4.5276805927146439E-3</v>
      </c>
      <c r="J56" t="str">
        <f t="shared" si="4"/>
        <v>Covid Progression</v>
      </c>
    </row>
    <row r="57" spans="1:10" x14ac:dyDescent="0.3">
      <c r="A57" t="s">
        <v>30</v>
      </c>
      <c r="B57">
        <v>2021</v>
      </c>
      <c r="C57" t="s">
        <v>41</v>
      </c>
      <c r="D57">
        <v>2130.8000000000002</v>
      </c>
      <c r="E57">
        <v>331.4</v>
      </c>
      <c r="F57">
        <v>490.3</v>
      </c>
      <c r="G57" s="32">
        <f t="shared" si="1"/>
        <v>-7.5032826861747752E-4</v>
      </c>
      <c r="H57" s="32">
        <f t="shared" si="2"/>
        <v>1.8137847642078775E-3</v>
      </c>
      <c r="I57" s="32">
        <f t="shared" si="3"/>
        <v>4.5072730997746131E-3</v>
      </c>
      <c r="J57" t="str">
        <f t="shared" si="4"/>
        <v>Covid Progression</v>
      </c>
    </row>
    <row r="58" spans="1:10" x14ac:dyDescent="0.3">
      <c r="A58" t="s">
        <v>30</v>
      </c>
      <c r="B58">
        <v>2021</v>
      </c>
      <c r="C58" t="s">
        <v>42</v>
      </c>
      <c r="D58">
        <v>2133.6</v>
      </c>
      <c r="E58">
        <v>332.1</v>
      </c>
      <c r="F58">
        <v>492.1</v>
      </c>
      <c r="G58" s="32">
        <f t="shared" si="1"/>
        <v>1.3140604467804238E-3</v>
      </c>
      <c r="H58" s="32">
        <f t="shared" si="2"/>
        <v>2.1122510561256656E-3</v>
      </c>
      <c r="I58" s="32">
        <f t="shared" si="3"/>
        <v>3.6712217009994114E-3</v>
      </c>
      <c r="J58" t="str">
        <f t="shared" si="4"/>
        <v>Covid Progression</v>
      </c>
    </row>
    <row r="59" spans="1:10" x14ac:dyDescent="0.3">
      <c r="A59" t="s">
        <v>30</v>
      </c>
      <c r="B59">
        <v>2021</v>
      </c>
      <c r="C59" t="s">
        <v>43</v>
      </c>
      <c r="D59">
        <v>2164.1999999999998</v>
      </c>
      <c r="E59">
        <v>333.6</v>
      </c>
      <c r="F59">
        <v>495.8</v>
      </c>
      <c r="G59" s="32">
        <f t="shared" si="1"/>
        <v>1.4341957255343041E-2</v>
      </c>
      <c r="H59" s="32">
        <f t="shared" si="2"/>
        <v>4.5167118337850042E-3</v>
      </c>
      <c r="I59" s="32">
        <f t="shared" si="3"/>
        <v>7.5187969924811792E-3</v>
      </c>
      <c r="J59" t="str">
        <f t="shared" si="4"/>
        <v>Covid Progression</v>
      </c>
    </row>
    <row r="60" spans="1:10" x14ac:dyDescent="0.3">
      <c r="A60" t="s">
        <v>30</v>
      </c>
      <c r="B60">
        <v>2021</v>
      </c>
      <c r="C60" t="s">
        <v>45</v>
      </c>
      <c r="D60">
        <v>2182</v>
      </c>
      <c r="E60">
        <v>335.8</v>
      </c>
      <c r="F60">
        <v>498.00000000000006</v>
      </c>
      <c r="G60" s="32">
        <f t="shared" si="1"/>
        <v>8.2247481748452932E-3</v>
      </c>
      <c r="H60" s="32">
        <f t="shared" si="2"/>
        <v>6.5947242206234663E-3</v>
      </c>
      <c r="I60" s="32">
        <f t="shared" si="3"/>
        <v>4.4372730939896037E-3</v>
      </c>
      <c r="J60" t="str">
        <f t="shared" si="4"/>
        <v>Covid Progression</v>
      </c>
    </row>
    <row r="61" spans="1:10" x14ac:dyDescent="0.3">
      <c r="A61" t="s">
        <v>30</v>
      </c>
      <c r="B61">
        <v>2021</v>
      </c>
      <c r="C61" t="s">
        <v>46</v>
      </c>
      <c r="D61">
        <v>2168.1999999999998</v>
      </c>
      <c r="E61">
        <v>336.8</v>
      </c>
      <c r="F61">
        <v>500.7</v>
      </c>
      <c r="G61" s="32">
        <f t="shared" si="1"/>
        <v>-6.3244729605867007E-3</v>
      </c>
      <c r="H61" s="32">
        <f t="shared" si="2"/>
        <v>2.9779630732578916E-3</v>
      </c>
      <c r="I61" s="32">
        <f t="shared" si="3"/>
        <v>5.4216867469878138E-3</v>
      </c>
      <c r="J61" t="str">
        <f t="shared" si="4"/>
        <v>Covid Progression</v>
      </c>
    </row>
    <row r="62" spans="1:10" x14ac:dyDescent="0.3">
      <c r="A62" t="s">
        <v>30</v>
      </c>
      <c r="B62">
        <v>2022</v>
      </c>
      <c r="C62" t="s">
        <v>31</v>
      </c>
      <c r="D62">
        <v>2153</v>
      </c>
      <c r="E62">
        <v>337.9</v>
      </c>
      <c r="F62">
        <v>503.40000000000003</v>
      </c>
      <c r="G62" s="32">
        <f t="shared" si="1"/>
        <v>-7.0104233926758693E-3</v>
      </c>
      <c r="H62" s="32">
        <f t="shared" si="2"/>
        <v>3.2660332541566682E-3</v>
      </c>
      <c r="I62" s="32">
        <f t="shared" si="3"/>
        <v>5.3924505692032063E-3</v>
      </c>
      <c r="J62" t="str">
        <f t="shared" si="4"/>
        <v>Covid Progression</v>
      </c>
    </row>
    <row r="63" spans="1:10" x14ac:dyDescent="0.3">
      <c r="A63" t="s">
        <v>30</v>
      </c>
      <c r="B63">
        <v>2022</v>
      </c>
      <c r="C63" t="s">
        <v>35</v>
      </c>
      <c r="D63">
        <v>2150.4</v>
      </c>
      <c r="E63">
        <v>339.8</v>
      </c>
      <c r="F63">
        <v>506.8</v>
      </c>
      <c r="G63" s="32">
        <f t="shared" si="1"/>
        <v>-1.2076172782164E-3</v>
      </c>
      <c r="H63" s="32">
        <f t="shared" si="2"/>
        <v>5.6229653743712169E-3</v>
      </c>
      <c r="I63" s="32">
        <f t="shared" si="3"/>
        <v>6.7540723083034902E-3</v>
      </c>
      <c r="J63" t="str">
        <f t="shared" si="4"/>
        <v>Covid Progression</v>
      </c>
    </row>
    <row r="64" spans="1:10" x14ac:dyDescent="0.3">
      <c r="A64" t="s">
        <v>30</v>
      </c>
      <c r="B64">
        <v>2022</v>
      </c>
      <c r="C64" t="s">
        <v>36</v>
      </c>
      <c r="D64">
        <v>2179.1000000000004</v>
      </c>
      <c r="E64">
        <v>343.4</v>
      </c>
      <c r="F64">
        <v>510.5</v>
      </c>
      <c r="G64" s="32">
        <f t="shared" si="1"/>
        <v>1.3346354166666793E-2</v>
      </c>
      <c r="H64" s="32">
        <f t="shared" si="2"/>
        <v>1.059446733372562E-2</v>
      </c>
      <c r="I64" s="32">
        <f t="shared" si="3"/>
        <v>7.3007103393843498E-3</v>
      </c>
      <c r="J64" t="str">
        <f t="shared" si="4"/>
        <v>Covid Progression</v>
      </c>
    </row>
    <row r="65" spans="1:10" x14ac:dyDescent="0.3">
      <c r="A65" t="s">
        <v>30</v>
      </c>
      <c r="B65">
        <v>2022</v>
      </c>
      <c r="C65" t="s">
        <v>37</v>
      </c>
      <c r="D65">
        <v>2206.6</v>
      </c>
      <c r="E65">
        <v>346</v>
      </c>
      <c r="F65">
        <v>518.1</v>
      </c>
      <c r="G65" s="32">
        <f t="shared" si="1"/>
        <v>1.2619888944977073E-2</v>
      </c>
      <c r="H65" s="32">
        <f t="shared" si="2"/>
        <v>7.5713453698311676E-3</v>
      </c>
      <c r="I65" s="32">
        <f t="shared" si="3"/>
        <v>1.488736532810974E-2</v>
      </c>
      <c r="J65" t="str">
        <f t="shared" si="4"/>
        <v>Covid Progression</v>
      </c>
    </row>
    <row r="66" spans="1:10" x14ac:dyDescent="0.3">
      <c r="A66" t="s">
        <v>30</v>
      </c>
      <c r="B66">
        <v>2022</v>
      </c>
      <c r="C66" t="s">
        <v>38</v>
      </c>
      <c r="D66">
        <v>2226.8000000000002</v>
      </c>
      <c r="E66">
        <v>346.2</v>
      </c>
      <c r="F66">
        <v>523.20000000000005</v>
      </c>
      <c r="G66" s="32">
        <f t="shared" si="1"/>
        <v>9.1543551164688999E-3</v>
      </c>
      <c r="H66" s="32">
        <f t="shared" si="2"/>
        <v>5.7803468208089204E-4</v>
      </c>
      <c r="I66" s="32">
        <f t="shared" si="3"/>
        <v>9.8436595251882308E-3</v>
      </c>
      <c r="J66" t="str">
        <f t="shared" si="4"/>
        <v>Covid Progression</v>
      </c>
    </row>
    <row r="67" spans="1:10" x14ac:dyDescent="0.3">
      <c r="A67" t="s">
        <v>30</v>
      </c>
      <c r="B67">
        <v>2022</v>
      </c>
      <c r="C67" t="s">
        <v>39</v>
      </c>
      <c r="D67">
        <v>2248.3000000000002</v>
      </c>
      <c r="E67">
        <v>347.7</v>
      </c>
      <c r="F67">
        <v>527.4</v>
      </c>
      <c r="G67" s="32">
        <f t="shared" si="1"/>
        <v>9.6551104724268005E-3</v>
      </c>
      <c r="H67" s="32">
        <f t="shared" si="2"/>
        <v>4.3327556325823222E-3</v>
      </c>
      <c r="I67" s="32">
        <f t="shared" si="3"/>
        <v>8.0275229357796851E-3</v>
      </c>
      <c r="J67" t="str">
        <f t="shared" si="4"/>
        <v>Covid Progression</v>
      </c>
    </row>
    <row r="68" spans="1:10" x14ac:dyDescent="0.3">
      <c r="A68" t="s">
        <v>30</v>
      </c>
      <c r="B68">
        <v>2022</v>
      </c>
      <c r="C68" t="s">
        <v>40</v>
      </c>
      <c r="D68">
        <v>2252.5</v>
      </c>
      <c r="E68">
        <v>348.5</v>
      </c>
      <c r="F68">
        <v>532.59999999999991</v>
      </c>
      <c r="G68" s="32">
        <f t="shared" ref="G68:G73" si="5">(D68-D67)/D67</f>
        <v>1.8680781034558635E-3</v>
      </c>
      <c r="H68" s="32">
        <f t="shared" ref="H68:H73" si="6">(E68-E67)/E67</f>
        <v>2.3008340523440075E-3</v>
      </c>
      <c r="I68" s="32">
        <f t="shared" ref="I68:I72" si="7">(F68-F67)/F67</f>
        <v>9.8596890405762833E-3</v>
      </c>
      <c r="J68" t="str">
        <f t="shared" ref="J68:J131" si="8">_xlfn.IFS(B68&lt;2020,"Before Covid",AND(B68=2020,C68="March"),"Covid Onset",B68=2020,"Before Covid",B68&gt;2020,"Covid Progression")</f>
        <v>Covid Progression</v>
      </c>
    </row>
    <row r="69" spans="1:10" x14ac:dyDescent="0.3">
      <c r="A69" t="s">
        <v>30</v>
      </c>
      <c r="B69">
        <v>2022</v>
      </c>
      <c r="C69" t="s">
        <v>41</v>
      </c>
      <c r="D69">
        <v>2255.7999999999997</v>
      </c>
      <c r="E69">
        <v>350.5</v>
      </c>
      <c r="F69">
        <v>534.4</v>
      </c>
      <c r="G69" s="32">
        <f t="shared" si="5"/>
        <v>1.4650388457268489E-3</v>
      </c>
      <c r="H69" s="32">
        <f t="shared" si="6"/>
        <v>5.7388809182209472E-3</v>
      </c>
      <c r="I69" s="32">
        <f t="shared" si="7"/>
        <v>3.3796470146452658E-3</v>
      </c>
      <c r="J69" t="str">
        <f t="shared" si="8"/>
        <v>Covid Progression</v>
      </c>
    </row>
    <row r="70" spans="1:10" x14ac:dyDescent="0.3">
      <c r="A70" t="s">
        <v>30</v>
      </c>
      <c r="B70">
        <v>2022</v>
      </c>
      <c r="C70" t="s">
        <v>42</v>
      </c>
      <c r="D70">
        <v>2267.8000000000002</v>
      </c>
      <c r="E70">
        <v>351</v>
      </c>
      <c r="F70">
        <v>537.79999999999995</v>
      </c>
      <c r="G70" s="32">
        <f t="shared" si="5"/>
        <v>5.3196205337354627E-3</v>
      </c>
      <c r="H70" s="32">
        <f t="shared" si="6"/>
        <v>1.4265335235378032E-3</v>
      </c>
      <c r="I70" s="32">
        <f t="shared" si="7"/>
        <v>6.3622754491017538E-3</v>
      </c>
      <c r="J70" t="str">
        <f t="shared" si="8"/>
        <v>Covid Progression</v>
      </c>
    </row>
    <row r="71" spans="1:10" x14ac:dyDescent="0.3">
      <c r="A71" t="s">
        <v>30</v>
      </c>
      <c r="B71">
        <v>2022</v>
      </c>
      <c r="C71" t="s">
        <v>43</v>
      </c>
      <c r="D71">
        <v>2284.5</v>
      </c>
      <c r="E71">
        <v>353.2</v>
      </c>
      <c r="F71">
        <v>541.1</v>
      </c>
      <c r="G71" s="32">
        <f t="shared" si="5"/>
        <v>7.3639650762853063E-3</v>
      </c>
      <c r="H71" s="32">
        <f t="shared" si="6"/>
        <v>6.2678062678062354E-3</v>
      </c>
      <c r="I71" s="32">
        <f t="shared" si="7"/>
        <v>6.1361100780960741E-3</v>
      </c>
      <c r="J71" t="str">
        <f t="shared" si="8"/>
        <v>Covid Progression</v>
      </c>
    </row>
    <row r="72" spans="1:10" x14ac:dyDescent="0.3">
      <c r="A72" t="s">
        <v>30</v>
      </c>
      <c r="B72">
        <v>2022</v>
      </c>
      <c r="C72" t="s">
        <v>45</v>
      </c>
      <c r="D72">
        <v>2287.6999999999998</v>
      </c>
      <c r="E72">
        <v>355.70000000000005</v>
      </c>
      <c r="F72">
        <v>544.29999999999995</v>
      </c>
      <c r="G72" s="32">
        <f t="shared" si="5"/>
        <v>1.4007441453271255E-3</v>
      </c>
      <c r="H72" s="32">
        <f t="shared" si="6"/>
        <v>7.0781426953568996E-3</v>
      </c>
      <c r="I72" s="32">
        <f t="shared" si="7"/>
        <v>5.9138791350950501E-3</v>
      </c>
      <c r="J72" t="str">
        <f t="shared" si="8"/>
        <v>Covid Progression</v>
      </c>
    </row>
    <row r="73" spans="1:10" x14ac:dyDescent="0.3">
      <c r="A73" t="s">
        <v>30</v>
      </c>
      <c r="B73">
        <v>2022</v>
      </c>
      <c r="C73" t="s">
        <v>46</v>
      </c>
      <c r="D73">
        <v>2277.1</v>
      </c>
      <c r="E73">
        <v>359.2</v>
      </c>
      <c r="F73">
        <v>547</v>
      </c>
      <c r="G73" s="32">
        <f t="shared" si="5"/>
        <v>-4.6334746688813698E-3</v>
      </c>
      <c r="H73" s="32">
        <f t="shared" si="6"/>
        <v>9.8397526005058831E-3</v>
      </c>
      <c r="I73" s="32">
        <f>(F73-F72)/F72</f>
        <v>4.9604997244167663E-3</v>
      </c>
      <c r="J73" t="str">
        <f t="shared" si="8"/>
        <v>Covid Progression</v>
      </c>
    </row>
    <row r="74" spans="1:10" x14ac:dyDescent="0.3">
      <c r="A74" t="s">
        <v>34</v>
      </c>
      <c r="B74">
        <v>2016</v>
      </c>
      <c r="C74" t="s">
        <v>46</v>
      </c>
      <c r="D74">
        <v>1740.7</v>
      </c>
      <c r="E74">
        <v>248</v>
      </c>
      <c r="F74">
        <v>391.2</v>
      </c>
      <c r="J74" t="str">
        <f t="shared" si="8"/>
        <v>Before Covid</v>
      </c>
    </row>
    <row r="75" spans="1:10" x14ac:dyDescent="0.3">
      <c r="A75" t="s">
        <v>34</v>
      </c>
      <c r="B75">
        <v>2017</v>
      </c>
      <c r="C75" t="s">
        <v>31</v>
      </c>
      <c r="D75">
        <v>1727.2999999999995</v>
      </c>
      <c r="E75">
        <v>248.8</v>
      </c>
      <c r="F75">
        <v>391.79999999999995</v>
      </c>
      <c r="G75" s="32">
        <f t="shared" ref="G75" si="9">(D75-D74)/D74</f>
        <v>-7.698052507612194E-3</v>
      </c>
      <c r="H75" s="32">
        <f t="shared" ref="H75" si="10">(E75-E74)/E74</f>
        <v>3.2258064516129492E-3</v>
      </c>
      <c r="I75" s="32">
        <f t="shared" ref="I75" si="11">(F75-F74)/F74</f>
        <v>1.5337423312882564E-3</v>
      </c>
      <c r="J75" t="str">
        <f t="shared" si="8"/>
        <v>Before Covid</v>
      </c>
    </row>
    <row r="76" spans="1:10" x14ac:dyDescent="0.3">
      <c r="A76" t="s">
        <v>34</v>
      </c>
      <c r="B76">
        <v>2017</v>
      </c>
      <c r="C76" t="s">
        <v>35</v>
      </c>
      <c r="D76">
        <v>1722.3000000000002</v>
      </c>
      <c r="E76">
        <v>250</v>
      </c>
      <c r="F76">
        <v>393.5</v>
      </c>
      <c r="G76" s="32">
        <f t="shared" ref="G76:G139" si="12">(D76-D75)/D75</f>
        <v>-2.8946911364553462E-3</v>
      </c>
      <c r="H76" s="32">
        <f t="shared" ref="H76:H139" si="13">(E76-E75)/E75</f>
        <v>4.8231511254018837E-3</v>
      </c>
      <c r="I76" s="32">
        <f t="shared" ref="I76:I139" si="14">(F76-F75)/F75</f>
        <v>4.3389484430833222E-3</v>
      </c>
      <c r="J76" t="str">
        <f t="shared" si="8"/>
        <v>Before Covid</v>
      </c>
    </row>
    <row r="77" spans="1:10" x14ac:dyDescent="0.3">
      <c r="A77" t="s">
        <v>34</v>
      </c>
      <c r="B77">
        <v>2017</v>
      </c>
      <c r="C77" t="s">
        <v>36</v>
      </c>
      <c r="D77">
        <v>1718.9</v>
      </c>
      <c r="E77">
        <v>250.39999999999998</v>
      </c>
      <c r="F77">
        <v>395.6</v>
      </c>
      <c r="G77" s="32">
        <f t="shared" si="12"/>
        <v>-1.9741043952854267E-3</v>
      </c>
      <c r="H77" s="32">
        <f t="shared" si="13"/>
        <v>1.599999999999909E-3</v>
      </c>
      <c r="I77" s="32">
        <f t="shared" si="14"/>
        <v>5.336721728081379E-3</v>
      </c>
      <c r="J77" t="str">
        <f t="shared" si="8"/>
        <v>Before Covid</v>
      </c>
    </row>
    <row r="78" spans="1:10" x14ac:dyDescent="0.3">
      <c r="A78" t="s">
        <v>34</v>
      </c>
      <c r="B78">
        <v>2017</v>
      </c>
      <c r="C78" t="s">
        <v>37</v>
      </c>
      <c r="D78">
        <v>1718.4</v>
      </c>
      <c r="E78">
        <v>251.2</v>
      </c>
      <c r="F78">
        <v>397.20000000000005</v>
      </c>
      <c r="G78" s="32">
        <f t="shared" si="12"/>
        <v>-2.9088370469486298E-4</v>
      </c>
      <c r="H78" s="32">
        <f t="shared" si="13"/>
        <v>3.1948881789137839E-3</v>
      </c>
      <c r="I78" s="32">
        <f t="shared" si="14"/>
        <v>4.0444893832154265E-3</v>
      </c>
      <c r="J78" t="str">
        <f t="shared" si="8"/>
        <v>Before Covid</v>
      </c>
    </row>
    <row r="79" spans="1:10" x14ac:dyDescent="0.3">
      <c r="A79" t="s">
        <v>34</v>
      </c>
      <c r="B79">
        <v>2017</v>
      </c>
      <c r="C79" t="s">
        <v>38</v>
      </c>
      <c r="D79">
        <v>1719.6000000000001</v>
      </c>
      <c r="E79">
        <v>251.4</v>
      </c>
      <c r="F79">
        <v>397.5</v>
      </c>
      <c r="G79" s="32">
        <f t="shared" si="12"/>
        <v>6.9832402234639519E-4</v>
      </c>
      <c r="H79" s="32">
        <f t="shared" si="13"/>
        <v>7.961783439491125E-4</v>
      </c>
      <c r="I79" s="32">
        <f t="shared" si="14"/>
        <v>7.5528700906332951E-4</v>
      </c>
      <c r="J79" t="str">
        <f t="shared" si="8"/>
        <v>Before Covid</v>
      </c>
    </row>
    <row r="80" spans="1:10" x14ac:dyDescent="0.3">
      <c r="A80" t="s">
        <v>34</v>
      </c>
      <c r="B80">
        <v>2017</v>
      </c>
      <c r="C80" t="s">
        <v>39</v>
      </c>
      <c r="D80">
        <v>1734.7</v>
      </c>
      <c r="E80">
        <v>251.9</v>
      </c>
      <c r="F80">
        <v>397.5</v>
      </c>
      <c r="G80" s="32">
        <f t="shared" si="12"/>
        <v>8.7811118864851764E-3</v>
      </c>
      <c r="H80" s="32">
        <f t="shared" si="13"/>
        <v>1.988862370723946E-3</v>
      </c>
      <c r="I80" s="32">
        <f t="shared" si="14"/>
        <v>0</v>
      </c>
      <c r="J80" t="str">
        <f t="shared" si="8"/>
        <v>Before Covid</v>
      </c>
    </row>
    <row r="81" spans="1:10" x14ac:dyDescent="0.3">
      <c r="A81" t="s">
        <v>34</v>
      </c>
      <c r="B81">
        <v>2017</v>
      </c>
      <c r="C81" t="s">
        <v>40</v>
      </c>
      <c r="D81">
        <v>1769.3999999999999</v>
      </c>
      <c r="E81">
        <v>253</v>
      </c>
      <c r="F81">
        <v>399.6</v>
      </c>
      <c r="G81" s="32">
        <f t="shared" si="12"/>
        <v>2.0003458811321737E-2</v>
      </c>
      <c r="H81" s="32">
        <f t="shared" si="13"/>
        <v>4.366812227074213E-3</v>
      </c>
      <c r="I81" s="32">
        <f t="shared" si="14"/>
        <v>5.2830188679245859E-3</v>
      </c>
      <c r="J81" t="str">
        <f t="shared" si="8"/>
        <v>Before Covid</v>
      </c>
    </row>
    <row r="82" spans="1:10" x14ac:dyDescent="0.3">
      <c r="A82" t="s">
        <v>34</v>
      </c>
      <c r="B82">
        <v>2017</v>
      </c>
      <c r="C82" t="s">
        <v>41</v>
      </c>
      <c r="D82">
        <v>1783.8</v>
      </c>
      <c r="E82">
        <v>254.7</v>
      </c>
      <c r="F82">
        <v>401.90000000000003</v>
      </c>
      <c r="G82" s="32">
        <f t="shared" si="12"/>
        <v>8.1383519837233478E-3</v>
      </c>
      <c r="H82" s="32">
        <f t="shared" si="13"/>
        <v>6.7193675889327615E-3</v>
      </c>
      <c r="I82" s="32">
        <f t="shared" si="14"/>
        <v>5.7557557557557839E-3</v>
      </c>
      <c r="J82" t="str">
        <f t="shared" si="8"/>
        <v>Before Covid</v>
      </c>
    </row>
    <row r="83" spans="1:10" x14ac:dyDescent="0.3">
      <c r="A83" t="s">
        <v>34</v>
      </c>
      <c r="B83">
        <v>2017</v>
      </c>
      <c r="C83" t="s">
        <v>42</v>
      </c>
      <c r="D83">
        <v>1769.9999999999998</v>
      </c>
      <c r="E83">
        <v>256.3</v>
      </c>
      <c r="F83">
        <v>404.3</v>
      </c>
      <c r="G83" s="32">
        <f t="shared" si="12"/>
        <v>-7.7362933064245888E-3</v>
      </c>
      <c r="H83" s="32">
        <f t="shared" si="13"/>
        <v>6.2819002748332265E-3</v>
      </c>
      <c r="I83" s="32">
        <f t="shared" si="14"/>
        <v>5.9716347350086511E-3</v>
      </c>
      <c r="J83" t="str">
        <f t="shared" si="8"/>
        <v>Before Covid</v>
      </c>
    </row>
    <row r="84" spans="1:10" x14ac:dyDescent="0.3">
      <c r="A84" t="s">
        <v>34</v>
      </c>
      <c r="B84">
        <v>2017</v>
      </c>
      <c r="C84" t="s">
        <v>43</v>
      </c>
      <c r="D84">
        <v>1779.6999999999998</v>
      </c>
      <c r="E84">
        <v>257.5</v>
      </c>
      <c r="F84">
        <v>406.59999999999997</v>
      </c>
      <c r="G84" s="32">
        <f t="shared" si="12"/>
        <v>5.480225988700591E-3</v>
      </c>
      <c r="H84" s="32">
        <f t="shared" si="13"/>
        <v>4.6820132657042083E-3</v>
      </c>
      <c r="I84" s="32">
        <f t="shared" si="14"/>
        <v>5.6888449171406241E-3</v>
      </c>
      <c r="J84" t="str">
        <f t="shared" si="8"/>
        <v>Before Covid</v>
      </c>
    </row>
    <row r="85" spans="1:10" x14ac:dyDescent="0.3">
      <c r="A85" t="s">
        <v>34</v>
      </c>
      <c r="B85">
        <v>2017</v>
      </c>
      <c r="C85" t="s">
        <v>45</v>
      </c>
      <c r="D85">
        <v>1808.2</v>
      </c>
      <c r="E85">
        <v>259.39999999999998</v>
      </c>
      <c r="F85">
        <v>411.50000000000006</v>
      </c>
      <c r="G85" s="32">
        <f t="shared" si="12"/>
        <v>1.6013934932853982E-2</v>
      </c>
      <c r="H85" s="32">
        <f t="shared" si="13"/>
        <v>7.378640776698941E-3</v>
      </c>
      <c r="I85" s="32">
        <f t="shared" si="14"/>
        <v>1.2051155927201405E-2</v>
      </c>
      <c r="J85" t="str">
        <f t="shared" si="8"/>
        <v>Before Covid</v>
      </c>
    </row>
    <row r="86" spans="1:10" x14ac:dyDescent="0.3">
      <c r="A86" t="s">
        <v>34</v>
      </c>
      <c r="B86">
        <v>2017</v>
      </c>
      <c r="C86" t="s">
        <v>46</v>
      </c>
      <c r="D86">
        <v>1794.9999999999998</v>
      </c>
      <c r="E86">
        <v>259.60000000000002</v>
      </c>
      <c r="F86">
        <v>413.29999999999995</v>
      </c>
      <c r="G86" s="32">
        <f t="shared" si="12"/>
        <v>-7.3000774250637501E-3</v>
      </c>
      <c r="H86" s="32">
        <f t="shared" si="13"/>
        <v>7.7101002313047608E-4</v>
      </c>
      <c r="I86" s="32">
        <f t="shared" si="14"/>
        <v>4.3742405832318289E-3</v>
      </c>
      <c r="J86" t="str">
        <f t="shared" si="8"/>
        <v>Before Covid</v>
      </c>
    </row>
    <row r="87" spans="1:10" x14ac:dyDescent="0.3">
      <c r="A87" t="s">
        <v>34</v>
      </c>
      <c r="B87">
        <v>2018</v>
      </c>
      <c r="C87" t="s">
        <v>31</v>
      </c>
      <c r="D87">
        <v>1779.9</v>
      </c>
      <c r="E87">
        <v>260.60000000000002</v>
      </c>
      <c r="F87">
        <v>413.8</v>
      </c>
      <c r="G87" s="32">
        <f t="shared" si="12"/>
        <v>-8.4122562674092943E-3</v>
      </c>
      <c r="H87" s="32">
        <f t="shared" si="13"/>
        <v>3.8520801232665635E-3</v>
      </c>
      <c r="I87" s="32">
        <f t="shared" si="14"/>
        <v>1.209774981853513E-3</v>
      </c>
      <c r="J87" t="str">
        <f t="shared" si="8"/>
        <v>Before Covid</v>
      </c>
    </row>
    <row r="88" spans="1:10" x14ac:dyDescent="0.3">
      <c r="A88" t="s">
        <v>34</v>
      </c>
      <c r="B88">
        <v>2018</v>
      </c>
      <c r="C88" t="s">
        <v>35</v>
      </c>
      <c r="D88">
        <v>1760.3999999999996</v>
      </c>
      <c r="E88">
        <v>261.5</v>
      </c>
      <c r="F88">
        <v>414.5</v>
      </c>
      <c r="G88" s="32">
        <f t="shared" si="12"/>
        <v>-1.0955671666947836E-2</v>
      </c>
      <c r="H88" s="32">
        <f t="shared" si="13"/>
        <v>3.453568687643811E-3</v>
      </c>
      <c r="I88" s="32">
        <f t="shared" si="14"/>
        <v>1.6916384726920943E-3</v>
      </c>
      <c r="J88" t="str">
        <f t="shared" si="8"/>
        <v>Before Covid</v>
      </c>
    </row>
    <row r="89" spans="1:10" x14ac:dyDescent="0.3">
      <c r="A89" t="s">
        <v>34</v>
      </c>
      <c r="B89">
        <v>2018</v>
      </c>
      <c r="C89" t="s">
        <v>36</v>
      </c>
      <c r="D89">
        <v>1756</v>
      </c>
      <c r="E89">
        <v>262.5</v>
      </c>
      <c r="F89">
        <v>415.20000000000005</v>
      </c>
      <c r="G89" s="32">
        <f t="shared" si="12"/>
        <v>-2.499431947284502E-3</v>
      </c>
      <c r="H89" s="32">
        <f t="shared" si="13"/>
        <v>3.8240917782026767E-3</v>
      </c>
      <c r="I89" s="32">
        <f t="shared" si="14"/>
        <v>1.688781664656322E-3</v>
      </c>
      <c r="J89" t="str">
        <f t="shared" si="8"/>
        <v>Before Covid</v>
      </c>
    </row>
    <row r="90" spans="1:10" x14ac:dyDescent="0.3">
      <c r="A90" t="s">
        <v>34</v>
      </c>
      <c r="B90">
        <v>2018</v>
      </c>
      <c r="C90" t="s">
        <v>37</v>
      </c>
      <c r="D90">
        <v>1757.1000000000001</v>
      </c>
      <c r="E90">
        <v>264.39999999999998</v>
      </c>
      <c r="F90">
        <v>417.1</v>
      </c>
      <c r="G90" s="32">
        <f t="shared" si="12"/>
        <v>6.2642369020508913E-4</v>
      </c>
      <c r="H90" s="32">
        <f t="shared" si="13"/>
        <v>7.2380952380951512E-3</v>
      </c>
      <c r="I90" s="32">
        <f t="shared" si="14"/>
        <v>4.5761078998072663E-3</v>
      </c>
      <c r="J90" t="str">
        <f t="shared" si="8"/>
        <v>Before Covid</v>
      </c>
    </row>
    <row r="91" spans="1:10" x14ac:dyDescent="0.3">
      <c r="A91" t="s">
        <v>34</v>
      </c>
      <c r="B91">
        <v>2018</v>
      </c>
      <c r="C91" t="s">
        <v>38</v>
      </c>
      <c r="D91">
        <v>1759.8</v>
      </c>
      <c r="E91">
        <v>265.89999999999998</v>
      </c>
      <c r="F91">
        <v>419</v>
      </c>
      <c r="G91" s="32">
        <f t="shared" si="12"/>
        <v>1.5366228444595174E-3</v>
      </c>
      <c r="H91" s="32">
        <f t="shared" si="13"/>
        <v>5.6732223903177012E-3</v>
      </c>
      <c r="I91" s="32">
        <f t="shared" si="14"/>
        <v>4.5552625269718941E-3</v>
      </c>
      <c r="J91" t="str">
        <f t="shared" si="8"/>
        <v>Before Covid</v>
      </c>
    </row>
    <row r="92" spans="1:10" x14ac:dyDescent="0.3">
      <c r="A92" t="s">
        <v>34</v>
      </c>
      <c r="B92">
        <v>2018</v>
      </c>
      <c r="C92" t="s">
        <v>39</v>
      </c>
      <c r="D92">
        <v>1774.1000000000001</v>
      </c>
      <c r="E92">
        <v>266.29999999999995</v>
      </c>
      <c r="F92">
        <v>421.2</v>
      </c>
      <c r="G92" s="32">
        <f t="shared" si="12"/>
        <v>8.1259234003865106E-3</v>
      </c>
      <c r="H92" s="32">
        <f t="shared" si="13"/>
        <v>1.5043249341856987E-3</v>
      </c>
      <c r="I92" s="32">
        <f t="shared" si="14"/>
        <v>5.2505966587111904E-3</v>
      </c>
      <c r="J92" t="str">
        <f t="shared" si="8"/>
        <v>Before Covid</v>
      </c>
    </row>
    <row r="93" spans="1:10" x14ac:dyDescent="0.3">
      <c r="A93" t="s">
        <v>34</v>
      </c>
      <c r="B93">
        <v>2018</v>
      </c>
      <c r="C93" t="s">
        <v>40</v>
      </c>
      <c r="D93">
        <v>1795.3</v>
      </c>
      <c r="E93">
        <v>267.10000000000002</v>
      </c>
      <c r="F93">
        <v>423.9</v>
      </c>
      <c r="G93" s="32">
        <f t="shared" si="12"/>
        <v>1.1949720985288213E-2</v>
      </c>
      <c r="H93" s="32">
        <f t="shared" si="13"/>
        <v>3.004130679684823E-3</v>
      </c>
      <c r="I93" s="32">
        <f t="shared" si="14"/>
        <v>6.4102564102563831E-3</v>
      </c>
      <c r="J93" t="str">
        <f t="shared" si="8"/>
        <v>Before Covid</v>
      </c>
    </row>
    <row r="94" spans="1:10" x14ac:dyDescent="0.3">
      <c r="A94" t="s">
        <v>34</v>
      </c>
      <c r="B94">
        <v>2018</v>
      </c>
      <c r="C94" t="s">
        <v>41</v>
      </c>
      <c r="D94">
        <v>1798.7000000000003</v>
      </c>
      <c r="E94">
        <v>267.79999999999995</v>
      </c>
      <c r="F94">
        <v>426.4</v>
      </c>
      <c r="G94" s="32">
        <f t="shared" si="12"/>
        <v>1.8938338996269807E-3</v>
      </c>
      <c r="H94" s="32">
        <f t="shared" si="13"/>
        <v>2.6207412953947276E-3</v>
      </c>
      <c r="I94" s="32">
        <f t="shared" si="14"/>
        <v>5.8976173625855154E-3</v>
      </c>
      <c r="J94" t="str">
        <f t="shared" si="8"/>
        <v>Before Covid</v>
      </c>
    </row>
    <row r="95" spans="1:10" x14ac:dyDescent="0.3">
      <c r="A95" t="s">
        <v>34</v>
      </c>
      <c r="B95">
        <v>2018</v>
      </c>
      <c r="C95" t="s">
        <v>42</v>
      </c>
      <c r="D95">
        <v>1779.5</v>
      </c>
      <c r="E95">
        <v>269.3</v>
      </c>
      <c r="F95">
        <v>428.5</v>
      </c>
      <c r="G95" s="32">
        <f t="shared" si="12"/>
        <v>-1.0674375938177723E-2</v>
      </c>
      <c r="H95" s="32">
        <f t="shared" si="13"/>
        <v>5.6011949215834843E-3</v>
      </c>
      <c r="I95" s="32">
        <f t="shared" si="14"/>
        <v>4.9249530956848569E-3</v>
      </c>
      <c r="J95" t="str">
        <f t="shared" si="8"/>
        <v>Before Covid</v>
      </c>
    </row>
    <row r="96" spans="1:10" x14ac:dyDescent="0.3">
      <c r="A96" t="s">
        <v>34</v>
      </c>
      <c r="B96">
        <v>2018</v>
      </c>
      <c r="C96" t="s">
        <v>43</v>
      </c>
      <c r="D96">
        <v>1776.2</v>
      </c>
      <c r="E96">
        <v>274.10000000000002</v>
      </c>
      <c r="F96">
        <v>434.3</v>
      </c>
      <c r="G96" s="32">
        <f t="shared" si="12"/>
        <v>-1.8544534981736187E-3</v>
      </c>
      <c r="H96" s="32">
        <f t="shared" si="13"/>
        <v>1.7823988117341295E-2</v>
      </c>
      <c r="I96" s="32">
        <f t="shared" si="14"/>
        <v>1.3535589264877506E-2</v>
      </c>
      <c r="J96" t="str">
        <f t="shared" si="8"/>
        <v>Before Covid</v>
      </c>
    </row>
    <row r="97" spans="1:10" x14ac:dyDescent="0.3">
      <c r="A97" t="s">
        <v>34</v>
      </c>
      <c r="B97">
        <v>2018</v>
      </c>
      <c r="C97" t="s">
        <v>45</v>
      </c>
      <c r="D97">
        <v>1775.7000000000003</v>
      </c>
      <c r="E97">
        <v>274.10000000000002</v>
      </c>
      <c r="F97">
        <v>433.99999999999994</v>
      </c>
      <c r="G97" s="32">
        <f t="shared" si="12"/>
        <v>-2.8149983109997334E-4</v>
      </c>
      <c r="H97" s="32">
        <f t="shared" si="13"/>
        <v>0</v>
      </c>
      <c r="I97" s="32">
        <f t="shared" si="14"/>
        <v>-6.9076675109387112E-4</v>
      </c>
      <c r="J97" t="str">
        <f t="shared" si="8"/>
        <v>Before Covid</v>
      </c>
    </row>
    <row r="98" spans="1:10" x14ac:dyDescent="0.3">
      <c r="A98" t="s">
        <v>34</v>
      </c>
      <c r="B98">
        <v>2018</v>
      </c>
      <c r="C98" t="s">
        <v>46</v>
      </c>
      <c r="D98">
        <v>1762.7999999999997</v>
      </c>
      <c r="E98">
        <v>277.10000000000002</v>
      </c>
      <c r="F98">
        <v>432.7</v>
      </c>
      <c r="G98" s="32">
        <f t="shared" si="12"/>
        <v>-7.2647406656532881E-3</v>
      </c>
      <c r="H98" s="32">
        <f t="shared" si="13"/>
        <v>1.0944910616563297E-2</v>
      </c>
      <c r="I98" s="32">
        <f t="shared" si="14"/>
        <v>-2.9953917050690201E-3</v>
      </c>
      <c r="J98" t="str">
        <f t="shared" si="8"/>
        <v>Before Covid</v>
      </c>
    </row>
    <row r="99" spans="1:10" x14ac:dyDescent="0.3">
      <c r="A99" t="s">
        <v>34</v>
      </c>
      <c r="B99">
        <v>2019</v>
      </c>
      <c r="C99" t="s">
        <v>31</v>
      </c>
      <c r="D99">
        <v>1753.3999999999999</v>
      </c>
      <c r="E99">
        <v>277.89999999999998</v>
      </c>
      <c r="F99">
        <v>429.5</v>
      </c>
      <c r="G99" s="32">
        <f t="shared" si="12"/>
        <v>-5.3324256864079106E-3</v>
      </c>
      <c r="H99" s="32">
        <f t="shared" si="13"/>
        <v>2.8870443883073061E-3</v>
      </c>
      <c r="I99" s="32">
        <f t="shared" si="14"/>
        <v>-7.3954240813496391E-3</v>
      </c>
      <c r="J99" t="str">
        <f t="shared" si="8"/>
        <v>Before Covid</v>
      </c>
    </row>
    <row r="100" spans="1:10" x14ac:dyDescent="0.3">
      <c r="A100" t="s">
        <v>34</v>
      </c>
      <c r="B100">
        <v>2019</v>
      </c>
      <c r="C100" t="s">
        <v>35</v>
      </c>
      <c r="D100">
        <v>1757.1</v>
      </c>
      <c r="E100">
        <v>279.7</v>
      </c>
      <c r="F100">
        <v>428.6</v>
      </c>
      <c r="G100" s="32">
        <f t="shared" si="12"/>
        <v>2.1101859244895891E-3</v>
      </c>
      <c r="H100" s="32">
        <f t="shared" si="13"/>
        <v>6.4771500539762923E-3</v>
      </c>
      <c r="I100" s="32">
        <f t="shared" si="14"/>
        <v>-2.0954598370197374E-3</v>
      </c>
      <c r="J100" t="str">
        <f t="shared" si="8"/>
        <v>Before Covid</v>
      </c>
    </row>
    <row r="101" spans="1:10" x14ac:dyDescent="0.3">
      <c r="A101" t="s">
        <v>34</v>
      </c>
      <c r="B101">
        <v>2019</v>
      </c>
      <c r="C101" t="s">
        <v>36</v>
      </c>
      <c r="D101">
        <v>1762.9</v>
      </c>
      <c r="E101">
        <v>279.60000000000002</v>
      </c>
      <c r="F101">
        <v>430.2</v>
      </c>
      <c r="G101" s="32">
        <f t="shared" si="12"/>
        <v>3.3008935177281785E-3</v>
      </c>
      <c r="H101" s="32">
        <f t="shared" si="13"/>
        <v>-3.5752592062912369E-4</v>
      </c>
      <c r="I101" s="32">
        <f t="shared" si="14"/>
        <v>3.7330844610358512E-3</v>
      </c>
      <c r="J101" t="str">
        <f t="shared" si="8"/>
        <v>Before Covid</v>
      </c>
    </row>
    <row r="102" spans="1:10" x14ac:dyDescent="0.3">
      <c r="A102" t="s">
        <v>34</v>
      </c>
      <c r="B102">
        <v>2019</v>
      </c>
      <c r="C102" t="s">
        <v>38</v>
      </c>
      <c r="D102">
        <v>1791.9000000000003</v>
      </c>
      <c r="E102">
        <v>280.3</v>
      </c>
      <c r="F102">
        <v>431.3</v>
      </c>
      <c r="G102" s="32">
        <f t="shared" si="12"/>
        <v>1.6450167337909254E-2</v>
      </c>
      <c r="H102" s="32">
        <f t="shared" si="13"/>
        <v>2.5035765379112611E-3</v>
      </c>
      <c r="I102" s="32">
        <f t="shared" si="14"/>
        <v>2.5569502556950785E-3</v>
      </c>
      <c r="J102" t="str">
        <f t="shared" si="8"/>
        <v>Before Covid</v>
      </c>
    </row>
    <row r="103" spans="1:10" x14ac:dyDescent="0.3">
      <c r="A103" t="s">
        <v>34</v>
      </c>
      <c r="B103">
        <v>2019</v>
      </c>
      <c r="C103" t="s">
        <v>39</v>
      </c>
      <c r="D103">
        <v>1814.1000000000001</v>
      </c>
      <c r="E103">
        <v>281.70000000000005</v>
      </c>
      <c r="F103">
        <v>432.4</v>
      </c>
      <c r="G103" s="32">
        <f t="shared" si="12"/>
        <v>1.2389084212288529E-2</v>
      </c>
      <c r="H103" s="32">
        <f t="shared" si="13"/>
        <v>4.9946485907956979E-3</v>
      </c>
      <c r="I103" s="32">
        <f t="shared" si="14"/>
        <v>2.5504289357754831E-3</v>
      </c>
      <c r="J103" t="str">
        <f t="shared" si="8"/>
        <v>Before Covid</v>
      </c>
    </row>
    <row r="104" spans="1:10" x14ac:dyDescent="0.3">
      <c r="A104" t="s">
        <v>34</v>
      </c>
      <c r="B104">
        <v>2019</v>
      </c>
      <c r="C104" t="s">
        <v>40</v>
      </c>
      <c r="D104">
        <v>1837.5</v>
      </c>
      <c r="E104">
        <v>283.60000000000002</v>
      </c>
      <c r="F104">
        <v>431.1</v>
      </c>
      <c r="G104" s="32">
        <f t="shared" si="12"/>
        <v>1.289895816107153E-2</v>
      </c>
      <c r="H104" s="32">
        <f t="shared" si="13"/>
        <v>6.7447639332622539E-3</v>
      </c>
      <c r="I104" s="32">
        <f t="shared" si="14"/>
        <v>-3.0064754856613195E-3</v>
      </c>
      <c r="J104" t="str">
        <f t="shared" si="8"/>
        <v>Before Covid</v>
      </c>
    </row>
    <row r="105" spans="1:10" x14ac:dyDescent="0.3">
      <c r="A105" t="s">
        <v>34</v>
      </c>
      <c r="B105">
        <v>2019</v>
      </c>
      <c r="C105" t="s">
        <v>41</v>
      </c>
      <c r="D105">
        <v>1846.5</v>
      </c>
      <c r="E105">
        <v>286.89999999999998</v>
      </c>
      <c r="F105">
        <v>430.9</v>
      </c>
      <c r="G105" s="32">
        <f t="shared" si="12"/>
        <v>4.8979591836734691E-3</v>
      </c>
      <c r="H105" s="32">
        <f t="shared" si="13"/>
        <v>1.1636107193229739E-2</v>
      </c>
      <c r="I105" s="32">
        <f t="shared" si="14"/>
        <v>-4.6392948271873225E-4</v>
      </c>
      <c r="J105" t="str">
        <f t="shared" si="8"/>
        <v>Before Covid</v>
      </c>
    </row>
    <row r="106" spans="1:10" x14ac:dyDescent="0.3">
      <c r="A106" t="s">
        <v>34</v>
      </c>
      <c r="B106">
        <v>2019</v>
      </c>
      <c r="C106" t="s">
        <v>42</v>
      </c>
      <c r="D106">
        <v>1857.6999999999998</v>
      </c>
      <c r="E106">
        <v>288.7</v>
      </c>
      <c r="F106">
        <v>431.69999999999993</v>
      </c>
      <c r="G106" s="32">
        <f t="shared" si="12"/>
        <v>6.0655293799078353E-3</v>
      </c>
      <c r="H106" s="32">
        <f t="shared" si="13"/>
        <v>6.2739630533287264E-3</v>
      </c>
      <c r="I106" s="32">
        <f t="shared" si="14"/>
        <v>1.8565792527267453E-3</v>
      </c>
      <c r="J106" t="str">
        <f t="shared" si="8"/>
        <v>Before Covid</v>
      </c>
    </row>
    <row r="107" spans="1:10" x14ac:dyDescent="0.3">
      <c r="A107" t="s">
        <v>34</v>
      </c>
      <c r="B107">
        <v>2019</v>
      </c>
      <c r="C107" t="s">
        <v>43</v>
      </c>
      <c r="D107">
        <v>1885.5999999999997</v>
      </c>
      <c r="E107">
        <v>289.39999999999998</v>
      </c>
      <c r="F107">
        <v>433.8</v>
      </c>
      <c r="G107" s="32">
        <f t="shared" si="12"/>
        <v>1.501857135167135E-2</v>
      </c>
      <c r="H107" s="32">
        <f t="shared" si="13"/>
        <v>2.4246622791825032E-3</v>
      </c>
      <c r="I107" s="32">
        <f t="shared" si="14"/>
        <v>4.8644892286311787E-3</v>
      </c>
      <c r="J107" t="str">
        <f t="shared" si="8"/>
        <v>Before Covid</v>
      </c>
    </row>
    <row r="108" spans="1:10" x14ac:dyDescent="0.3">
      <c r="A108" t="s">
        <v>34</v>
      </c>
      <c r="B108">
        <v>2019</v>
      </c>
      <c r="C108" t="s">
        <v>45</v>
      </c>
      <c r="D108">
        <v>1910.9</v>
      </c>
      <c r="E108">
        <v>290.20000000000005</v>
      </c>
      <c r="F108">
        <v>436.20000000000005</v>
      </c>
      <c r="G108" s="32">
        <f t="shared" si="12"/>
        <v>1.3417479847263689E-2</v>
      </c>
      <c r="H108" s="32">
        <f t="shared" si="13"/>
        <v>2.7643400138219359E-3</v>
      </c>
      <c r="I108" s="32">
        <f t="shared" si="14"/>
        <v>5.5325034578147395E-3</v>
      </c>
      <c r="J108" t="str">
        <f t="shared" si="8"/>
        <v>Before Covid</v>
      </c>
    </row>
    <row r="109" spans="1:10" x14ac:dyDescent="0.3">
      <c r="A109" t="s">
        <v>34</v>
      </c>
      <c r="B109">
        <v>2019</v>
      </c>
      <c r="C109" t="s">
        <v>46</v>
      </c>
      <c r="D109">
        <v>1946.1000000000001</v>
      </c>
      <c r="E109">
        <v>290.8</v>
      </c>
      <c r="F109">
        <v>438.5</v>
      </c>
      <c r="G109" s="32">
        <f t="shared" si="12"/>
        <v>1.8420639489245928E-2</v>
      </c>
      <c r="H109" s="32">
        <f t="shared" si="13"/>
        <v>2.0675396278427493E-3</v>
      </c>
      <c r="I109" s="32">
        <f t="shared" si="14"/>
        <v>5.2728106373222247E-3</v>
      </c>
      <c r="J109" t="str">
        <f t="shared" si="8"/>
        <v>Before Covid</v>
      </c>
    </row>
    <row r="110" spans="1:10" x14ac:dyDescent="0.3">
      <c r="A110" t="s">
        <v>34</v>
      </c>
      <c r="B110">
        <v>2020</v>
      </c>
      <c r="C110" t="s">
        <v>31</v>
      </c>
      <c r="D110">
        <v>1940.3999999999999</v>
      </c>
      <c r="E110">
        <v>293.5</v>
      </c>
      <c r="F110">
        <v>439.99999999999994</v>
      </c>
      <c r="G110" s="32">
        <f t="shared" si="12"/>
        <v>-2.9289347926623878E-3</v>
      </c>
      <c r="H110" s="32">
        <f t="shared" si="13"/>
        <v>9.2847317744153661E-3</v>
      </c>
      <c r="I110" s="32">
        <f t="shared" si="14"/>
        <v>3.4207525655642946E-3</v>
      </c>
      <c r="J110" t="str">
        <f t="shared" si="8"/>
        <v>Before Covid</v>
      </c>
    </row>
    <row r="111" spans="1:10" x14ac:dyDescent="0.3">
      <c r="A111" t="s">
        <v>34</v>
      </c>
      <c r="B111">
        <v>2020</v>
      </c>
      <c r="C111" t="s">
        <v>35</v>
      </c>
      <c r="D111">
        <v>1911.6</v>
      </c>
      <c r="E111">
        <v>295.10000000000002</v>
      </c>
      <c r="F111">
        <v>443.1</v>
      </c>
      <c r="G111" s="32">
        <f t="shared" si="12"/>
        <v>-1.4842300556586249E-2</v>
      </c>
      <c r="H111" s="32">
        <f t="shared" si="13"/>
        <v>5.4514480408859381E-3</v>
      </c>
      <c r="I111" s="32">
        <f t="shared" si="14"/>
        <v>7.045454545454727E-3</v>
      </c>
      <c r="J111" t="str">
        <f t="shared" si="8"/>
        <v>Before Covid</v>
      </c>
    </row>
    <row r="112" spans="1:10" x14ac:dyDescent="0.3">
      <c r="A112" t="s">
        <v>34</v>
      </c>
      <c r="B112">
        <v>2020</v>
      </c>
      <c r="C112" t="s">
        <v>36</v>
      </c>
      <c r="D112">
        <v>1895.4</v>
      </c>
      <c r="E112">
        <v>297.5</v>
      </c>
      <c r="F112">
        <v>445.1</v>
      </c>
      <c r="G112" s="32">
        <f t="shared" si="12"/>
        <v>-8.4745762711863452E-3</v>
      </c>
      <c r="H112" s="32">
        <f t="shared" si="13"/>
        <v>8.1328363266688474E-3</v>
      </c>
      <c r="I112" s="32">
        <f t="shared" si="14"/>
        <v>4.5136538027533285E-3</v>
      </c>
      <c r="J112" t="str">
        <f t="shared" si="8"/>
        <v>Covid Onset</v>
      </c>
    </row>
    <row r="113" spans="1:10" x14ac:dyDescent="0.3">
      <c r="A113" t="s">
        <v>34</v>
      </c>
      <c r="B113">
        <v>2020</v>
      </c>
      <c r="C113" t="s">
        <v>37</v>
      </c>
      <c r="D113">
        <v>1949.3</v>
      </c>
      <c r="E113">
        <v>295</v>
      </c>
      <c r="F113">
        <v>440.15</v>
      </c>
      <c r="G113" s="32">
        <f t="shared" si="12"/>
        <v>2.8437269178009844E-2</v>
      </c>
      <c r="H113" s="32">
        <f t="shared" si="13"/>
        <v>-8.4033613445378148E-3</v>
      </c>
      <c r="I113" s="32">
        <f t="shared" si="14"/>
        <v>-1.112109638283542E-2</v>
      </c>
      <c r="J113" t="s">
        <v>107</v>
      </c>
    </row>
    <row r="114" spans="1:10" x14ac:dyDescent="0.3">
      <c r="A114" t="s">
        <v>34</v>
      </c>
      <c r="B114">
        <v>2020</v>
      </c>
      <c r="C114" t="s">
        <v>38</v>
      </c>
      <c r="D114">
        <v>1922.35</v>
      </c>
      <c r="E114">
        <v>296.7</v>
      </c>
      <c r="F114">
        <v>442.7</v>
      </c>
      <c r="G114" s="32">
        <f t="shared" si="12"/>
        <v>-1.3825475811829911E-2</v>
      </c>
      <c r="H114" s="32">
        <f t="shared" si="13"/>
        <v>5.7627118644067409E-3</v>
      </c>
      <c r="I114" s="32">
        <f t="shared" si="14"/>
        <v>5.7934794956265171E-3</v>
      </c>
      <c r="J114" t="s">
        <v>107</v>
      </c>
    </row>
    <row r="115" spans="1:10" x14ac:dyDescent="0.3">
      <c r="A115" t="s">
        <v>34</v>
      </c>
      <c r="B115">
        <v>2020</v>
      </c>
      <c r="C115" t="s">
        <v>39</v>
      </c>
      <c r="D115">
        <v>1966.8000000000002</v>
      </c>
      <c r="E115">
        <v>306</v>
      </c>
      <c r="F115">
        <v>439.70000000000005</v>
      </c>
      <c r="G115" s="32">
        <f t="shared" si="12"/>
        <v>2.3122740395869781E-2</v>
      </c>
      <c r="H115" s="32">
        <f t="shared" si="13"/>
        <v>3.1344792719919148E-2</v>
      </c>
      <c r="I115" s="32">
        <f t="shared" si="14"/>
        <v>-6.7765981477297113E-3</v>
      </c>
      <c r="J115" t="s">
        <v>107</v>
      </c>
    </row>
    <row r="116" spans="1:10" x14ac:dyDescent="0.3">
      <c r="A116" t="s">
        <v>34</v>
      </c>
      <c r="B116">
        <v>2020</v>
      </c>
      <c r="C116" t="s">
        <v>40</v>
      </c>
      <c r="D116">
        <v>1966.8000000000002</v>
      </c>
      <c r="E116">
        <v>306</v>
      </c>
      <c r="F116">
        <v>439.70000000000005</v>
      </c>
      <c r="G116" s="32">
        <f>(D116-D115)/D115</f>
        <v>0</v>
      </c>
      <c r="H116" s="32">
        <f t="shared" si="13"/>
        <v>0</v>
      </c>
      <c r="I116" s="32">
        <f t="shared" si="14"/>
        <v>0</v>
      </c>
      <c r="J116" t="s">
        <v>107</v>
      </c>
    </row>
    <row r="117" spans="1:10" x14ac:dyDescent="0.3">
      <c r="A117" t="s">
        <v>34</v>
      </c>
      <c r="B117">
        <v>2020</v>
      </c>
      <c r="C117" t="s">
        <v>41</v>
      </c>
      <c r="D117">
        <v>1995.1999999999998</v>
      </c>
      <c r="E117">
        <v>309.3</v>
      </c>
      <c r="F117">
        <v>443.09999999999997</v>
      </c>
      <c r="G117" s="32">
        <f t="shared" si="12"/>
        <v>1.4439699003457207E-2</v>
      </c>
      <c r="H117" s="32">
        <f t="shared" si="13"/>
        <v>1.0784313725490234E-2</v>
      </c>
      <c r="I117" s="32">
        <f t="shared" si="14"/>
        <v>7.7325449169886743E-3</v>
      </c>
      <c r="J117" t="s">
        <v>107</v>
      </c>
    </row>
    <row r="118" spans="1:10" x14ac:dyDescent="0.3">
      <c r="A118" t="s">
        <v>34</v>
      </c>
      <c r="B118">
        <v>2020</v>
      </c>
      <c r="C118" t="s">
        <v>42</v>
      </c>
      <c r="D118">
        <v>2007</v>
      </c>
      <c r="E118">
        <v>314</v>
      </c>
      <c r="F118">
        <v>443.6</v>
      </c>
      <c r="G118" s="32">
        <f t="shared" si="12"/>
        <v>5.9141940657579106E-3</v>
      </c>
      <c r="H118" s="32">
        <f t="shared" si="13"/>
        <v>1.5195602974458417E-2</v>
      </c>
      <c r="I118" s="32">
        <f t="shared" si="14"/>
        <v>1.1284134506884605E-3</v>
      </c>
      <c r="J118" t="s">
        <v>107</v>
      </c>
    </row>
    <row r="119" spans="1:10" x14ac:dyDescent="0.3">
      <c r="A119" t="s">
        <v>34</v>
      </c>
      <c r="B119">
        <v>2020</v>
      </c>
      <c r="C119" t="s">
        <v>43</v>
      </c>
      <c r="D119">
        <v>2048.6000000000004</v>
      </c>
      <c r="E119">
        <v>313.3</v>
      </c>
      <c r="F119">
        <v>444.09999999999997</v>
      </c>
      <c r="G119" s="32">
        <f t="shared" si="12"/>
        <v>2.0727453911310596E-2</v>
      </c>
      <c r="H119" s="32">
        <f t="shared" si="13"/>
        <v>-2.2292993630572888E-3</v>
      </c>
      <c r="I119" s="32">
        <f t="shared" si="14"/>
        <v>1.1271415689809358E-3</v>
      </c>
      <c r="J119" t="s">
        <v>107</v>
      </c>
    </row>
    <row r="120" spans="1:10" x14ac:dyDescent="0.3">
      <c r="A120" t="s">
        <v>34</v>
      </c>
      <c r="B120">
        <v>2020</v>
      </c>
      <c r="C120" t="s">
        <v>45</v>
      </c>
      <c r="D120">
        <v>2095.6</v>
      </c>
      <c r="E120">
        <v>314.10000000000002</v>
      </c>
      <c r="F120">
        <v>445.59999999999997</v>
      </c>
      <c r="G120" s="32">
        <f t="shared" si="12"/>
        <v>2.2942497315239448E-2</v>
      </c>
      <c r="H120" s="32">
        <f t="shared" si="13"/>
        <v>2.5534631343760335E-3</v>
      </c>
      <c r="I120" s="32">
        <f t="shared" si="14"/>
        <v>3.3776176536816035E-3</v>
      </c>
      <c r="J120" t="s">
        <v>107</v>
      </c>
    </row>
    <row r="121" spans="1:10" x14ac:dyDescent="0.3">
      <c r="A121" t="s">
        <v>34</v>
      </c>
      <c r="B121">
        <v>2020</v>
      </c>
      <c r="C121" t="s">
        <v>46</v>
      </c>
      <c r="D121">
        <v>2109.1</v>
      </c>
      <c r="E121">
        <v>315.39999999999998</v>
      </c>
      <c r="F121">
        <v>447.9</v>
      </c>
      <c r="G121" s="32">
        <f t="shared" si="12"/>
        <v>6.4420690971559464E-3</v>
      </c>
      <c r="H121" s="32">
        <f t="shared" si="13"/>
        <v>4.1388092964022745E-3</v>
      </c>
      <c r="I121" s="32">
        <f t="shared" si="14"/>
        <v>5.1615798922800974E-3</v>
      </c>
      <c r="J121" t="s">
        <v>107</v>
      </c>
    </row>
    <row r="122" spans="1:10" x14ac:dyDescent="0.3">
      <c r="A122" t="s">
        <v>34</v>
      </c>
      <c r="B122">
        <v>2021</v>
      </c>
      <c r="C122" t="s">
        <v>31</v>
      </c>
      <c r="D122">
        <v>2076.5</v>
      </c>
      <c r="E122">
        <v>316.10000000000002</v>
      </c>
      <c r="F122">
        <v>452.09999999999997</v>
      </c>
      <c r="G122" s="32">
        <f t="shared" si="12"/>
        <v>-1.5456829927457167E-2</v>
      </c>
      <c r="H122" s="32">
        <f t="shared" si="13"/>
        <v>2.2194039315156801E-3</v>
      </c>
      <c r="I122" s="32">
        <f t="shared" si="14"/>
        <v>9.3770931011386213E-3</v>
      </c>
      <c r="J122" t="str">
        <f t="shared" si="8"/>
        <v>Covid Progression</v>
      </c>
    </row>
    <row r="123" spans="1:10" x14ac:dyDescent="0.3">
      <c r="A123" t="s">
        <v>34</v>
      </c>
      <c r="B123">
        <v>2021</v>
      </c>
      <c r="C123" t="s">
        <v>35</v>
      </c>
      <c r="D123">
        <v>2039.3000000000002</v>
      </c>
      <c r="E123">
        <v>317.10000000000002</v>
      </c>
      <c r="F123">
        <v>459.1</v>
      </c>
      <c r="G123" s="32">
        <f t="shared" si="12"/>
        <v>-1.7914760414158352E-2</v>
      </c>
      <c r="H123" s="32">
        <f t="shared" si="13"/>
        <v>3.1635558367605187E-3</v>
      </c>
      <c r="I123" s="32">
        <f t="shared" si="14"/>
        <v>1.5483300154833129E-2</v>
      </c>
      <c r="J123" t="str">
        <f t="shared" si="8"/>
        <v>Covid Progression</v>
      </c>
    </row>
    <row r="124" spans="1:10" x14ac:dyDescent="0.3">
      <c r="A124" t="s">
        <v>34</v>
      </c>
      <c r="B124">
        <v>2021</v>
      </c>
      <c r="C124" t="s">
        <v>36</v>
      </c>
      <c r="D124">
        <v>2039.3999999999999</v>
      </c>
      <c r="E124">
        <v>315.5</v>
      </c>
      <c r="F124">
        <v>463.1</v>
      </c>
      <c r="G124" s="32">
        <f t="shared" si="12"/>
        <v>4.9036434070358294E-5</v>
      </c>
      <c r="H124" s="32">
        <f t="shared" si="13"/>
        <v>-5.0457269000316069E-3</v>
      </c>
      <c r="I124" s="32">
        <f t="shared" si="14"/>
        <v>8.7126987584404264E-3</v>
      </c>
      <c r="J124" t="str">
        <f t="shared" si="8"/>
        <v>Covid Progression</v>
      </c>
    </row>
    <row r="125" spans="1:10" x14ac:dyDescent="0.3">
      <c r="A125" t="s">
        <v>34</v>
      </c>
      <c r="B125">
        <v>2021</v>
      </c>
      <c r="C125" t="s">
        <v>37</v>
      </c>
      <c r="D125">
        <v>2064.1</v>
      </c>
      <c r="E125">
        <v>317.70000000000005</v>
      </c>
      <c r="F125">
        <v>464.7</v>
      </c>
      <c r="G125" s="32">
        <f t="shared" si="12"/>
        <v>1.2111405315288834E-2</v>
      </c>
      <c r="H125" s="32">
        <f t="shared" si="13"/>
        <v>6.9730586370841379E-3</v>
      </c>
      <c r="I125" s="32">
        <f t="shared" si="14"/>
        <v>3.4549773267112198E-3</v>
      </c>
      <c r="J125" t="str">
        <f t="shared" si="8"/>
        <v>Covid Progression</v>
      </c>
    </row>
    <row r="126" spans="1:10" x14ac:dyDescent="0.3">
      <c r="A126" t="s">
        <v>34</v>
      </c>
      <c r="B126">
        <v>2021</v>
      </c>
      <c r="C126" t="s">
        <v>38</v>
      </c>
      <c r="D126">
        <v>2105.7000000000003</v>
      </c>
      <c r="E126">
        <v>324.39999999999998</v>
      </c>
      <c r="F126">
        <v>474.5</v>
      </c>
      <c r="G126" s="32">
        <f t="shared" si="12"/>
        <v>2.0154062303183163E-2</v>
      </c>
      <c r="H126" s="32">
        <f t="shared" si="13"/>
        <v>2.1089077746301324E-2</v>
      </c>
      <c r="I126" s="32">
        <f t="shared" si="14"/>
        <v>2.1088874542715755E-2</v>
      </c>
      <c r="J126" t="str">
        <f t="shared" si="8"/>
        <v>Covid Progression</v>
      </c>
    </row>
    <row r="127" spans="1:10" x14ac:dyDescent="0.3">
      <c r="A127" t="s">
        <v>34</v>
      </c>
      <c r="B127">
        <v>2021</v>
      </c>
      <c r="C127" t="s">
        <v>39</v>
      </c>
      <c r="D127">
        <v>2133.9</v>
      </c>
      <c r="E127">
        <v>325.10000000000002</v>
      </c>
      <c r="F127">
        <v>475.3</v>
      </c>
      <c r="G127" s="32">
        <f t="shared" si="12"/>
        <v>1.3392221114118733E-2</v>
      </c>
      <c r="H127" s="32">
        <f t="shared" si="13"/>
        <v>2.1578298397042094E-3</v>
      </c>
      <c r="I127" s="32">
        <f t="shared" si="14"/>
        <v>1.6859852476291072E-3</v>
      </c>
      <c r="J127" t="str">
        <f t="shared" si="8"/>
        <v>Covid Progression</v>
      </c>
    </row>
    <row r="128" spans="1:10" x14ac:dyDescent="0.3">
      <c r="A128" t="s">
        <v>34</v>
      </c>
      <c r="B128">
        <v>2021</v>
      </c>
      <c r="C128" t="s">
        <v>40</v>
      </c>
      <c r="D128">
        <v>2147</v>
      </c>
      <c r="E128">
        <v>327.10000000000002</v>
      </c>
      <c r="F128">
        <v>477.9</v>
      </c>
      <c r="G128" s="32">
        <f t="shared" si="12"/>
        <v>6.1389943296311488E-3</v>
      </c>
      <c r="H128" s="32">
        <f t="shared" si="13"/>
        <v>6.1519532451553361E-3</v>
      </c>
      <c r="I128" s="32">
        <f t="shared" si="14"/>
        <v>5.4702293288448681E-3</v>
      </c>
      <c r="J128" t="str">
        <f t="shared" si="8"/>
        <v>Covid Progression</v>
      </c>
    </row>
    <row r="129" spans="1:10" x14ac:dyDescent="0.3">
      <c r="A129" t="s">
        <v>34</v>
      </c>
      <c r="B129">
        <v>2021</v>
      </c>
      <c r="C129" t="s">
        <v>41</v>
      </c>
      <c r="D129">
        <v>2142</v>
      </c>
      <c r="E129">
        <v>328.4</v>
      </c>
      <c r="F129">
        <v>483.3</v>
      </c>
      <c r="G129" s="32">
        <f t="shared" si="12"/>
        <v>-2.328830926874709E-3</v>
      </c>
      <c r="H129" s="32">
        <f t="shared" si="13"/>
        <v>3.9743197798836885E-3</v>
      </c>
      <c r="I129" s="32">
        <f t="shared" si="14"/>
        <v>1.1299435028248659E-2</v>
      </c>
      <c r="J129" t="str">
        <f t="shared" si="8"/>
        <v>Covid Progression</v>
      </c>
    </row>
    <row r="130" spans="1:10" x14ac:dyDescent="0.3">
      <c r="A130" t="s">
        <v>34</v>
      </c>
      <c r="B130">
        <v>2021</v>
      </c>
      <c r="C130" t="s">
        <v>42</v>
      </c>
      <c r="D130">
        <v>2142</v>
      </c>
      <c r="E130">
        <v>328.4</v>
      </c>
      <c r="F130">
        <v>483.40000000000003</v>
      </c>
      <c r="G130" s="32">
        <f t="shared" si="12"/>
        <v>0</v>
      </c>
      <c r="H130" s="32">
        <f t="shared" si="13"/>
        <v>0</v>
      </c>
      <c r="I130" s="32">
        <f t="shared" si="14"/>
        <v>2.0691082143600814E-4</v>
      </c>
      <c r="J130" t="str">
        <f t="shared" si="8"/>
        <v>Covid Progression</v>
      </c>
    </row>
    <row r="131" spans="1:10" x14ac:dyDescent="0.3">
      <c r="A131" t="s">
        <v>34</v>
      </c>
      <c r="B131">
        <v>2021</v>
      </c>
      <c r="C131" t="s">
        <v>43</v>
      </c>
      <c r="D131">
        <v>2175.5</v>
      </c>
      <c r="E131">
        <v>329.9</v>
      </c>
      <c r="F131">
        <v>486.90000000000003</v>
      </c>
      <c r="G131" s="32">
        <f t="shared" si="12"/>
        <v>1.5639589169000934E-2</v>
      </c>
      <c r="H131" s="32">
        <f t="shared" si="13"/>
        <v>4.5676004872107186E-3</v>
      </c>
      <c r="I131" s="32">
        <f t="shared" si="14"/>
        <v>7.2403806371534951E-3</v>
      </c>
      <c r="J131" t="str">
        <f t="shared" si="8"/>
        <v>Covid Progression</v>
      </c>
    </row>
    <row r="132" spans="1:10" x14ac:dyDescent="0.3">
      <c r="A132" t="s">
        <v>34</v>
      </c>
      <c r="B132">
        <v>2021</v>
      </c>
      <c r="C132" t="s">
        <v>45</v>
      </c>
      <c r="D132">
        <v>2194.1</v>
      </c>
      <c r="E132">
        <v>332.1</v>
      </c>
      <c r="F132">
        <v>489.00000000000006</v>
      </c>
      <c r="G132" s="32">
        <f t="shared" si="12"/>
        <v>8.5497586761663566E-3</v>
      </c>
      <c r="H132" s="32">
        <f t="shared" si="13"/>
        <v>6.6686874810550035E-3</v>
      </c>
      <c r="I132" s="32">
        <f t="shared" si="14"/>
        <v>4.3130006161429917E-3</v>
      </c>
      <c r="J132" t="str">
        <f t="shared" ref="J132:J195" si="15">_xlfn.IFS(B132&lt;2020,"Before Covid",AND(B132=2020,C132="March"),"Covid Onset",B132=2020,"Before Covid",B132&gt;2020,"Covid Progression")</f>
        <v>Covid Progression</v>
      </c>
    </row>
    <row r="133" spans="1:10" x14ac:dyDescent="0.3">
      <c r="A133" t="s">
        <v>34</v>
      </c>
      <c r="B133">
        <v>2021</v>
      </c>
      <c r="C133" t="s">
        <v>46</v>
      </c>
      <c r="D133">
        <v>2180.9</v>
      </c>
      <c r="E133">
        <v>333.2</v>
      </c>
      <c r="F133">
        <v>491.29999999999995</v>
      </c>
      <c r="G133" s="32">
        <f t="shared" si="12"/>
        <v>-6.0161341780227973E-3</v>
      </c>
      <c r="H133" s="32">
        <f t="shared" si="13"/>
        <v>3.3122553447755671E-3</v>
      </c>
      <c r="I133" s="32">
        <f t="shared" si="14"/>
        <v>4.7034764826173773E-3</v>
      </c>
      <c r="J133" t="str">
        <f t="shared" si="15"/>
        <v>Covid Progression</v>
      </c>
    </row>
    <row r="134" spans="1:10" x14ac:dyDescent="0.3">
      <c r="A134" t="s">
        <v>34</v>
      </c>
      <c r="B134">
        <v>2022</v>
      </c>
      <c r="C134" t="s">
        <v>31</v>
      </c>
      <c r="D134">
        <v>2164.1999999999998</v>
      </c>
      <c r="E134">
        <v>334.4</v>
      </c>
      <c r="F134">
        <v>493.79999999999995</v>
      </c>
      <c r="G134" s="32">
        <f t="shared" si="12"/>
        <v>-7.6573891512679501E-3</v>
      </c>
      <c r="H134" s="32">
        <f t="shared" si="13"/>
        <v>3.6014405762304583E-3</v>
      </c>
      <c r="I134" s="32">
        <f t="shared" si="14"/>
        <v>5.0885406065540404E-3</v>
      </c>
      <c r="J134" t="str">
        <f t="shared" si="15"/>
        <v>Covid Progression</v>
      </c>
    </row>
    <row r="135" spans="1:10" x14ac:dyDescent="0.3">
      <c r="A135" t="s">
        <v>34</v>
      </c>
      <c r="B135">
        <v>2022</v>
      </c>
      <c r="C135" t="s">
        <v>35</v>
      </c>
      <c r="D135">
        <v>2161.2000000000003</v>
      </c>
      <c r="E135">
        <v>336.6</v>
      </c>
      <c r="F135">
        <v>497.1</v>
      </c>
      <c r="G135" s="32">
        <f t="shared" si="12"/>
        <v>-1.386193512614151E-3</v>
      </c>
      <c r="H135" s="32">
        <f t="shared" si="13"/>
        <v>6.5789473684211893E-3</v>
      </c>
      <c r="I135" s="32">
        <f t="shared" si="14"/>
        <v>6.6828675577158131E-3</v>
      </c>
      <c r="J135" t="str">
        <f t="shared" si="15"/>
        <v>Covid Progression</v>
      </c>
    </row>
    <row r="136" spans="1:10" x14ac:dyDescent="0.3">
      <c r="A136" t="s">
        <v>34</v>
      </c>
      <c r="B136">
        <v>2022</v>
      </c>
      <c r="C136" t="s">
        <v>36</v>
      </c>
      <c r="D136">
        <v>2184.2000000000003</v>
      </c>
      <c r="E136">
        <v>340.2</v>
      </c>
      <c r="F136">
        <v>501.1</v>
      </c>
      <c r="G136" s="32">
        <f t="shared" si="12"/>
        <v>1.0642235794928743E-2</v>
      </c>
      <c r="H136" s="32">
        <f t="shared" si="13"/>
        <v>1.06951871657753E-2</v>
      </c>
      <c r="I136" s="32">
        <f t="shared" si="14"/>
        <v>8.0466706900020109E-3</v>
      </c>
      <c r="J136" t="str">
        <f t="shared" si="15"/>
        <v>Covid Progression</v>
      </c>
    </row>
    <row r="137" spans="1:10" x14ac:dyDescent="0.3">
      <c r="A137" t="s">
        <v>34</v>
      </c>
      <c r="B137">
        <v>2022</v>
      </c>
      <c r="C137" t="s">
        <v>37</v>
      </c>
      <c r="D137">
        <v>2214.3000000000002</v>
      </c>
      <c r="E137">
        <v>342.8</v>
      </c>
      <c r="F137">
        <v>509</v>
      </c>
      <c r="G137" s="32">
        <f t="shared" si="12"/>
        <v>1.3780789305008655E-2</v>
      </c>
      <c r="H137" s="32">
        <f t="shared" si="13"/>
        <v>7.6425631981188206E-3</v>
      </c>
      <c r="I137" s="32">
        <f t="shared" si="14"/>
        <v>1.5765316304130864E-2</v>
      </c>
      <c r="J137" t="str">
        <f t="shared" si="15"/>
        <v>Covid Progression</v>
      </c>
    </row>
    <row r="138" spans="1:10" x14ac:dyDescent="0.3">
      <c r="A138" t="s">
        <v>34</v>
      </c>
      <c r="B138">
        <v>2022</v>
      </c>
      <c r="C138" t="s">
        <v>38</v>
      </c>
      <c r="D138">
        <v>2238.9000000000005</v>
      </c>
      <c r="E138">
        <v>343.20000000000005</v>
      </c>
      <c r="F138">
        <v>514.4</v>
      </c>
      <c r="G138" s="32">
        <f t="shared" si="12"/>
        <v>1.1109605744479232E-2</v>
      </c>
      <c r="H138" s="32">
        <f t="shared" si="13"/>
        <v>1.1668611435240201E-3</v>
      </c>
      <c r="I138" s="32">
        <f t="shared" si="14"/>
        <v>1.0609037328094258E-2</v>
      </c>
      <c r="J138" t="str">
        <f t="shared" si="15"/>
        <v>Covid Progression</v>
      </c>
    </row>
    <row r="139" spans="1:10" x14ac:dyDescent="0.3">
      <c r="A139" t="s">
        <v>34</v>
      </c>
      <c r="B139">
        <v>2022</v>
      </c>
      <c r="C139" t="s">
        <v>39</v>
      </c>
      <c r="D139">
        <v>2261.9</v>
      </c>
      <c r="E139">
        <v>344.8</v>
      </c>
      <c r="F139">
        <v>518.4</v>
      </c>
      <c r="G139" s="32">
        <f t="shared" si="12"/>
        <v>1.0272901871454526E-2</v>
      </c>
      <c r="H139" s="32">
        <f t="shared" si="13"/>
        <v>4.6620046620045623E-3</v>
      </c>
      <c r="I139" s="32">
        <f t="shared" si="14"/>
        <v>7.7760497667185074E-3</v>
      </c>
      <c r="J139" t="str">
        <f t="shared" si="15"/>
        <v>Covid Progression</v>
      </c>
    </row>
    <row r="140" spans="1:10" x14ac:dyDescent="0.3">
      <c r="A140" t="s">
        <v>34</v>
      </c>
      <c r="B140">
        <v>2022</v>
      </c>
      <c r="C140" t="s">
        <v>40</v>
      </c>
      <c r="D140">
        <v>2266.3000000000002</v>
      </c>
      <c r="E140">
        <v>345.79999999999995</v>
      </c>
      <c r="F140">
        <v>524.29999999999995</v>
      </c>
      <c r="G140" s="32">
        <f t="shared" ref="G140:G145" si="16">(D140-D139)/D139</f>
        <v>1.9452672531942573E-3</v>
      </c>
      <c r="H140" s="32">
        <f t="shared" ref="H140:H145" si="17">(E140-E139)/E139</f>
        <v>2.90023201856132E-3</v>
      </c>
      <c r="I140" s="32">
        <f t="shared" ref="I140:I145" si="18">(F140-F139)/F139</f>
        <v>1.138117283950613E-2</v>
      </c>
      <c r="J140" t="str">
        <f t="shared" si="15"/>
        <v>Covid Progression</v>
      </c>
    </row>
    <row r="141" spans="1:10" x14ac:dyDescent="0.3">
      <c r="A141" t="s">
        <v>34</v>
      </c>
      <c r="B141">
        <v>2022</v>
      </c>
      <c r="C141" t="s">
        <v>41</v>
      </c>
      <c r="D141">
        <v>2269.2000000000003</v>
      </c>
      <c r="E141">
        <v>348</v>
      </c>
      <c r="F141">
        <v>525.79999999999995</v>
      </c>
      <c r="G141" s="32">
        <f t="shared" si="16"/>
        <v>1.279618761858576E-3</v>
      </c>
      <c r="H141" s="32">
        <f t="shared" si="17"/>
        <v>6.3620589936380732E-3</v>
      </c>
      <c r="I141" s="32">
        <f t="shared" si="18"/>
        <v>2.8609574670989892E-3</v>
      </c>
      <c r="J141" t="str">
        <f t="shared" si="15"/>
        <v>Covid Progression</v>
      </c>
    </row>
    <row r="142" spans="1:10" x14ac:dyDescent="0.3">
      <c r="A142" t="s">
        <v>34</v>
      </c>
      <c r="B142">
        <v>2022</v>
      </c>
      <c r="C142" t="s">
        <v>42</v>
      </c>
      <c r="D142">
        <v>2280.9</v>
      </c>
      <c r="E142">
        <v>348.70000000000005</v>
      </c>
      <c r="F142">
        <v>528.9</v>
      </c>
      <c r="G142" s="32">
        <f t="shared" si="16"/>
        <v>5.1560021152828386E-3</v>
      </c>
      <c r="H142" s="32">
        <f t="shared" si="17"/>
        <v>2.0114942528736937E-3</v>
      </c>
      <c r="I142" s="32">
        <f t="shared" si="18"/>
        <v>5.8957778623051028E-3</v>
      </c>
      <c r="J142" t="str">
        <f t="shared" si="15"/>
        <v>Covid Progression</v>
      </c>
    </row>
    <row r="143" spans="1:10" x14ac:dyDescent="0.3">
      <c r="A143" t="s">
        <v>34</v>
      </c>
      <c r="B143">
        <v>2022</v>
      </c>
      <c r="C143" t="s">
        <v>43</v>
      </c>
      <c r="D143">
        <v>2297.3000000000002</v>
      </c>
      <c r="E143">
        <v>350.79999999999995</v>
      </c>
      <c r="F143">
        <v>531.9</v>
      </c>
      <c r="G143" s="32">
        <f t="shared" si="16"/>
        <v>7.1901442413082953E-3</v>
      </c>
      <c r="H143" s="32">
        <f t="shared" si="17"/>
        <v>6.0223687983937731E-3</v>
      </c>
      <c r="I143" s="32">
        <f t="shared" si="18"/>
        <v>5.6721497447532621E-3</v>
      </c>
      <c r="J143" t="str">
        <f t="shared" si="15"/>
        <v>Covid Progression</v>
      </c>
    </row>
    <row r="144" spans="1:10" x14ac:dyDescent="0.3">
      <c r="A144" t="s">
        <v>34</v>
      </c>
      <c r="B144">
        <v>2022</v>
      </c>
      <c r="C144" t="s">
        <v>45</v>
      </c>
      <c r="D144">
        <v>2296.8000000000002</v>
      </c>
      <c r="E144">
        <v>353.4</v>
      </c>
      <c r="F144">
        <v>534.80000000000007</v>
      </c>
      <c r="G144" s="32">
        <f t="shared" si="16"/>
        <v>-2.1764680276846731E-4</v>
      </c>
      <c r="H144" s="32">
        <f t="shared" si="17"/>
        <v>7.4116305587229852E-3</v>
      </c>
      <c r="I144" s="32">
        <f t="shared" si="18"/>
        <v>5.4521526602746588E-3</v>
      </c>
      <c r="J144" t="str">
        <f t="shared" si="15"/>
        <v>Covid Progression</v>
      </c>
    </row>
    <row r="145" spans="1:10" x14ac:dyDescent="0.3">
      <c r="A145" t="s">
        <v>34</v>
      </c>
      <c r="B145">
        <v>2022</v>
      </c>
      <c r="C145" t="s">
        <v>46</v>
      </c>
      <c r="D145">
        <v>2283.4</v>
      </c>
      <c r="E145">
        <v>356.9</v>
      </c>
      <c r="F145">
        <v>537.1</v>
      </c>
      <c r="G145" s="32">
        <f t="shared" si="16"/>
        <v>-5.8342041100662182E-3</v>
      </c>
      <c r="H145" s="32">
        <f t="shared" si="17"/>
        <v>9.903791737408036E-3</v>
      </c>
      <c r="I145" s="32">
        <f t="shared" si="18"/>
        <v>4.3006731488406027E-3</v>
      </c>
      <c r="J145" t="str">
        <f t="shared" si="15"/>
        <v>Covid Progression</v>
      </c>
    </row>
    <row r="146" spans="1:10" x14ac:dyDescent="0.3">
      <c r="A146" t="s">
        <v>33</v>
      </c>
      <c r="B146">
        <v>2016</v>
      </c>
      <c r="C146" t="s">
        <v>46</v>
      </c>
      <c r="D146">
        <v>1729.8</v>
      </c>
      <c r="E146">
        <v>242.2</v>
      </c>
      <c r="F146">
        <v>371.6</v>
      </c>
      <c r="J146" t="str">
        <f t="shared" si="15"/>
        <v>Before Covid</v>
      </c>
    </row>
    <row r="147" spans="1:10" x14ac:dyDescent="0.3">
      <c r="A147" t="s">
        <v>33</v>
      </c>
      <c r="B147">
        <v>2017</v>
      </c>
      <c r="C147" t="s">
        <v>31</v>
      </c>
      <c r="D147">
        <v>1713.2</v>
      </c>
      <c r="E147">
        <v>243.5</v>
      </c>
      <c r="F147">
        <v>372.1</v>
      </c>
      <c r="G147" s="32">
        <f t="shared" ref="G147" si="19">(D147-D146)/D146</f>
        <v>-9.5964851427910221E-3</v>
      </c>
      <c r="H147" s="32">
        <f t="shared" ref="H147" si="20">(E147-E146)/E146</f>
        <v>5.3674649050372064E-3</v>
      </c>
      <c r="I147" s="32">
        <f t="shared" ref="I147" si="21">(F147-F146)/F146</f>
        <v>1.3455328310010763E-3</v>
      </c>
      <c r="J147" t="str">
        <f t="shared" si="15"/>
        <v>Before Covid</v>
      </c>
    </row>
    <row r="148" spans="1:10" x14ac:dyDescent="0.3">
      <c r="A148" t="s">
        <v>33</v>
      </c>
      <c r="B148">
        <v>2017</v>
      </c>
      <c r="C148" t="s">
        <v>35</v>
      </c>
      <c r="D148">
        <v>1705.3000000000002</v>
      </c>
      <c r="E148">
        <v>244.60000000000002</v>
      </c>
      <c r="F148">
        <v>373.8</v>
      </c>
      <c r="G148" s="32">
        <f t="shared" ref="G148:G211" si="22">(D148-D147)/D147</f>
        <v>-4.6112537940694977E-3</v>
      </c>
      <c r="H148" s="32">
        <f t="shared" ref="H148:H211" si="23">(E148-E147)/E147</f>
        <v>4.5174537987680606E-3</v>
      </c>
      <c r="I148" s="32">
        <f t="shared" ref="I148:I211" si="24">(F148-F147)/F147</f>
        <v>4.5686643375436398E-3</v>
      </c>
      <c r="J148" t="str">
        <f t="shared" si="15"/>
        <v>Before Covid</v>
      </c>
    </row>
    <row r="149" spans="1:10" x14ac:dyDescent="0.3">
      <c r="A149" t="s">
        <v>33</v>
      </c>
      <c r="B149">
        <v>2017</v>
      </c>
      <c r="C149" t="s">
        <v>36</v>
      </c>
      <c r="D149">
        <v>1705.6999999999998</v>
      </c>
      <c r="E149">
        <v>244.8</v>
      </c>
      <c r="F149">
        <v>376</v>
      </c>
      <c r="G149" s="32">
        <f t="shared" si="22"/>
        <v>2.3456283351881555E-4</v>
      </c>
      <c r="H149" s="32">
        <f t="shared" si="23"/>
        <v>8.1766148814386183E-4</v>
      </c>
      <c r="I149" s="32">
        <f t="shared" si="24"/>
        <v>5.885500267522709E-3</v>
      </c>
      <c r="J149" t="str">
        <f t="shared" si="15"/>
        <v>Before Covid</v>
      </c>
    </row>
    <row r="150" spans="1:10" x14ac:dyDescent="0.3">
      <c r="A150" t="s">
        <v>33</v>
      </c>
      <c r="B150">
        <v>2017</v>
      </c>
      <c r="C150" t="s">
        <v>37</v>
      </c>
      <c r="D150">
        <v>1708.1</v>
      </c>
      <c r="E150">
        <v>245.60000000000002</v>
      </c>
      <c r="F150">
        <v>377.4</v>
      </c>
      <c r="G150" s="32">
        <f t="shared" si="22"/>
        <v>1.4070469601923498E-3</v>
      </c>
      <c r="H150" s="32">
        <f t="shared" si="23"/>
        <v>3.2679738562091968E-3</v>
      </c>
      <c r="I150" s="32">
        <f t="shared" si="24"/>
        <v>3.7234042553190884E-3</v>
      </c>
      <c r="J150" t="str">
        <f t="shared" si="15"/>
        <v>Before Covid</v>
      </c>
    </row>
    <row r="151" spans="1:10" x14ac:dyDescent="0.3">
      <c r="A151" t="s">
        <v>33</v>
      </c>
      <c r="B151">
        <v>2017</v>
      </c>
      <c r="C151" t="s">
        <v>38</v>
      </c>
      <c r="D151">
        <v>1709.6</v>
      </c>
      <c r="E151">
        <v>245.6</v>
      </c>
      <c r="F151">
        <v>376.79999999999995</v>
      </c>
      <c r="G151" s="32">
        <f t="shared" si="22"/>
        <v>8.781687254844565E-4</v>
      </c>
      <c r="H151" s="32">
        <f t="shared" si="23"/>
        <v>-1.1572357259936483E-16</v>
      </c>
      <c r="I151" s="32">
        <f t="shared" si="24"/>
        <v>-1.5898251192369443E-3</v>
      </c>
      <c r="J151" t="str">
        <f t="shared" si="15"/>
        <v>Before Covid</v>
      </c>
    </row>
    <row r="152" spans="1:10" x14ac:dyDescent="0.3">
      <c r="A152" t="s">
        <v>33</v>
      </c>
      <c r="B152">
        <v>2017</v>
      </c>
      <c r="C152" t="s">
        <v>39</v>
      </c>
      <c r="D152">
        <v>1731.0000000000002</v>
      </c>
      <c r="E152">
        <v>246.3</v>
      </c>
      <c r="F152">
        <v>376</v>
      </c>
      <c r="G152" s="32">
        <f t="shared" si="22"/>
        <v>1.2517547964436312E-2</v>
      </c>
      <c r="H152" s="32">
        <f t="shared" si="23"/>
        <v>2.8501628664495808E-3</v>
      </c>
      <c r="I152" s="32">
        <f t="shared" si="24"/>
        <v>-2.123142250530665E-3</v>
      </c>
      <c r="J152" t="str">
        <f t="shared" si="15"/>
        <v>Before Covid</v>
      </c>
    </row>
    <row r="153" spans="1:10" x14ac:dyDescent="0.3">
      <c r="A153" t="s">
        <v>33</v>
      </c>
      <c r="B153">
        <v>2017</v>
      </c>
      <c r="C153" t="s">
        <v>40</v>
      </c>
      <c r="D153">
        <v>1768.1</v>
      </c>
      <c r="E153">
        <v>247.4</v>
      </c>
      <c r="F153">
        <v>377.3</v>
      </c>
      <c r="G153" s="32">
        <f t="shared" si="22"/>
        <v>2.1432697862507035E-2</v>
      </c>
      <c r="H153" s="32">
        <f t="shared" si="23"/>
        <v>4.4660982541615685E-3</v>
      </c>
      <c r="I153" s="32">
        <f t="shared" si="24"/>
        <v>3.4574468085106684E-3</v>
      </c>
      <c r="J153" t="str">
        <f t="shared" si="15"/>
        <v>Before Covid</v>
      </c>
    </row>
    <row r="154" spans="1:10" x14ac:dyDescent="0.3">
      <c r="A154" t="s">
        <v>33</v>
      </c>
      <c r="B154">
        <v>2017</v>
      </c>
      <c r="C154" t="s">
        <v>41</v>
      </c>
      <c r="D154">
        <v>1772.9999999999998</v>
      </c>
      <c r="E154">
        <v>249</v>
      </c>
      <c r="F154">
        <v>378</v>
      </c>
      <c r="G154" s="32">
        <f t="shared" si="22"/>
        <v>2.7713364628696702E-3</v>
      </c>
      <c r="H154" s="32">
        <f t="shared" si="23"/>
        <v>6.467259498787366E-3</v>
      </c>
      <c r="I154" s="32">
        <f t="shared" si="24"/>
        <v>1.8552875695732537E-3</v>
      </c>
      <c r="J154" t="str">
        <f t="shared" si="15"/>
        <v>Before Covid</v>
      </c>
    </row>
    <row r="155" spans="1:10" x14ac:dyDescent="0.3">
      <c r="A155" t="s">
        <v>33</v>
      </c>
      <c r="B155">
        <v>2017</v>
      </c>
      <c r="C155" t="s">
        <v>42</v>
      </c>
      <c r="D155">
        <v>1749.7</v>
      </c>
      <c r="E155">
        <v>250.5</v>
      </c>
      <c r="F155">
        <v>380.7</v>
      </c>
      <c r="G155" s="32">
        <f t="shared" si="22"/>
        <v>-1.3141567963902838E-2</v>
      </c>
      <c r="H155" s="32">
        <f t="shared" si="23"/>
        <v>6.024096385542169E-3</v>
      </c>
      <c r="I155" s="32">
        <f t="shared" si="24"/>
        <v>7.1428571428571131E-3</v>
      </c>
      <c r="J155" t="str">
        <f t="shared" si="15"/>
        <v>Before Covid</v>
      </c>
    </row>
    <row r="156" spans="1:10" x14ac:dyDescent="0.3">
      <c r="A156" t="s">
        <v>33</v>
      </c>
      <c r="B156">
        <v>2017</v>
      </c>
      <c r="C156" t="s">
        <v>43</v>
      </c>
      <c r="D156">
        <v>1765.6999999999998</v>
      </c>
      <c r="E156">
        <v>251.2</v>
      </c>
      <c r="F156">
        <v>383.5</v>
      </c>
      <c r="G156" s="32">
        <f t="shared" si="22"/>
        <v>9.1444247585299038E-3</v>
      </c>
      <c r="H156" s="32">
        <f t="shared" si="23"/>
        <v>2.7944111776446652E-3</v>
      </c>
      <c r="I156" s="32">
        <f t="shared" si="24"/>
        <v>7.3548726030995834E-3</v>
      </c>
      <c r="J156" t="str">
        <f t="shared" si="15"/>
        <v>Before Covid</v>
      </c>
    </row>
    <row r="157" spans="1:10" x14ac:dyDescent="0.3">
      <c r="A157" t="s">
        <v>33</v>
      </c>
      <c r="B157">
        <v>2017</v>
      </c>
      <c r="C157" t="s">
        <v>45</v>
      </c>
      <c r="D157">
        <v>1796.7</v>
      </c>
      <c r="E157">
        <v>252.3</v>
      </c>
      <c r="F157">
        <v>388</v>
      </c>
      <c r="G157" s="32">
        <f t="shared" si="22"/>
        <v>1.7556776349323344E-2</v>
      </c>
      <c r="H157" s="32">
        <f t="shared" si="23"/>
        <v>4.3789808917198362E-3</v>
      </c>
      <c r="I157" s="32">
        <f t="shared" si="24"/>
        <v>1.1734028683181226E-2</v>
      </c>
      <c r="J157" t="str">
        <f t="shared" si="15"/>
        <v>Before Covid</v>
      </c>
    </row>
    <row r="158" spans="1:10" x14ac:dyDescent="0.3">
      <c r="A158" t="s">
        <v>33</v>
      </c>
      <c r="B158">
        <v>2017</v>
      </c>
      <c r="C158" t="s">
        <v>46</v>
      </c>
      <c r="D158">
        <v>1767.5</v>
      </c>
      <c r="E158">
        <v>252.79999999999998</v>
      </c>
      <c r="F158">
        <v>390.1</v>
      </c>
      <c r="G158" s="32">
        <f t="shared" si="22"/>
        <v>-1.6252017587799879E-2</v>
      </c>
      <c r="H158" s="32">
        <f t="shared" si="23"/>
        <v>1.9817677368211316E-3</v>
      </c>
      <c r="I158" s="32">
        <f t="shared" si="24"/>
        <v>5.4123711340206774E-3</v>
      </c>
      <c r="J158" t="str">
        <f t="shared" si="15"/>
        <v>Before Covid</v>
      </c>
    </row>
    <row r="159" spans="1:10" x14ac:dyDescent="0.3">
      <c r="A159" t="s">
        <v>33</v>
      </c>
      <c r="B159">
        <v>2018</v>
      </c>
      <c r="C159" t="s">
        <v>31</v>
      </c>
      <c r="D159">
        <v>1748.3000000000002</v>
      </c>
      <c r="E159">
        <v>254.5</v>
      </c>
      <c r="F159">
        <v>391.20000000000005</v>
      </c>
      <c r="G159" s="32">
        <f t="shared" si="22"/>
        <v>-1.0862800565770761E-2</v>
      </c>
      <c r="H159" s="32">
        <f t="shared" si="23"/>
        <v>6.7246835443038654E-3</v>
      </c>
      <c r="I159" s="32">
        <f t="shared" si="24"/>
        <v>2.8197897974878818E-3</v>
      </c>
      <c r="J159" t="str">
        <f t="shared" si="15"/>
        <v>Before Covid</v>
      </c>
    </row>
    <row r="160" spans="1:10" x14ac:dyDescent="0.3">
      <c r="A160" t="s">
        <v>33</v>
      </c>
      <c r="B160">
        <v>2018</v>
      </c>
      <c r="C160" t="s">
        <v>35</v>
      </c>
      <c r="D160">
        <v>1727.9</v>
      </c>
      <c r="E160">
        <v>256</v>
      </c>
      <c r="F160">
        <v>391.9</v>
      </c>
      <c r="G160" s="32">
        <f t="shared" si="22"/>
        <v>-1.1668477950008631E-2</v>
      </c>
      <c r="H160" s="32">
        <f t="shared" si="23"/>
        <v>5.893909626719057E-3</v>
      </c>
      <c r="I160" s="32">
        <f t="shared" si="24"/>
        <v>1.7893660531695596E-3</v>
      </c>
      <c r="J160" t="str">
        <f t="shared" si="15"/>
        <v>Before Covid</v>
      </c>
    </row>
    <row r="161" spans="1:10" x14ac:dyDescent="0.3">
      <c r="A161" t="s">
        <v>33</v>
      </c>
      <c r="B161">
        <v>2018</v>
      </c>
      <c r="C161" t="s">
        <v>36</v>
      </c>
      <c r="D161">
        <v>1715.5</v>
      </c>
      <c r="E161">
        <v>257.2</v>
      </c>
      <c r="F161">
        <v>392.40000000000003</v>
      </c>
      <c r="G161" s="32">
        <f t="shared" si="22"/>
        <v>-7.1763412234504831E-3</v>
      </c>
      <c r="H161" s="32">
        <f t="shared" si="23"/>
        <v>4.6874999999999556E-3</v>
      </c>
      <c r="I161" s="32">
        <f t="shared" si="24"/>
        <v>1.2758356723655444E-3</v>
      </c>
      <c r="J161" t="str">
        <f t="shared" si="15"/>
        <v>Before Covid</v>
      </c>
    </row>
    <row r="162" spans="1:10" x14ac:dyDescent="0.3">
      <c r="A162" t="s">
        <v>33</v>
      </c>
      <c r="B162">
        <v>2018</v>
      </c>
      <c r="C162" t="s">
        <v>37</v>
      </c>
      <c r="D162">
        <v>1720.0000000000002</v>
      </c>
      <c r="E162">
        <v>258.89999999999998</v>
      </c>
      <c r="F162">
        <v>392.59999999999997</v>
      </c>
      <c r="G162" s="32">
        <f t="shared" si="22"/>
        <v>2.623141941125169E-3</v>
      </c>
      <c r="H162" s="32">
        <f t="shared" si="23"/>
        <v>6.6096423017106875E-3</v>
      </c>
      <c r="I162" s="32">
        <f t="shared" si="24"/>
        <v>5.0968399592235417E-4</v>
      </c>
      <c r="J162" t="str">
        <f t="shared" si="15"/>
        <v>Before Covid</v>
      </c>
    </row>
    <row r="163" spans="1:10" x14ac:dyDescent="0.3">
      <c r="A163" t="s">
        <v>33</v>
      </c>
      <c r="B163">
        <v>2018</v>
      </c>
      <c r="C163" t="s">
        <v>38</v>
      </c>
      <c r="D163">
        <v>1722.8999999999999</v>
      </c>
      <c r="E163">
        <v>260.10000000000002</v>
      </c>
      <c r="F163">
        <v>394.2</v>
      </c>
      <c r="G163" s="32">
        <f t="shared" si="22"/>
        <v>1.6860465116276951E-3</v>
      </c>
      <c r="H163" s="32">
        <f t="shared" si="23"/>
        <v>4.6349942062574182E-3</v>
      </c>
      <c r="I163" s="32">
        <f t="shared" si="24"/>
        <v>4.0753948038716832E-3</v>
      </c>
      <c r="J163" t="str">
        <f t="shared" si="15"/>
        <v>Before Covid</v>
      </c>
    </row>
    <row r="164" spans="1:10" x14ac:dyDescent="0.3">
      <c r="A164" t="s">
        <v>33</v>
      </c>
      <c r="B164">
        <v>2018</v>
      </c>
      <c r="C164" t="s">
        <v>39</v>
      </c>
      <c r="D164">
        <v>1747.3000000000002</v>
      </c>
      <c r="E164">
        <v>260.79999999999995</v>
      </c>
      <c r="F164">
        <v>397</v>
      </c>
      <c r="G164" s="32">
        <f t="shared" si="22"/>
        <v>1.4162168436937907E-2</v>
      </c>
      <c r="H164" s="32">
        <f t="shared" si="23"/>
        <v>2.6912725874660968E-3</v>
      </c>
      <c r="I164" s="32">
        <f t="shared" si="24"/>
        <v>7.1029934043632965E-3</v>
      </c>
      <c r="J164" t="str">
        <f t="shared" si="15"/>
        <v>Before Covid</v>
      </c>
    </row>
    <row r="165" spans="1:10" x14ac:dyDescent="0.3">
      <c r="A165" t="s">
        <v>33</v>
      </c>
      <c r="B165">
        <v>2018</v>
      </c>
      <c r="C165" t="s">
        <v>40</v>
      </c>
      <c r="D165">
        <v>1771.1</v>
      </c>
      <c r="E165">
        <v>261.79999999999995</v>
      </c>
      <c r="F165">
        <v>399.6</v>
      </c>
      <c r="G165" s="32">
        <f t="shared" si="22"/>
        <v>1.3621015280718666E-2</v>
      </c>
      <c r="H165" s="32">
        <f t="shared" si="23"/>
        <v>3.8343558282208597E-3</v>
      </c>
      <c r="I165" s="32">
        <f t="shared" si="24"/>
        <v>6.549118387909377E-3</v>
      </c>
      <c r="J165" t="str">
        <f t="shared" si="15"/>
        <v>Before Covid</v>
      </c>
    </row>
    <row r="166" spans="1:10" x14ac:dyDescent="0.3">
      <c r="A166" t="s">
        <v>33</v>
      </c>
      <c r="B166">
        <v>2018</v>
      </c>
      <c r="C166" t="s">
        <v>41</v>
      </c>
      <c r="D166">
        <v>1767.6</v>
      </c>
      <c r="E166">
        <v>263.20000000000005</v>
      </c>
      <c r="F166">
        <v>402.50000000000006</v>
      </c>
      <c r="G166" s="32">
        <f t="shared" si="22"/>
        <v>-1.9761729998306137E-3</v>
      </c>
      <c r="H166" s="32">
        <f t="shared" si="23"/>
        <v>5.3475935828880489E-3</v>
      </c>
      <c r="I166" s="32">
        <f t="shared" si="24"/>
        <v>7.2572572572573418E-3</v>
      </c>
      <c r="J166" t="str">
        <f t="shared" si="15"/>
        <v>Before Covid</v>
      </c>
    </row>
    <row r="167" spans="1:10" x14ac:dyDescent="0.3">
      <c r="A167" t="s">
        <v>33</v>
      </c>
      <c r="B167">
        <v>2018</v>
      </c>
      <c r="C167" t="s">
        <v>42</v>
      </c>
      <c r="D167">
        <v>1748.4</v>
      </c>
      <c r="E167">
        <v>265</v>
      </c>
      <c r="F167">
        <v>405.20000000000005</v>
      </c>
      <c r="G167" s="32">
        <f t="shared" si="22"/>
        <v>-1.0862186014935403E-2</v>
      </c>
      <c r="H167" s="32">
        <f t="shared" si="23"/>
        <v>6.8389057750758136E-3</v>
      </c>
      <c r="I167" s="32">
        <f t="shared" si="24"/>
        <v>6.7080745341614612E-3</v>
      </c>
      <c r="J167" t="str">
        <f t="shared" si="15"/>
        <v>Before Covid</v>
      </c>
    </row>
    <row r="168" spans="1:10" x14ac:dyDescent="0.3">
      <c r="A168" t="s">
        <v>33</v>
      </c>
      <c r="B168">
        <v>2018</v>
      </c>
      <c r="C168" t="s">
        <v>43</v>
      </c>
      <c r="D168">
        <v>1754.1</v>
      </c>
      <c r="E168">
        <v>266.60000000000002</v>
      </c>
      <c r="F168">
        <v>408.2</v>
      </c>
      <c r="G168" s="32">
        <f t="shared" si="22"/>
        <v>3.2601235415235744E-3</v>
      </c>
      <c r="H168" s="32">
        <f t="shared" si="23"/>
        <v>6.0377358490566893E-3</v>
      </c>
      <c r="I168" s="32">
        <f t="shared" si="24"/>
        <v>7.4037512339583979E-3</v>
      </c>
      <c r="J168" t="str">
        <f t="shared" si="15"/>
        <v>Before Covid</v>
      </c>
    </row>
    <row r="169" spans="1:10" x14ac:dyDescent="0.3">
      <c r="A169" t="s">
        <v>33</v>
      </c>
      <c r="B169">
        <v>2018</v>
      </c>
      <c r="C169" t="s">
        <v>45</v>
      </c>
      <c r="D169">
        <v>1757.4999999999998</v>
      </c>
      <c r="E169">
        <v>267.3</v>
      </c>
      <c r="F169">
        <v>413</v>
      </c>
      <c r="G169" s="32">
        <f t="shared" si="22"/>
        <v>1.9383159454990388E-3</v>
      </c>
      <c r="H169" s="32">
        <f t="shared" si="23"/>
        <v>2.6256564141034829E-3</v>
      </c>
      <c r="I169" s="32">
        <f t="shared" si="24"/>
        <v>1.1758941695247455E-2</v>
      </c>
      <c r="J169" t="str">
        <f t="shared" si="15"/>
        <v>Before Covid</v>
      </c>
    </row>
    <row r="170" spans="1:10" x14ac:dyDescent="0.3">
      <c r="A170" t="s">
        <v>33</v>
      </c>
      <c r="B170">
        <v>2018</v>
      </c>
      <c r="C170" t="s">
        <v>46</v>
      </c>
      <c r="D170">
        <v>1746.6</v>
      </c>
      <c r="E170">
        <v>268.10000000000002</v>
      </c>
      <c r="F170">
        <v>409.40000000000003</v>
      </c>
      <c r="G170" s="32">
        <f t="shared" si="22"/>
        <v>-6.2019914651492833E-3</v>
      </c>
      <c r="H170" s="32">
        <f t="shared" si="23"/>
        <v>2.992891881780813E-3</v>
      </c>
      <c r="I170" s="32">
        <f t="shared" si="24"/>
        <v>-8.7167070217916854E-3</v>
      </c>
      <c r="J170" t="str">
        <f t="shared" si="15"/>
        <v>Before Covid</v>
      </c>
    </row>
    <row r="171" spans="1:10" x14ac:dyDescent="0.3">
      <c r="A171" t="s">
        <v>33</v>
      </c>
      <c r="B171">
        <v>2019</v>
      </c>
      <c r="C171" t="s">
        <v>31</v>
      </c>
      <c r="D171">
        <v>1744.3000000000002</v>
      </c>
      <c r="E171">
        <v>269.5</v>
      </c>
      <c r="F171">
        <v>406</v>
      </c>
      <c r="G171" s="32">
        <f t="shared" si="22"/>
        <v>-1.3168441543568803E-3</v>
      </c>
      <c r="H171" s="32">
        <f t="shared" si="23"/>
        <v>5.2219321148824216E-3</v>
      </c>
      <c r="I171" s="32">
        <f t="shared" si="24"/>
        <v>-8.3048363458720909E-3</v>
      </c>
      <c r="J171" t="str">
        <f t="shared" si="15"/>
        <v>Before Covid</v>
      </c>
    </row>
    <row r="172" spans="1:10" x14ac:dyDescent="0.3">
      <c r="A172" t="s">
        <v>33</v>
      </c>
      <c r="B172">
        <v>2019</v>
      </c>
      <c r="C172" t="s">
        <v>35</v>
      </c>
      <c r="D172">
        <v>1754.4</v>
      </c>
      <c r="E172">
        <v>271.5</v>
      </c>
      <c r="F172">
        <v>405.1</v>
      </c>
      <c r="G172" s="32">
        <f t="shared" si="22"/>
        <v>5.7902883678265828E-3</v>
      </c>
      <c r="H172" s="32">
        <f t="shared" si="23"/>
        <v>7.4211502782931356E-3</v>
      </c>
      <c r="I172" s="32">
        <f t="shared" si="24"/>
        <v>-2.2167487684728506E-3</v>
      </c>
      <c r="J172" t="str">
        <f t="shared" si="15"/>
        <v>Before Covid</v>
      </c>
    </row>
    <row r="173" spans="1:10" x14ac:dyDescent="0.3">
      <c r="A173" t="s">
        <v>33</v>
      </c>
      <c r="B173">
        <v>2019</v>
      </c>
      <c r="C173" t="s">
        <v>36</v>
      </c>
      <c r="D173">
        <v>1768.4</v>
      </c>
      <c r="E173">
        <v>271.7</v>
      </c>
      <c r="F173">
        <v>407.20000000000005</v>
      </c>
      <c r="G173" s="32">
        <f t="shared" si="22"/>
        <v>7.9799361605107158E-3</v>
      </c>
      <c r="H173" s="32">
        <f t="shared" si="23"/>
        <v>7.3664825046036329E-4</v>
      </c>
      <c r="I173" s="32">
        <f t="shared" si="24"/>
        <v>5.1839052085905276E-3</v>
      </c>
      <c r="J173" t="str">
        <f t="shared" si="15"/>
        <v>Before Covid</v>
      </c>
    </row>
    <row r="174" spans="1:10" x14ac:dyDescent="0.3">
      <c r="A174" t="s">
        <v>33</v>
      </c>
      <c r="B174">
        <v>2019</v>
      </c>
      <c r="C174" t="s">
        <v>38</v>
      </c>
      <c r="D174">
        <v>1811.5000000000002</v>
      </c>
      <c r="E174">
        <v>272.39999999999998</v>
      </c>
      <c r="F174">
        <v>408.8</v>
      </c>
      <c r="G174" s="32">
        <f t="shared" si="22"/>
        <v>2.4372313956118601E-2</v>
      </c>
      <c r="H174" s="32">
        <f t="shared" si="23"/>
        <v>2.5763709974235874E-3</v>
      </c>
      <c r="I174" s="32">
        <f t="shared" si="24"/>
        <v>3.9292730844792869E-3</v>
      </c>
      <c r="J174" t="str">
        <f t="shared" si="15"/>
        <v>Before Covid</v>
      </c>
    </row>
    <row r="175" spans="1:10" x14ac:dyDescent="0.3">
      <c r="A175" t="s">
        <v>33</v>
      </c>
      <c r="B175">
        <v>2019</v>
      </c>
      <c r="C175" t="s">
        <v>39</v>
      </c>
      <c r="D175">
        <v>1833.2999999999997</v>
      </c>
      <c r="E175">
        <v>274</v>
      </c>
      <c r="F175">
        <v>410.29999999999995</v>
      </c>
      <c r="G175" s="32">
        <f t="shared" si="22"/>
        <v>1.203422577974027E-2</v>
      </c>
      <c r="H175" s="32">
        <f t="shared" si="23"/>
        <v>5.8737151248165302E-3</v>
      </c>
      <c r="I175" s="32">
        <f t="shared" si="24"/>
        <v>3.6692759295497632E-3</v>
      </c>
      <c r="J175" t="str">
        <f t="shared" si="15"/>
        <v>Before Covid</v>
      </c>
    </row>
    <row r="176" spans="1:10" x14ac:dyDescent="0.3">
      <c r="A176" t="s">
        <v>33</v>
      </c>
      <c r="B176">
        <v>2019</v>
      </c>
      <c r="C176" t="s">
        <v>40</v>
      </c>
      <c r="D176">
        <v>1857.3999999999999</v>
      </c>
      <c r="E176">
        <v>275.89999999999998</v>
      </c>
      <c r="F176">
        <v>407.4</v>
      </c>
      <c r="G176" s="32">
        <f t="shared" si="22"/>
        <v>1.3145693558064768E-2</v>
      </c>
      <c r="H176" s="32">
        <f t="shared" si="23"/>
        <v>6.9343065693429828E-3</v>
      </c>
      <c r="I176" s="32">
        <f t="shared" si="24"/>
        <v>-7.0679990251035279E-3</v>
      </c>
      <c r="J176" t="str">
        <f t="shared" si="15"/>
        <v>Before Covid</v>
      </c>
    </row>
    <row r="177" spans="1:10" x14ac:dyDescent="0.3">
      <c r="A177" t="s">
        <v>33</v>
      </c>
      <c r="B177">
        <v>2019</v>
      </c>
      <c r="C177" t="s">
        <v>41</v>
      </c>
      <c r="D177">
        <v>1869.1</v>
      </c>
      <c r="E177">
        <v>279.3</v>
      </c>
      <c r="F177">
        <v>406.6</v>
      </c>
      <c r="G177" s="32">
        <f t="shared" si="22"/>
        <v>6.2991278130720609E-3</v>
      </c>
      <c r="H177" s="32">
        <f t="shared" si="23"/>
        <v>1.232330554548762E-2</v>
      </c>
      <c r="I177" s="32">
        <f t="shared" si="24"/>
        <v>-1.9636720667647388E-3</v>
      </c>
      <c r="J177" t="str">
        <f t="shared" si="15"/>
        <v>Before Covid</v>
      </c>
    </row>
    <row r="178" spans="1:10" x14ac:dyDescent="0.3">
      <c r="A178" t="s">
        <v>33</v>
      </c>
      <c r="B178">
        <v>2019</v>
      </c>
      <c r="C178" t="s">
        <v>42</v>
      </c>
      <c r="D178">
        <v>1874.9</v>
      </c>
      <c r="E178">
        <v>280.89999999999998</v>
      </c>
      <c r="F178">
        <v>408.2</v>
      </c>
      <c r="G178" s="32">
        <f t="shared" si="22"/>
        <v>3.1030977475791461E-3</v>
      </c>
      <c r="H178" s="32">
        <f t="shared" si="23"/>
        <v>5.7286072323665081E-3</v>
      </c>
      <c r="I178" s="32">
        <f t="shared" si="24"/>
        <v>3.9350713231676481E-3</v>
      </c>
      <c r="J178" t="str">
        <f t="shared" si="15"/>
        <v>Before Covid</v>
      </c>
    </row>
    <row r="179" spans="1:10" x14ac:dyDescent="0.3">
      <c r="A179" t="s">
        <v>33</v>
      </c>
      <c r="B179">
        <v>2019</v>
      </c>
      <c r="C179" t="s">
        <v>43</v>
      </c>
      <c r="D179">
        <v>1902.6000000000001</v>
      </c>
      <c r="E179">
        <v>281.89999999999998</v>
      </c>
      <c r="F179">
        <v>411.5</v>
      </c>
      <c r="G179" s="32">
        <f t="shared" si="22"/>
        <v>1.4774121286468635E-2</v>
      </c>
      <c r="H179" s="32">
        <f t="shared" si="23"/>
        <v>3.55998576005696E-3</v>
      </c>
      <c r="I179" s="32">
        <f t="shared" si="24"/>
        <v>8.0842724154826344E-3</v>
      </c>
      <c r="J179" t="str">
        <f t="shared" si="15"/>
        <v>Before Covid</v>
      </c>
    </row>
    <row r="180" spans="1:10" x14ac:dyDescent="0.3">
      <c r="A180" t="s">
        <v>33</v>
      </c>
      <c r="B180">
        <v>2019</v>
      </c>
      <c r="C180" t="s">
        <v>45</v>
      </c>
      <c r="D180">
        <v>1923.9999999999998</v>
      </c>
      <c r="E180">
        <v>282.60000000000002</v>
      </c>
      <c r="F180">
        <v>415.49999999999994</v>
      </c>
      <c r="G180" s="32">
        <f t="shared" si="22"/>
        <v>1.124776621465344E-2</v>
      </c>
      <c r="H180" s="32">
        <f t="shared" si="23"/>
        <v>2.4831500532105197E-3</v>
      </c>
      <c r="I180" s="32">
        <f t="shared" si="24"/>
        <v>9.7205346294044793E-3</v>
      </c>
      <c r="J180" t="str">
        <f t="shared" si="15"/>
        <v>Before Covid</v>
      </c>
    </row>
    <row r="181" spans="1:10" x14ac:dyDescent="0.3">
      <c r="A181" t="s">
        <v>33</v>
      </c>
      <c r="B181">
        <v>2019</v>
      </c>
      <c r="C181" t="s">
        <v>46</v>
      </c>
      <c r="D181">
        <v>1956.7</v>
      </c>
      <c r="E181">
        <v>283.39999999999998</v>
      </c>
      <c r="F181">
        <v>418</v>
      </c>
      <c r="G181" s="32">
        <f t="shared" si="22"/>
        <v>1.6995841995842139E-2</v>
      </c>
      <c r="H181" s="32">
        <f t="shared" si="23"/>
        <v>2.8308563340408862E-3</v>
      </c>
      <c r="I181" s="32">
        <f t="shared" si="24"/>
        <v>6.0168471720819664E-3</v>
      </c>
      <c r="J181" t="str">
        <f t="shared" si="15"/>
        <v>Before Covid</v>
      </c>
    </row>
    <row r="182" spans="1:10" x14ac:dyDescent="0.3">
      <c r="A182" t="s">
        <v>33</v>
      </c>
      <c r="B182">
        <v>2020</v>
      </c>
      <c r="C182" t="s">
        <v>31</v>
      </c>
      <c r="D182">
        <v>1945.3999999999999</v>
      </c>
      <c r="E182">
        <v>285.89999999999998</v>
      </c>
      <c r="F182">
        <v>420.1</v>
      </c>
      <c r="G182" s="32">
        <f t="shared" si="22"/>
        <v>-5.7750293862115715E-3</v>
      </c>
      <c r="H182" s="32">
        <f t="shared" si="23"/>
        <v>8.8214537755822164E-3</v>
      </c>
      <c r="I182" s="32">
        <f t="shared" si="24"/>
        <v>5.023923444976131E-3</v>
      </c>
      <c r="J182" t="str">
        <f t="shared" si="15"/>
        <v>Before Covid</v>
      </c>
    </row>
    <row r="183" spans="1:10" x14ac:dyDescent="0.3">
      <c r="A183" t="s">
        <v>33</v>
      </c>
      <c r="B183">
        <v>2020</v>
      </c>
      <c r="C183" t="s">
        <v>35</v>
      </c>
      <c r="D183">
        <v>1916.6</v>
      </c>
      <c r="E183">
        <v>287.89999999999998</v>
      </c>
      <c r="F183">
        <v>424.5</v>
      </c>
      <c r="G183" s="32">
        <f t="shared" si="22"/>
        <v>-1.4804153387478132E-2</v>
      </c>
      <c r="H183" s="32">
        <f t="shared" si="23"/>
        <v>6.9954529555788739E-3</v>
      </c>
      <c r="I183" s="32">
        <f t="shared" si="24"/>
        <v>1.0473696738871642E-2</v>
      </c>
      <c r="J183" t="str">
        <f t="shared" si="15"/>
        <v>Before Covid</v>
      </c>
    </row>
    <row r="184" spans="1:10" x14ac:dyDescent="0.3">
      <c r="A184" t="s">
        <v>33</v>
      </c>
      <c r="B184">
        <v>2020</v>
      </c>
      <c r="C184" t="s">
        <v>36</v>
      </c>
      <c r="D184">
        <v>1898.5</v>
      </c>
      <c r="E184">
        <v>290.3</v>
      </c>
      <c r="F184">
        <v>427.80000000000007</v>
      </c>
      <c r="G184" s="32">
        <f t="shared" si="22"/>
        <v>-9.4438067411039914E-3</v>
      </c>
      <c r="H184" s="32">
        <f t="shared" si="23"/>
        <v>8.3362278568948744E-3</v>
      </c>
      <c r="I184" s="32">
        <f t="shared" si="24"/>
        <v>7.7738515901061679E-3</v>
      </c>
      <c r="J184" t="str">
        <f t="shared" si="15"/>
        <v>Covid Onset</v>
      </c>
    </row>
    <row r="185" spans="1:10" x14ac:dyDescent="0.3">
      <c r="A185" t="s">
        <v>33</v>
      </c>
      <c r="B185">
        <v>2020</v>
      </c>
      <c r="C185" t="s">
        <v>37</v>
      </c>
      <c r="D185">
        <v>1963.3</v>
      </c>
      <c r="E185">
        <v>289.20000000000005</v>
      </c>
      <c r="F185">
        <v>423.1</v>
      </c>
      <c r="G185" s="32">
        <f t="shared" si="22"/>
        <v>3.413220963918881E-2</v>
      </c>
      <c r="H185" s="32">
        <f t="shared" si="23"/>
        <v>-3.7891836031690176E-3</v>
      </c>
      <c r="I185" s="32">
        <f t="shared" si="24"/>
        <v>-1.0986442262739702E-2</v>
      </c>
      <c r="J185" t="s">
        <v>107</v>
      </c>
    </row>
    <row r="186" spans="1:10" x14ac:dyDescent="0.3">
      <c r="A186" t="s">
        <v>33</v>
      </c>
      <c r="B186">
        <v>2020</v>
      </c>
      <c r="C186" t="s">
        <v>38</v>
      </c>
      <c r="D186">
        <v>1930.8999999999999</v>
      </c>
      <c r="E186">
        <v>290.20000000000005</v>
      </c>
      <c r="F186">
        <v>425.65</v>
      </c>
      <c r="G186" s="32">
        <f t="shared" si="22"/>
        <v>-1.650282687312183E-2</v>
      </c>
      <c r="H186" s="32">
        <f t="shared" si="23"/>
        <v>3.4578146611341626E-3</v>
      </c>
      <c r="I186" s="32">
        <f t="shared" si="24"/>
        <v>6.0269439848734448E-3</v>
      </c>
      <c r="J186" t="s">
        <v>107</v>
      </c>
    </row>
    <row r="187" spans="1:10" x14ac:dyDescent="0.3">
      <c r="A187" t="s">
        <v>33</v>
      </c>
      <c r="B187">
        <v>2020</v>
      </c>
      <c r="C187" t="s">
        <v>39</v>
      </c>
      <c r="D187">
        <v>1994.9999999999998</v>
      </c>
      <c r="E187">
        <v>300.29999999999995</v>
      </c>
      <c r="F187">
        <v>424.7</v>
      </c>
      <c r="G187" s="32">
        <f t="shared" si="22"/>
        <v>3.3196954787922686E-2</v>
      </c>
      <c r="H187" s="32">
        <f t="shared" si="23"/>
        <v>3.480358373535461E-2</v>
      </c>
      <c r="I187" s="32">
        <f t="shared" si="24"/>
        <v>-2.231880653118733E-3</v>
      </c>
      <c r="J187" t="s">
        <v>107</v>
      </c>
    </row>
    <row r="188" spans="1:10" x14ac:dyDescent="0.3">
      <c r="A188" t="s">
        <v>33</v>
      </c>
      <c r="B188">
        <v>2020</v>
      </c>
      <c r="C188" t="s">
        <v>40</v>
      </c>
      <c r="D188">
        <v>1994.9999999999998</v>
      </c>
      <c r="E188">
        <v>300.29999999999995</v>
      </c>
      <c r="F188">
        <v>424.7</v>
      </c>
      <c r="G188" s="32">
        <f t="shared" si="22"/>
        <v>0</v>
      </c>
      <c r="H188" s="32">
        <f t="shared" si="23"/>
        <v>0</v>
      </c>
      <c r="I188" s="32">
        <f t="shared" si="24"/>
        <v>0</v>
      </c>
      <c r="J188" t="s">
        <v>107</v>
      </c>
    </row>
    <row r="189" spans="1:10" x14ac:dyDescent="0.3">
      <c r="A189" t="s">
        <v>33</v>
      </c>
      <c r="B189">
        <v>2020</v>
      </c>
      <c r="C189" t="s">
        <v>41</v>
      </c>
      <c r="D189">
        <v>2024.8999999999999</v>
      </c>
      <c r="E189">
        <v>303.89999999999998</v>
      </c>
      <c r="F189">
        <v>430.6</v>
      </c>
      <c r="G189" s="32">
        <f t="shared" si="22"/>
        <v>1.4987468671679246E-2</v>
      </c>
      <c r="H189" s="32">
        <f t="shared" si="23"/>
        <v>1.1988011988012066E-2</v>
      </c>
      <c r="I189" s="32">
        <f t="shared" si="24"/>
        <v>1.3892159171179736E-2</v>
      </c>
      <c r="J189" t="s">
        <v>107</v>
      </c>
    </row>
    <row r="190" spans="1:10" x14ac:dyDescent="0.3">
      <c r="A190" t="s">
        <v>33</v>
      </c>
      <c r="B190">
        <v>2020</v>
      </c>
      <c r="C190" t="s">
        <v>42</v>
      </c>
      <c r="D190">
        <v>2041.6000000000001</v>
      </c>
      <c r="E190">
        <v>309.8</v>
      </c>
      <c r="F190">
        <v>430.70000000000005</v>
      </c>
      <c r="G190" s="32">
        <f t="shared" si="22"/>
        <v>8.2473208553510164E-3</v>
      </c>
      <c r="H190" s="32">
        <f t="shared" si="23"/>
        <v>1.9414281013491394E-2</v>
      </c>
      <c r="I190" s="32">
        <f t="shared" si="24"/>
        <v>2.3223409196475322E-4</v>
      </c>
      <c r="J190" t="s">
        <v>107</v>
      </c>
    </row>
    <row r="191" spans="1:10" x14ac:dyDescent="0.3">
      <c r="A191" t="s">
        <v>33</v>
      </c>
      <c r="B191">
        <v>2020</v>
      </c>
      <c r="C191" t="s">
        <v>43</v>
      </c>
      <c r="D191">
        <v>2080.1999999999998</v>
      </c>
      <c r="E191">
        <v>309.10000000000002</v>
      </c>
      <c r="F191">
        <v>430.5</v>
      </c>
      <c r="G191" s="32">
        <f t="shared" si="22"/>
        <v>1.8906739811912068E-2</v>
      </c>
      <c r="H191" s="32">
        <f t="shared" si="23"/>
        <v>-2.2595222724337916E-3</v>
      </c>
      <c r="I191" s="32">
        <f t="shared" si="24"/>
        <v>-4.6436034362675984E-4</v>
      </c>
      <c r="J191" t="s">
        <v>107</v>
      </c>
    </row>
    <row r="192" spans="1:10" x14ac:dyDescent="0.3">
      <c r="A192" t="s">
        <v>33</v>
      </c>
      <c r="B192">
        <v>2020</v>
      </c>
      <c r="C192" t="s">
        <v>45</v>
      </c>
      <c r="D192">
        <v>2120.6999999999998</v>
      </c>
      <c r="E192">
        <v>309.89999999999998</v>
      </c>
      <c r="F192">
        <v>431.2</v>
      </c>
      <c r="G192" s="32">
        <f t="shared" si="22"/>
        <v>1.9469281799826942E-2</v>
      </c>
      <c r="H192" s="32">
        <f t="shared" si="23"/>
        <v>2.5881591717889178E-3</v>
      </c>
      <c r="I192" s="32">
        <f t="shared" si="24"/>
        <v>1.6260162601625752E-3</v>
      </c>
      <c r="J192" t="s">
        <v>107</v>
      </c>
    </row>
    <row r="193" spans="1:10" x14ac:dyDescent="0.3">
      <c r="A193" t="s">
        <v>33</v>
      </c>
      <c r="B193">
        <v>2020</v>
      </c>
      <c r="C193" t="s">
        <v>46</v>
      </c>
      <c r="D193">
        <v>2125.4</v>
      </c>
      <c r="E193">
        <v>310.8</v>
      </c>
      <c r="F193">
        <v>433</v>
      </c>
      <c r="G193" s="32">
        <f t="shared" si="22"/>
        <v>2.2162493516293077E-3</v>
      </c>
      <c r="H193" s="32">
        <f t="shared" si="23"/>
        <v>2.9041626331075643E-3</v>
      </c>
      <c r="I193" s="32">
        <f t="shared" si="24"/>
        <v>4.1743970315399155E-3</v>
      </c>
      <c r="J193" t="s">
        <v>107</v>
      </c>
    </row>
    <row r="194" spans="1:10" x14ac:dyDescent="0.3">
      <c r="A194" t="s">
        <v>33</v>
      </c>
      <c r="B194">
        <v>2021</v>
      </c>
      <c r="C194" t="s">
        <v>31</v>
      </c>
      <c r="D194">
        <v>2097</v>
      </c>
      <c r="E194">
        <v>311.79999999999995</v>
      </c>
      <c r="F194">
        <v>438.8</v>
      </c>
      <c r="G194" s="32">
        <f t="shared" si="22"/>
        <v>-1.336219064646659E-2</v>
      </c>
      <c r="H194" s="32">
        <f t="shared" si="23"/>
        <v>3.2175032175030343E-3</v>
      </c>
      <c r="I194" s="32">
        <f t="shared" si="24"/>
        <v>1.339491916859125E-2</v>
      </c>
      <c r="J194" t="str">
        <f t="shared" si="15"/>
        <v>Covid Progression</v>
      </c>
    </row>
    <row r="195" spans="1:10" x14ac:dyDescent="0.3">
      <c r="A195" t="s">
        <v>33</v>
      </c>
      <c r="B195">
        <v>2021</v>
      </c>
      <c r="C195" t="s">
        <v>35</v>
      </c>
      <c r="D195">
        <v>2066</v>
      </c>
      <c r="E195">
        <v>313</v>
      </c>
      <c r="F195">
        <v>447.40000000000003</v>
      </c>
      <c r="G195" s="32">
        <f t="shared" si="22"/>
        <v>-1.4783023366714354E-2</v>
      </c>
      <c r="H195" s="32">
        <f t="shared" si="23"/>
        <v>3.8486209108404288E-3</v>
      </c>
      <c r="I195" s="32">
        <f t="shared" si="24"/>
        <v>1.9598906107566139E-2</v>
      </c>
      <c r="J195" t="str">
        <f t="shared" si="15"/>
        <v>Covid Progression</v>
      </c>
    </row>
    <row r="196" spans="1:10" x14ac:dyDescent="0.3">
      <c r="A196" t="s">
        <v>33</v>
      </c>
      <c r="B196">
        <v>2021</v>
      </c>
      <c r="C196" t="s">
        <v>36</v>
      </c>
      <c r="D196">
        <v>2064.4999999999995</v>
      </c>
      <c r="E196">
        <v>311.8</v>
      </c>
      <c r="F196">
        <v>454.6</v>
      </c>
      <c r="G196" s="32">
        <f t="shared" si="22"/>
        <v>-7.2604065827708362E-4</v>
      </c>
      <c r="H196" s="32">
        <f t="shared" si="23"/>
        <v>-3.8338658146964493E-3</v>
      </c>
      <c r="I196" s="32">
        <f t="shared" si="24"/>
        <v>1.6092981671881959E-2</v>
      </c>
      <c r="J196" t="str">
        <f t="shared" ref="J196:J217" si="25">_xlfn.IFS(B196&lt;2020,"Before Covid",AND(B196=2020,C196="March"),"Covid Onset",B196=2020,"Before Covid",B196&gt;2020,"Covid Progression")</f>
        <v>Covid Progression</v>
      </c>
    </row>
    <row r="197" spans="1:10" x14ac:dyDescent="0.3">
      <c r="A197" t="s">
        <v>33</v>
      </c>
      <c r="B197">
        <v>2021</v>
      </c>
      <c r="C197" t="s">
        <v>37</v>
      </c>
      <c r="D197">
        <v>2089.6</v>
      </c>
      <c r="E197">
        <v>314.10000000000002</v>
      </c>
      <c r="F197">
        <v>455.9</v>
      </c>
      <c r="G197" s="32">
        <f t="shared" si="22"/>
        <v>1.2157907483652395E-2</v>
      </c>
      <c r="H197" s="32">
        <f t="shared" si="23"/>
        <v>7.3765234124439109E-3</v>
      </c>
      <c r="I197" s="32">
        <f t="shared" si="24"/>
        <v>2.8596568411789584E-3</v>
      </c>
      <c r="J197" t="str">
        <f t="shared" si="25"/>
        <v>Covid Progression</v>
      </c>
    </row>
    <row r="198" spans="1:10" x14ac:dyDescent="0.3">
      <c r="A198" t="s">
        <v>33</v>
      </c>
      <c r="B198">
        <v>2021</v>
      </c>
      <c r="C198" t="s">
        <v>38</v>
      </c>
      <c r="D198">
        <v>2124.7000000000003</v>
      </c>
      <c r="E198">
        <v>317.89999999999998</v>
      </c>
      <c r="F198">
        <v>459.70000000000005</v>
      </c>
      <c r="G198" s="32">
        <f t="shared" si="22"/>
        <v>1.6797473200612732E-2</v>
      </c>
      <c r="H198" s="32">
        <f t="shared" si="23"/>
        <v>1.2098057943330003E-2</v>
      </c>
      <c r="I198" s="32">
        <f t="shared" si="24"/>
        <v>8.3351612195658436E-3</v>
      </c>
      <c r="J198" t="str">
        <f t="shared" si="25"/>
        <v>Covid Progression</v>
      </c>
    </row>
    <row r="199" spans="1:10" x14ac:dyDescent="0.3">
      <c r="A199" t="s">
        <v>33</v>
      </c>
      <c r="B199">
        <v>2021</v>
      </c>
      <c r="C199" t="s">
        <v>39</v>
      </c>
      <c r="D199">
        <v>2154.1999999999998</v>
      </c>
      <c r="E199">
        <v>318.8</v>
      </c>
      <c r="F199">
        <v>460.7</v>
      </c>
      <c r="G199" s="32">
        <f t="shared" si="22"/>
        <v>1.388431307949336E-2</v>
      </c>
      <c r="H199" s="32">
        <f t="shared" si="23"/>
        <v>2.8310789556465371E-3</v>
      </c>
      <c r="I199" s="32">
        <f t="shared" si="24"/>
        <v>2.1753317380899351E-3</v>
      </c>
      <c r="J199" t="str">
        <f t="shared" si="25"/>
        <v>Covid Progression</v>
      </c>
    </row>
    <row r="200" spans="1:10" x14ac:dyDescent="0.3">
      <c r="A200" t="s">
        <v>33</v>
      </c>
      <c r="B200">
        <v>2021</v>
      </c>
      <c r="C200" t="s">
        <v>40</v>
      </c>
      <c r="D200">
        <v>2171.8000000000002</v>
      </c>
      <c r="E200">
        <v>321.10000000000002</v>
      </c>
      <c r="F200">
        <v>463.9</v>
      </c>
      <c r="G200" s="32">
        <f t="shared" si="22"/>
        <v>8.1700863429581116E-3</v>
      </c>
      <c r="H200" s="32">
        <f t="shared" si="23"/>
        <v>7.2145545796738122E-3</v>
      </c>
      <c r="I200" s="32">
        <f t="shared" si="24"/>
        <v>6.9459518124592766E-3</v>
      </c>
      <c r="J200" t="str">
        <f t="shared" si="25"/>
        <v>Covid Progression</v>
      </c>
    </row>
    <row r="201" spans="1:10" x14ac:dyDescent="0.3">
      <c r="A201" t="s">
        <v>33</v>
      </c>
      <c r="B201">
        <v>2021</v>
      </c>
      <c r="C201" t="s">
        <v>41</v>
      </c>
      <c r="D201">
        <v>2157.9</v>
      </c>
      <c r="E201">
        <v>322.39999999999998</v>
      </c>
      <c r="F201">
        <v>471.2</v>
      </c>
      <c r="G201" s="32">
        <f t="shared" si="22"/>
        <v>-6.4002210148264528E-3</v>
      </c>
      <c r="H201" s="32">
        <f t="shared" si="23"/>
        <v>4.0485829959512748E-3</v>
      </c>
      <c r="I201" s="32">
        <f t="shared" si="24"/>
        <v>1.573615003233458E-2</v>
      </c>
      <c r="J201" t="str">
        <f t="shared" si="25"/>
        <v>Covid Progression</v>
      </c>
    </row>
    <row r="202" spans="1:10" x14ac:dyDescent="0.3">
      <c r="A202" t="s">
        <v>33</v>
      </c>
      <c r="B202">
        <v>2021</v>
      </c>
      <c r="C202" t="s">
        <v>42</v>
      </c>
      <c r="D202">
        <v>2157.9</v>
      </c>
      <c r="E202">
        <v>322.39999999999998</v>
      </c>
      <c r="F202">
        <v>471.5</v>
      </c>
      <c r="G202" s="32">
        <f t="shared" si="22"/>
        <v>0</v>
      </c>
      <c r="H202" s="32">
        <f t="shared" si="23"/>
        <v>0</v>
      </c>
      <c r="I202" s="32">
        <f t="shared" si="24"/>
        <v>6.3667232597625501E-4</v>
      </c>
      <c r="J202" t="str">
        <f t="shared" si="25"/>
        <v>Covid Progression</v>
      </c>
    </row>
    <row r="203" spans="1:10" x14ac:dyDescent="0.3">
      <c r="A203" t="s">
        <v>33</v>
      </c>
      <c r="B203">
        <v>2021</v>
      </c>
      <c r="C203" t="s">
        <v>43</v>
      </c>
      <c r="D203">
        <v>2198.4000000000005</v>
      </c>
      <c r="E203">
        <v>323.8</v>
      </c>
      <c r="F203">
        <v>474.8</v>
      </c>
      <c r="G203" s="32">
        <f t="shared" si="22"/>
        <v>1.876824690671507E-2</v>
      </c>
      <c r="H203" s="32">
        <f t="shared" si="23"/>
        <v>4.3424317617867065E-3</v>
      </c>
      <c r="I203" s="32">
        <f t="shared" si="24"/>
        <v>6.9989395546129615E-3</v>
      </c>
      <c r="J203" t="str">
        <f t="shared" si="25"/>
        <v>Covid Progression</v>
      </c>
    </row>
    <row r="204" spans="1:10" x14ac:dyDescent="0.3">
      <c r="A204" t="s">
        <v>33</v>
      </c>
      <c r="B204">
        <v>2021</v>
      </c>
      <c r="C204" t="s">
        <v>45</v>
      </c>
      <c r="D204">
        <v>2217.8999999999996</v>
      </c>
      <c r="E204">
        <v>326</v>
      </c>
      <c r="F204">
        <v>476.49999999999994</v>
      </c>
      <c r="G204" s="32">
        <f t="shared" si="22"/>
        <v>8.870087336244125E-3</v>
      </c>
      <c r="H204" s="32">
        <f t="shared" si="23"/>
        <v>6.794317479925845E-3</v>
      </c>
      <c r="I204" s="32">
        <f t="shared" si="24"/>
        <v>3.5804549283907578E-3</v>
      </c>
      <c r="J204" t="str">
        <f t="shared" si="25"/>
        <v>Covid Progression</v>
      </c>
    </row>
    <row r="205" spans="1:10" x14ac:dyDescent="0.3">
      <c r="A205" t="s">
        <v>33</v>
      </c>
      <c r="B205">
        <v>2021</v>
      </c>
      <c r="C205" t="s">
        <v>46</v>
      </c>
      <c r="D205">
        <v>2206.3000000000002</v>
      </c>
      <c r="E205">
        <v>327.5</v>
      </c>
      <c r="F205">
        <v>478.4</v>
      </c>
      <c r="G205" s="32">
        <f t="shared" si="22"/>
        <v>-5.2301726858737796E-3</v>
      </c>
      <c r="H205" s="32">
        <f t="shared" si="23"/>
        <v>4.601226993865031E-3</v>
      </c>
      <c r="I205" s="32">
        <f t="shared" si="24"/>
        <v>3.9874081846800304E-3</v>
      </c>
      <c r="J205" t="str">
        <f t="shared" si="25"/>
        <v>Covid Progression</v>
      </c>
    </row>
    <row r="206" spans="1:10" x14ac:dyDescent="0.3">
      <c r="A206" t="s">
        <v>33</v>
      </c>
      <c r="B206">
        <v>2022</v>
      </c>
      <c r="C206" t="s">
        <v>31</v>
      </c>
      <c r="D206">
        <v>2186.6999999999998</v>
      </c>
      <c r="E206">
        <v>328.9</v>
      </c>
      <c r="F206">
        <v>480.59999999999997</v>
      </c>
      <c r="G206" s="32">
        <f t="shared" si="22"/>
        <v>-8.8836513620089569E-3</v>
      </c>
      <c r="H206" s="32">
        <f t="shared" si="23"/>
        <v>4.2748091603052743E-3</v>
      </c>
      <c r="I206" s="32">
        <f t="shared" si="24"/>
        <v>4.5986622073578357E-3</v>
      </c>
      <c r="J206" t="str">
        <f t="shared" si="25"/>
        <v>Covid Progression</v>
      </c>
    </row>
    <row r="207" spans="1:10" x14ac:dyDescent="0.3">
      <c r="A207" t="s">
        <v>33</v>
      </c>
      <c r="B207">
        <v>2022</v>
      </c>
      <c r="C207" t="s">
        <v>35</v>
      </c>
      <c r="D207">
        <v>2183.5</v>
      </c>
      <c r="E207">
        <v>331.4</v>
      </c>
      <c r="F207">
        <v>483.79999999999995</v>
      </c>
      <c r="G207" s="32">
        <f t="shared" si="22"/>
        <v>-1.4633923263364058E-3</v>
      </c>
      <c r="H207" s="32">
        <f t="shared" si="23"/>
        <v>7.601094557616297E-3</v>
      </c>
      <c r="I207" s="32">
        <f t="shared" si="24"/>
        <v>6.6583437369953993E-3</v>
      </c>
      <c r="J207" t="str">
        <f t="shared" si="25"/>
        <v>Covid Progression</v>
      </c>
    </row>
    <row r="208" spans="1:10" x14ac:dyDescent="0.3">
      <c r="A208" t="s">
        <v>33</v>
      </c>
      <c r="B208">
        <v>2022</v>
      </c>
      <c r="C208" t="s">
        <v>36</v>
      </c>
      <c r="D208">
        <v>2196.3000000000002</v>
      </c>
      <c r="E208">
        <v>335</v>
      </c>
      <c r="F208">
        <v>488</v>
      </c>
      <c r="G208" s="32">
        <f t="shared" si="22"/>
        <v>5.8621479276391945E-3</v>
      </c>
      <c r="H208" s="32">
        <f t="shared" si="23"/>
        <v>1.0863005431502785E-2</v>
      </c>
      <c r="I208" s="32">
        <f t="shared" si="24"/>
        <v>8.6812732534105944E-3</v>
      </c>
      <c r="J208" t="str">
        <f t="shared" si="25"/>
        <v>Covid Progression</v>
      </c>
    </row>
    <row r="209" spans="1:10" x14ac:dyDescent="0.3">
      <c r="A209" t="s">
        <v>33</v>
      </c>
      <c r="B209">
        <v>2022</v>
      </c>
      <c r="C209" t="s">
        <v>37</v>
      </c>
      <c r="D209">
        <v>2230.4</v>
      </c>
      <c r="E209">
        <v>337.4</v>
      </c>
      <c r="F209">
        <v>496.6</v>
      </c>
      <c r="G209" s="32">
        <f t="shared" si="22"/>
        <v>1.552611209761868E-2</v>
      </c>
      <c r="H209" s="32">
        <f t="shared" si="23"/>
        <v>7.1641791044775444E-3</v>
      </c>
      <c r="I209" s="32">
        <f t="shared" si="24"/>
        <v>1.7622950819672179E-2</v>
      </c>
      <c r="J209" t="str">
        <f t="shared" si="25"/>
        <v>Covid Progression</v>
      </c>
    </row>
    <row r="210" spans="1:10" x14ac:dyDescent="0.3">
      <c r="A210" t="s">
        <v>33</v>
      </c>
      <c r="B210">
        <v>2022</v>
      </c>
      <c r="C210" t="s">
        <v>38</v>
      </c>
      <c r="D210">
        <v>2262.2000000000003</v>
      </c>
      <c r="E210">
        <v>338.29999999999995</v>
      </c>
      <c r="F210">
        <v>502.40000000000003</v>
      </c>
      <c r="G210" s="32">
        <f t="shared" si="22"/>
        <v>1.4257532281205246E-2</v>
      </c>
      <c r="H210" s="32">
        <f t="shared" si="23"/>
        <v>2.6674570243034302E-3</v>
      </c>
      <c r="I210" s="32">
        <f t="shared" si="24"/>
        <v>1.167942005638343E-2</v>
      </c>
      <c r="J210" t="str">
        <f t="shared" si="25"/>
        <v>Covid Progression</v>
      </c>
    </row>
    <row r="211" spans="1:10" x14ac:dyDescent="0.3">
      <c r="A211" t="s">
        <v>33</v>
      </c>
      <c r="B211">
        <v>2022</v>
      </c>
      <c r="C211" t="s">
        <v>39</v>
      </c>
      <c r="D211">
        <v>2287.5</v>
      </c>
      <c r="E211">
        <v>340.1</v>
      </c>
      <c r="F211">
        <v>506.4</v>
      </c>
      <c r="G211" s="32">
        <f t="shared" si="22"/>
        <v>1.1183803377243269E-2</v>
      </c>
      <c r="H211" s="32">
        <f t="shared" si="23"/>
        <v>5.3207212533256535E-3</v>
      </c>
      <c r="I211" s="32">
        <f t="shared" si="24"/>
        <v>7.9617834394903313E-3</v>
      </c>
      <c r="J211" t="str">
        <f t="shared" si="25"/>
        <v>Covid Progression</v>
      </c>
    </row>
    <row r="212" spans="1:10" x14ac:dyDescent="0.3">
      <c r="A212" t="s">
        <v>33</v>
      </c>
      <c r="B212">
        <v>2022</v>
      </c>
      <c r="C212" t="s">
        <v>40</v>
      </c>
      <c r="D212">
        <v>2291.6</v>
      </c>
      <c r="E212">
        <v>341.5</v>
      </c>
      <c r="F212">
        <v>513.20000000000005</v>
      </c>
      <c r="G212" s="32">
        <f t="shared" ref="G212:G217" si="26">(D212-D211)/D211</f>
        <v>1.7923497267759165E-3</v>
      </c>
      <c r="H212" s="32">
        <f t="shared" ref="H212:H217" si="27">(E212-E211)/E211</f>
        <v>4.116436342252212E-3</v>
      </c>
      <c r="I212" s="32">
        <f t="shared" ref="I212:I217" si="28">(F212-F211)/F211</f>
        <v>1.3428120063191289E-2</v>
      </c>
      <c r="J212" t="str">
        <f t="shared" si="25"/>
        <v>Covid Progression</v>
      </c>
    </row>
    <row r="213" spans="1:10" x14ac:dyDescent="0.3">
      <c r="A213" t="s">
        <v>33</v>
      </c>
      <c r="B213">
        <v>2022</v>
      </c>
      <c r="C213" t="s">
        <v>41</v>
      </c>
      <c r="D213">
        <v>2293.6999999999998</v>
      </c>
      <c r="E213">
        <v>344</v>
      </c>
      <c r="F213">
        <v>514.20000000000005</v>
      </c>
      <c r="G213" s="32">
        <f t="shared" si="26"/>
        <v>9.1639029499036005E-4</v>
      </c>
      <c r="H213" s="32">
        <f t="shared" si="27"/>
        <v>7.320644216691069E-3</v>
      </c>
      <c r="I213" s="32">
        <f t="shared" si="28"/>
        <v>1.9485580670303973E-3</v>
      </c>
      <c r="J213" t="str">
        <f t="shared" si="25"/>
        <v>Covid Progression</v>
      </c>
    </row>
    <row r="214" spans="1:10" x14ac:dyDescent="0.3">
      <c r="A214" t="s">
        <v>33</v>
      </c>
      <c r="B214">
        <v>2022</v>
      </c>
      <c r="C214" t="s">
        <v>42</v>
      </c>
      <c r="D214">
        <v>2306.4</v>
      </c>
      <c r="E214">
        <v>344.9</v>
      </c>
      <c r="F214">
        <v>517.20000000000005</v>
      </c>
      <c r="G214" s="32">
        <f t="shared" si="26"/>
        <v>5.5369054366308902E-3</v>
      </c>
      <c r="H214" s="32">
        <f t="shared" si="27"/>
        <v>2.6162790697673759E-3</v>
      </c>
      <c r="I214" s="32">
        <f t="shared" si="28"/>
        <v>5.8343057176196023E-3</v>
      </c>
      <c r="J214" t="str">
        <f t="shared" si="25"/>
        <v>Covid Progression</v>
      </c>
    </row>
    <row r="215" spans="1:10" x14ac:dyDescent="0.3">
      <c r="A215" t="s">
        <v>33</v>
      </c>
      <c r="B215">
        <v>2022</v>
      </c>
      <c r="C215" t="s">
        <v>43</v>
      </c>
      <c r="D215">
        <v>2322.3000000000002</v>
      </c>
      <c r="E215">
        <v>347</v>
      </c>
      <c r="F215">
        <v>519.6</v>
      </c>
      <c r="G215" s="32">
        <f t="shared" si="26"/>
        <v>6.8938605619147117E-3</v>
      </c>
      <c r="H215" s="32">
        <f t="shared" si="27"/>
        <v>6.0887213685126788E-3</v>
      </c>
      <c r="I215" s="32">
        <f t="shared" si="28"/>
        <v>4.6403712296983314E-3</v>
      </c>
      <c r="J215" t="str">
        <f t="shared" si="25"/>
        <v>Covid Progression</v>
      </c>
    </row>
    <row r="216" spans="1:10" x14ac:dyDescent="0.3">
      <c r="A216" t="s">
        <v>33</v>
      </c>
      <c r="B216">
        <v>2022</v>
      </c>
      <c r="C216" t="s">
        <v>45</v>
      </c>
      <c r="D216">
        <v>2314.4</v>
      </c>
      <c r="E216">
        <v>349.6</v>
      </c>
      <c r="F216">
        <v>521.90000000000009</v>
      </c>
      <c r="G216" s="32">
        <f t="shared" si="26"/>
        <v>-3.4017999397149765E-3</v>
      </c>
      <c r="H216" s="32">
        <f t="shared" si="27"/>
        <v>7.4927953890490569E-3</v>
      </c>
      <c r="I216" s="32">
        <f t="shared" si="28"/>
        <v>4.4264819091610237E-3</v>
      </c>
      <c r="J216" t="str">
        <f t="shared" si="25"/>
        <v>Covid Progression</v>
      </c>
    </row>
    <row r="217" spans="1:10" x14ac:dyDescent="0.3">
      <c r="A217" t="s">
        <v>33</v>
      </c>
      <c r="B217">
        <v>2022</v>
      </c>
      <c r="C217" t="s">
        <v>46</v>
      </c>
      <c r="D217">
        <v>2295.7999999999997</v>
      </c>
      <c r="E217">
        <v>353.2</v>
      </c>
      <c r="F217">
        <v>523.59999999999991</v>
      </c>
      <c r="G217" s="32">
        <f t="shared" si="26"/>
        <v>-8.0366401659178899E-3</v>
      </c>
      <c r="H217" s="32">
        <f t="shared" si="27"/>
        <v>1.0297482837528505E-2</v>
      </c>
      <c r="I217" s="32">
        <f t="shared" si="28"/>
        <v>3.2573289902276641E-3</v>
      </c>
      <c r="J217" t="str">
        <f t="shared" si="25"/>
        <v>Covid Progression</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230D6-FE43-406B-82BC-3ABA6ADED4D1}">
  <dimension ref="A1:C15"/>
  <sheetViews>
    <sheetView showGridLines="0" showRowColHeaders="0" workbookViewId="0">
      <selection activeCell="C19" sqref="C19"/>
    </sheetView>
  </sheetViews>
  <sheetFormatPr defaultRowHeight="14.4" x14ac:dyDescent="0.3"/>
  <cols>
    <col min="1" max="1" width="30.44140625" bestFit="1" customWidth="1"/>
    <col min="2" max="2" width="21.88671875" bestFit="1" customWidth="1"/>
    <col min="3" max="3" width="25.77734375" bestFit="1" customWidth="1"/>
  </cols>
  <sheetData>
    <row r="1" spans="1:3" ht="21" x14ac:dyDescent="0.4">
      <c r="A1" s="61" t="s">
        <v>49</v>
      </c>
      <c r="B1" s="62"/>
      <c r="C1" s="62"/>
    </row>
    <row r="2" spans="1:3" x14ac:dyDescent="0.3">
      <c r="A2" s="1" t="s">
        <v>50</v>
      </c>
      <c r="B2" s="2" t="s">
        <v>23</v>
      </c>
      <c r="C2" s="2" t="s">
        <v>109</v>
      </c>
    </row>
    <row r="3" spans="1:3" x14ac:dyDescent="0.3">
      <c r="A3" s="4" t="s">
        <v>3</v>
      </c>
      <c r="B3" t="s">
        <v>23</v>
      </c>
      <c r="C3" t="s">
        <v>110</v>
      </c>
    </row>
    <row r="4" spans="1:3" x14ac:dyDescent="0.3">
      <c r="A4" s="4" t="s">
        <v>4</v>
      </c>
      <c r="B4" t="s">
        <v>27</v>
      </c>
      <c r="C4" t="s">
        <v>22</v>
      </c>
    </row>
    <row r="5" spans="1:3" x14ac:dyDescent="0.3">
      <c r="A5" s="4" t="s">
        <v>5</v>
      </c>
      <c r="C5" t="s">
        <v>19</v>
      </c>
    </row>
    <row r="6" spans="1:3" x14ac:dyDescent="0.3">
      <c r="A6" s="4" t="s">
        <v>6</v>
      </c>
    </row>
    <row r="7" spans="1:3" x14ac:dyDescent="0.3">
      <c r="A7" s="4" t="s">
        <v>7</v>
      </c>
    </row>
    <row r="8" spans="1:3" x14ac:dyDescent="0.3">
      <c r="A8" s="4" t="s">
        <v>8</v>
      </c>
    </row>
    <row r="9" spans="1:3" x14ac:dyDescent="0.3">
      <c r="A9" s="4" t="s">
        <v>9</v>
      </c>
    </row>
    <row r="10" spans="1:3" x14ac:dyDescent="0.3">
      <c r="A10" s="4" t="s">
        <v>10</v>
      </c>
    </row>
    <row r="11" spans="1:3" x14ac:dyDescent="0.3">
      <c r="A11" s="4" t="s">
        <v>11</v>
      </c>
    </row>
    <row r="12" spans="1:3" x14ac:dyDescent="0.3">
      <c r="A12" s="4" t="s">
        <v>12</v>
      </c>
    </row>
    <row r="13" spans="1:3" x14ac:dyDescent="0.3">
      <c r="A13" s="4" t="s">
        <v>13</v>
      </c>
    </row>
    <row r="14" spans="1:3" x14ac:dyDescent="0.3">
      <c r="A14" s="4" t="s">
        <v>14</v>
      </c>
    </row>
    <row r="15" spans="1:3" x14ac:dyDescent="0.3">
      <c r="A15" t="s">
        <v>15</v>
      </c>
    </row>
  </sheetData>
  <mergeCells count="1">
    <mergeCell ref="A1:C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38460-7501-4960-A56B-156395FDED63}">
  <dimension ref="A10:AE80"/>
  <sheetViews>
    <sheetView showGridLines="0" showRowColHeaders="0" zoomScale="77" zoomScaleNormal="110" workbookViewId="0">
      <selection activeCell="S57" sqref="S57"/>
    </sheetView>
  </sheetViews>
  <sheetFormatPr defaultRowHeight="14.4" x14ac:dyDescent="0.3"/>
  <cols>
    <col min="1" max="1" width="32.33203125" style="10" bestFit="1" customWidth="1"/>
    <col min="2" max="2" width="12.6640625" style="10" bestFit="1" customWidth="1"/>
    <col min="3" max="3" width="10.21875" style="10" bestFit="1" customWidth="1"/>
    <col min="4" max="4" width="20.6640625" style="10" bestFit="1" customWidth="1"/>
    <col min="5" max="5" width="14.5546875" style="10" bestFit="1" customWidth="1"/>
    <col min="6" max="6" width="8.5546875" style="10" bestFit="1" customWidth="1"/>
    <col min="7" max="7" width="18.33203125" style="10" bestFit="1" customWidth="1"/>
    <col min="8" max="8" width="13.21875" style="10" bestFit="1" customWidth="1"/>
    <col min="9" max="9" width="8.5546875" style="10" bestFit="1" customWidth="1"/>
    <col min="10" max="10" width="12.109375" style="10" bestFit="1" customWidth="1"/>
    <col min="11" max="11" width="19.88671875" style="10" bestFit="1" customWidth="1"/>
    <col min="12" max="12" width="24" style="10" bestFit="1" customWidth="1"/>
    <col min="13" max="13" width="8.5546875" style="10" bestFit="1" customWidth="1"/>
    <col min="14" max="14" width="23.88671875" style="10" bestFit="1" customWidth="1"/>
    <col min="15" max="15" width="33.21875" style="10" bestFit="1" customWidth="1"/>
    <col min="16" max="16" width="20" style="10" bestFit="1" customWidth="1"/>
    <col min="17" max="17" width="27.5546875" style="10" bestFit="1" customWidth="1"/>
    <col min="18" max="18" width="9.88671875" style="10" bestFit="1" customWidth="1"/>
    <col min="19" max="19" width="10.77734375" style="10" bestFit="1" customWidth="1"/>
    <col min="20" max="20" width="22" style="10" bestFit="1" customWidth="1"/>
    <col min="21" max="21" width="9.6640625" style="10" bestFit="1" customWidth="1"/>
    <col min="22" max="22" width="14.21875" style="10" bestFit="1" customWidth="1"/>
    <col min="23" max="23" width="28.5546875" style="10" bestFit="1" customWidth="1"/>
    <col min="24" max="24" width="8.5546875" style="10" bestFit="1" customWidth="1"/>
    <col min="25" max="25" width="28.77734375" style="10" bestFit="1" customWidth="1"/>
    <col min="26" max="26" width="26.44140625" style="10" bestFit="1" customWidth="1"/>
    <col min="27" max="27" width="11.33203125" style="10" bestFit="1" customWidth="1"/>
    <col min="28" max="28" width="24.21875" style="10" bestFit="1" customWidth="1"/>
    <col min="29" max="29" width="14.88671875" style="10" bestFit="1" customWidth="1"/>
    <col min="30" max="30" width="14.44140625" style="10" bestFit="1" customWidth="1"/>
    <col min="31" max="31" width="12" style="10" bestFit="1" customWidth="1"/>
    <col min="32" max="16384" width="8.88671875" style="10"/>
  </cols>
  <sheetData>
    <row r="10" spans="1:31" x14ac:dyDescent="0.3">
      <c r="A10" s="46" t="s">
        <v>0</v>
      </c>
      <c r="B10" s="46" t="s">
        <v>1</v>
      </c>
      <c r="C10" s="46" t="s">
        <v>2</v>
      </c>
      <c r="D10" s="46" t="s">
        <v>55</v>
      </c>
      <c r="E10" s="46" t="s">
        <v>56</v>
      </c>
      <c r="F10" s="46" t="s">
        <v>57</v>
      </c>
      <c r="G10" s="46" t="s">
        <v>58</v>
      </c>
      <c r="H10" s="46" t="s">
        <v>59</v>
      </c>
      <c r="I10" s="46" t="s">
        <v>60</v>
      </c>
      <c r="J10" s="46" t="s">
        <v>61</v>
      </c>
      <c r="K10" s="46" t="s">
        <v>62</v>
      </c>
      <c r="L10" s="46" t="s">
        <v>63</v>
      </c>
      <c r="M10" s="46" t="s">
        <v>64</v>
      </c>
      <c r="N10" s="46" t="s">
        <v>65</v>
      </c>
      <c r="O10" s="46" t="s">
        <v>66</v>
      </c>
      <c r="P10" s="46" t="s">
        <v>67</v>
      </c>
      <c r="Q10" s="46" t="s">
        <v>68</v>
      </c>
      <c r="R10" s="46" t="s">
        <v>69</v>
      </c>
      <c r="S10" s="46" t="s">
        <v>70</v>
      </c>
      <c r="T10" s="46" t="s">
        <v>71</v>
      </c>
      <c r="U10" s="46" t="s">
        <v>72</v>
      </c>
      <c r="V10" s="46" t="s">
        <v>73</v>
      </c>
      <c r="W10" s="46" t="s">
        <v>74</v>
      </c>
      <c r="X10" s="46" t="s">
        <v>75</v>
      </c>
      <c r="Y10" s="46" t="s">
        <v>76</v>
      </c>
      <c r="Z10" s="46" t="s">
        <v>77</v>
      </c>
      <c r="AA10" s="46" t="s">
        <v>78</v>
      </c>
      <c r="AB10" s="46" t="s">
        <v>79</v>
      </c>
      <c r="AC10" s="46" t="s">
        <v>80</v>
      </c>
      <c r="AD10" s="46" t="s">
        <v>81</v>
      </c>
      <c r="AE10" s="46" t="s">
        <v>111</v>
      </c>
    </row>
    <row r="11" spans="1:31" x14ac:dyDescent="0.3">
      <c r="A11" s="26" t="s">
        <v>34</v>
      </c>
      <c r="B11" s="26">
        <v>2020</v>
      </c>
      <c r="C11" s="26" t="s">
        <v>37</v>
      </c>
      <c r="D11" s="26">
        <v>148.69999999999999</v>
      </c>
      <c r="E11" s="26">
        <v>167.25</v>
      </c>
      <c r="F11" s="26">
        <v>148.80000000000001</v>
      </c>
      <c r="G11" s="26">
        <v>155.6</v>
      </c>
      <c r="H11" s="26">
        <v>135.1</v>
      </c>
      <c r="I11" s="26">
        <v>149.9</v>
      </c>
      <c r="J11" s="26">
        <v>168.6</v>
      </c>
      <c r="K11" s="26">
        <v>150.4</v>
      </c>
      <c r="L11" s="26">
        <v>120.3</v>
      </c>
      <c r="M11" s="26">
        <v>157.1</v>
      </c>
      <c r="N11" s="26">
        <v>136.80000000000001</v>
      </c>
      <c r="O11" s="26">
        <v>159.35</v>
      </c>
      <c r="P11" s="26">
        <v>151.4</v>
      </c>
      <c r="Q11" s="26">
        <v>170.64999999999998</v>
      </c>
      <c r="R11" s="26">
        <v>151</v>
      </c>
      <c r="S11" s="26">
        <v>141.80000000000001</v>
      </c>
      <c r="T11" s="26">
        <v>149.65</v>
      </c>
      <c r="U11" s="26">
        <v>155.6</v>
      </c>
      <c r="V11" s="26">
        <v>144.1</v>
      </c>
      <c r="W11" s="26">
        <v>146.4</v>
      </c>
      <c r="X11" s="26">
        <v>150.69999999999999</v>
      </c>
      <c r="Y11" s="26">
        <v>130.10000000000002</v>
      </c>
      <c r="Z11" s="26">
        <v>143.44999999999999</v>
      </c>
      <c r="AA11" s="26">
        <v>156.14999999999998</v>
      </c>
      <c r="AB11" s="26">
        <v>144.30000000000001</v>
      </c>
      <c r="AC11" s="26">
        <v>143.69999999999999</v>
      </c>
      <c r="AD11" s="26">
        <v>148.85</v>
      </c>
      <c r="AE11" s="26">
        <v>28771.927957032356</v>
      </c>
    </row>
    <row r="12" spans="1:31" x14ac:dyDescent="0.3">
      <c r="A12" s="26" t="s">
        <v>34</v>
      </c>
      <c r="B12" s="26">
        <v>2020</v>
      </c>
      <c r="C12" s="26" t="s">
        <v>38</v>
      </c>
      <c r="D12" s="26">
        <v>146.89999999999998</v>
      </c>
      <c r="E12" s="26">
        <v>167</v>
      </c>
      <c r="F12" s="26">
        <v>148.44999999999999</v>
      </c>
      <c r="G12" s="26">
        <v>153.55000000000001</v>
      </c>
      <c r="H12" s="26">
        <v>133.14999999999998</v>
      </c>
      <c r="I12" s="26">
        <v>146.19999999999999</v>
      </c>
      <c r="J12" s="26">
        <v>162.94999999999999</v>
      </c>
      <c r="K12" s="26">
        <v>145.75</v>
      </c>
      <c r="L12" s="26">
        <v>116.75</v>
      </c>
      <c r="M12" s="26">
        <v>155.14999999999998</v>
      </c>
      <c r="N12" s="26">
        <v>136.75</v>
      </c>
      <c r="O12" s="26">
        <v>159.6</v>
      </c>
      <c r="P12" s="26">
        <v>150.15</v>
      </c>
      <c r="Q12" s="26">
        <v>171.2</v>
      </c>
      <c r="R12" s="26">
        <v>151.19999999999999</v>
      </c>
      <c r="S12" s="26">
        <v>141.9</v>
      </c>
      <c r="T12" s="26">
        <v>149.80000000000001</v>
      </c>
      <c r="U12" s="26">
        <v>154.69999999999999</v>
      </c>
      <c r="V12" s="26">
        <v>146.5</v>
      </c>
      <c r="W12" s="26">
        <v>146.4</v>
      </c>
      <c r="X12" s="26">
        <v>151.5</v>
      </c>
      <c r="Y12" s="26">
        <v>129.9</v>
      </c>
      <c r="Z12" s="26">
        <v>143.69999999999999</v>
      </c>
      <c r="AA12" s="26">
        <v>156.1</v>
      </c>
      <c r="AB12" s="26">
        <v>145.19999999999999</v>
      </c>
      <c r="AC12" s="26">
        <v>143.80000000000001</v>
      </c>
      <c r="AD12" s="26">
        <v>148.6</v>
      </c>
      <c r="AE12" s="26">
        <v>24221.687658556799</v>
      </c>
    </row>
    <row r="13" spans="1:31" x14ac:dyDescent="0.3">
      <c r="A13" s="26" t="s">
        <v>34</v>
      </c>
      <c r="B13" s="26">
        <v>2020</v>
      </c>
      <c r="C13" s="26" t="s">
        <v>39</v>
      </c>
      <c r="D13" s="26">
        <v>149.6</v>
      </c>
      <c r="E13" s="26">
        <v>192.7</v>
      </c>
      <c r="F13" s="26">
        <v>151.4</v>
      </c>
      <c r="G13" s="26">
        <v>153.30000000000001</v>
      </c>
      <c r="H13" s="26">
        <v>136.30000000000001</v>
      </c>
      <c r="I13" s="26">
        <v>147.19999999999999</v>
      </c>
      <c r="J13" s="26">
        <v>156.5</v>
      </c>
      <c r="K13" s="26">
        <v>150.9</v>
      </c>
      <c r="L13" s="26">
        <v>114.2</v>
      </c>
      <c r="M13" s="26">
        <v>159.5</v>
      </c>
      <c r="N13" s="26">
        <v>139.4</v>
      </c>
      <c r="O13" s="26">
        <v>161.80000000000001</v>
      </c>
      <c r="P13" s="26">
        <v>154</v>
      </c>
      <c r="Q13" s="26">
        <v>183.5</v>
      </c>
      <c r="R13" s="26">
        <v>152.5</v>
      </c>
      <c r="S13" s="26">
        <v>144.4</v>
      </c>
      <c r="T13" s="26">
        <v>151.4</v>
      </c>
      <c r="U13" s="26">
        <v>154.69999999999999</v>
      </c>
      <c r="V13" s="26">
        <v>141.9</v>
      </c>
      <c r="W13" s="26">
        <v>146.4</v>
      </c>
      <c r="X13" s="26">
        <v>154.4</v>
      </c>
      <c r="Y13" s="26">
        <v>135</v>
      </c>
      <c r="Z13" s="26">
        <v>148.30000000000001</v>
      </c>
      <c r="AA13" s="26">
        <v>156.4</v>
      </c>
      <c r="AB13" s="26">
        <v>151.6</v>
      </c>
      <c r="AC13" s="26">
        <v>147</v>
      </c>
      <c r="AD13" s="26">
        <v>151.80000000000001</v>
      </c>
      <c r="AE13" s="26">
        <v>31371.286250195437</v>
      </c>
    </row>
    <row r="14" spans="1:31" x14ac:dyDescent="0.3">
      <c r="A14" s="26" t="s">
        <v>34</v>
      </c>
      <c r="B14" s="26">
        <v>2020</v>
      </c>
      <c r="C14" s="26" t="s">
        <v>40</v>
      </c>
      <c r="D14" s="26">
        <v>149.6</v>
      </c>
      <c r="E14" s="26">
        <v>192.7</v>
      </c>
      <c r="F14" s="26">
        <v>151.4</v>
      </c>
      <c r="G14" s="26">
        <v>153.30000000000001</v>
      </c>
      <c r="H14" s="26">
        <v>136.30000000000001</v>
      </c>
      <c r="I14" s="26">
        <v>147.19999999999999</v>
      </c>
      <c r="J14" s="26">
        <v>156.5</v>
      </c>
      <c r="K14" s="26">
        <v>150.9</v>
      </c>
      <c r="L14" s="26">
        <v>114.2</v>
      </c>
      <c r="M14" s="26">
        <v>159.5</v>
      </c>
      <c r="N14" s="26">
        <v>139.4</v>
      </c>
      <c r="O14" s="26">
        <v>161.80000000000001</v>
      </c>
      <c r="P14" s="26">
        <v>154</v>
      </c>
      <c r="Q14" s="26">
        <v>183.5</v>
      </c>
      <c r="R14" s="26">
        <v>152.5</v>
      </c>
      <c r="S14" s="26">
        <v>144.4</v>
      </c>
      <c r="T14" s="26">
        <v>151.4</v>
      </c>
      <c r="U14" s="26">
        <v>154.69999999999999</v>
      </c>
      <c r="V14" s="26">
        <v>141.9</v>
      </c>
      <c r="W14" s="26">
        <v>146.4</v>
      </c>
      <c r="X14" s="26">
        <v>154.4</v>
      </c>
      <c r="Y14" s="26">
        <v>135</v>
      </c>
      <c r="Z14" s="26">
        <v>148.30000000000001</v>
      </c>
      <c r="AA14" s="26">
        <v>156.4</v>
      </c>
      <c r="AB14" s="26">
        <v>151.6</v>
      </c>
      <c r="AC14" s="26">
        <v>147</v>
      </c>
      <c r="AD14" s="26">
        <v>151.80000000000001</v>
      </c>
      <c r="AE14" s="26">
        <v>37006.090327982514</v>
      </c>
    </row>
    <row r="15" spans="1:31" x14ac:dyDescent="0.3">
      <c r="A15" s="26" t="s">
        <v>34</v>
      </c>
      <c r="B15" s="26">
        <v>2020</v>
      </c>
      <c r="C15" s="26" t="s">
        <v>41</v>
      </c>
      <c r="D15" s="26">
        <v>148.9</v>
      </c>
      <c r="E15" s="26">
        <v>190.9</v>
      </c>
      <c r="F15" s="26">
        <v>150.80000000000001</v>
      </c>
      <c r="G15" s="26">
        <v>153.30000000000001</v>
      </c>
      <c r="H15" s="26">
        <v>137.4</v>
      </c>
      <c r="I15" s="26">
        <v>150.4</v>
      </c>
      <c r="J15" s="26">
        <v>178.1</v>
      </c>
      <c r="K15" s="26">
        <v>150.4</v>
      </c>
      <c r="L15" s="26">
        <v>115.1</v>
      </c>
      <c r="M15" s="26">
        <v>160</v>
      </c>
      <c r="N15" s="26">
        <v>140.6</v>
      </c>
      <c r="O15" s="26">
        <v>162.30000000000001</v>
      </c>
      <c r="P15" s="26">
        <v>157</v>
      </c>
      <c r="Q15" s="26">
        <v>182.6</v>
      </c>
      <c r="R15" s="26">
        <v>153.1</v>
      </c>
      <c r="S15" s="26">
        <v>143.4</v>
      </c>
      <c r="T15" s="26">
        <v>151.69999999999999</v>
      </c>
      <c r="U15" s="26">
        <v>155.5</v>
      </c>
      <c r="V15" s="26">
        <v>143</v>
      </c>
      <c r="W15" s="26">
        <v>148.4</v>
      </c>
      <c r="X15" s="26">
        <v>155</v>
      </c>
      <c r="Y15" s="26">
        <v>138.5</v>
      </c>
      <c r="Z15" s="26">
        <v>146</v>
      </c>
      <c r="AA15" s="26">
        <v>158.5</v>
      </c>
      <c r="AB15" s="26">
        <v>154.30000000000001</v>
      </c>
      <c r="AC15" s="26">
        <v>149</v>
      </c>
      <c r="AD15" s="26">
        <v>153.9</v>
      </c>
      <c r="AE15" s="26">
        <v>47718.786850071745</v>
      </c>
    </row>
    <row r="16" spans="1:31" x14ac:dyDescent="0.3">
      <c r="A16" s="26" t="s">
        <v>34</v>
      </c>
      <c r="B16" s="26">
        <v>2020</v>
      </c>
      <c r="C16" s="26" t="s">
        <v>42</v>
      </c>
      <c r="D16" s="26">
        <v>148.4</v>
      </c>
      <c r="E16" s="26">
        <v>187.1</v>
      </c>
      <c r="F16" s="26">
        <v>152.5</v>
      </c>
      <c r="G16" s="26">
        <v>153.6</v>
      </c>
      <c r="H16" s="26">
        <v>138.19999999999999</v>
      </c>
      <c r="I16" s="26">
        <v>150.9</v>
      </c>
      <c r="J16" s="26">
        <v>186.7</v>
      </c>
      <c r="K16" s="26">
        <v>149.80000000000001</v>
      </c>
      <c r="L16" s="26">
        <v>116.4</v>
      </c>
      <c r="M16" s="26">
        <v>160.30000000000001</v>
      </c>
      <c r="N16" s="26">
        <v>142.19999999999999</v>
      </c>
      <c r="O16" s="26">
        <v>162.9</v>
      </c>
      <c r="P16" s="26">
        <v>158</v>
      </c>
      <c r="Q16" s="26">
        <v>184.4</v>
      </c>
      <c r="R16" s="26">
        <v>153.4</v>
      </c>
      <c r="S16" s="26">
        <v>144.30000000000001</v>
      </c>
      <c r="T16" s="26">
        <v>152</v>
      </c>
      <c r="U16" s="26">
        <v>156.30000000000001</v>
      </c>
      <c r="V16" s="26">
        <v>142.9</v>
      </c>
      <c r="W16" s="26">
        <v>148.69999999999999</v>
      </c>
      <c r="X16" s="26">
        <v>155.6</v>
      </c>
      <c r="Y16" s="26">
        <v>139.6</v>
      </c>
      <c r="Z16" s="26">
        <v>146.6</v>
      </c>
      <c r="AA16" s="26">
        <v>157.5</v>
      </c>
      <c r="AB16" s="26">
        <v>158.4</v>
      </c>
      <c r="AC16" s="26">
        <v>150</v>
      </c>
      <c r="AD16" s="26">
        <v>154.69999999999999</v>
      </c>
      <c r="AE16" s="26">
        <v>41903.978990032068</v>
      </c>
    </row>
    <row r="17" spans="1:31" x14ac:dyDescent="0.3">
      <c r="A17" s="26" t="s">
        <v>34</v>
      </c>
      <c r="B17" s="26">
        <v>2020</v>
      </c>
      <c r="C17" s="26" t="s">
        <v>43</v>
      </c>
      <c r="D17" s="26">
        <v>147.5</v>
      </c>
      <c r="E17" s="26">
        <v>188.9</v>
      </c>
      <c r="F17" s="26">
        <v>161.4</v>
      </c>
      <c r="G17" s="26">
        <v>153.6</v>
      </c>
      <c r="H17" s="26">
        <v>140.1</v>
      </c>
      <c r="I17" s="26">
        <v>151.19999999999999</v>
      </c>
      <c r="J17" s="26">
        <v>209.2</v>
      </c>
      <c r="K17" s="26">
        <v>150.9</v>
      </c>
      <c r="L17" s="26">
        <v>116.2</v>
      </c>
      <c r="M17" s="26">
        <v>161</v>
      </c>
      <c r="N17" s="26">
        <v>144</v>
      </c>
      <c r="O17" s="26">
        <v>163.19999999999999</v>
      </c>
      <c r="P17" s="26">
        <v>161.4</v>
      </c>
      <c r="Q17" s="26">
        <v>184.3</v>
      </c>
      <c r="R17" s="26">
        <v>153.69999999999999</v>
      </c>
      <c r="S17" s="26">
        <v>144.6</v>
      </c>
      <c r="T17" s="26">
        <v>152.30000000000001</v>
      </c>
      <c r="U17" s="26">
        <v>156.5</v>
      </c>
      <c r="V17" s="26">
        <v>143.1</v>
      </c>
      <c r="W17" s="26">
        <v>148.69999999999999</v>
      </c>
      <c r="X17" s="26">
        <v>156.30000000000001</v>
      </c>
      <c r="Y17" s="26">
        <v>140.6</v>
      </c>
      <c r="Z17" s="26">
        <v>146.5</v>
      </c>
      <c r="AA17" s="26">
        <v>158.5</v>
      </c>
      <c r="AB17" s="26">
        <v>157</v>
      </c>
      <c r="AC17" s="26">
        <v>150.4</v>
      </c>
      <c r="AD17" s="26">
        <v>156.4</v>
      </c>
      <c r="AE17" s="26">
        <v>40865.325098885805</v>
      </c>
    </row>
    <row r="18" spans="1:31" x14ac:dyDescent="0.3">
      <c r="A18" s="26" t="s">
        <v>34</v>
      </c>
      <c r="B18" s="26">
        <v>2020</v>
      </c>
      <c r="C18" s="26" t="s">
        <v>45</v>
      </c>
      <c r="D18" s="26">
        <v>146.80000000000001</v>
      </c>
      <c r="E18" s="26">
        <v>191</v>
      </c>
      <c r="F18" s="26">
        <v>173.6</v>
      </c>
      <c r="G18" s="26">
        <v>153.80000000000001</v>
      </c>
      <c r="H18" s="26">
        <v>142.69999999999999</v>
      </c>
      <c r="I18" s="26">
        <v>148.4</v>
      </c>
      <c r="J18" s="26">
        <v>230</v>
      </c>
      <c r="K18" s="26">
        <v>156.80000000000001</v>
      </c>
      <c r="L18" s="26">
        <v>115.7</v>
      </c>
      <c r="M18" s="26">
        <v>161.80000000000001</v>
      </c>
      <c r="N18" s="26">
        <v>146.5</v>
      </c>
      <c r="O18" s="26">
        <v>163.80000000000001</v>
      </c>
      <c r="P18" s="26">
        <v>164.7</v>
      </c>
      <c r="Q18" s="26">
        <v>184.8</v>
      </c>
      <c r="R18" s="26">
        <v>154.30000000000001</v>
      </c>
      <c r="S18" s="26">
        <v>144.9</v>
      </c>
      <c r="T18" s="26">
        <v>152.80000000000001</v>
      </c>
      <c r="U18" s="26">
        <v>158</v>
      </c>
      <c r="V18" s="26">
        <v>143.6</v>
      </c>
      <c r="W18" s="26">
        <v>149.19999999999999</v>
      </c>
      <c r="X18" s="26">
        <v>157.19999999999999</v>
      </c>
      <c r="Y18" s="26">
        <v>140.4</v>
      </c>
      <c r="Z18" s="26">
        <v>148.4</v>
      </c>
      <c r="AA18" s="26">
        <v>158.6</v>
      </c>
      <c r="AB18" s="26">
        <v>156.9</v>
      </c>
      <c r="AC18" s="26">
        <v>150.69999999999999</v>
      </c>
      <c r="AD18" s="26">
        <v>158.4</v>
      </c>
      <c r="AE18" s="26">
        <v>49768.352626834712</v>
      </c>
    </row>
    <row r="19" spans="1:31" x14ac:dyDescent="0.3">
      <c r="A19" s="26" t="s">
        <v>34</v>
      </c>
      <c r="B19" s="26">
        <v>2020</v>
      </c>
      <c r="C19" s="26" t="s">
        <v>46</v>
      </c>
      <c r="D19" s="26">
        <v>146</v>
      </c>
      <c r="E19" s="26">
        <v>191</v>
      </c>
      <c r="F19" s="26">
        <v>175.3</v>
      </c>
      <c r="G19" s="26">
        <v>154.1</v>
      </c>
      <c r="H19" s="26">
        <v>146.6</v>
      </c>
      <c r="I19" s="26">
        <v>147.69999999999999</v>
      </c>
      <c r="J19" s="26">
        <v>230.5</v>
      </c>
      <c r="K19" s="26">
        <v>160.19999999999999</v>
      </c>
      <c r="L19" s="26">
        <v>115.3</v>
      </c>
      <c r="M19" s="26">
        <v>163</v>
      </c>
      <c r="N19" s="26">
        <v>149.19999999999999</v>
      </c>
      <c r="O19" s="26">
        <v>164.8</v>
      </c>
      <c r="P19" s="26">
        <v>165.4</v>
      </c>
      <c r="Q19" s="26">
        <v>185.4</v>
      </c>
      <c r="R19" s="26">
        <v>155</v>
      </c>
      <c r="S19" s="26">
        <v>145.4</v>
      </c>
      <c r="T19" s="26">
        <v>153.6</v>
      </c>
      <c r="U19" s="26">
        <v>158.4</v>
      </c>
      <c r="V19" s="26">
        <v>144.6</v>
      </c>
      <c r="W19" s="26">
        <v>149.69999999999999</v>
      </c>
      <c r="X19" s="26">
        <v>158.30000000000001</v>
      </c>
      <c r="Y19" s="26">
        <v>140.69999999999999</v>
      </c>
      <c r="Z19" s="26">
        <v>148.5</v>
      </c>
      <c r="AA19" s="26">
        <v>159.4</v>
      </c>
      <c r="AB19" s="26">
        <v>157.1</v>
      </c>
      <c r="AC19" s="26">
        <v>151.19999999999999</v>
      </c>
      <c r="AD19" s="26">
        <v>158.9</v>
      </c>
      <c r="AE19" s="26">
        <v>64448.954874626856</v>
      </c>
    </row>
    <row r="20" spans="1:31" x14ac:dyDescent="0.3">
      <c r="A20" s="26" t="s">
        <v>34</v>
      </c>
      <c r="B20" s="26">
        <v>2021</v>
      </c>
      <c r="C20" s="26" t="s">
        <v>31</v>
      </c>
      <c r="D20" s="26">
        <v>144.9</v>
      </c>
      <c r="E20" s="26">
        <v>190.1</v>
      </c>
      <c r="F20" s="26">
        <v>175.3</v>
      </c>
      <c r="G20" s="26">
        <v>154.1</v>
      </c>
      <c r="H20" s="26">
        <v>150.9</v>
      </c>
      <c r="I20" s="26">
        <v>149.6</v>
      </c>
      <c r="J20" s="26">
        <v>194.2</v>
      </c>
      <c r="K20" s="26">
        <v>160.4</v>
      </c>
      <c r="L20" s="26">
        <v>114.6</v>
      </c>
      <c r="M20" s="26">
        <v>164</v>
      </c>
      <c r="N20" s="26">
        <v>151.80000000000001</v>
      </c>
      <c r="O20" s="26">
        <v>165.6</v>
      </c>
      <c r="P20" s="26">
        <v>161</v>
      </c>
      <c r="Q20" s="26">
        <v>186.5</v>
      </c>
      <c r="R20" s="26">
        <v>155.5</v>
      </c>
      <c r="S20" s="26">
        <v>146.1</v>
      </c>
      <c r="T20" s="26">
        <v>154.19999999999999</v>
      </c>
      <c r="U20" s="26">
        <v>157.69999999999999</v>
      </c>
      <c r="V20" s="26">
        <v>147.9</v>
      </c>
      <c r="W20" s="26">
        <v>150</v>
      </c>
      <c r="X20" s="26">
        <v>159.30000000000001</v>
      </c>
      <c r="Y20" s="26">
        <v>141.9</v>
      </c>
      <c r="Z20" s="26">
        <v>149.6</v>
      </c>
      <c r="AA20" s="26">
        <v>159.19999999999999</v>
      </c>
      <c r="AB20" s="26">
        <v>156.80000000000001</v>
      </c>
      <c r="AC20" s="26">
        <v>151.9</v>
      </c>
      <c r="AD20" s="26">
        <v>157.30000000000001</v>
      </c>
      <c r="AE20" s="26">
        <v>66695.478654874634</v>
      </c>
    </row>
    <row r="21" spans="1:31" x14ac:dyDescent="0.3">
      <c r="A21" s="26" t="s">
        <v>34</v>
      </c>
      <c r="B21" s="26">
        <v>2021</v>
      </c>
      <c r="C21" s="26" t="s">
        <v>35</v>
      </c>
      <c r="D21" s="26">
        <v>144.30000000000001</v>
      </c>
      <c r="E21" s="26">
        <v>186.5</v>
      </c>
      <c r="F21" s="26">
        <v>168.7</v>
      </c>
      <c r="G21" s="26">
        <v>154.69999999999999</v>
      </c>
      <c r="H21" s="26">
        <v>158.69999999999999</v>
      </c>
      <c r="I21" s="26">
        <v>150.69999999999999</v>
      </c>
      <c r="J21" s="26">
        <v>160</v>
      </c>
      <c r="K21" s="26">
        <v>158.80000000000001</v>
      </c>
      <c r="L21" s="26">
        <v>112.8</v>
      </c>
      <c r="M21" s="26">
        <v>164.2</v>
      </c>
      <c r="N21" s="26">
        <v>155.5</v>
      </c>
      <c r="O21" s="26">
        <v>167.5</v>
      </c>
      <c r="P21" s="26">
        <v>156.9</v>
      </c>
      <c r="Q21" s="26">
        <v>188.3</v>
      </c>
      <c r="R21" s="26">
        <v>157.19999999999999</v>
      </c>
      <c r="S21" s="26">
        <v>147.4</v>
      </c>
      <c r="T21" s="26">
        <v>155.80000000000001</v>
      </c>
      <c r="U21" s="26">
        <v>159.80000000000001</v>
      </c>
      <c r="V21" s="26">
        <v>152.4</v>
      </c>
      <c r="W21" s="26">
        <v>150.9</v>
      </c>
      <c r="X21" s="26">
        <v>161.30000000000001</v>
      </c>
      <c r="Y21" s="26">
        <v>145.1</v>
      </c>
      <c r="Z21" s="26">
        <v>151.5</v>
      </c>
      <c r="AA21" s="26">
        <v>159.5</v>
      </c>
      <c r="AB21" s="26">
        <v>155.80000000000001</v>
      </c>
      <c r="AC21" s="26">
        <v>153.4</v>
      </c>
      <c r="AD21" s="26">
        <v>156.6</v>
      </c>
      <c r="AE21" s="26">
        <v>60965.591062388856</v>
      </c>
    </row>
    <row r="22" spans="1:31" x14ac:dyDescent="0.3">
      <c r="A22" s="26" t="s">
        <v>34</v>
      </c>
      <c r="B22" s="26">
        <v>2021</v>
      </c>
      <c r="C22" s="26" t="s">
        <v>36</v>
      </c>
      <c r="D22" s="26">
        <v>144.1</v>
      </c>
      <c r="E22" s="26">
        <v>192.2</v>
      </c>
      <c r="F22" s="26">
        <v>163.80000000000001</v>
      </c>
      <c r="G22" s="26">
        <v>154.9</v>
      </c>
      <c r="H22" s="26">
        <v>163.9</v>
      </c>
      <c r="I22" s="26">
        <v>153.69999999999999</v>
      </c>
      <c r="J22" s="26">
        <v>149.5</v>
      </c>
      <c r="K22" s="26">
        <v>159.80000000000001</v>
      </c>
      <c r="L22" s="26">
        <v>112.6</v>
      </c>
      <c r="M22" s="26">
        <v>163.5</v>
      </c>
      <c r="N22" s="26">
        <v>156.5</v>
      </c>
      <c r="O22" s="26">
        <v>168.2</v>
      </c>
      <c r="P22" s="26">
        <v>156.69999999999999</v>
      </c>
      <c r="Q22" s="26">
        <v>188.1</v>
      </c>
      <c r="R22" s="26">
        <v>157.80000000000001</v>
      </c>
      <c r="S22" s="26">
        <v>147.9</v>
      </c>
      <c r="T22" s="26">
        <v>156.4</v>
      </c>
      <c r="U22" s="26">
        <v>159.9</v>
      </c>
      <c r="V22" s="26">
        <v>155.5</v>
      </c>
      <c r="W22" s="26">
        <v>151.19999999999999</v>
      </c>
      <c r="X22" s="26">
        <v>161.69999999999999</v>
      </c>
      <c r="Y22" s="26">
        <v>146.19999999999999</v>
      </c>
      <c r="Z22" s="26">
        <v>152.6</v>
      </c>
      <c r="AA22" s="26">
        <v>160.19999999999999</v>
      </c>
      <c r="AB22" s="26">
        <v>153.80000000000001</v>
      </c>
      <c r="AC22" s="26">
        <v>153.80000000000001</v>
      </c>
      <c r="AD22" s="26">
        <v>156.80000000000001</v>
      </c>
      <c r="AE22" s="26">
        <v>75470.774130757563</v>
      </c>
    </row>
    <row r="23" spans="1:31" x14ac:dyDescent="0.3">
      <c r="A23" s="26" t="s">
        <v>34</v>
      </c>
      <c r="B23" s="26">
        <v>2021</v>
      </c>
      <c r="C23" s="26" t="s">
        <v>37</v>
      </c>
      <c r="D23" s="26">
        <v>144.30000000000001</v>
      </c>
      <c r="E23" s="26">
        <v>198</v>
      </c>
      <c r="F23" s="26">
        <v>164.6</v>
      </c>
      <c r="G23" s="26">
        <v>155.4</v>
      </c>
      <c r="H23" s="26">
        <v>170.1</v>
      </c>
      <c r="I23" s="26">
        <v>164.4</v>
      </c>
      <c r="J23" s="26">
        <v>144.1</v>
      </c>
      <c r="K23" s="26">
        <v>161.69999999999999</v>
      </c>
      <c r="L23" s="26">
        <v>113.1</v>
      </c>
      <c r="M23" s="26">
        <v>163.9</v>
      </c>
      <c r="N23" s="26">
        <v>157.6</v>
      </c>
      <c r="O23" s="26">
        <v>168.9</v>
      </c>
      <c r="P23" s="26">
        <v>158</v>
      </c>
      <c r="Q23" s="26">
        <v>188.8</v>
      </c>
      <c r="R23" s="26">
        <v>158.80000000000001</v>
      </c>
      <c r="S23" s="26">
        <v>148.5</v>
      </c>
      <c r="T23" s="26">
        <v>157.30000000000001</v>
      </c>
      <c r="U23" s="26">
        <v>161.4</v>
      </c>
      <c r="V23" s="26">
        <v>155.6</v>
      </c>
      <c r="W23" s="26">
        <v>151.80000000000001</v>
      </c>
      <c r="X23" s="26">
        <v>162.30000000000001</v>
      </c>
      <c r="Y23" s="26">
        <v>146.6</v>
      </c>
      <c r="Z23" s="26">
        <v>153.19999999999999</v>
      </c>
      <c r="AA23" s="26">
        <v>160.30000000000001</v>
      </c>
      <c r="AB23" s="26">
        <v>155.4</v>
      </c>
      <c r="AC23" s="26">
        <v>154.4</v>
      </c>
      <c r="AD23" s="26">
        <v>157.80000000000001</v>
      </c>
      <c r="AE23" s="26">
        <v>74207.645156289771</v>
      </c>
    </row>
    <row r="24" spans="1:31" x14ac:dyDescent="0.3">
      <c r="A24" s="26" t="s">
        <v>34</v>
      </c>
      <c r="B24" s="26">
        <v>2021</v>
      </c>
      <c r="C24" s="26" t="s">
        <v>38</v>
      </c>
      <c r="D24" s="26">
        <v>146.30000000000001</v>
      </c>
      <c r="E24" s="26">
        <v>200.5</v>
      </c>
      <c r="F24" s="26">
        <v>170.3</v>
      </c>
      <c r="G24" s="26">
        <v>156.1</v>
      </c>
      <c r="H24" s="26">
        <v>178.7</v>
      </c>
      <c r="I24" s="26">
        <v>167.1</v>
      </c>
      <c r="J24" s="26">
        <v>147.9</v>
      </c>
      <c r="K24" s="26">
        <v>165.4</v>
      </c>
      <c r="L24" s="26">
        <v>114.8</v>
      </c>
      <c r="M24" s="26">
        <v>168.2</v>
      </c>
      <c r="N24" s="26">
        <v>159.30000000000001</v>
      </c>
      <c r="O24" s="26">
        <v>170.4</v>
      </c>
      <c r="P24" s="26">
        <v>160.69999999999999</v>
      </c>
      <c r="Q24" s="26">
        <v>191.9</v>
      </c>
      <c r="R24" s="26">
        <v>161.80000000000001</v>
      </c>
      <c r="S24" s="26">
        <v>152.1</v>
      </c>
      <c r="T24" s="26">
        <v>160.4</v>
      </c>
      <c r="U24" s="26">
        <v>161.6</v>
      </c>
      <c r="V24" s="26">
        <v>159.4</v>
      </c>
      <c r="W24" s="26">
        <v>154.69999999999999</v>
      </c>
      <c r="X24" s="26">
        <v>165.8</v>
      </c>
      <c r="Y24" s="26">
        <v>148.9</v>
      </c>
      <c r="Z24" s="26">
        <v>155.80000000000001</v>
      </c>
      <c r="AA24" s="26">
        <v>161.19999999999999</v>
      </c>
      <c r="AB24" s="26">
        <v>158.6</v>
      </c>
      <c r="AC24" s="26">
        <v>156.80000000000001</v>
      </c>
      <c r="AD24" s="26">
        <v>160.4</v>
      </c>
      <c r="AE24" s="26">
        <v>70046.397374263441</v>
      </c>
    </row>
    <row r="25" spans="1:31" x14ac:dyDescent="0.3">
      <c r="A25" s="26" t="s">
        <v>34</v>
      </c>
      <c r="B25" s="26">
        <v>2021</v>
      </c>
      <c r="C25" s="26" t="s">
        <v>39</v>
      </c>
      <c r="D25" s="26">
        <v>146.69999999999999</v>
      </c>
      <c r="E25" s="26">
        <v>202</v>
      </c>
      <c r="F25" s="26">
        <v>180.7</v>
      </c>
      <c r="G25" s="26">
        <v>156.19999999999999</v>
      </c>
      <c r="H25" s="26">
        <v>183.7</v>
      </c>
      <c r="I25" s="26">
        <v>164.6</v>
      </c>
      <c r="J25" s="26">
        <v>155.4</v>
      </c>
      <c r="K25" s="26">
        <v>166</v>
      </c>
      <c r="L25" s="26">
        <v>115.1</v>
      </c>
      <c r="M25" s="26">
        <v>168.5</v>
      </c>
      <c r="N25" s="26">
        <v>160</v>
      </c>
      <c r="O25" s="26">
        <v>172.4</v>
      </c>
      <c r="P25" s="26">
        <v>162.6</v>
      </c>
      <c r="Q25" s="26">
        <v>190.8</v>
      </c>
      <c r="R25" s="26">
        <v>162.19999999999999</v>
      </c>
      <c r="S25" s="26">
        <v>151.80000000000001</v>
      </c>
      <c r="T25" s="26">
        <v>160.69999999999999</v>
      </c>
      <c r="U25" s="26">
        <v>160.5</v>
      </c>
      <c r="V25" s="26">
        <v>159.80000000000001</v>
      </c>
      <c r="W25" s="26">
        <v>154.80000000000001</v>
      </c>
      <c r="X25" s="26">
        <v>166.3</v>
      </c>
      <c r="Y25" s="26">
        <v>150.69999999999999</v>
      </c>
      <c r="Z25" s="26">
        <v>154.9</v>
      </c>
      <c r="AA25" s="26">
        <v>161.69999999999999</v>
      </c>
      <c r="AB25" s="26">
        <v>158.80000000000001</v>
      </c>
      <c r="AC25" s="26">
        <v>157.6</v>
      </c>
      <c r="AD25" s="26">
        <v>161.30000000000001</v>
      </c>
      <c r="AE25" s="26">
        <v>71679.348913787879</v>
      </c>
    </row>
    <row r="26" spans="1:31" x14ac:dyDescent="0.3">
      <c r="A26" s="26" t="s">
        <v>34</v>
      </c>
      <c r="B26" s="26">
        <v>2021</v>
      </c>
      <c r="C26" s="26" t="s">
        <v>40</v>
      </c>
      <c r="D26" s="26">
        <v>146.4</v>
      </c>
      <c r="E26" s="26">
        <v>206.8</v>
      </c>
      <c r="F26" s="26">
        <v>182.2</v>
      </c>
      <c r="G26" s="26">
        <v>157.5</v>
      </c>
      <c r="H26" s="26">
        <v>182.1</v>
      </c>
      <c r="I26" s="26">
        <v>163.9</v>
      </c>
      <c r="J26" s="26">
        <v>164.2</v>
      </c>
      <c r="K26" s="26">
        <v>164</v>
      </c>
      <c r="L26" s="26">
        <v>114.5</v>
      </c>
      <c r="M26" s="26">
        <v>168.3</v>
      </c>
      <c r="N26" s="26">
        <v>160.9</v>
      </c>
      <c r="O26" s="26">
        <v>172.2</v>
      </c>
      <c r="P26" s="26">
        <v>164</v>
      </c>
      <c r="Q26" s="26">
        <v>191.2</v>
      </c>
      <c r="R26" s="26">
        <v>162.80000000000001</v>
      </c>
      <c r="S26" s="26">
        <v>153.1</v>
      </c>
      <c r="T26" s="26">
        <v>161.4</v>
      </c>
      <c r="U26" s="26">
        <v>161.5</v>
      </c>
      <c r="V26" s="26">
        <v>160.69999999999999</v>
      </c>
      <c r="W26" s="26">
        <v>155.80000000000001</v>
      </c>
      <c r="X26" s="26">
        <v>167</v>
      </c>
      <c r="Y26" s="26">
        <v>153.1</v>
      </c>
      <c r="Z26" s="26">
        <v>155.30000000000001</v>
      </c>
      <c r="AA26" s="26">
        <v>163.19999999999999</v>
      </c>
      <c r="AB26" s="26">
        <v>160.1</v>
      </c>
      <c r="AC26" s="26">
        <v>159</v>
      </c>
      <c r="AD26" s="26">
        <v>162.5</v>
      </c>
      <c r="AE26" s="26">
        <v>72860.439470110607</v>
      </c>
    </row>
    <row r="27" spans="1:31" x14ac:dyDescent="0.3">
      <c r="A27" s="26" t="s">
        <v>34</v>
      </c>
      <c r="B27" s="26">
        <v>2021</v>
      </c>
      <c r="C27" s="26" t="s">
        <v>41</v>
      </c>
      <c r="D27" s="26">
        <v>146.6</v>
      </c>
      <c r="E27" s="26">
        <v>204</v>
      </c>
      <c r="F27" s="26">
        <v>172.8</v>
      </c>
      <c r="G27" s="26">
        <v>158.4</v>
      </c>
      <c r="H27" s="26">
        <v>188</v>
      </c>
      <c r="I27" s="26">
        <v>156.80000000000001</v>
      </c>
      <c r="J27" s="26">
        <v>162.19999999999999</v>
      </c>
      <c r="K27" s="26">
        <v>164.1</v>
      </c>
      <c r="L27" s="26">
        <v>119.7</v>
      </c>
      <c r="M27" s="26">
        <v>168.8</v>
      </c>
      <c r="N27" s="26">
        <v>162.69999999999999</v>
      </c>
      <c r="O27" s="26">
        <v>173.9</v>
      </c>
      <c r="P27" s="26">
        <v>164</v>
      </c>
      <c r="Q27" s="26">
        <v>192.1</v>
      </c>
      <c r="R27" s="26">
        <v>164.5</v>
      </c>
      <c r="S27" s="26">
        <v>155.30000000000001</v>
      </c>
      <c r="T27" s="26">
        <v>163.19999999999999</v>
      </c>
      <c r="U27" s="26">
        <v>162.1</v>
      </c>
      <c r="V27" s="26">
        <v>162.6</v>
      </c>
      <c r="W27" s="26">
        <v>157.5</v>
      </c>
      <c r="X27" s="26">
        <v>168.4</v>
      </c>
      <c r="Y27" s="26">
        <v>154</v>
      </c>
      <c r="Z27" s="26">
        <v>157.6</v>
      </c>
      <c r="AA27" s="26">
        <v>163.80000000000001</v>
      </c>
      <c r="AB27" s="26">
        <v>160</v>
      </c>
      <c r="AC27" s="26">
        <v>160</v>
      </c>
      <c r="AD27" s="26">
        <v>163.19999999999999</v>
      </c>
      <c r="AE27" s="26">
        <v>80983.015512993996</v>
      </c>
    </row>
    <row r="28" spans="1:31" x14ac:dyDescent="0.3">
      <c r="A28" s="26" t="s">
        <v>34</v>
      </c>
      <c r="B28" s="26">
        <v>2021</v>
      </c>
      <c r="C28" s="26" t="s">
        <v>42</v>
      </c>
      <c r="D28" s="26">
        <v>146.6</v>
      </c>
      <c r="E28" s="26">
        <v>204</v>
      </c>
      <c r="F28" s="26">
        <v>172.8</v>
      </c>
      <c r="G28" s="26">
        <v>158.4</v>
      </c>
      <c r="H28" s="26">
        <v>188</v>
      </c>
      <c r="I28" s="26">
        <v>156.69999999999999</v>
      </c>
      <c r="J28" s="26">
        <v>162.30000000000001</v>
      </c>
      <c r="K28" s="26">
        <v>164.1</v>
      </c>
      <c r="L28" s="26">
        <v>119.7</v>
      </c>
      <c r="M28" s="26">
        <v>168.8</v>
      </c>
      <c r="N28" s="26">
        <v>162.69999999999999</v>
      </c>
      <c r="O28" s="26">
        <v>173.9</v>
      </c>
      <c r="P28" s="26">
        <v>164</v>
      </c>
      <c r="Q28" s="26">
        <v>192.1</v>
      </c>
      <c r="R28" s="26">
        <v>164.6</v>
      </c>
      <c r="S28" s="26">
        <v>155.30000000000001</v>
      </c>
      <c r="T28" s="26">
        <v>163.30000000000001</v>
      </c>
      <c r="U28" s="26">
        <v>162.1</v>
      </c>
      <c r="V28" s="26">
        <v>162.6</v>
      </c>
      <c r="W28" s="26">
        <v>157.5</v>
      </c>
      <c r="X28" s="26">
        <v>168.4</v>
      </c>
      <c r="Y28" s="26">
        <v>154</v>
      </c>
      <c r="Z28" s="26">
        <v>157.69999999999999</v>
      </c>
      <c r="AA28" s="26">
        <v>163.69999999999999</v>
      </c>
      <c r="AB28" s="26">
        <v>160</v>
      </c>
      <c r="AC28" s="26">
        <v>160</v>
      </c>
      <c r="AD28" s="26">
        <v>163.19999999999999</v>
      </c>
      <c r="AE28" s="26">
        <v>83035.173906576631</v>
      </c>
    </row>
    <row r="29" spans="1:31" x14ac:dyDescent="0.3">
      <c r="A29" s="26" t="s">
        <v>34</v>
      </c>
      <c r="B29" s="26">
        <v>2021</v>
      </c>
      <c r="C29" s="26" t="s">
        <v>43</v>
      </c>
      <c r="D29" s="26">
        <v>147.4</v>
      </c>
      <c r="E29" s="26">
        <v>204.6</v>
      </c>
      <c r="F29" s="26">
        <v>171.2</v>
      </c>
      <c r="G29" s="26">
        <v>158.69999999999999</v>
      </c>
      <c r="H29" s="26">
        <v>190.6</v>
      </c>
      <c r="I29" s="26">
        <v>155.69999999999999</v>
      </c>
      <c r="J29" s="26">
        <v>185.3</v>
      </c>
      <c r="K29" s="26">
        <v>165.2</v>
      </c>
      <c r="L29" s="26">
        <v>121.9</v>
      </c>
      <c r="M29" s="26">
        <v>169.3</v>
      </c>
      <c r="N29" s="26">
        <v>163.19999999999999</v>
      </c>
      <c r="O29" s="26">
        <v>174.7</v>
      </c>
      <c r="P29" s="26">
        <v>167.7</v>
      </c>
      <c r="Q29" s="26">
        <v>192.7</v>
      </c>
      <c r="R29" s="26">
        <v>165.7</v>
      </c>
      <c r="S29" s="26">
        <v>156.30000000000001</v>
      </c>
      <c r="T29" s="26">
        <v>164.3</v>
      </c>
      <c r="U29" s="26">
        <v>163.6</v>
      </c>
      <c r="V29" s="26">
        <v>164.2</v>
      </c>
      <c r="W29" s="26">
        <v>158.4</v>
      </c>
      <c r="X29" s="26">
        <v>169.1</v>
      </c>
      <c r="Y29" s="26">
        <v>155.69999999999999</v>
      </c>
      <c r="Z29" s="26">
        <v>158.6</v>
      </c>
      <c r="AA29" s="26">
        <v>163.9</v>
      </c>
      <c r="AB29" s="26">
        <v>160.80000000000001</v>
      </c>
      <c r="AC29" s="26">
        <v>161</v>
      </c>
      <c r="AD29" s="26">
        <v>165.5</v>
      </c>
      <c r="AE29" s="26">
        <v>91471.513995553876</v>
      </c>
    </row>
    <row r="30" spans="1:31" x14ac:dyDescent="0.3">
      <c r="A30" s="26" t="s">
        <v>34</v>
      </c>
      <c r="B30" s="26">
        <v>2021</v>
      </c>
      <c r="C30" s="26" t="s">
        <v>45</v>
      </c>
      <c r="D30" s="26">
        <v>148.19999999999999</v>
      </c>
      <c r="E30" s="26">
        <v>201.6</v>
      </c>
      <c r="F30" s="26">
        <v>173</v>
      </c>
      <c r="G30" s="26">
        <v>159.30000000000001</v>
      </c>
      <c r="H30" s="26">
        <v>190.1</v>
      </c>
      <c r="I30" s="26">
        <v>156.5</v>
      </c>
      <c r="J30" s="26">
        <v>199.2</v>
      </c>
      <c r="K30" s="26">
        <v>165.3</v>
      </c>
      <c r="L30" s="26">
        <v>122.4</v>
      </c>
      <c r="M30" s="26">
        <v>169.6</v>
      </c>
      <c r="N30" s="26">
        <v>163.69999999999999</v>
      </c>
      <c r="O30" s="26">
        <v>175.5</v>
      </c>
      <c r="P30" s="26">
        <v>169.7</v>
      </c>
      <c r="Q30" s="26">
        <v>192.9</v>
      </c>
      <c r="R30" s="26">
        <v>167.2</v>
      </c>
      <c r="S30" s="26">
        <v>157.4</v>
      </c>
      <c r="T30" s="26">
        <v>165.8</v>
      </c>
      <c r="U30" s="26">
        <v>164.2</v>
      </c>
      <c r="V30" s="26">
        <v>163.9</v>
      </c>
      <c r="W30" s="26">
        <v>159.30000000000001</v>
      </c>
      <c r="X30" s="26">
        <v>169.9</v>
      </c>
      <c r="Y30" s="26">
        <v>154.80000000000001</v>
      </c>
      <c r="Z30" s="26">
        <v>159.80000000000001</v>
      </c>
      <c r="AA30" s="26">
        <v>164.3</v>
      </c>
      <c r="AB30" s="26">
        <v>162.19999999999999</v>
      </c>
      <c r="AC30" s="26">
        <v>161.4</v>
      </c>
      <c r="AD30" s="26">
        <v>166.7</v>
      </c>
      <c r="AE30" s="26">
        <v>95105.451863192153</v>
      </c>
    </row>
    <row r="31" spans="1:31" x14ac:dyDescent="0.3">
      <c r="A31" s="26" t="s">
        <v>34</v>
      </c>
      <c r="B31" s="26">
        <v>2021</v>
      </c>
      <c r="C31" s="26" t="s">
        <v>46</v>
      </c>
      <c r="D31" s="26">
        <v>148.69999999999999</v>
      </c>
      <c r="E31" s="26">
        <v>198.8</v>
      </c>
      <c r="F31" s="26">
        <v>177.9</v>
      </c>
      <c r="G31" s="26">
        <v>159.9</v>
      </c>
      <c r="H31" s="26">
        <v>187.6</v>
      </c>
      <c r="I31" s="26">
        <v>154.9</v>
      </c>
      <c r="J31" s="26">
        <v>188.3</v>
      </c>
      <c r="K31" s="26">
        <v>164.4</v>
      </c>
      <c r="L31" s="26">
        <v>121</v>
      </c>
      <c r="M31" s="26">
        <v>170.5</v>
      </c>
      <c r="N31" s="26">
        <v>164.2</v>
      </c>
      <c r="O31" s="26">
        <v>176.5</v>
      </c>
      <c r="P31" s="26">
        <v>168.2</v>
      </c>
      <c r="Q31" s="26">
        <v>192.4</v>
      </c>
      <c r="R31" s="26">
        <v>168.5</v>
      </c>
      <c r="S31" s="26">
        <v>158.69999999999999</v>
      </c>
      <c r="T31" s="26">
        <v>167</v>
      </c>
      <c r="U31" s="26">
        <v>163.4</v>
      </c>
      <c r="V31" s="26">
        <v>164.1</v>
      </c>
      <c r="W31" s="26">
        <v>160.19999999999999</v>
      </c>
      <c r="X31" s="26">
        <v>170.6</v>
      </c>
      <c r="Y31" s="26">
        <v>155.69999999999999</v>
      </c>
      <c r="Z31" s="26">
        <v>160.6</v>
      </c>
      <c r="AA31" s="26">
        <v>164.4</v>
      </c>
      <c r="AB31" s="26">
        <v>162.6</v>
      </c>
      <c r="AC31" s="26">
        <v>162</v>
      </c>
      <c r="AD31" s="26">
        <v>166.2</v>
      </c>
      <c r="AE31" s="26">
        <v>100380.52800837092</v>
      </c>
    </row>
    <row r="32" spans="1:31" x14ac:dyDescent="0.3">
      <c r="A32" s="26" t="s">
        <v>34</v>
      </c>
      <c r="B32" s="26">
        <v>2022</v>
      </c>
      <c r="C32" s="26" t="s">
        <v>31</v>
      </c>
      <c r="D32" s="26">
        <v>149.5</v>
      </c>
      <c r="E32" s="26">
        <v>198.7</v>
      </c>
      <c r="F32" s="26">
        <v>178.8</v>
      </c>
      <c r="G32" s="26">
        <v>160.5</v>
      </c>
      <c r="H32" s="26">
        <v>184.7</v>
      </c>
      <c r="I32" s="26">
        <v>153.69999999999999</v>
      </c>
      <c r="J32" s="26">
        <v>174.3</v>
      </c>
      <c r="K32" s="26">
        <v>163.9</v>
      </c>
      <c r="L32" s="26">
        <v>120</v>
      </c>
      <c r="M32" s="26">
        <v>172.1</v>
      </c>
      <c r="N32" s="26">
        <v>164.3</v>
      </c>
      <c r="O32" s="26">
        <v>177.3</v>
      </c>
      <c r="P32" s="26">
        <v>166.4</v>
      </c>
      <c r="Q32" s="26">
        <v>192.2</v>
      </c>
      <c r="R32" s="26">
        <v>169.9</v>
      </c>
      <c r="S32" s="26">
        <v>160.69999999999999</v>
      </c>
      <c r="T32" s="26">
        <v>168.5</v>
      </c>
      <c r="U32" s="26">
        <v>164.5</v>
      </c>
      <c r="V32" s="26">
        <v>164.2</v>
      </c>
      <c r="W32" s="26">
        <v>161.1</v>
      </c>
      <c r="X32" s="26">
        <v>171.4</v>
      </c>
      <c r="Y32" s="26">
        <v>156.5</v>
      </c>
      <c r="Z32" s="26">
        <v>161.19999999999999</v>
      </c>
      <c r="AA32" s="26">
        <v>164.7</v>
      </c>
      <c r="AB32" s="26">
        <v>163</v>
      </c>
      <c r="AC32" s="26">
        <v>162.69999999999999</v>
      </c>
      <c r="AD32" s="26">
        <v>165.7</v>
      </c>
      <c r="AE32" s="26">
        <v>101828.28887769801</v>
      </c>
    </row>
    <row r="33" spans="1:31" x14ac:dyDescent="0.3">
      <c r="A33" s="26" t="s">
        <v>34</v>
      </c>
      <c r="B33" s="26">
        <v>2022</v>
      </c>
      <c r="C33" s="26" t="s">
        <v>35</v>
      </c>
      <c r="D33" s="26">
        <v>150</v>
      </c>
      <c r="E33" s="26">
        <v>200.6</v>
      </c>
      <c r="F33" s="26">
        <v>175.8</v>
      </c>
      <c r="G33" s="26">
        <v>160.69999999999999</v>
      </c>
      <c r="H33" s="26">
        <v>184.9</v>
      </c>
      <c r="I33" s="26">
        <v>153.69999999999999</v>
      </c>
      <c r="J33" s="26">
        <v>169.7</v>
      </c>
      <c r="K33" s="26">
        <v>163.69999999999999</v>
      </c>
      <c r="L33" s="26">
        <v>118.9</v>
      </c>
      <c r="M33" s="26">
        <v>174.3</v>
      </c>
      <c r="N33" s="26">
        <v>164.7</v>
      </c>
      <c r="O33" s="26">
        <v>178</v>
      </c>
      <c r="P33" s="26">
        <v>166.2</v>
      </c>
      <c r="Q33" s="26">
        <v>192.8</v>
      </c>
      <c r="R33" s="26">
        <v>170.8</v>
      </c>
      <c r="S33" s="26">
        <v>162.4</v>
      </c>
      <c r="T33" s="26">
        <v>169.6</v>
      </c>
      <c r="U33" s="26">
        <v>165.5</v>
      </c>
      <c r="V33" s="26">
        <v>165.7</v>
      </c>
      <c r="W33" s="26">
        <v>161.80000000000001</v>
      </c>
      <c r="X33" s="26">
        <v>172.2</v>
      </c>
      <c r="Y33" s="26">
        <v>156.9</v>
      </c>
      <c r="Z33" s="26">
        <v>162.1</v>
      </c>
      <c r="AA33" s="26">
        <v>165.4</v>
      </c>
      <c r="AB33" s="26">
        <v>164.4</v>
      </c>
      <c r="AC33" s="26">
        <v>163.5</v>
      </c>
      <c r="AD33" s="26">
        <v>166.1</v>
      </c>
      <c r="AE33" s="26">
        <v>102317.68803371425</v>
      </c>
    </row>
    <row r="34" spans="1:31" x14ac:dyDescent="0.3">
      <c r="A34" s="26" t="s">
        <v>34</v>
      </c>
      <c r="B34" s="26">
        <v>2022</v>
      </c>
      <c r="C34" s="26" t="s">
        <v>36</v>
      </c>
      <c r="D34" s="26">
        <v>151.30000000000001</v>
      </c>
      <c r="E34" s="26">
        <v>210.7</v>
      </c>
      <c r="F34" s="26">
        <v>167.8</v>
      </c>
      <c r="G34" s="26">
        <v>162.19999999999999</v>
      </c>
      <c r="H34" s="26">
        <v>194.6</v>
      </c>
      <c r="I34" s="26">
        <v>157.6</v>
      </c>
      <c r="J34" s="26">
        <v>166.9</v>
      </c>
      <c r="K34" s="26">
        <v>163.9</v>
      </c>
      <c r="L34" s="26">
        <v>118.8</v>
      </c>
      <c r="M34" s="26">
        <v>177.4</v>
      </c>
      <c r="N34" s="26">
        <v>165.3</v>
      </c>
      <c r="O34" s="26">
        <v>179.3</v>
      </c>
      <c r="P34" s="26">
        <v>168.4</v>
      </c>
      <c r="Q34" s="26">
        <v>193.7</v>
      </c>
      <c r="R34" s="26">
        <v>172.1</v>
      </c>
      <c r="S34" s="26">
        <v>164.6</v>
      </c>
      <c r="T34" s="26">
        <v>171.1</v>
      </c>
      <c r="U34" s="26">
        <v>165.3</v>
      </c>
      <c r="V34" s="26">
        <v>167.2</v>
      </c>
      <c r="W34" s="26">
        <v>162.80000000000001</v>
      </c>
      <c r="X34" s="26">
        <v>173</v>
      </c>
      <c r="Y34" s="26">
        <v>157.9</v>
      </c>
      <c r="Z34" s="26">
        <v>163.30000000000001</v>
      </c>
      <c r="AA34" s="26">
        <v>166</v>
      </c>
      <c r="AB34" s="26">
        <v>167.2</v>
      </c>
      <c r="AC34" s="26">
        <v>164.6</v>
      </c>
      <c r="AD34" s="26">
        <v>167.7</v>
      </c>
      <c r="AE34" s="26">
        <v>134181.47733497745</v>
      </c>
    </row>
    <row r="35" spans="1:31" x14ac:dyDescent="0.3">
      <c r="A35" s="26" t="s">
        <v>34</v>
      </c>
      <c r="B35" s="26">
        <v>2022</v>
      </c>
      <c r="C35" s="26" t="s">
        <v>37</v>
      </c>
      <c r="D35" s="26">
        <v>152.9</v>
      </c>
      <c r="E35" s="26">
        <v>211.8</v>
      </c>
      <c r="F35" s="26">
        <v>164.5</v>
      </c>
      <c r="G35" s="26">
        <v>163.9</v>
      </c>
      <c r="H35" s="26">
        <v>199.5</v>
      </c>
      <c r="I35" s="26">
        <v>172.6</v>
      </c>
      <c r="J35" s="26">
        <v>166.2</v>
      </c>
      <c r="K35" s="26">
        <v>164.7</v>
      </c>
      <c r="L35" s="26">
        <v>119</v>
      </c>
      <c r="M35" s="26">
        <v>181.3</v>
      </c>
      <c r="N35" s="26">
        <v>166.2</v>
      </c>
      <c r="O35" s="26">
        <v>180.9</v>
      </c>
      <c r="P35" s="26">
        <v>170.8</v>
      </c>
      <c r="Q35" s="26">
        <v>193.9</v>
      </c>
      <c r="R35" s="26">
        <v>173.9</v>
      </c>
      <c r="S35" s="26">
        <v>166.5</v>
      </c>
      <c r="T35" s="26">
        <v>172.8</v>
      </c>
      <c r="U35" s="26">
        <v>167</v>
      </c>
      <c r="V35" s="26">
        <v>172.2</v>
      </c>
      <c r="W35" s="26">
        <v>164</v>
      </c>
      <c r="X35" s="26">
        <v>174</v>
      </c>
      <c r="Y35" s="26">
        <v>162.6</v>
      </c>
      <c r="Z35" s="26">
        <v>164.4</v>
      </c>
      <c r="AA35" s="26">
        <v>166.9</v>
      </c>
      <c r="AB35" s="26">
        <v>168.8</v>
      </c>
      <c r="AC35" s="26">
        <v>166.8</v>
      </c>
      <c r="AD35" s="26">
        <v>170.1</v>
      </c>
      <c r="AE35" s="26">
        <v>151257.77739211501</v>
      </c>
    </row>
    <row r="36" spans="1:31" x14ac:dyDescent="0.3">
      <c r="A36" s="26" t="s">
        <v>34</v>
      </c>
      <c r="B36" s="26">
        <v>2022</v>
      </c>
      <c r="C36" s="26" t="s">
        <v>38</v>
      </c>
      <c r="D36" s="26">
        <v>154.1</v>
      </c>
      <c r="E36" s="26">
        <v>217</v>
      </c>
      <c r="F36" s="26">
        <v>162.4</v>
      </c>
      <c r="G36" s="26">
        <v>164.9</v>
      </c>
      <c r="H36" s="26">
        <v>202.4</v>
      </c>
      <c r="I36" s="26">
        <v>171</v>
      </c>
      <c r="J36" s="26">
        <v>174.9</v>
      </c>
      <c r="K36" s="26">
        <v>164.7</v>
      </c>
      <c r="L36" s="26">
        <v>119.7</v>
      </c>
      <c r="M36" s="26">
        <v>184.9</v>
      </c>
      <c r="N36" s="26">
        <v>167.1</v>
      </c>
      <c r="O36" s="26">
        <v>182.5</v>
      </c>
      <c r="P36" s="26">
        <v>173.3</v>
      </c>
      <c r="Q36" s="26">
        <v>194.1</v>
      </c>
      <c r="R36" s="26">
        <v>175.6</v>
      </c>
      <c r="S36" s="26">
        <v>168.4</v>
      </c>
      <c r="T36" s="26">
        <v>174.6</v>
      </c>
      <c r="U36" s="26">
        <v>167.5</v>
      </c>
      <c r="V36" s="26">
        <v>174.6</v>
      </c>
      <c r="W36" s="26">
        <v>165.2</v>
      </c>
      <c r="X36" s="26">
        <v>174.8</v>
      </c>
      <c r="Y36" s="26">
        <v>163</v>
      </c>
      <c r="Z36" s="26">
        <v>165.1</v>
      </c>
      <c r="AA36" s="26">
        <v>167.9</v>
      </c>
      <c r="AB36" s="26">
        <v>168.4</v>
      </c>
      <c r="AC36" s="26">
        <v>167.5</v>
      </c>
      <c r="AD36" s="26">
        <v>171.7</v>
      </c>
      <c r="AE36" s="26">
        <v>137781.52369026651</v>
      </c>
    </row>
    <row r="37" spans="1:31" x14ac:dyDescent="0.3">
      <c r="A37" s="26" t="s">
        <v>34</v>
      </c>
      <c r="B37" s="26">
        <v>2022</v>
      </c>
      <c r="C37" s="26" t="s">
        <v>39</v>
      </c>
      <c r="D37" s="26">
        <v>155</v>
      </c>
      <c r="E37" s="26">
        <v>219.4</v>
      </c>
      <c r="F37" s="26">
        <v>170.8</v>
      </c>
      <c r="G37" s="26">
        <v>165.8</v>
      </c>
      <c r="H37" s="26">
        <v>200.9</v>
      </c>
      <c r="I37" s="26">
        <v>169.7</v>
      </c>
      <c r="J37" s="26">
        <v>182.3</v>
      </c>
      <c r="K37" s="26">
        <v>164.3</v>
      </c>
      <c r="L37" s="26">
        <v>119.9</v>
      </c>
      <c r="M37" s="26">
        <v>187.1</v>
      </c>
      <c r="N37" s="26">
        <v>167.9</v>
      </c>
      <c r="O37" s="26">
        <v>183.9</v>
      </c>
      <c r="P37" s="26">
        <v>174.9</v>
      </c>
      <c r="Q37" s="26">
        <v>194.3</v>
      </c>
      <c r="R37" s="26">
        <v>177.1</v>
      </c>
      <c r="S37" s="26">
        <v>169.9</v>
      </c>
      <c r="T37" s="26">
        <v>176</v>
      </c>
      <c r="U37" s="26">
        <v>166.8</v>
      </c>
      <c r="V37" s="26">
        <v>176</v>
      </c>
      <c r="W37" s="26">
        <v>166.4</v>
      </c>
      <c r="X37" s="26">
        <v>175.4</v>
      </c>
      <c r="Y37" s="26">
        <v>161.1</v>
      </c>
      <c r="Z37" s="26">
        <v>165.8</v>
      </c>
      <c r="AA37" s="26">
        <v>169</v>
      </c>
      <c r="AB37" s="26">
        <v>169.4</v>
      </c>
      <c r="AC37" s="26">
        <v>167.5</v>
      </c>
      <c r="AD37" s="26">
        <v>172.6</v>
      </c>
      <c r="AE37" s="26">
        <v>140361.99809642398</v>
      </c>
    </row>
    <row r="38" spans="1:31" x14ac:dyDescent="0.3">
      <c r="A38" s="26" t="s">
        <v>34</v>
      </c>
      <c r="B38" s="26">
        <v>2022</v>
      </c>
      <c r="C38" s="26" t="s">
        <v>40</v>
      </c>
      <c r="D38" s="26">
        <v>156.5</v>
      </c>
      <c r="E38" s="26">
        <v>213</v>
      </c>
      <c r="F38" s="26">
        <v>175.2</v>
      </c>
      <c r="G38" s="26">
        <v>166.6</v>
      </c>
      <c r="H38" s="26">
        <v>195.8</v>
      </c>
      <c r="I38" s="26">
        <v>174.2</v>
      </c>
      <c r="J38" s="26">
        <v>182.1</v>
      </c>
      <c r="K38" s="26">
        <v>164.3</v>
      </c>
      <c r="L38" s="26">
        <v>120</v>
      </c>
      <c r="M38" s="26">
        <v>190</v>
      </c>
      <c r="N38" s="26">
        <v>168.4</v>
      </c>
      <c r="O38" s="26">
        <v>185.2</v>
      </c>
      <c r="P38" s="26">
        <v>175</v>
      </c>
      <c r="Q38" s="26">
        <v>194.6</v>
      </c>
      <c r="R38" s="26">
        <v>178.3</v>
      </c>
      <c r="S38" s="26">
        <v>171.3</v>
      </c>
      <c r="T38" s="26">
        <v>177.3</v>
      </c>
      <c r="U38" s="26">
        <v>167.8</v>
      </c>
      <c r="V38" s="26">
        <v>179.6</v>
      </c>
      <c r="W38" s="26">
        <v>167.4</v>
      </c>
      <c r="X38" s="26">
        <v>176.1</v>
      </c>
      <c r="Y38" s="26">
        <v>161.6</v>
      </c>
      <c r="Z38" s="26">
        <v>166.3</v>
      </c>
      <c r="AA38" s="26">
        <v>171.4</v>
      </c>
      <c r="AB38" s="26">
        <v>169.7</v>
      </c>
      <c r="AC38" s="26">
        <v>168.4</v>
      </c>
      <c r="AD38" s="26">
        <v>173.4</v>
      </c>
      <c r="AE38" s="26">
        <v>148619.35499624049</v>
      </c>
    </row>
    <row r="39" spans="1:31" x14ac:dyDescent="0.3">
      <c r="A39" s="26" t="s">
        <v>34</v>
      </c>
      <c r="B39" s="26">
        <v>2022</v>
      </c>
      <c r="C39" s="26" t="s">
        <v>41</v>
      </c>
      <c r="D39" s="26">
        <v>160.30000000000001</v>
      </c>
      <c r="E39" s="26">
        <v>206.5</v>
      </c>
      <c r="F39" s="26">
        <v>169.2</v>
      </c>
      <c r="G39" s="26">
        <v>168.1</v>
      </c>
      <c r="H39" s="26">
        <v>192.4</v>
      </c>
      <c r="I39" s="26">
        <v>172.9</v>
      </c>
      <c r="J39" s="26">
        <v>186.7</v>
      </c>
      <c r="K39" s="26">
        <v>167.2</v>
      </c>
      <c r="L39" s="26">
        <v>120.9</v>
      </c>
      <c r="M39" s="26">
        <v>193.6</v>
      </c>
      <c r="N39" s="26">
        <v>168.8</v>
      </c>
      <c r="O39" s="26">
        <v>186.3</v>
      </c>
      <c r="P39" s="26">
        <v>176.3</v>
      </c>
      <c r="Q39" s="26">
        <v>195</v>
      </c>
      <c r="R39" s="26">
        <v>179.5</v>
      </c>
      <c r="S39" s="26">
        <v>172.7</v>
      </c>
      <c r="T39" s="26">
        <v>178.5</v>
      </c>
      <c r="U39" s="26">
        <v>169</v>
      </c>
      <c r="V39" s="26">
        <v>178.8</v>
      </c>
      <c r="W39" s="26">
        <v>168.5</v>
      </c>
      <c r="X39" s="26">
        <v>176.8</v>
      </c>
      <c r="Y39" s="26">
        <v>161.9</v>
      </c>
      <c r="Z39" s="26">
        <v>166.9</v>
      </c>
      <c r="AA39" s="26">
        <v>172.3</v>
      </c>
      <c r="AB39" s="26">
        <v>171.2</v>
      </c>
      <c r="AC39" s="26">
        <v>169.1</v>
      </c>
      <c r="AD39" s="26">
        <v>174.3</v>
      </c>
      <c r="AE39" s="26">
        <v>120976.19320076992</v>
      </c>
    </row>
    <row r="40" spans="1:31" x14ac:dyDescent="0.3">
      <c r="A40" s="26" t="s">
        <v>34</v>
      </c>
      <c r="B40" s="26">
        <v>2022</v>
      </c>
      <c r="C40" s="26" t="s">
        <v>42</v>
      </c>
      <c r="D40" s="26">
        <v>163.5</v>
      </c>
      <c r="E40" s="26">
        <v>209.2</v>
      </c>
      <c r="F40" s="26">
        <v>169.7</v>
      </c>
      <c r="G40" s="26">
        <v>169.7</v>
      </c>
      <c r="H40" s="26">
        <v>188.7</v>
      </c>
      <c r="I40" s="26">
        <v>165.7</v>
      </c>
      <c r="J40" s="26">
        <v>191.8</v>
      </c>
      <c r="K40" s="26">
        <v>169.1</v>
      </c>
      <c r="L40" s="26">
        <v>121.6</v>
      </c>
      <c r="M40" s="26">
        <v>197.3</v>
      </c>
      <c r="N40" s="26">
        <v>169.4</v>
      </c>
      <c r="O40" s="26">
        <v>187.4</v>
      </c>
      <c r="P40" s="26">
        <v>177.8</v>
      </c>
      <c r="Q40" s="26">
        <v>195.9</v>
      </c>
      <c r="R40" s="26">
        <v>180.9</v>
      </c>
      <c r="S40" s="26">
        <v>174.3</v>
      </c>
      <c r="T40" s="26">
        <v>179.9</v>
      </c>
      <c r="U40" s="26">
        <v>169.5</v>
      </c>
      <c r="V40" s="26">
        <v>179.5</v>
      </c>
      <c r="W40" s="26">
        <v>169.5</v>
      </c>
      <c r="X40" s="26">
        <v>177.8</v>
      </c>
      <c r="Y40" s="26">
        <v>162.30000000000001</v>
      </c>
      <c r="Z40" s="26">
        <v>167.6</v>
      </c>
      <c r="AA40" s="26">
        <v>173.1</v>
      </c>
      <c r="AB40" s="26">
        <v>170.9</v>
      </c>
      <c r="AC40" s="26">
        <v>169.7</v>
      </c>
      <c r="AD40" s="26">
        <v>175.3</v>
      </c>
      <c r="AE40" s="26">
        <v>110015.88104199871</v>
      </c>
    </row>
    <row r="41" spans="1:31" x14ac:dyDescent="0.3">
      <c r="A41" s="26" t="s">
        <v>34</v>
      </c>
      <c r="B41" s="26">
        <v>2022</v>
      </c>
      <c r="C41" s="26" t="s">
        <v>43</v>
      </c>
      <c r="D41" s="26">
        <v>165.2</v>
      </c>
      <c r="E41" s="26">
        <v>210.9</v>
      </c>
      <c r="F41" s="26">
        <v>170.9</v>
      </c>
      <c r="G41" s="26">
        <v>170.9</v>
      </c>
      <c r="H41" s="26">
        <v>186.5</v>
      </c>
      <c r="I41" s="26">
        <v>163.80000000000001</v>
      </c>
      <c r="J41" s="26">
        <v>199.7</v>
      </c>
      <c r="K41" s="26">
        <v>169.8</v>
      </c>
      <c r="L41" s="26">
        <v>121.9</v>
      </c>
      <c r="M41" s="26">
        <v>199.9</v>
      </c>
      <c r="N41" s="26">
        <v>169.9</v>
      </c>
      <c r="O41" s="26">
        <v>188.3</v>
      </c>
      <c r="P41" s="26">
        <v>179.6</v>
      </c>
      <c r="Q41" s="26">
        <v>196.3</v>
      </c>
      <c r="R41" s="26">
        <v>181.9</v>
      </c>
      <c r="S41" s="26">
        <v>175.3</v>
      </c>
      <c r="T41" s="26">
        <v>181</v>
      </c>
      <c r="U41" s="26">
        <v>171.2</v>
      </c>
      <c r="V41" s="26">
        <v>180.5</v>
      </c>
      <c r="W41" s="26">
        <v>170.4</v>
      </c>
      <c r="X41" s="26">
        <v>178.7</v>
      </c>
      <c r="Y41" s="26">
        <v>162.9</v>
      </c>
      <c r="Z41" s="26">
        <v>168.2</v>
      </c>
      <c r="AA41" s="26">
        <v>173.4</v>
      </c>
      <c r="AB41" s="26">
        <v>172.1</v>
      </c>
      <c r="AC41" s="26">
        <v>170.5</v>
      </c>
      <c r="AD41" s="26">
        <v>176.7</v>
      </c>
      <c r="AE41" s="26">
        <v>116548.19734168371</v>
      </c>
    </row>
    <row r="42" spans="1:31" x14ac:dyDescent="0.3">
      <c r="A42" s="26" t="s">
        <v>34</v>
      </c>
      <c r="B42" s="26">
        <v>2022</v>
      </c>
      <c r="C42" s="26" t="s">
        <v>45</v>
      </c>
      <c r="D42" s="26">
        <v>167.4</v>
      </c>
      <c r="E42" s="26">
        <v>209.4</v>
      </c>
      <c r="F42" s="26">
        <v>181.4</v>
      </c>
      <c r="G42" s="26">
        <v>172.3</v>
      </c>
      <c r="H42" s="26">
        <v>188.9</v>
      </c>
      <c r="I42" s="26">
        <v>160.69999999999999</v>
      </c>
      <c r="J42" s="26">
        <v>183.1</v>
      </c>
      <c r="K42" s="26">
        <v>170.5</v>
      </c>
      <c r="L42" s="26">
        <v>122.1</v>
      </c>
      <c r="M42" s="26">
        <v>202.8</v>
      </c>
      <c r="N42" s="26">
        <v>170.4</v>
      </c>
      <c r="O42" s="26">
        <v>189.5</v>
      </c>
      <c r="P42" s="26">
        <v>178.3</v>
      </c>
      <c r="Q42" s="26">
        <v>196.9</v>
      </c>
      <c r="R42" s="26">
        <v>183.1</v>
      </c>
      <c r="S42" s="26">
        <v>176.2</v>
      </c>
      <c r="T42" s="26">
        <v>182.1</v>
      </c>
      <c r="U42" s="26">
        <v>171.8</v>
      </c>
      <c r="V42" s="26">
        <v>181.3</v>
      </c>
      <c r="W42" s="26">
        <v>171.4</v>
      </c>
      <c r="X42" s="26">
        <v>179.8</v>
      </c>
      <c r="Y42" s="26">
        <v>163</v>
      </c>
      <c r="Z42" s="26">
        <v>168.5</v>
      </c>
      <c r="AA42" s="26">
        <v>173.7</v>
      </c>
      <c r="AB42" s="26">
        <v>173.6</v>
      </c>
      <c r="AC42" s="26">
        <v>171.1</v>
      </c>
      <c r="AD42" s="26">
        <v>176.5</v>
      </c>
      <c r="AE42" s="26">
        <v>118277.27620134089</v>
      </c>
    </row>
    <row r="43" spans="1:31" x14ac:dyDescent="0.3">
      <c r="A43" s="26" t="s">
        <v>34</v>
      </c>
      <c r="B43" s="26">
        <v>2022</v>
      </c>
      <c r="C43" s="26" t="s">
        <v>46</v>
      </c>
      <c r="D43" s="26">
        <v>169.2</v>
      </c>
      <c r="E43" s="26">
        <v>209</v>
      </c>
      <c r="F43" s="26">
        <v>190.2</v>
      </c>
      <c r="G43" s="26">
        <v>173.6</v>
      </c>
      <c r="H43" s="26">
        <v>188.5</v>
      </c>
      <c r="I43" s="26">
        <v>158</v>
      </c>
      <c r="J43" s="26">
        <v>159.9</v>
      </c>
      <c r="K43" s="26">
        <v>170.8</v>
      </c>
      <c r="L43" s="26">
        <v>121.8</v>
      </c>
      <c r="M43" s="26">
        <v>205.2</v>
      </c>
      <c r="N43" s="26">
        <v>171</v>
      </c>
      <c r="O43" s="26">
        <v>190.3</v>
      </c>
      <c r="P43" s="26">
        <v>175.9</v>
      </c>
      <c r="Q43" s="26">
        <v>197.3</v>
      </c>
      <c r="R43" s="26">
        <v>184</v>
      </c>
      <c r="S43" s="26">
        <v>177</v>
      </c>
      <c r="T43" s="26">
        <v>183</v>
      </c>
      <c r="U43" s="26">
        <v>170.7</v>
      </c>
      <c r="V43" s="26">
        <v>182</v>
      </c>
      <c r="W43" s="26">
        <v>172.1</v>
      </c>
      <c r="X43" s="26">
        <v>181.1</v>
      </c>
      <c r="Y43" s="26">
        <v>163.4</v>
      </c>
      <c r="Z43" s="26">
        <v>168.9</v>
      </c>
      <c r="AA43" s="26">
        <v>174.1</v>
      </c>
      <c r="AB43" s="26">
        <v>175.8</v>
      </c>
      <c r="AC43" s="26">
        <v>172</v>
      </c>
      <c r="AD43" s="26">
        <v>175.7</v>
      </c>
      <c r="AE43" s="26">
        <v>112095.477543425</v>
      </c>
    </row>
    <row r="44" spans="1:31" x14ac:dyDescent="0.3">
      <c r="A44" s="26" t="s">
        <v>34</v>
      </c>
      <c r="B44" s="26">
        <v>2023</v>
      </c>
      <c r="C44" s="26" t="s">
        <v>31</v>
      </c>
      <c r="D44" s="26">
        <v>173.8</v>
      </c>
      <c r="E44" s="26">
        <v>210.7</v>
      </c>
      <c r="F44" s="26">
        <v>194.5</v>
      </c>
      <c r="G44" s="26">
        <v>174.6</v>
      </c>
      <c r="H44" s="26">
        <v>187.2</v>
      </c>
      <c r="I44" s="26">
        <v>158.30000000000001</v>
      </c>
      <c r="J44" s="26">
        <v>153.9</v>
      </c>
      <c r="K44" s="26">
        <v>170.9</v>
      </c>
      <c r="L44" s="26">
        <v>121.1</v>
      </c>
      <c r="M44" s="26">
        <v>208.4</v>
      </c>
      <c r="N44" s="26">
        <v>171.4</v>
      </c>
      <c r="O44" s="26">
        <v>191.2</v>
      </c>
      <c r="P44" s="26">
        <v>176.7</v>
      </c>
      <c r="Q44" s="26">
        <v>198.2</v>
      </c>
      <c r="R44" s="26">
        <v>184.9</v>
      </c>
      <c r="S44" s="26">
        <v>177.6</v>
      </c>
      <c r="T44" s="26">
        <v>183.8</v>
      </c>
      <c r="U44" s="26">
        <v>172.1</v>
      </c>
      <c r="V44" s="26">
        <v>182</v>
      </c>
      <c r="W44" s="26">
        <v>172.9</v>
      </c>
      <c r="X44" s="26">
        <v>182.3</v>
      </c>
      <c r="Y44" s="26">
        <v>163.6</v>
      </c>
      <c r="Z44" s="26">
        <v>169.5</v>
      </c>
      <c r="AA44" s="26">
        <v>174.3</v>
      </c>
      <c r="AB44" s="26">
        <v>178.6</v>
      </c>
      <c r="AC44" s="26">
        <v>172.8</v>
      </c>
      <c r="AD44" s="26">
        <v>176.5</v>
      </c>
      <c r="AE44" s="26">
        <v>108892.9652336391</v>
      </c>
    </row>
    <row r="45" spans="1:31" x14ac:dyDescent="0.3">
      <c r="A45" s="26" t="s">
        <v>34</v>
      </c>
      <c r="B45" s="26">
        <v>2023</v>
      </c>
      <c r="C45" s="26" t="s">
        <v>35</v>
      </c>
      <c r="D45" s="26">
        <v>174.4</v>
      </c>
      <c r="E45" s="26">
        <v>207.7</v>
      </c>
      <c r="F45" s="26">
        <v>175.2</v>
      </c>
      <c r="G45" s="26">
        <v>177.3</v>
      </c>
      <c r="H45" s="26">
        <v>179.3</v>
      </c>
      <c r="I45" s="26">
        <v>169.5</v>
      </c>
      <c r="J45" s="26">
        <v>152.69999999999999</v>
      </c>
      <c r="K45" s="26">
        <v>171</v>
      </c>
      <c r="L45" s="26">
        <v>120</v>
      </c>
      <c r="M45" s="26">
        <v>209.7</v>
      </c>
      <c r="N45" s="26">
        <v>172.3</v>
      </c>
      <c r="O45" s="26">
        <v>193</v>
      </c>
      <c r="P45" s="26">
        <v>177</v>
      </c>
      <c r="Q45" s="26">
        <v>199.5</v>
      </c>
      <c r="R45" s="26">
        <v>186.2</v>
      </c>
      <c r="S45" s="26">
        <v>178.7</v>
      </c>
      <c r="T45" s="26">
        <v>185.1</v>
      </c>
      <c r="U45" s="26">
        <v>173.5</v>
      </c>
      <c r="V45" s="26">
        <v>182.1</v>
      </c>
      <c r="W45" s="26">
        <v>174.2</v>
      </c>
      <c r="X45" s="26">
        <v>184.4</v>
      </c>
      <c r="Y45" s="26">
        <v>164.2</v>
      </c>
      <c r="Z45" s="26">
        <v>170.3</v>
      </c>
      <c r="AA45" s="26">
        <v>175</v>
      </c>
      <c r="AB45" s="26">
        <v>181</v>
      </c>
      <c r="AC45" s="26">
        <v>174.1</v>
      </c>
      <c r="AD45" s="26">
        <v>177.2</v>
      </c>
      <c r="AE45" s="26">
        <v>103743.50619254357</v>
      </c>
    </row>
    <row r="46" spans="1:31" x14ac:dyDescent="0.3">
      <c r="A46" s="26" t="s">
        <v>34</v>
      </c>
      <c r="B46" s="26">
        <v>2023</v>
      </c>
      <c r="C46" s="26" t="s">
        <v>36</v>
      </c>
      <c r="D46" s="26">
        <v>174.4</v>
      </c>
      <c r="E46" s="26">
        <v>207.7</v>
      </c>
      <c r="F46" s="26">
        <v>175.2</v>
      </c>
      <c r="G46" s="26">
        <v>177.3</v>
      </c>
      <c r="H46" s="26">
        <v>179.2</v>
      </c>
      <c r="I46" s="26">
        <v>169.5</v>
      </c>
      <c r="J46" s="26">
        <v>152.80000000000001</v>
      </c>
      <c r="K46" s="26">
        <v>171.1</v>
      </c>
      <c r="L46" s="26">
        <v>120</v>
      </c>
      <c r="M46" s="26">
        <v>209.7</v>
      </c>
      <c r="N46" s="26">
        <v>172.3</v>
      </c>
      <c r="O46" s="26">
        <v>193</v>
      </c>
      <c r="P46" s="26">
        <v>177</v>
      </c>
      <c r="Q46" s="26">
        <v>199.5</v>
      </c>
      <c r="R46" s="26">
        <v>186.1</v>
      </c>
      <c r="S46" s="26">
        <v>178.7</v>
      </c>
      <c r="T46" s="26">
        <v>185.1</v>
      </c>
      <c r="U46" s="26">
        <v>173.5</v>
      </c>
      <c r="V46" s="26">
        <v>181.9</v>
      </c>
      <c r="W46" s="26">
        <v>174.2</v>
      </c>
      <c r="X46" s="26">
        <v>184.4</v>
      </c>
      <c r="Y46" s="26">
        <v>164.2</v>
      </c>
      <c r="Z46" s="26">
        <v>170.3</v>
      </c>
      <c r="AA46" s="26">
        <v>175</v>
      </c>
      <c r="AB46" s="26">
        <v>181</v>
      </c>
      <c r="AC46" s="26">
        <v>174.1</v>
      </c>
      <c r="AD46" s="26">
        <v>177.2</v>
      </c>
      <c r="AE46" s="26">
        <v>107655.66151560735</v>
      </c>
    </row>
    <row r="47" spans="1:31" x14ac:dyDescent="0.3">
      <c r="C47" s="48" t="s">
        <v>113</v>
      </c>
      <c r="D47" s="49">
        <f>CORREL(D11:D46,$AE$11:$AE$46)</f>
        <v>0.52237257134880322</v>
      </c>
      <c r="E47" s="49">
        <f t="shared" ref="E47:AD47" si="0">CORREL(E11:E46,$AE$11:$AE$46)</f>
        <v>0.87362735673423131</v>
      </c>
      <c r="F47" s="49">
        <f t="shared" si="0"/>
        <v>0.53764907106079352</v>
      </c>
      <c r="G47" s="49">
        <f t="shared" si="0"/>
        <v>0.7379791697379775</v>
      </c>
      <c r="H47" s="49">
        <f t="shared" si="0"/>
        <v>0.90941493375264293</v>
      </c>
      <c r="I47" s="49">
        <f t="shared" si="0"/>
        <v>0.7768716953448993</v>
      </c>
      <c r="J47" s="49">
        <f t="shared" si="0"/>
        <v>-1.57494635560501E-2</v>
      </c>
      <c r="K47" s="49">
        <f t="shared" si="0"/>
        <v>0.79640840508657995</v>
      </c>
      <c r="L47" s="49">
        <f t="shared" si="0"/>
        <v>0.63061227295808142</v>
      </c>
      <c r="M47" s="49">
        <f t="shared" si="0"/>
        <v>0.74186844419152231</v>
      </c>
      <c r="N47" s="49">
        <f t="shared" si="0"/>
        <v>0.89457528514138784</v>
      </c>
      <c r="O47" s="49">
        <f t="shared" si="0"/>
        <v>0.86120857743228962</v>
      </c>
      <c r="P47" s="49">
        <f t="shared" si="0"/>
        <v>0.8538261284005193</v>
      </c>
      <c r="Q47" s="49">
        <f t="shared" si="0"/>
        <v>0.82338205379021534</v>
      </c>
      <c r="R47" s="49">
        <f t="shared" si="0"/>
        <v>0.86243640375759434</v>
      </c>
      <c r="S47" s="49">
        <f t="shared" si="0"/>
        <v>0.85982164685671225</v>
      </c>
      <c r="T47" s="49">
        <f t="shared" si="0"/>
        <v>0.86237011772115302</v>
      </c>
      <c r="U47" s="49">
        <f t="shared" si="0"/>
        <v>0.85286965265666392</v>
      </c>
      <c r="V47" s="49">
        <f t="shared" si="0"/>
        <v>0.88455496630605857</v>
      </c>
      <c r="W47" s="49">
        <f t="shared" si="0"/>
        <v>0.85857830045366546</v>
      </c>
      <c r="X47" s="49">
        <f t="shared" si="0"/>
        <v>0.87468699895431212</v>
      </c>
      <c r="Y47" s="49">
        <f t="shared" si="0"/>
        <v>0.92565021652798285</v>
      </c>
      <c r="Z47" s="49">
        <f t="shared" si="0"/>
        <v>0.90220297703984631</v>
      </c>
      <c r="AA47" s="49">
        <f t="shared" si="0"/>
        <v>0.8286825485242173</v>
      </c>
      <c r="AB47" s="49">
        <f t="shared" si="0"/>
        <v>0.81086902187085774</v>
      </c>
      <c r="AC47" s="49">
        <f t="shared" si="0"/>
        <v>0.89304780446714815</v>
      </c>
      <c r="AD47" s="49">
        <f t="shared" si="0"/>
        <v>0.8855198666401386</v>
      </c>
    </row>
    <row r="52" spans="1:2" x14ac:dyDescent="0.3">
      <c r="A52" s="39" t="s">
        <v>112</v>
      </c>
      <c r="B52" s="39" t="s">
        <v>113</v>
      </c>
    </row>
    <row r="53" spans="1:2" x14ac:dyDescent="0.3">
      <c r="A53" s="26" t="s">
        <v>55</v>
      </c>
      <c r="B53" s="44">
        <v>0.52237257134880322</v>
      </c>
    </row>
    <row r="54" spans="1:2" x14ac:dyDescent="0.3">
      <c r="A54" s="26" t="s">
        <v>56</v>
      </c>
      <c r="B54" s="45">
        <v>0.87362735673423131</v>
      </c>
    </row>
    <row r="55" spans="1:2" x14ac:dyDescent="0.3">
      <c r="A55" s="26" t="s">
        <v>57</v>
      </c>
      <c r="B55" s="45">
        <v>0.53764907106079352</v>
      </c>
    </row>
    <row r="56" spans="1:2" x14ac:dyDescent="0.3">
      <c r="A56" s="26" t="s">
        <v>58</v>
      </c>
      <c r="B56" s="45">
        <v>0.7379791697379775</v>
      </c>
    </row>
    <row r="57" spans="1:2" x14ac:dyDescent="0.3">
      <c r="A57" s="26" t="s">
        <v>59</v>
      </c>
      <c r="B57" s="45">
        <v>0.90941493375264293</v>
      </c>
    </row>
    <row r="58" spans="1:2" x14ac:dyDescent="0.3">
      <c r="A58" s="26" t="s">
        <v>60</v>
      </c>
      <c r="B58" s="45">
        <v>0.7768716953448993</v>
      </c>
    </row>
    <row r="59" spans="1:2" x14ac:dyDescent="0.3">
      <c r="A59" s="26" t="s">
        <v>61</v>
      </c>
      <c r="B59" s="45">
        <v>-1.57494635560501E-2</v>
      </c>
    </row>
    <row r="60" spans="1:2" x14ac:dyDescent="0.3">
      <c r="A60" s="26" t="s">
        <v>62</v>
      </c>
      <c r="B60" s="45">
        <v>0.79640840508657995</v>
      </c>
    </row>
    <row r="61" spans="1:2" x14ac:dyDescent="0.3">
      <c r="A61" s="26" t="s">
        <v>63</v>
      </c>
      <c r="B61" s="45">
        <v>0.63061227295808142</v>
      </c>
    </row>
    <row r="62" spans="1:2" x14ac:dyDescent="0.3">
      <c r="A62" s="26" t="s">
        <v>64</v>
      </c>
      <c r="B62" s="45">
        <v>0.74186844419152231</v>
      </c>
    </row>
    <row r="63" spans="1:2" x14ac:dyDescent="0.3">
      <c r="A63" s="26" t="s">
        <v>65</v>
      </c>
      <c r="B63" s="45">
        <v>0.89457528514138784</v>
      </c>
    </row>
    <row r="64" spans="1:2" x14ac:dyDescent="0.3">
      <c r="A64" s="26" t="s">
        <v>66</v>
      </c>
      <c r="B64" s="45">
        <v>0.86120857743228962</v>
      </c>
    </row>
    <row r="65" spans="1:2" x14ac:dyDescent="0.3">
      <c r="A65" s="26" t="s">
        <v>67</v>
      </c>
      <c r="B65" s="45">
        <v>0.8538261284005193</v>
      </c>
    </row>
    <row r="66" spans="1:2" x14ac:dyDescent="0.3">
      <c r="A66" s="26" t="s">
        <v>68</v>
      </c>
      <c r="B66" s="45">
        <v>0.82338205379021534</v>
      </c>
    </row>
    <row r="67" spans="1:2" x14ac:dyDescent="0.3">
      <c r="A67" s="26" t="s">
        <v>69</v>
      </c>
      <c r="B67" s="45">
        <v>0.86243640375759434</v>
      </c>
    </row>
    <row r="68" spans="1:2" x14ac:dyDescent="0.3">
      <c r="A68" s="26" t="s">
        <v>70</v>
      </c>
      <c r="B68" s="45">
        <v>0.85982164685671225</v>
      </c>
    </row>
    <row r="69" spans="1:2" x14ac:dyDescent="0.3">
      <c r="A69" s="26" t="s">
        <v>71</v>
      </c>
      <c r="B69" s="45">
        <v>0.86237011772115302</v>
      </c>
    </row>
    <row r="70" spans="1:2" x14ac:dyDescent="0.3">
      <c r="A70" s="26" t="s">
        <v>72</v>
      </c>
      <c r="B70" s="45">
        <v>0.85286965265666392</v>
      </c>
    </row>
    <row r="71" spans="1:2" x14ac:dyDescent="0.3">
      <c r="A71" s="26" t="s">
        <v>73</v>
      </c>
      <c r="B71" s="45">
        <v>0.88455496630605857</v>
      </c>
    </row>
    <row r="72" spans="1:2" x14ac:dyDescent="0.3">
      <c r="A72" s="26" t="s">
        <v>74</v>
      </c>
      <c r="B72" s="45">
        <v>0.85857830045366546</v>
      </c>
    </row>
    <row r="73" spans="1:2" x14ac:dyDescent="0.3">
      <c r="A73" s="26" t="s">
        <v>75</v>
      </c>
      <c r="B73" s="45">
        <v>0.87468699895431212</v>
      </c>
    </row>
    <row r="74" spans="1:2" x14ac:dyDescent="0.3">
      <c r="A74" s="26" t="s">
        <v>76</v>
      </c>
      <c r="B74" s="45">
        <v>0.92565021652798285</v>
      </c>
    </row>
    <row r="75" spans="1:2" x14ac:dyDescent="0.3">
      <c r="A75" s="26" t="s">
        <v>77</v>
      </c>
      <c r="B75" s="45">
        <v>0.90220297703984631</v>
      </c>
    </row>
    <row r="76" spans="1:2" x14ac:dyDescent="0.3">
      <c r="A76" s="26" t="s">
        <v>78</v>
      </c>
      <c r="B76" s="45">
        <v>0.8286825485242173</v>
      </c>
    </row>
    <row r="77" spans="1:2" x14ac:dyDescent="0.3">
      <c r="A77" s="26" t="s">
        <v>79</v>
      </c>
      <c r="B77" s="45">
        <v>0.81086902187085774</v>
      </c>
    </row>
    <row r="78" spans="1:2" x14ac:dyDescent="0.3">
      <c r="A78" s="26" t="s">
        <v>80</v>
      </c>
      <c r="B78" s="45">
        <v>0.89304780446714815</v>
      </c>
    </row>
    <row r="79" spans="1:2" x14ac:dyDescent="0.3">
      <c r="A79" s="26" t="s">
        <v>81</v>
      </c>
      <c r="B79" s="45">
        <v>0.8855198666401386</v>
      </c>
    </row>
    <row r="80" spans="1:2" x14ac:dyDescent="0.3">
      <c r="A80" s="26"/>
      <c r="B80" s="26"/>
    </row>
  </sheetData>
  <conditionalFormatting sqref="B53:B79">
    <cfRule type="colorScale" priority="1">
      <colorScale>
        <cfvo type="min"/>
        <cfvo type="percentile" val="50"/>
        <cfvo type="max"/>
        <color rgb="FF92D050"/>
        <color rgb="FFFFEB84"/>
        <color rgb="FFFF0000"/>
      </colorScale>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7E171-0FC0-4AFB-9825-E2A7799CEB94}">
  <dimension ref="A1"/>
  <sheetViews>
    <sheetView showGridLines="0" showRowColHeaders="0" workbookViewId="0">
      <selection activeCell="M22" sqref="M22"/>
    </sheetView>
  </sheetViews>
  <sheetFormatPr defaultRowHeight="14.4" x14ac:dyDescent="0.3"/>
  <cols>
    <col min="1" max="16384" width="8.88671875" style="10"/>
  </cols>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D373"/>
  <sheetViews>
    <sheetView showGridLines="0" showRowColHeaders="0" workbookViewId="0">
      <pane xSplit="1" topLeftCell="B1" activePane="topRight" state="frozen"/>
      <selection pane="topRight" activeCell="E68" sqref="E68"/>
    </sheetView>
  </sheetViews>
  <sheetFormatPr defaultRowHeight="14.4" x14ac:dyDescent="0.3"/>
  <cols>
    <col min="1" max="1" width="11.88671875" bestFit="1" customWidth="1"/>
    <col min="2" max="2" width="5" bestFit="1" customWidth="1"/>
    <col min="3" max="3" width="10.88671875" bestFit="1" customWidth="1"/>
    <col min="4" max="4" width="19.6640625" bestFit="1" customWidth="1"/>
    <col min="5" max="5" width="13.109375" bestFit="1" customWidth="1"/>
    <col min="6" max="6" width="6" bestFit="1" customWidth="1"/>
    <col min="7" max="7" width="16.88671875" bestFit="1" customWidth="1"/>
    <col min="8" max="8" width="11.88671875" bestFit="1" customWidth="1"/>
    <col min="9" max="9" width="6" bestFit="1" customWidth="1"/>
    <col min="10" max="10" width="11" bestFit="1" customWidth="1"/>
    <col min="11" max="11" width="18.88671875" bestFit="1" customWidth="1"/>
    <col min="12" max="12" width="23" bestFit="1" customWidth="1"/>
    <col min="13" max="13" width="6.5546875" bestFit="1" customWidth="1"/>
    <col min="14" max="14" width="23.33203125" bestFit="1" customWidth="1"/>
    <col min="15" max="15" width="33.33203125" bestFit="1" customWidth="1"/>
    <col min="16" max="16" width="19" bestFit="1" customWidth="1"/>
    <col min="17" max="17" width="26.5546875" bestFit="1" customWidth="1"/>
    <col min="18" max="18" width="8.44140625" bestFit="1" customWidth="1"/>
    <col min="19" max="19" width="9.44140625" bestFit="1" customWidth="1"/>
    <col min="20" max="20" width="21" bestFit="1" customWidth="1"/>
    <col min="21" max="21" width="10.44140625" bestFit="1" customWidth="1"/>
    <col min="22" max="22" width="13.109375" bestFit="1" customWidth="1"/>
    <col min="23" max="23" width="28.109375" bestFit="1" customWidth="1"/>
    <col min="24" max="24" width="6.88671875" bestFit="1" customWidth="1"/>
    <col min="25" max="25" width="27.88671875" bestFit="1" customWidth="1"/>
    <col min="26" max="26" width="25.88671875" bestFit="1" customWidth="1"/>
    <col min="27" max="27" width="9.6640625" bestFit="1" customWidth="1"/>
    <col min="28" max="28" width="23.5546875" bestFit="1" customWidth="1"/>
    <col min="29" max="29" width="13.88671875" bestFit="1" customWidth="1"/>
    <col min="30" max="30" width="13.5546875" bestFit="1" customWidth="1"/>
  </cols>
  <sheetData>
    <row r="1" spans="1:30"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row>
    <row r="2" spans="1:30" x14ac:dyDescent="0.3">
      <c r="A2" t="s">
        <v>30</v>
      </c>
      <c r="B2">
        <v>2013</v>
      </c>
      <c r="C2" t="s">
        <v>31</v>
      </c>
      <c r="D2">
        <v>107.5</v>
      </c>
      <c r="E2">
        <v>106.3</v>
      </c>
      <c r="F2">
        <v>108.1</v>
      </c>
      <c r="G2">
        <v>104.9</v>
      </c>
      <c r="H2">
        <v>106.1</v>
      </c>
      <c r="I2">
        <v>103.9</v>
      </c>
      <c r="J2">
        <v>101.9</v>
      </c>
      <c r="K2">
        <v>106.1</v>
      </c>
      <c r="L2">
        <v>106.8</v>
      </c>
      <c r="M2">
        <v>103.1</v>
      </c>
      <c r="N2">
        <v>104.8</v>
      </c>
      <c r="O2">
        <v>106.7</v>
      </c>
      <c r="P2">
        <v>105.5</v>
      </c>
      <c r="Q2">
        <v>105.1</v>
      </c>
      <c r="R2">
        <v>106.5</v>
      </c>
      <c r="S2">
        <v>105.8</v>
      </c>
      <c r="T2">
        <v>106.4</v>
      </c>
      <c r="U2" t="s">
        <v>32</v>
      </c>
      <c r="V2">
        <v>105.5</v>
      </c>
      <c r="W2">
        <v>104.8</v>
      </c>
      <c r="X2">
        <v>104</v>
      </c>
      <c r="Y2">
        <v>103.3</v>
      </c>
      <c r="Z2">
        <v>103.4</v>
      </c>
      <c r="AA2">
        <v>103.8</v>
      </c>
      <c r="AB2">
        <v>104.7</v>
      </c>
      <c r="AC2">
        <v>104</v>
      </c>
      <c r="AD2">
        <v>105.1</v>
      </c>
    </row>
    <row r="3" spans="1:30" hidden="1" x14ac:dyDescent="0.3">
      <c r="A3" t="s">
        <v>33</v>
      </c>
      <c r="B3">
        <v>2013</v>
      </c>
      <c r="C3" t="s">
        <v>31</v>
      </c>
      <c r="D3">
        <v>110.5</v>
      </c>
      <c r="E3">
        <v>109.1</v>
      </c>
      <c r="F3">
        <v>113</v>
      </c>
      <c r="G3">
        <v>103.6</v>
      </c>
      <c r="H3">
        <v>103.4</v>
      </c>
      <c r="I3">
        <v>102.3</v>
      </c>
      <c r="J3">
        <v>102.9</v>
      </c>
      <c r="K3">
        <v>105.8</v>
      </c>
      <c r="L3">
        <v>105.1</v>
      </c>
      <c r="M3">
        <v>101.8</v>
      </c>
      <c r="N3">
        <v>105.1</v>
      </c>
      <c r="O3">
        <v>107.9</v>
      </c>
      <c r="P3">
        <v>105.9</v>
      </c>
      <c r="Q3">
        <v>105.2</v>
      </c>
      <c r="R3">
        <v>105.9</v>
      </c>
      <c r="S3">
        <v>105</v>
      </c>
      <c r="T3">
        <v>105.8</v>
      </c>
      <c r="U3">
        <v>100.3</v>
      </c>
      <c r="V3">
        <v>105.4</v>
      </c>
      <c r="W3">
        <v>104.8</v>
      </c>
      <c r="X3">
        <v>104.1</v>
      </c>
      <c r="Y3">
        <v>103.2</v>
      </c>
      <c r="Z3">
        <v>102.9</v>
      </c>
      <c r="AA3">
        <v>103.5</v>
      </c>
      <c r="AB3">
        <v>104.3</v>
      </c>
      <c r="AC3">
        <v>103.7</v>
      </c>
      <c r="AD3">
        <v>104</v>
      </c>
    </row>
    <row r="4" spans="1:30" hidden="1" x14ac:dyDescent="0.3">
      <c r="A4" t="s">
        <v>34</v>
      </c>
      <c r="B4">
        <v>2013</v>
      </c>
      <c r="C4" t="s">
        <v>31</v>
      </c>
      <c r="D4">
        <v>108.4</v>
      </c>
      <c r="E4">
        <v>107.3</v>
      </c>
      <c r="F4">
        <v>110</v>
      </c>
      <c r="G4">
        <v>104.4</v>
      </c>
      <c r="H4">
        <v>105.1</v>
      </c>
      <c r="I4">
        <v>103.2</v>
      </c>
      <c r="J4">
        <v>102.2</v>
      </c>
      <c r="K4">
        <v>106</v>
      </c>
      <c r="L4">
        <v>106.2</v>
      </c>
      <c r="M4">
        <v>102.7</v>
      </c>
      <c r="N4">
        <v>104.9</v>
      </c>
      <c r="O4">
        <v>107.3</v>
      </c>
      <c r="P4">
        <v>105.6</v>
      </c>
      <c r="Q4">
        <v>105.1</v>
      </c>
      <c r="R4">
        <v>106.3</v>
      </c>
      <c r="S4">
        <v>105.5</v>
      </c>
      <c r="T4">
        <v>106.2</v>
      </c>
      <c r="U4">
        <v>100.3</v>
      </c>
      <c r="V4">
        <v>105.5</v>
      </c>
      <c r="W4">
        <v>104.8</v>
      </c>
      <c r="X4">
        <v>104</v>
      </c>
      <c r="Y4">
        <v>103.2</v>
      </c>
      <c r="Z4">
        <v>103.1</v>
      </c>
      <c r="AA4">
        <v>103.6</v>
      </c>
      <c r="AB4">
        <v>104.5</v>
      </c>
      <c r="AC4">
        <v>103.9</v>
      </c>
      <c r="AD4">
        <v>104.6</v>
      </c>
    </row>
    <row r="5" spans="1:30" x14ac:dyDescent="0.3">
      <c r="A5" t="s">
        <v>30</v>
      </c>
      <c r="B5">
        <v>2013</v>
      </c>
      <c r="C5" t="s">
        <v>35</v>
      </c>
      <c r="D5">
        <v>109.2</v>
      </c>
      <c r="E5">
        <v>108.7</v>
      </c>
      <c r="F5">
        <v>110.2</v>
      </c>
      <c r="G5">
        <v>105.4</v>
      </c>
      <c r="H5">
        <v>106.7</v>
      </c>
      <c r="I5">
        <v>104</v>
      </c>
      <c r="J5">
        <v>102.4</v>
      </c>
      <c r="K5">
        <v>105.9</v>
      </c>
      <c r="L5">
        <v>105.7</v>
      </c>
      <c r="M5">
        <v>103.1</v>
      </c>
      <c r="N5">
        <v>105.1</v>
      </c>
      <c r="O5">
        <v>107.7</v>
      </c>
      <c r="P5">
        <v>106.3</v>
      </c>
      <c r="Q5">
        <v>105.6</v>
      </c>
      <c r="R5">
        <v>107.1</v>
      </c>
      <c r="S5">
        <v>106.3</v>
      </c>
      <c r="T5">
        <v>107</v>
      </c>
      <c r="U5" t="s">
        <v>32</v>
      </c>
      <c r="V5">
        <v>106.2</v>
      </c>
      <c r="W5">
        <v>105.2</v>
      </c>
      <c r="X5">
        <v>104.4</v>
      </c>
      <c r="Y5">
        <v>103.9</v>
      </c>
      <c r="Z5">
        <v>104</v>
      </c>
      <c r="AA5">
        <v>104.1</v>
      </c>
      <c r="AB5">
        <v>104.6</v>
      </c>
      <c r="AC5">
        <v>104.4</v>
      </c>
      <c r="AD5">
        <v>105.8</v>
      </c>
    </row>
    <row r="6" spans="1:30" hidden="1" x14ac:dyDescent="0.3">
      <c r="A6" t="s">
        <v>33</v>
      </c>
      <c r="B6">
        <v>2013</v>
      </c>
      <c r="C6" t="s">
        <v>35</v>
      </c>
      <c r="D6">
        <v>112.9</v>
      </c>
      <c r="E6">
        <v>112.9</v>
      </c>
      <c r="F6">
        <v>116.9</v>
      </c>
      <c r="G6">
        <v>104</v>
      </c>
      <c r="H6">
        <v>103.5</v>
      </c>
      <c r="I6">
        <v>103.1</v>
      </c>
      <c r="J6">
        <v>104.9</v>
      </c>
      <c r="K6">
        <v>104.1</v>
      </c>
      <c r="L6">
        <v>103.8</v>
      </c>
      <c r="M6">
        <v>102.3</v>
      </c>
      <c r="N6">
        <v>106</v>
      </c>
      <c r="O6">
        <v>109</v>
      </c>
      <c r="P6">
        <v>107.2</v>
      </c>
      <c r="Q6">
        <v>106</v>
      </c>
      <c r="R6">
        <v>106.6</v>
      </c>
      <c r="S6">
        <v>105.5</v>
      </c>
      <c r="T6">
        <v>106.4</v>
      </c>
      <c r="U6">
        <v>100.4</v>
      </c>
      <c r="V6">
        <v>105.7</v>
      </c>
      <c r="W6">
        <v>105.2</v>
      </c>
      <c r="X6">
        <v>104.7</v>
      </c>
      <c r="Y6">
        <v>104.4</v>
      </c>
      <c r="Z6">
        <v>103.3</v>
      </c>
      <c r="AA6">
        <v>103.7</v>
      </c>
      <c r="AB6">
        <v>104.3</v>
      </c>
      <c r="AC6">
        <v>104.3</v>
      </c>
      <c r="AD6">
        <v>104.7</v>
      </c>
    </row>
    <row r="7" spans="1:30" hidden="1" x14ac:dyDescent="0.3">
      <c r="A7" t="s">
        <v>34</v>
      </c>
      <c r="B7">
        <v>2013</v>
      </c>
      <c r="C7" t="s">
        <v>35</v>
      </c>
      <c r="D7">
        <v>110.4</v>
      </c>
      <c r="E7">
        <v>110.2</v>
      </c>
      <c r="F7">
        <v>112.8</v>
      </c>
      <c r="G7">
        <v>104.9</v>
      </c>
      <c r="H7">
        <v>105.5</v>
      </c>
      <c r="I7">
        <v>103.6</v>
      </c>
      <c r="J7">
        <v>103.2</v>
      </c>
      <c r="K7">
        <v>105.3</v>
      </c>
      <c r="L7">
        <v>105.1</v>
      </c>
      <c r="M7">
        <v>102.8</v>
      </c>
      <c r="N7">
        <v>105.5</v>
      </c>
      <c r="O7">
        <v>108.3</v>
      </c>
      <c r="P7">
        <v>106.6</v>
      </c>
      <c r="Q7">
        <v>105.7</v>
      </c>
      <c r="R7">
        <v>106.9</v>
      </c>
      <c r="S7">
        <v>106</v>
      </c>
      <c r="T7">
        <v>106.8</v>
      </c>
      <c r="U7">
        <v>100.4</v>
      </c>
      <c r="V7">
        <v>106</v>
      </c>
      <c r="W7">
        <v>105.2</v>
      </c>
      <c r="X7">
        <v>104.5</v>
      </c>
      <c r="Y7">
        <v>104.2</v>
      </c>
      <c r="Z7">
        <v>103.6</v>
      </c>
      <c r="AA7">
        <v>103.9</v>
      </c>
      <c r="AB7">
        <v>104.5</v>
      </c>
      <c r="AC7">
        <v>104.4</v>
      </c>
      <c r="AD7">
        <v>105.3</v>
      </c>
    </row>
    <row r="8" spans="1:30" x14ac:dyDescent="0.3">
      <c r="A8" t="s">
        <v>30</v>
      </c>
      <c r="B8">
        <v>2013</v>
      </c>
      <c r="C8" t="s">
        <v>36</v>
      </c>
      <c r="D8">
        <v>110.2</v>
      </c>
      <c r="E8">
        <v>108.8</v>
      </c>
      <c r="F8">
        <v>109.9</v>
      </c>
      <c r="G8">
        <v>105.6</v>
      </c>
      <c r="H8">
        <v>106.2</v>
      </c>
      <c r="I8">
        <v>105.7</v>
      </c>
      <c r="J8">
        <v>101.4</v>
      </c>
      <c r="K8">
        <v>105.7</v>
      </c>
      <c r="L8">
        <v>105</v>
      </c>
      <c r="M8">
        <v>103.3</v>
      </c>
      <c r="N8">
        <v>105.6</v>
      </c>
      <c r="O8">
        <v>108.2</v>
      </c>
      <c r="P8">
        <v>106.6</v>
      </c>
      <c r="Q8">
        <v>106.5</v>
      </c>
      <c r="R8">
        <v>107.6</v>
      </c>
      <c r="S8">
        <v>106.8</v>
      </c>
      <c r="T8">
        <v>107.5</v>
      </c>
      <c r="U8" t="s">
        <v>32</v>
      </c>
      <c r="V8">
        <v>106.1</v>
      </c>
      <c r="W8">
        <v>105.6</v>
      </c>
      <c r="X8">
        <v>104.7</v>
      </c>
      <c r="Y8">
        <v>104.6</v>
      </c>
      <c r="Z8">
        <v>104</v>
      </c>
      <c r="AA8">
        <v>104.3</v>
      </c>
      <c r="AB8">
        <v>104.3</v>
      </c>
      <c r="AC8">
        <v>104.6</v>
      </c>
      <c r="AD8">
        <v>106</v>
      </c>
    </row>
    <row r="9" spans="1:30" hidden="1" x14ac:dyDescent="0.3">
      <c r="A9" t="s">
        <v>33</v>
      </c>
      <c r="B9">
        <v>2013</v>
      </c>
      <c r="C9" t="s">
        <v>36</v>
      </c>
      <c r="D9">
        <v>113.9</v>
      </c>
      <c r="E9">
        <v>111.4</v>
      </c>
      <c r="F9">
        <v>113.2</v>
      </c>
      <c r="G9">
        <v>104.3</v>
      </c>
      <c r="H9">
        <v>102.7</v>
      </c>
      <c r="I9">
        <v>104.9</v>
      </c>
      <c r="J9">
        <v>103.8</v>
      </c>
      <c r="K9">
        <v>103.5</v>
      </c>
      <c r="L9">
        <v>102.6</v>
      </c>
      <c r="M9">
        <v>102.4</v>
      </c>
      <c r="N9">
        <v>107</v>
      </c>
      <c r="O9">
        <v>109.8</v>
      </c>
      <c r="P9">
        <v>107.3</v>
      </c>
      <c r="Q9">
        <v>106.8</v>
      </c>
      <c r="R9">
        <v>107.2</v>
      </c>
      <c r="S9">
        <v>106</v>
      </c>
      <c r="T9">
        <v>107</v>
      </c>
      <c r="U9">
        <v>100.4</v>
      </c>
      <c r="V9">
        <v>106</v>
      </c>
      <c r="W9">
        <v>105.7</v>
      </c>
      <c r="X9">
        <v>105.2</v>
      </c>
      <c r="Y9">
        <v>105.5</v>
      </c>
      <c r="Z9">
        <v>103.5</v>
      </c>
      <c r="AA9">
        <v>103.8</v>
      </c>
      <c r="AB9">
        <v>104.2</v>
      </c>
      <c r="AC9">
        <v>104.9</v>
      </c>
      <c r="AD9">
        <v>105</v>
      </c>
    </row>
    <row r="10" spans="1:30" hidden="1" x14ac:dyDescent="0.3">
      <c r="A10" t="s">
        <v>34</v>
      </c>
      <c r="B10">
        <v>2013</v>
      </c>
      <c r="C10" t="s">
        <v>36</v>
      </c>
      <c r="D10">
        <v>111.4</v>
      </c>
      <c r="E10">
        <v>109.7</v>
      </c>
      <c r="F10">
        <v>111.2</v>
      </c>
      <c r="G10">
        <v>105.1</v>
      </c>
      <c r="H10">
        <v>104.9</v>
      </c>
      <c r="I10">
        <v>105.3</v>
      </c>
      <c r="J10">
        <v>102.2</v>
      </c>
      <c r="K10">
        <v>105</v>
      </c>
      <c r="L10">
        <v>104.2</v>
      </c>
      <c r="M10">
        <v>103</v>
      </c>
      <c r="N10">
        <v>106.2</v>
      </c>
      <c r="O10">
        <v>108.9</v>
      </c>
      <c r="P10">
        <v>106.9</v>
      </c>
      <c r="Q10">
        <v>106.6</v>
      </c>
      <c r="R10">
        <v>107.4</v>
      </c>
      <c r="S10">
        <v>106.5</v>
      </c>
      <c r="T10">
        <v>107</v>
      </c>
      <c r="U10">
        <v>100.4</v>
      </c>
      <c r="V10">
        <v>106.1</v>
      </c>
      <c r="W10">
        <v>105.6</v>
      </c>
      <c r="X10">
        <v>104.9</v>
      </c>
      <c r="Y10">
        <v>105.1</v>
      </c>
      <c r="Z10">
        <v>103.7</v>
      </c>
      <c r="AA10">
        <v>104</v>
      </c>
      <c r="AB10">
        <v>104.3</v>
      </c>
      <c r="AC10">
        <v>104.7</v>
      </c>
      <c r="AD10">
        <v>105.5</v>
      </c>
    </row>
    <row r="11" spans="1:30" x14ac:dyDescent="0.3">
      <c r="A11" t="s">
        <v>30</v>
      </c>
      <c r="B11">
        <v>2013</v>
      </c>
      <c r="C11" t="s">
        <v>37</v>
      </c>
      <c r="D11">
        <v>110.2</v>
      </c>
      <c r="E11">
        <v>109.5</v>
      </c>
      <c r="F11">
        <v>106.9</v>
      </c>
      <c r="G11">
        <v>106.3</v>
      </c>
      <c r="H11">
        <v>105.7</v>
      </c>
      <c r="I11">
        <v>108.3</v>
      </c>
      <c r="J11">
        <v>103.4</v>
      </c>
      <c r="K11">
        <v>105.7</v>
      </c>
      <c r="L11">
        <v>104.2</v>
      </c>
      <c r="M11">
        <v>103.2</v>
      </c>
      <c r="N11">
        <v>106.5</v>
      </c>
      <c r="O11">
        <v>108.8</v>
      </c>
      <c r="P11">
        <v>107.1</v>
      </c>
      <c r="Q11">
        <v>107.1</v>
      </c>
      <c r="R11">
        <v>108.1</v>
      </c>
      <c r="S11">
        <v>107.4</v>
      </c>
      <c r="T11">
        <v>108</v>
      </c>
      <c r="U11" t="s">
        <v>32</v>
      </c>
      <c r="V11">
        <v>106.5</v>
      </c>
      <c r="W11">
        <v>106.1</v>
      </c>
      <c r="X11">
        <v>105.1</v>
      </c>
      <c r="Y11">
        <v>104.4</v>
      </c>
      <c r="Z11">
        <v>104.5</v>
      </c>
      <c r="AA11">
        <v>104.8</v>
      </c>
      <c r="AB11">
        <v>102.7</v>
      </c>
      <c r="AC11">
        <v>104.6</v>
      </c>
      <c r="AD11">
        <v>106.4</v>
      </c>
    </row>
    <row r="12" spans="1:30" hidden="1" x14ac:dyDescent="0.3">
      <c r="A12" t="s">
        <v>33</v>
      </c>
      <c r="B12">
        <v>2013</v>
      </c>
      <c r="C12" t="s">
        <v>37</v>
      </c>
      <c r="D12">
        <v>114.6</v>
      </c>
      <c r="E12">
        <v>113.4</v>
      </c>
      <c r="F12">
        <v>106</v>
      </c>
      <c r="G12">
        <v>104.7</v>
      </c>
      <c r="H12">
        <v>102.1</v>
      </c>
      <c r="I12">
        <v>109.5</v>
      </c>
      <c r="J12">
        <v>109.7</v>
      </c>
      <c r="K12">
        <v>104.6</v>
      </c>
      <c r="L12">
        <v>102</v>
      </c>
      <c r="M12">
        <v>103.5</v>
      </c>
      <c r="N12">
        <v>108.2</v>
      </c>
      <c r="O12">
        <v>110.6</v>
      </c>
      <c r="P12">
        <v>108.8</v>
      </c>
      <c r="Q12">
        <v>108.5</v>
      </c>
      <c r="R12">
        <v>107.9</v>
      </c>
      <c r="S12">
        <v>106.4</v>
      </c>
      <c r="T12">
        <v>107.7</v>
      </c>
      <c r="U12">
        <v>100.5</v>
      </c>
      <c r="V12">
        <v>106.4</v>
      </c>
      <c r="W12">
        <v>106.5</v>
      </c>
      <c r="X12">
        <v>105.7</v>
      </c>
      <c r="Y12">
        <v>105</v>
      </c>
      <c r="Z12">
        <v>104</v>
      </c>
      <c r="AA12">
        <v>105.2</v>
      </c>
      <c r="AB12">
        <v>103.2</v>
      </c>
      <c r="AC12">
        <v>105.1</v>
      </c>
      <c r="AD12">
        <v>105.7</v>
      </c>
    </row>
    <row r="13" spans="1:30" hidden="1" x14ac:dyDescent="0.3">
      <c r="A13" t="s">
        <v>34</v>
      </c>
      <c r="B13">
        <v>2013</v>
      </c>
      <c r="C13" t="s">
        <v>37</v>
      </c>
      <c r="D13">
        <v>111.6</v>
      </c>
      <c r="E13">
        <v>110.9</v>
      </c>
      <c r="F13">
        <v>106.6</v>
      </c>
      <c r="G13">
        <v>105.7</v>
      </c>
      <c r="H13">
        <v>104.4</v>
      </c>
      <c r="I13">
        <v>108.9</v>
      </c>
      <c r="J13">
        <v>105.5</v>
      </c>
      <c r="K13">
        <v>105.3</v>
      </c>
      <c r="L13">
        <v>103.5</v>
      </c>
      <c r="M13">
        <v>103.3</v>
      </c>
      <c r="N13">
        <v>107.2</v>
      </c>
      <c r="O13">
        <v>109.6</v>
      </c>
      <c r="P13">
        <v>107.7</v>
      </c>
      <c r="Q13">
        <v>107.5</v>
      </c>
      <c r="R13">
        <v>108</v>
      </c>
      <c r="S13">
        <v>107</v>
      </c>
      <c r="T13">
        <v>107.9</v>
      </c>
      <c r="U13">
        <v>100.5</v>
      </c>
      <c r="V13">
        <v>106.5</v>
      </c>
      <c r="W13">
        <v>106.3</v>
      </c>
      <c r="X13">
        <v>105.3</v>
      </c>
      <c r="Y13">
        <v>104.7</v>
      </c>
      <c r="Z13">
        <v>104.2</v>
      </c>
      <c r="AA13">
        <v>105</v>
      </c>
      <c r="AB13">
        <v>102.9</v>
      </c>
      <c r="AC13">
        <v>104.8</v>
      </c>
      <c r="AD13">
        <v>106.1</v>
      </c>
    </row>
    <row r="14" spans="1:30" x14ac:dyDescent="0.3">
      <c r="A14" t="s">
        <v>30</v>
      </c>
      <c r="B14">
        <v>2013</v>
      </c>
      <c r="C14" t="s">
        <v>38</v>
      </c>
      <c r="D14">
        <v>110.9</v>
      </c>
      <c r="E14">
        <v>109.8</v>
      </c>
      <c r="F14">
        <v>105.9</v>
      </c>
      <c r="G14">
        <v>107.5</v>
      </c>
      <c r="H14">
        <v>105.3</v>
      </c>
      <c r="I14">
        <v>108.1</v>
      </c>
      <c r="J14">
        <v>107.3</v>
      </c>
      <c r="K14">
        <v>106.1</v>
      </c>
      <c r="L14">
        <v>103.7</v>
      </c>
      <c r="M14">
        <v>104</v>
      </c>
      <c r="N14">
        <v>107.4</v>
      </c>
      <c r="O14">
        <v>109.9</v>
      </c>
      <c r="P14">
        <v>108.1</v>
      </c>
      <c r="Q14">
        <v>108.1</v>
      </c>
      <c r="R14">
        <v>108.8</v>
      </c>
      <c r="S14">
        <v>107.9</v>
      </c>
      <c r="T14">
        <v>108.6</v>
      </c>
      <c r="U14" t="s">
        <v>32</v>
      </c>
      <c r="V14">
        <v>107.5</v>
      </c>
      <c r="W14">
        <v>106.8</v>
      </c>
      <c r="X14">
        <v>105.7</v>
      </c>
      <c r="Y14">
        <v>104.1</v>
      </c>
      <c r="Z14">
        <v>105</v>
      </c>
      <c r="AA14">
        <v>105.5</v>
      </c>
      <c r="AB14">
        <v>102.1</v>
      </c>
      <c r="AC14">
        <v>104.8</v>
      </c>
      <c r="AD14">
        <v>107.2</v>
      </c>
    </row>
    <row r="15" spans="1:30" hidden="1" x14ac:dyDescent="0.3">
      <c r="A15" t="s">
        <v>33</v>
      </c>
      <c r="B15">
        <v>2013</v>
      </c>
      <c r="C15" t="s">
        <v>38</v>
      </c>
      <c r="D15">
        <v>115.4</v>
      </c>
      <c r="E15">
        <v>114.2</v>
      </c>
      <c r="F15">
        <v>102.7</v>
      </c>
      <c r="G15">
        <v>105.5</v>
      </c>
      <c r="H15">
        <v>101.5</v>
      </c>
      <c r="I15">
        <v>110.6</v>
      </c>
      <c r="J15">
        <v>123.7</v>
      </c>
      <c r="K15">
        <v>105.2</v>
      </c>
      <c r="L15">
        <v>101.9</v>
      </c>
      <c r="M15">
        <v>105</v>
      </c>
      <c r="N15">
        <v>109.1</v>
      </c>
      <c r="O15">
        <v>111.3</v>
      </c>
      <c r="P15">
        <v>111.1</v>
      </c>
      <c r="Q15">
        <v>109.8</v>
      </c>
      <c r="R15">
        <v>108.5</v>
      </c>
      <c r="S15">
        <v>106.7</v>
      </c>
      <c r="T15">
        <v>108.3</v>
      </c>
      <c r="U15">
        <v>100.5</v>
      </c>
      <c r="V15">
        <v>107.2</v>
      </c>
      <c r="W15">
        <v>107.1</v>
      </c>
      <c r="X15">
        <v>106.2</v>
      </c>
      <c r="Y15">
        <v>103.9</v>
      </c>
      <c r="Z15">
        <v>104.6</v>
      </c>
      <c r="AA15">
        <v>105.7</v>
      </c>
      <c r="AB15">
        <v>102.6</v>
      </c>
      <c r="AC15">
        <v>104.9</v>
      </c>
      <c r="AD15">
        <v>106.6</v>
      </c>
    </row>
    <row r="16" spans="1:30" hidden="1" x14ac:dyDescent="0.3">
      <c r="A16" t="s">
        <v>34</v>
      </c>
      <c r="B16">
        <v>2013</v>
      </c>
      <c r="C16" t="s">
        <v>38</v>
      </c>
      <c r="D16">
        <v>112.3</v>
      </c>
      <c r="E16">
        <v>111.3</v>
      </c>
      <c r="F16">
        <v>104.7</v>
      </c>
      <c r="G16">
        <v>106.8</v>
      </c>
      <c r="H16">
        <v>103.9</v>
      </c>
      <c r="I16">
        <v>109.3</v>
      </c>
      <c r="J16">
        <v>112.9</v>
      </c>
      <c r="K16">
        <v>105.8</v>
      </c>
      <c r="L16">
        <v>103.1</v>
      </c>
      <c r="M16">
        <v>104.3</v>
      </c>
      <c r="N16">
        <v>108.1</v>
      </c>
      <c r="O16">
        <v>110.5</v>
      </c>
      <c r="P16">
        <v>109.2</v>
      </c>
      <c r="Q16">
        <v>108.6</v>
      </c>
      <c r="R16">
        <v>108.7</v>
      </c>
      <c r="S16">
        <v>107.4</v>
      </c>
      <c r="T16">
        <v>108.5</v>
      </c>
      <c r="U16">
        <v>100.5</v>
      </c>
      <c r="V16">
        <v>107.4</v>
      </c>
      <c r="W16">
        <v>106.9</v>
      </c>
      <c r="X16">
        <v>105.9</v>
      </c>
      <c r="Y16">
        <v>104</v>
      </c>
      <c r="Z16">
        <v>104.8</v>
      </c>
      <c r="AA16">
        <v>105.6</v>
      </c>
      <c r="AB16">
        <v>102.3</v>
      </c>
      <c r="AC16">
        <v>104.8</v>
      </c>
      <c r="AD16">
        <v>106.9</v>
      </c>
    </row>
    <row r="17" spans="1:30" x14ac:dyDescent="0.3">
      <c r="A17" t="s">
        <v>30</v>
      </c>
      <c r="B17">
        <v>2013</v>
      </c>
      <c r="C17" t="s">
        <v>39</v>
      </c>
      <c r="D17">
        <v>112.3</v>
      </c>
      <c r="E17">
        <v>112.1</v>
      </c>
      <c r="F17">
        <v>108.1</v>
      </c>
      <c r="G17">
        <v>108.3</v>
      </c>
      <c r="H17">
        <v>105.9</v>
      </c>
      <c r="I17">
        <v>109.2</v>
      </c>
      <c r="J17">
        <v>118</v>
      </c>
      <c r="K17">
        <v>106.8</v>
      </c>
      <c r="L17">
        <v>104.1</v>
      </c>
      <c r="M17">
        <v>105.4</v>
      </c>
      <c r="N17">
        <v>108.2</v>
      </c>
      <c r="O17">
        <v>111</v>
      </c>
      <c r="P17">
        <v>110.6</v>
      </c>
      <c r="Q17">
        <v>109</v>
      </c>
      <c r="R17">
        <v>109.7</v>
      </c>
      <c r="S17">
        <v>108.8</v>
      </c>
      <c r="T17">
        <v>109.5</v>
      </c>
      <c r="U17" t="s">
        <v>32</v>
      </c>
      <c r="V17">
        <v>108.5</v>
      </c>
      <c r="W17">
        <v>107.5</v>
      </c>
      <c r="X17">
        <v>106.3</v>
      </c>
      <c r="Y17">
        <v>105</v>
      </c>
      <c r="Z17">
        <v>105.6</v>
      </c>
      <c r="AA17">
        <v>106.5</v>
      </c>
      <c r="AB17">
        <v>102.5</v>
      </c>
      <c r="AC17">
        <v>105.5</v>
      </c>
      <c r="AD17">
        <v>108.9</v>
      </c>
    </row>
    <row r="18" spans="1:30" hidden="1" x14ac:dyDescent="0.3">
      <c r="A18" t="s">
        <v>33</v>
      </c>
      <c r="B18">
        <v>2013</v>
      </c>
      <c r="C18" t="s">
        <v>39</v>
      </c>
      <c r="D18">
        <v>117</v>
      </c>
      <c r="E18">
        <v>120.1</v>
      </c>
      <c r="F18">
        <v>112.5</v>
      </c>
      <c r="G18">
        <v>107.3</v>
      </c>
      <c r="H18">
        <v>101.3</v>
      </c>
      <c r="I18">
        <v>112.4</v>
      </c>
      <c r="J18">
        <v>143.6</v>
      </c>
      <c r="K18">
        <v>105.4</v>
      </c>
      <c r="L18">
        <v>101.4</v>
      </c>
      <c r="M18">
        <v>106.4</v>
      </c>
      <c r="N18">
        <v>110</v>
      </c>
      <c r="O18">
        <v>112.2</v>
      </c>
      <c r="P18">
        <v>115</v>
      </c>
      <c r="Q18">
        <v>110.9</v>
      </c>
      <c r="R18">
        <v>109.2</v>
      </c>
      <c r="S18">
        <v>107.2</v>
      </c>
      <c r="T18">
        <v>108.9</v>
      </c>
      <c r="U18">
        <v>106.6</v>
      </c>
      <c r="V18">
        <v>108</v>
      </c>
      <c r="W18">
        <v>107.7</v>
      </c>
      <c r="X18">
        <v>106.5</v>
      </c>
      <c r="Y18">
        <v>105.2</v>
      </c>
      <c r="Z18">
        <v>105.2</v>
      </c>
      <c r="AA18">
        <v>108.1</v>
      </c>
      <c r="AB18">
        <v>103.3</v>
      </c>
      <c r="AC18">
        <v>106.1</v>
      </c>
      <c r="AD18">
        <v>109.7</v>
      </c>
    </row>
    <row r="19" spans="1:30" hidden="1" x14ac:dyDescent="0.3">
      <c r="A19" t="s">
        <v>34</v>
      </c>
      <c r="B19">
        <v>2013</v>
      </c>
      <c r="C19" t="s">
        <v>39</v>
      </c>
      <c r="D19">
        <v>113.8</v>
      </c>
      <c r="E19">
        <v>114.9</v>
      </c>
      <c r="F19">
        <v>109.8</v>
      </c>
      <c r="G19">
        <v>107.9</v>
      </c>
      <c r="H19">
        <v>104.2</v>
      </c>
      <c r="I19">
        <v>110.7</v>
      </c>
      <c r="J19">
        <v>126.7</v>
      </c>
      <c r="K19">
        <v>106.3</v>
      </c>
      <c r="L19">
        <v>103.2</v>
      </c>
      <c r="M19">
        <v>105.7</v>
      </c>
      <c r="N19">
        <v>109</v>
      </c>
      <c r="O19">
        <v>111.6</v>
      </c>
      <c r="P19">
        <v>112.2</v>
      </c>
      <c r="Q19">
        <v>109.5</v>
      </c>
      <c r="R19">
        <v>109.5</v>
      </c>
      <c r="S19">
        <v>108.1</v>
      </c>
      <c r="T19">
        <v>109.3</v>
      </c>
      <c r="U19">
        <v>106.6</v>
      </c>
      <c r="V19">
        <v>108.3</v>
      </c>
      <c r="W19">
        <v>107.6</v>
      </c>
      <c r="X19">
        <v>106.4</v>
      </c>
      <c r="Y19">
        <v>105.1</v>
      </c>
      <c r="Z19">
        <v>105.4</v>
      </c>
      <c r="AA19">
        <v>107.4</v>
      </c>
      <c r="AB19">
        <v>102.8</v>
      </c>
      <c r="AC19">
        <v>105.8</v>
      </c>
      <c r="AD19">
        <v>109.3</v>
      </c>
    </row>
    <row r="20" spans="1:30" x14ac:dyDescent="0.3">
      <c r="A20" t="s">
        <v>30</v>
      </c>
      <c r="B20">
        <v>2013</v>
      </c>
      <c r="C20" t="s">
        <v>40</v>
      </c>
      <c r="D20">
        <v>113.4</v>
      </c>
      <c r="E20">
        <v>114.9</v>
      </c>
      <c r="F20">
        <v>110.5</v>
      </c>
      <c r="G20">
        <v>109.3</v>
      </c>
      <c r="H20">
        <v>106.2</v>
      </c>
      <c r="I20">
        <v>110.3</v>
      </c>
      <c r="J20">
        <v>129.19999999999999</v>
      </c>
      <c r="K20">
        <v>107.1</v>
      </c>
      <c r="L20">
        <v>104.3</v>
      </c>
      <c r="M20">
        <v>106.4</v>
      </c>
      <c r="N20">
        <v>109.1</v>
      </c>
      <c r="O20">
        <v>112.1</v>
      </c>
      <c r="P20">
        <v>113.1</v>
      </c>
      <c r="Q20">
        <v>109.8</v>
      </c>
      <c r="R20">
        <v>110.5</v>
      </c>
      <c r="S20">
        <v>109.5</v>
      </c>
      <c r="T20">
        <v>110.3</v>
      </c>
      <c r="U20" t="s">
        <v>32</v>
      </c>
      <c r="V20">
        <v>109.5</v>
      </c>
      <c r="W20">
        <v>108.3</v>
      </c>
      <c r="X20">
        <v>106.9</v>
      </c>
      <c r="Y20">
        <v>106.8</v>
      </c>
      <c r="Z20">
        <v>106.4</v>
      </c>
      <c r="AA20">
        <v>107.8</v>
      </c>
      <c r="AB20">
        <v>102.5</v>
      </c>
      <c r="AC20">
        <v>106.5</v>
      </c>
      <c r="AD20">
        <v>110.7</v>
      </c>
    </row>
    <row r="21" spans="1:30" hidden="1" x14ac:dyDescent="0.3">
      <c r="A21" t="s">
        <v>33</v>
      </c>
      <c r="B21">
        <v>2013</v>
      </c>
      <c r="C21" t="s">
        <v>40</v>
      </c>
      <c r="D21">
        <v>117.8</v>
      </c>
      <c r="E21">
        <v>119.2</v>
      </c>
      <c r="F21">
        <v>114</v>
      </c>
      <c r="G21">
        <v>108.3</v>
      </c>
      <c r="H21">
        <v>101.1</v>
      </c>
      <c r="I21">
        <v>113.2</v>
      </c>
      <c r="J21">
        <v>160.9</v>
      </c>
      <c r="K21">
        <v>105.1</v>
      </c>
      <c r="L21">
        <v>101.3</v>
      </c>
      <c r="M21">
        <v>107.5</v>
      </c>
      <c r="N21">
        <v>110.4</v>
      </c>
      <c r="O21">
        <v>113.1</v>
      </c>
      <c r="P21">
        <v>117.5</v>
      </c>
      <c r="Q21">
        <v>111.7</v>
      </c>
      <c r="R21">
        <v>109.8</v>
      </c>
      <c r="S21">
        <v>107.8</v>
      </c>
      <c r="T21">
        <v>109.5</v>
      </c>
      <c r="U21">
        <v>107.7</v>
      </c>
      <c r="V21">
        <v>108.6</v>
      </c>
      <c r="W21">
        <v>108.1</v>
      </c>
      <c r="X21">
        <v>107.1</v>
      </c>
      <c r="Y21">
        <v>107.3</v>
      </c>
      <c r="Z21">
        <v>105.9</v>
      </c>
      <c r="AA21">
        <v>110.1</v>
      </c>
      <c r="AB21">
        <v>103.2</v>
      </c>
      <c r="AC21">
        <v>107.3</v>
      </c>
      <c r="AD21">
        <v>111.4</v>
      </c>
    </row>
    <row r="22" spans="1:30" hidden="1" x14ac:dyDescent="0.3">
      <c r="A22" t="s">
        <v>34</v>
      </c>
      <c r="B22">
        <v>2013</v>
      </c>
      <c r="C22" t="s">
        <v>40</v>
      </c>
      <c r="D22">
        <v>114.8</v>
      </c>
      <c r="E22">
        <v>116.4</v>
      </c>
      <c r="F22">
        <v>111.9</v>
      </c>
      <c r="G22">
        <v>108.9</v>
      </c>
      <c r="H22">
        <v>104.3</v>
      </c>
      <c r="I22">
        <v>111.7</v>
      </c>
      <c r="J22">
        <v>140</v>
      </c>
      <c r="K22">
        <v>106.4</v>
      </c>
      <c r="L22">
        <v>103.3</v>
      </c>
      <c r="M22">
        <v>106.8</v>
      </c>
      <c r="N22">
        <v>109.6</v>
      </c>
      <c r="O22">
        <v>112.6</v>
      </c>
      <c r="P22">
        <v>114.7</v>
      </c>
      <c r="Q22">
        <v>110.3</v>
      </c>
      <c r="R22">
        <v>110.2</v>
      </c>
      <c r="S22">
        <v>108.8</v>
      </c>
      <c r="T22">
        <v>110</v>
      </c>
      <c r="U22">
        <v>107.7</v>
      </c>
      <c r="V22">
        <v>109.2</v>
      </c>
      <c r="W22">
        <v>108.2</v>
      </c>
      <c r="X22">
        <v>107</v>
      </c>
      <c r="Y22">
        <v>107.1</v>
      </c>
      <c r="Z22">
        <v>106.1</v>
      </c>
      <c r="AA22">
        <v>109.1</v>
      </c>
      <c r="AB22">
        <v>102.8</v>
      </c>
      <c r="AC22">
        <v>106.9</v>
      </c>
      <c r="AD22">
        <v>111</v>
      </c>
    </row>
    <row r="23" spans="1:30" x14ac:dyDescent="0.3">
      <c r="A23" t="s">
        <v>30</v>
      </c>
      <c r="B23">
        <v>2013</v>
      </c>
      <c r="C23" t="s">
        <v>41</v>
      </c>
      <c r="D23">
        <v>114.3</v>
      </c>
      <c r="E23">
        <v>115.4</v>
      </c>
      <c r="F23">
        <v>111.1</v>
      </c>
      <c r="G23">
        <v>110</v>
      </c>
      <c r="H23">
        <v>106.4</v>
      </c>
      <c r="I23">
        <v>110.8</v>
      </c>
      <c r="J23">
        <v>138.9</v>
      </c>
      <c r="K23">
        <v>107.4</v>
      </c>
      <c r="L23">
        <v>104.1</v>
      </c>
      <c r="M23">
        <v>106.9</v>
      </c>
      <c r="N23">
        <v>109.7</v>
      </c>
      <c r="O23">
        <v>112.6</v>
      </c>
      <c r="P23">
        <v>114.9</v>
      </c>
      <c r="Q23">
        <v>110.7</v>
      </c>
      <c r="R23">
        <v>111.3</v>
      </c>
      <c r="S23">
        <v>110.2</v>
      </c>
      <c r="T23">
        <v>111.1</v>
      </c>
      <c r="U23" t="s">
        <v>32</v>
      </c>
      <c r="V23">
        <v>109.9</v>
      </c>
      <c r="W23">
        <v>108.7</v>
      </c>
      <c r="X23">
        <v>107.5</v>
      </c>
      <c r="Y23">
        <v>107.8</v>
      </c>
      <c r="Z23">
        <v>106.8</v>
      </c>
      <c r="AA23">
        <v>108.7</v>
      </c>
      <c r="AB23">
        <v>105</v>
      </c>
      <c r="AC23">
        <v>107.5</v>
      </c>
      <c r="AD23">
        <v>112.1</v>
      </c>
    </row>
    <row r="24" spans="1:30" hidden="1" x14ac:dyDescent="0.3">
      <c r="A24" t="s">
        <v>33</v>
      </c>
      <c r="B24">
        <v>2013</v>
      </c>
      <c r="C24" t="s">
        <v>41</v>
      </c>
      <c r="D24">
        <v>118.3</v>
      </c>
      <c r="E24">
        <v>120.4</v>
      </c>
      <c r="F24">
        <v>112.7</v>
      </c>
      <c r="G24">
        <v>108.9</v>
      </c>
      <c r="H24">
        <v>101.1</v>
      </c>
      <c r="I24">
        <v>108.7</v>
      </c>
      <c r="J24">
        <v>177</v>
      </c>
      <c r="K24">
        <v>104.7</v>
      </c>
      <c r="L24">
        <v>101</v>
      </c>
      <c r="M24">
        <v>108.5</v>
      </c>
      <c r="N24">
        <v>110.9</v>
      </c>
      <c r="O24">
        <v>114.3</v>
      </c>
      <c r="P24">
        <v>119.6</v>
      </c>
      <c r="Q24">
        <v>112.4</v>
      </c>
      <c r="R24">
        <v>110.6</v>
      </c>
      <c r="S24">
        <v>108.3</v>
      </c>
      <c r="T24">
        <v>110.2</v>
      </c>
      <c r="U24">
        <v>108.9</v>
      </c>
      <c r="V24">
        <v>109.3</v>
      </c>
      <c r="W24">
        <v>108.7</v>
      </c>
      <c r="X24">
        <v>107.6</v>
      </c>
      <c r="Y24">
        <v>108.1</v>
      </c>
      <c r="Z24">
        <v>106.5</v>
      </c>
      <c r="AA24">
        <v>110.8</v>
      </c>
      <c r="AB24">
        <v>106</v>
      </c>
      <c r="AC24">
        <v>108.3</v>
      </c>
      <c r="AD24">
        <v>112.7</v>
      </c>
    </row>
    <row r="25" spans="1:30" hidden="1" x14ac:dyDescent="0.3">
      <c r="A25" t="s">
        <v>34</v>
      </c>
      <c r="B25">
        <v>2013</v>
      </c>
      <c r="C25" t="s">
        <v>41</v>
      </c>
      <c r="D25">
        <v>115.6</v>
      </c>
      <c r="E25">
        <v>117.2</v>
      </c>
      <c r="F25">
        <v>111.7</v>
      </c>
      <c r="G25">
        <v>109.6</v>
      </c>
      <c r="H25">
        <v>104.5</v>
      </c>
      <c r="I25">
        <v>109.8</v>
      </c>
      <c r="J25">
        <v>151.80000000000001</v>
      </c>
      <c r="K25">
        <v>106.5</v>
      </c>
      <c r="L25">
        <v>103.1</v>
      </c>
      <c r="M25">
        <v>107.4</v>
      </c>
      <c r="N25">
        <v>110.2</v>
      </c>
      <c r="O25">
        <v>113.4</v>
      </c>
      <c r="P25">
        <v>116.6</v>
      </c>
      <c r="Q25">
        <v>111.2</v>
      </c>
      <c r="R25">
        <v>111</v>
      </c>
      <c r="S25">
        <v>109.4</v>
      </c>
      <c r="T25">
        <v>110.7</v>
      </c>
      <c r="U25">
        <v>108.9</v>
      </c>
      <c r="V25">
        <v>109.7</v>
      </c>
      <c r="W25">
        <v>108.7</v>
      </c>
      <c r="X25">
        <v>107.5</v>
      </c>
      <c r="Y25">
        <v>108</v>
      </c>
      <c r="Z25">
        <v>106.6</v>
      </c>
      <c r="AA25">
        <v>109.9</v>
      </c>
      <c r="AB25">
        <v>105.4</v>
      </c>
      <c r="AC25">
        <v>107.9</v>
      </c>
      <c r="AD25">
        <v>112.4</v>
      </c>
    </row>
    <row r="26" spans="1:30" x14ac:dyDescent="0.3">
      <c r="A26" t="s">
        <v>30</v>
      </c>
      <c r="B26">
        <v>2013</v>
      </c>
      <c r="C26" t="s">
        <v>42</v>
      </c>
      <c r="D26">
        <v>115.4</v>
      </c>
      <c r="E26">
        <v>115.7</v>
      </c>
      <c r="F26">
        <v>111.7</v>
      </c>
      <c r="G26">
        <v>111</v>
      </c>
      <c r="H26">
        <v>107.4</v>
      </c>
      <c r="I26">
        <v>110.9</v>
      </c>
      <c r="J26">
        <v>154</v>
      </c>
      <c r="K26">
        <v>108.1</v>
      </c>
      <c r="L26">
        <v>104.2</v>
      </c>
      <c r="M26">
        <v>107.9</v>
      </c>
      <c r="N26">
        <v>110.4</v>
      </c>
      <c r="O26">
        <v>114</v>
      </c>
      <c r="P26">
        <v>117.8</v>
      </c>
      <c r="Q26">
        <v>111.7</v>
      </c>
      <c r="R26">
        <v>112.7</v>
      </c>
      <c r="S26">
        <v>111.4</v>
      </c>
      <c r="T26">
        <v>112.5</v>
      </c>
      <c r="U26" t="s">
        <v>32</v>
      </c>
      <c r="V26">
        <v>111.1</v>
      </c>
      <c r="W26">
        <v>109.6</v>
      </c>
      <c r="X26">
        <v>108.3</v>
      </c>
      <c r="Y26">
        <v>109.3</v>
      </c>
      <c r="Z26">
        <v>107.7</v>
      </c>
      <c r="AA26">
        <v>109.8</v>
      </c>
      <c r="AB26">
        <v>106.7</v>
      </c>
      <c r="AC26">
        <v>108.7</v>
      </c>
      <c r="AD26">
        <v>114.2</v>
      </c>
    </row>
    <row r="27" spans="1:30" hidden="1" x14ac:dyDescent="0.3">
      <c r="A27" t="s">
        <v>33</v>
      </c>
      <c r="B27">
        <v>2013</v>
      </c>
      <c r="C27" t="s">
        <v>42</v>
      </c>
      <c r="D27">
        <v>118.6</v>
      </c>
      <c r="E27">
        <v>119.1</v>
      </c>
      <c r="F27">
        <v>113.2</v>
      </c>
      <c r="G27">
        <v>109.6</v>
      </c>
      <c r="H27">
        <v>101.7</v>
      </c>
      <c r="I27">
        <v>103.2</v>
      </c>
      <c r="J27">
        <v>174.3</v>
      </c>
      <c r="K27">
        <v>105.1</v>
      </c>
      <c r="L27">
        <v>100.8</v>
      </c>
      <c r="M27">
        <v>109.1</v>
      </c>
      <c r="N27">
        <v>111.1</v>
      </c>
      <c r="O27">
        <v>115.4</v>
      </c>
      <c r="P27">
        <v>119.2</v>
      </c>
      <c r="Q27">
        <v>112.9</v>
      </c>
      <c r="R27">
        <v>111.4</v>
      </c>
      <c r="S27">
        <v>109</v>
      </c>
      <c r="T27">
        <v>111.1</v>
      </c>
      <c r="U27">
        <v>109.7</v>
      </c>
      <c r="V27">
        <v>109.5</v>
      </c>
      <c r="W27">
        <v>109.6</v>
      </c>
      <c r="X27">
        <v>107.9</v>
      </c>
      <c r="Y27">
        <v>110.4</v>
      </c>
      <c r="Z27">
        <v>107.4</v>
      </c>
      <c r="AA27">
        <v>111.2</v>
      </c>
      <c r="AB27">
        <v>106.9</v>
      </c>
      <c r="AC27">
        <v>109.4</v>
      </c>
      <c r="AD27">
        <v>113.2</v>
      </c>
    </row>
    <row r="28" spans="1:30" hidden="1" x14ac:dyDescent="0.3">
      <c r="A28" t="s">
        <v>34</v>
      </c>
      <c r="B28">
        <v>2013</v>
      </c>
      <c r="C28" t="s">
        <v>42</v>
      </c>
      <c r="D28">
        <v>116.4</v>
      </c>
      <c r="E28">
        <v>116.9</v>
      </c>
      <c r="F28">
        <v>112.3</v>
      </c>
      <c r="G28">
        <v>110.5</v>
      </c>
      <c r="H28">
        <v>105.3</v>
      </c>
      <c r="I28">
        <v>107.3</v>
      </c>
      <c r="J28">
        <v>160.9</v>
      </c>
      <c r="K28">
        <v>107.1</v>
      </c>
      <c r="L28">
        <v>103.1</v>
      </c>
      <c r="M28">
        <v>108.3</v>
      </c>
      <c r="N28">
        <v>110.7</v>
      </c>
      <c r="O28">
        <v>114.6</v>
      </c>
      <c r="P28">
        <v>118.3</v>
      </c>
      <c r="Q28">
        <v>112</v>
      </c>
      <c r="R28">
        <v>112.2</v>
      </c>
      <c r="S28">
        <v>110.4</v>
      </c>
      <c r="T28">
        <v>111.9</v>
      </c>
      <c r="U28">
        <v>109.7</v>
      </c>
      <c r="V28">
        <v>110.5</v>
      </c>
      <c r="W28">
        <v>109.6</v>
      </c>
      <c r="X28">
        <v>108.1</v>
      </c>
      <c r="Y28">
        <v>109.9</v>
      </c>
      <c r="Z28">
        <v>107.5</v>
      </c>
      <c r="AA28">
        <v>110.6</v>
      </c>
      <c r="AB28">
        <v>106.8</v>
      </c>
      <c r="AC28">
        <v>109</v>
      </c>
      <c r="AD28">
        <v>113.7</v>
      </c>
    </row>
    <row r="29" spans="1:30" x14ac:dyDescent="0.3">
      <c r="A29" t="s">
        <v>30</v>
      </c>
      <c r="B29">
        <v>2013</v>
      </c>
      <c r="C29" t="s">
        <v>43</v>
      </c>
      <c r="D29">
        <v>116.3</v>
      </c>
      <c r="E29">
        <v>115.4</v>
      </c>
      <c r="F29">
        <v>112.6</v>
      </c>
      <c r="G29">
        <v>111.7</v>
      </c>
      <c r="H29">
        <v>107.7</v>
      </c>
      <c r="I29">
        <v>113.2</v>
      </c>
      <c r="J29">
        <v>164.9</v>
      </c>
      <c r="K29">
        <v>108.3</v>
      </c>
      <c r="L29">
        <v>103.9</v>
      </c>
      <c r="M29">
        <v>108.2</v>
      </c>
      <c r="N29">
        <v>111.1</v>
      </c>
      <c r="O29">
        <v>114.9</v>
      </c>
      <c r="P29">
        <v>119.8</v>
      </c>
      <c r="Q29">
        <v>112.2</v>
      </c>
      <c r="R29">
        <v>113.6</v>
      </c>
      <c r="S29">
        <v>112.3</v>
      </c>
      <c r="T29">
        <v>113.4</v>
      </c>
      <c r="U29" t="s">
        <v>32</v>
      </c>
      <c r="V29">
        <v>111.6</v>
      </c>
      <c r="W29">
        <v>110.4</v>
      </c>
      <c r="X29">
        <v>108.9</v>
      </c>
      <c r="Y29">
        <v>109.3</v>
      </c>
      <c r="Z29">
        <v>108.3</v>
      </c>
      <c r="AA29">
        <v>110.2</v>
      </c>
      <c r="AB29">
        <v>107.5</v>
      </c>
      <c r="AC29">
        <v>109.1</v>
      </c>
      <c r="AD29">
        <v>115.5</v>
      </c>
    </row>
    <row r="30" spans="1:30" hidden="1" x14ac:dyDescent="0.3">
      <c r="A30" t="s">
        <v>33</v>
      </c>
      <c r="B30">
        <v>2013</v>
      </c>
      <c r="C30" t="s">
        <v>43</v>
      </c>
      <c r="D30">
        <v>118.9</v>
      </c>
      <c r="E30">
        <v>118.1</v>
      </c>
      <c r="F30">
        <v>114.5</v>
      </c>
      <c r="G30">
        <v>110.4</v>
      </c>
      <c r="H30">
        <v>102.3</v>
      </c>
      <c r="I30">
        <v>106.2</v>
      </c>
      <c r="J30">
        <v>183.5</v>
      </c>
      <c r="K30">
        <v>105.3</v>
      </c>
      <c r="L30">
        <v>100.2</v>
      </c>
      <c r="M30">
        <v>109.6</v>
      </c>
      <c r="N30">
        <v>111.4</v>
      </c>
      <c r="O30">
        <v>116</v>
      </c>
      <c r="P30">
        <v>120.8</v>
      </c>
      <c r="Q30">
        <v>113.5</v>
      </c>
      <c r="R30">
        <v>112.5</v>
      </c>
      <c r="S30">
        <v>109.7</v>
      </c>
      <c r="T30">
        <v>112</v>
      </c>
      <c r="U30">
        <v>110.5</v>
      </c>
      <c r="V30">
        <v>109.7</v>
      </c>
      <c r="W30">
        <v>110.2</v>
      </c>
      <c r="X30">
        <v>108.2</v>
      </c>
      <c r="Y30">
        <v>109.7</v>
      </c>
      <c r="Z30">
        <v>108</v>
      </c>
      <c r="AA30">
        <v>111.3</v>
      </c>
      <c r="AB30">
        <v>107.3</v>
      </c>
      <c r="AC30">
        <v>109.4</v>
      </c>
      <c r="AD30">
        <v>114</v>
      </c>
    </row>
    <row r="31" spans="1:30" hidden="1" x14ac:dyDescent="0.3">
      <c r="A31" t="s">
        <v>34</v>
      </c>
      <c r="B31">
        <v>2013</v>
      </c>
      <c r="C31" t="s">
        <v>43</v>
      </c>
      <c r="D31">
        <v>117.1</v>
      </c>
      <c r="E31">
        <v>116.3</v>
      </c>
      <c r="F31">
        <v>113.3</v>
      </c>
      <c r="G31">
        <v>111.2</v>
      </c>
      <c r="H31">
        <v>105.7</v>
      </c>
      <c r="I31">
        <v>109.9</v>
      </c>
      <c r="J31">
        <v>171.2</v>
      </c>
      <c r="K31">
        <v>107.3</v>
      </c>
      <c r="L31">
        <v>102.7</v>
      </c>
      <c r="M31">
        <v>108.7</v>
      </c>
      <c r="N31">
        <v>111.2</v>
      </c>
      <c r="O31">
        <v>115.4</v>
      </c>
      <c r="P31">
        <v>120.2</v>
      </c>
      <c r="Q31">
        <v>112.5</v>
      </c>
      <c r="R31">
        <v>113.2</v>
      </c>
      <c r="S31">
        <v>111.2</v>
      </c>
      <c r="T31">
        <v>112.8</v>
      </c>
      <c r="U31">
        <v>110.5</v>
      </c>
      <c r="V31">
        <v>110.9</v>
      </c>
      <c r="W31">
        <v>110.3</v>
      </c>
      <c r="X31">
        <v>108.6</v>
      </c>
      <c r="Y31">
        <v>109.5</v>
      </c>
      <c r="Z31">
        <v>108.1</v>
      </c>
      <c r="AA31">
        <v>110.8</v>
      </c>
      <c r="AB31">
        <v>107.4</v>
      </c>
      <c r="AC31">
        <v>109.2</v>
      </c>
      <c r="AD31">
        <v>114.8</v>
      </c>
    </row>
    <row r="32" spans="1:30" x14ac:dyDescent="0.3">
      <c r="A32" t="s">
        <v>30</v>
      </c>
      <c r="B32">
        <v>2013</v>
      </c>
      <c r="C32" t="s">
        <v>44</v>
      </c>
      <c r="D32">
        <v>117.3</v>
      </c>
      <c r="E32">
        <v>114.9</v>
      </c>
      <c r="F32">
        <v>116.2</v>
      </c>
      <c r="G32">
        <v>112.8</v>
      </c>
      <c r="H32">
        <v>108.9</v>
      </c>
      <c r="I32">
        <v>116.6</v>
      </c>
      <c r="J32">
        <v>178.1</v>
      </c>
      <c r="K32">
        <v>109.1</v>
      </c>
      <c r="L32">
        <v>103.6</v>
      </c>
      <c r="M32">
        <v>109</v>
      </c>
      <c r="N32">
        <v>111.8</v>
      </c>
      <c r="O32">
        <v>116</v>
      </c>
      <c r="P32">
        <v>122.5</v>
      </c>
      <c r="Q32">
        <v>112.8</v>
      </c>
      <c r="R32">
        <v>114.6</v>
      </c>
      <c r="S32">
        <v>113.1</v>
      </c>
      <c r="T32">
        <v>114.4</v>
      </c>
      <c r="U32" t="s">
        <v>32</v>
      </c>
      <c r="V32">
        <v>112.6</v>
      </c>
      <c r="W32">
        <v>111.3</v>
      </c>
      <c r="X32">
        <v>109.7</v>
      </c>
      <c r="Y32">
        <v>109.6</v>
      </c>
      <c r="Z32">
        <v>108.7</v>
      </c>
      <c r="AA32">
        <v>111</v>
      </c>
      <c r="AB32">
        <v>108.2</v>
      </c>
      <c r="AC32">
        <v>109.8</v>
      </c>
      <c r="AD32">
        <v>117.4</v>
      </c>
    </row>
    <row r="33" spans="1:30" hidden="1" x14ac:dyDescent="0.3">
      <c r="A33" t="s">
        <v>33</v>
      </c>
      <c r="B33">
        <v>2013</v>
      </c>
      <c r="C33" t="s">
        <v>45</v>
      </c>
      <c r="D33">
        <v>119.8</v>
      </c>
      <c r="E33">
        <v>116.3</v>
      </c>
      <c r="F33">
        <v>122.6</v>
      </c>
      <c r="G33">
        <v>112</v>
      </c>
      <c r="H33">
        <v>103.2</v>
      </c>
      <c r="I33">
        <v>110</v>
      </c>
      <c r="J33">
        <v>192.8</v>
      </c>
      <c r="K33">
        <v>106.3</v>
      </c>
      <c r="L33">
        <v>99.5</v>
      </c>
      <c r="M33">
        <v>110.3</v>
      </c>
      <c r="N33">
        <v>111.8</v>
      </c>
      <c r="O33">
        <v>117.1</v>
      </c>
      <c r="P33">
        <v>122.9</v>
      </c>
      <c r="Q33">
        <v>114.1</v>
      </c>
      <c r="R33">
        <v>113.5</v>
      </c>
      <c r="S33">
        <v>110.3</v>
      </c>
      <c r="T33">
        <v>113</v>
      </c>
      <c r="U33">
        <v>111.1</v>
      </c>
      <c r="V33">
        <v>110</v>
      </c>
      <c r="W33">
        <v>110.9</v>
      </c>
      <c r="X33">
        <v>108.6</v>
      </c>
      <c r="Y33">
        <v>109.5</v>
      </c>
      <c r="Z33">
        <v>108.5</v>
      </c>
      <c r="AA33">
        <v>111.3</v>
      </c>
      <c r="AB33">
        <v>107.9</v>
      </c>
      <c r="AC33">
        <v>109.6</v>
      </c>
      <c r="AD33">
        <v>115</v>
      </c>
    </row>
    <row r="34" spans="1:30" hidden="1" x14ac:dyDescent="0.3">
      <c r="A34" t="s">
        <v>34</v>
      </c>
      <c r="B34">
        <v>2013</v>
      </c>
      <c r="C34" t="s">
        <v>45</v>
      </c>
      <c r="D34">
        <v>118.1</v>
      </c>
      <c r="E34">
        <v>115.4</v>
      </c>
      <c r="F34">
        <v>118.7</v>
      </c>
      <c r="G34">
        <v>112.5</v>
      </c>
      <c r="H34">
        <v>106.8</v>
      </c>
      <c r="I34">
        <v>113.5</v>
      </c>
      <c r="J34">
        <v>183.1</v>
      </c>
      <c r="K34">
        <v>108.2</v>
      </c>
      <c r="L34">
        <v>102.2</v>
      </c>
      <c r="M34">
        <v>109.4</v>
      </c>
      <c r="N34">
        <v>111.8</v>
      </c>
      <c r="O34">
        <v>116.5</v>
      </c>
      <c r="P34">
        <v>122.6</v>
      </c>
      <c r="Q34">
        <v>113.1</v>
      </c>
      <c r="R34">
        <v>114.2</v>
      </c>
      <c r="S34">
        <v>111.9</v>
      </c>
      <c r="T34">
        <v>113.8</v>
      </c>
      <c r="U34">
        <v>111.1</v>
      </c>
      <c r="V34">
        <v>111.6</v>
      </c>
      <c r="W34">
        <v>111.1</v>
      </c>
      <c r="X34">
        <v>109.3</v>
      </c>
      <c r="Y34">
        <v>109.5</v>
      </c>
      <c r="Z34">
        <v>108.6</v>
      </c>
      <c r="AA34">
        <v>111.2</v>
      </c>
      <c r="AB34">
        <v>108.1</v>
      </c>
      <c r="AC34">
        <v>109.7</v>
      </c>
      <c r="AD34">
        <v>116.3</v>
      </c>
    </row>
    <row r="35" spans="1:30" x14ac:dyDescent="0.3">
      <c r="A35" t="s">
        <v>30</v>
      </c>
      <c r="B35">
        <v>2013</v>
      </c>
      <c r="C35" t="s">
        <v>46</v>
      </c>
      <c r="D35">
        <v>118.4</v>
      </c>
      <c r="E35">
        <v>115.9</v>
      </c>
      <c r="F35">
        <v>120.4</v>
      </c>
      <c r="G35">
        <v>113.8</v>
      </c>
      <c r="H35">
        <v>109.5</v>
      </c>
      <c r="I35">
        <v>115.5</v>
      </c>
      <c r="J35">
        <v>145.69999999999999</v>
      </c>
      <c r="K35">
        <v>109.5</v>
      </c>
      <c r="L35">
        <v>102.9</v>
      </c>
      <c r="M35">
        <v>109.8</v>
      </c>
      <c r="N35">
        <v>112.1</v>
      </c>
      <c r="O35">
        <v>116.8</v>
      </c>
      <c r="P35">
        <v>118.7</v>
      </c>
      <c r="Q35">
        <v>113.6</v>
      </c>
      <c r="R35">
        <v>115.8</v>
      </c>
      <c r="S35">
        <v>114</v>
      </c>
      <c r="T35">
        <v>115.5</v>
      </c>
      <c r="U35" t="s">
        <v>32</v>
      </c>
      <c r="V35">
        <v>112.8</v>
      </c>
      <c r="W35">
        <v>112.1</v>
      </c>
      <c r="X35">
        <v>110.1</v>
      </c>
      <c r="Y35">
        <v>109.9</v>
      </c>
      <c r="Z35">
        <v>109.2</v>
      </c>
      <c r="AA35">
        <v>111.6</v>
      </c>
      <c r="AB35">
        <v>108.1</v>
      </c>
      <c r="AC35">
        <v>110.1</v>
      </c>
      <c r="AD35">
        <v>115.5</v>
      </c>
    </row>
    <row r="36" spans="1:30" hidden="1" x14ac:dyDescent="0.3">
      <c r="A36" t="s">
        <v>33</v>
      </c>
      <c r="B36">
        <v>2013</v>
      </c>
      <c r="C36" t="s">
        <v>46</v>
      </c>
      <c r="D36">
        <v>120.5</v>
      </c>
      <c r="E36">
        <v>118.1</v>
      </c>
      <c r="F36">
        <v>128.5</v>
      </c>
      <c r="G36">
        <v>112.8</v>
      </c>
      <c r="H36">
        <v>103.4</v>
      </c>
      <c r="I36">
        <v>110.7</v>
      </c>
      <c r="J36">
        <v>144.80000000000001</v>
      </c>
      <c r="K36">
        <v>107.1</v>
      </c>
      <c r="L36">
        <v>98.6</v>
      </c>
      <c r="M36">
        <v>111.9</v>
      </c>
      <c r="N36">
        <v>112.1</v>
      </c>
      <c r="O36">
        <v>118.1</v>
      </c>
      <c r="P36">
        <v>117.8</v>
      </c>
      <c r="Q36">
        <v>115</v>
      </c>
      <c r="R36">
        <v>114.2</v>
      </c>
      <c r="S36">
        <v>110.9</v>
      </c>
      <c r="T36">
        <v>113.7</v>
      </c>
      <c r="U36">
        <v>110.7</v>
      </c>
      <c r="V36">
        <v>110.4</v>
      </c>
      <c r="W36">
        <v>111.3</v>
      </c>
      <c r="X36">
        <v>109</v>
      </c>
      <c r="Y36">
        <v>109.7</v>
      </c>
      <c r="Z36">
        <v>108.9</v>
      </c>
      <c r="AA36">
        <v>111.4</v>
      </c>
      <c r="AB36">
        <v>107.7</v>
      </c>
      <c r="AC36">
        <v>109.8</v>
      </c>
      <c r="AD36">
        <v>113.3</v>
      </c>
    </row>
    <row r="37" spans="1:30" hidden="1" x14ac:dyDescent="0.3">
      <c r="A37" t="s">
        <v>34</v>
      </c>
      <c r="B37">
        <v>2013</v>
      </c>
      <c r="C37" t="s">
        <v>46</v>
      </c>
      <c r="D37">
        <v>119.1</v>
      </c>
      <c r="E37">
        <v>116.7</v>
      </c>
      <c r="F37">
        <v>123.5</v>
      </c>
      <c r="G37">
        <v>113.4</v>
      </c>
      <c r="H37">
        <v>107.3</v>
      </c>
      <c r="I37">
        <v>113.3</v>
      </c>
      <c r="J37">
        <v>145.4</v>
      </c>
      <c r="K37">
        <v>108.7</v>
      </c>
      <c r="L37">
        <v>101.5</v>
      </c>
      <c r="M37">
        <v>110.5</v>
      </c>
      <c r="N37">
        <v>112.1</v>
      </c>
      <c r="O37">
        <v>117.4</v>
      </c>
      <c r="P37">
        <v>118.4</v>
      </c>
      <c r="Q37">
        <v>114</v>
      </c>
      <c r="R37">
        <v>115.2</v>
      </c>
      <c r="S37">
        <v>112.7</v>
      </c>
      <c r="T37">
        <v>114.8</v>
      </c>
      <c r="U37">
        <v>110.7</v>
      </c>
      <c r="V37">
        <v>111.9</v>
      </c>
      <c r="W37">
        <v>111.7</v>
      </c>
      <c r="X37">
        <v>109.7</v>
      </c>
      <c r="Y37">
        <v>109.8</v>
      </c>
      <c r="Z37">
        <v>109</v>
      </c>
      <c r="AA37">
        <v>111.5</v>
      </c>
      <c r="AB37">
        <v>107.9</v>
      </c>
      <c r="AC37">
        <v>110</v>
      </c>
      <c r="AD37">
        <v>114.5</v>
      </c>
    </row>
    <row r="38" spans="1:30" x14ac:dyDescent="0.3">
      <c r="A38" t="s">
        <v>30</v>
      </c>
      <c r="B38">
        <v>2014</v>
      </c>
      <c r="C38" t="s">
        <v>31</v>
      </c>
      <c r="D38">
        <v>118.9</v>
      </c>
      <c r="E38">
        <v>117.1</v>
      </c>
      <c r="F38">
        <v>120.5</v>
      </c>
      <c r="G38">
        <v>114.4</v>
      </c>
      <c r="H38">
        <v>109</v>
      </c>
      <c r="I38">
        <v>115.5</v>
      </c>
      <c r="J38">
        <v>123.9</v>
      </c>
      <c r="K38">
        <v>109.6</v>
      </c>
      <c r="L38">
        <v>101.8</v>
      </c>
      <c r="M38">
        <v>110.2</v>
      </c>
      <c r="N38">
        <v>112.4</v>
      </c>
      <c r="O38">
        <v>117.3</v>
      </c>
      <c r="P38">
        <v>116</v>
      </c>
      <c r="Q38">
        <v>114</v>
      </c>
      <c r="R38">
        <v>116.5</v>
      </c>
      <c r="S38">
        <v>114.5</v>
      </c>
      <c r="T38">
        <v>116.2</v>
      </c>
      <c r="U38" t="s">
        <v>32</v>
      </c>
      <c r="V38">
        <v>113</v>
      </c>
      <c r="W38">
        <v>112.6</v>
      </c>
      <c r="X38">
        <v>110.6</v>
      </c>
      <c r="Y38">
        <v>110.5</v>
      </c>
      <c r="Z38">
        <v>109.6</v>
      </c>
      <c r="AA38">
        <v>111.8</v>
      </c>
      <c r="AB38">
        <v>108.3</v>
      </c>
      <c r="AC38">
        <v>110.6</v>
      </c>
      <c r="AD38">
        <v>114.2</v>
      </c>
    </row>
    <row r="39" spans="1:30" hidden="1" x14ac:dyDescent="0.3">
      <c r="A39" t="s">
        <v>33</v>
      </c>
      <c r="B39">
        <v>2014</v>
      </c>
      <c r="C39" t="s">
        <v>31</v>
      </c>
      <c r="D39">
        <v>121.2</v>
      </c>
      <c r="E39">
        <v>122</v>
      </c>
      <c r="F39">
        <v>129.9</v>
      </c>
      <c r="G39">
        <v>113.6</v>
      </c>
      <c r="H39">
        <v>102.9</v>
      </c>
      <c r="I39">
        <v>112.1</v>
      </c>
      <c r="J39">
        <v>118.9</v>
      </c>
      <c r="K39">
        <v>107.5</v>
      </c>
      <c r="L39">
        <v>96.9</v>
      </c>
      <c r="M39">
        <v>112.7</v>
      </c>
      <c r="N39">
        <v>112.1</v>
      </c>
      <c r="O39">
        <v>119</v>
      </c>
      <c r="P39">
        <v>115.5</v>
      </c>
      <c r="Q39">
        <v>115.7</v>
      </c>
      <c r="R39">
        <v>114.8</v>
      </c>
      <c r="S39">
        <v>111.3</v>
      </c>
      <c r="T39">
        <v>114.3</v>
      </c>
      <c r="U39">
        <v>111.6</v>
      </c>
      <c r="V39">
        <v>111</v>
      </c>
      <c r="W39">
        <v>111.9</v>
      </c>
      <c r="X39">
        <v>109.7</v>
      </c>
      <c r="Y39">
        <v>110.8</v>
      </c>
      <c r="Z39">
        <v>109.8</v>
      </c>
      <c r="AA39">
        <v>111.5</v>
      </c>
      <c r="AB39">
        <v>108</v>
      </c>
      <c r="AC39">
        <v>110.5</v>
      </c>
      <c r="AD39">
        <v>112.9</v>
      </c>
    </row>
    <row r="40" spans="1:30" hidden="1" x14ac:dyDescent="0.3">
      <c r="A40" t="s">
        <v>34</v>
      </c>
      <c r="B40">
        <v>2014</v>
      </c>
      <c r="C40" t="s">
        <v>31</v>
      </c>
      <c r="D40">
        <v>119.6</v>
      </c>
      <c r="E40">
        <v>118.8</v>
      </c>
      <c r="F40">
        <v>124.1</v>
      </c>
      <c r="G40">
        <v>114.1</v>
      </c>
      <c r="H40">
        <v>106.8</v>
      </c>
      <c r="I40">
        <v>113.9</v>
      </c>
      <c r="J40">
        <v>122.2</v>
      </c>
      <c r="K40">
        <v>108.9</v>
      </c>
      <c r="L40">
        <v>100.2</v>
      </c>
      <c r="M40">
        <v>111</v>
      </c>
      <c r="N40">
        <v>112.3</v>
      </c>
      <c r="O40">
        <v>118.1</v>
      </c>
      <c r="P40">
        <v>115.8</v>
      </c>
      <c r="Q40">
        <v>114.5</v>
      </c>
      <c r="R40">
        <v>115.8</v>
      </c>
      <c r="S40">
        <v>113.2</v>
      </c>
      <c r="T40">
        <v>115.4</v>
      </c>
      <c r="U40">
        <v>111.6</v>
      </c>
      <c r="V40">
        <v>112.2</v>
      </c>
      <c r="W40">
        <v>112.3</v>
      </c>
      <c r="X40">
        <v>110.3</v>
      </c>
      <c r="Y40">
        <v>110.7</v>
      </c>
      <c r="Z40">
        <v>109.7</v>
      </c>
      <c r="AA40">
        <v>111.6</v>
      </c>
      <c r="AB40">
        <v>108.2</v>
      </c>
      <c r="AC40">
        <v>110.6</v>
      </c>
      <c r="AD40">
        <v>113.6</v>
      </c>
    </row>
    <row r="41" spans="1:30" x14ac:dyDescent="0.3">
      <c r="A41" t="s">
        <v>30</v>
      </c>
      <c r="B41">
        <v>2014</v>
      </c>
      <c r="C41" t="s">
        <v>35</v>
      </c>
      <c r="D41">
        <v>119.4</v>
      </c>
      <c r="E41">
        <v>117.7</v>
      </c>
      <c r="F41">
        <v>121.2</v>
      </c>
      <c r="G41">
        <v>115</v>
      </c>
      <c r="H41">
        <v>109</v>
      </c>
      <c r="I41">
        <v>116.6</v>
      </c>
      <c r="J41">
        <v>116</v>
      </c>
      <c r="K41">
        <v>109.8</v>
      </c>
      <c r="L41">
        <v>101.1</v>
      </c>
      <c r="M41">
        <v>110.4</v>
      </c>
      <c r="N41">
        <v>112.9</v>
      </c>
      <c r="O41">
        <v>117.8</v>
      </c>
      <c r="P41">
        <v>115.3</v>
      </c>
      <c r="Q41">
        <v>114.2</v>
      </c>
      <c r="R41">
        <v>117.1</v>
      </c>
      <c r="S41">
        <v>114.5</v>
      </c>
      <c r="T41">
        <v>116.7</v>
      </c>
      <c r="U41" t="s">
        <v>32</v>
      </c>
      <c r="V41">
        <v>113.2</v>
      </c>
      <c r="W41">
        <v>112.9</v>
      </c>
      <c r="X41">
        <v>110.9</v>
      </c>
      <c r="Y41">
        <v>110.8</v>
      </c>
      <c r="Z41">
        <v>109.9</v>
      </c>
      <c r="AA41">
        <v>112</v>
      </c>
      <c r="AB41">
        <v>108.7</v>
      </c>
      <c r="AC41">
        <v>110.9</v>
      </c>
      <c r="AD41">
        <v>114</v>
      </c>
    </row>
    <row r="42" spans="1:30" hidden="1" x14ac:dyDescent="0.3">
      <c r="A42" t="s">
        <v>33</v>
      </c>
      <c r="B42">
        <v>2014</v>
      </c>
      <c r="C42" t="s">
        <v>35</v>
      </c>
      <c r="D42">
        <v>121.9</v>
      </c>
      <c r="E42">
        <v>122</v>
      </c>
      <c r="F42">
        <v>124.5</v>
      </c>
      <c r="G42">
        <v>115.2</v>
      </c>
      <c r="H42">
        <v>102.5</v>
      </c>
      <c r="I42">
        <v>114.1</v>
      </c>
      <c r="J42">
        <v>111.5</v>
      </c>
      <c r="K42">
        <v>108.2</v>
      </c>
      <c r="L42">
        <v>95.4</v>
      </c>
      <c r="M42">
        <v>113.5</v>
      </c>
      <c r="N42">
        <v>112.1</v>
      </c>
      <c r="O42">
        <v>119.9</v>
      </c>
      <c r="P42">
        <v>115.2</v>
      </c>
      <c r="Q42">
        <v>116.2</v>
      </c>
      <c r="R42">
        <v>115.3</v>
      </c>
      <c r="S42">
        <v>111.7</v>
      </c>
      <c r="T42">
        <v>114.7</v>
      </c>
      <c r="U42">
        <v>112.5</v>
      </c>
      <c r="V42">
        <v>111.1</v>
      </c>
      <c r="W42">
        <v>112.6</v>
      </c>
      <c r="X42">
        <v>110.4</v>
      </c>
      <c r="Y42">
        <v>111.3</v>
      </c>
      <c r="Z42">
        <v>110.3</v>
      </c>
      <c r="AA42">
        <v>111.6</v>
      </c>
      <c r="AB42">
        <v>108.7</v>
      </c>
      <c r="AC42">
        <v>111</v>
      </c>
      <c r="AD42">
        <v>113.1</v>
      </c>
    </row>
    <row r="43" spans="1:30" hidden="1" x14ac:dyDescent="0.3">
      <c r="A43" t="s">
        <v>34</v>
      </c>
      <c r="B43">
        <v>2014</v>
      </c>
      <c r="C43" t="s">
        <v>35</v>
      </c>
      <c r="D43">
        <v>120.2</v>
      </c>
      <c r="E43">
        <v>119.2</v>
      </c>
      <c r="F43">
        <v>122.5</v>
      </c>
      <c r="G43">
        <v>115.1</v>
      </c>
      <c r="H43">
        <v>106.6</v>
      </c>
      <c r="I43">
        <v>115.4</v>
      </c>
      <c r="J43">
        <v>114.5</v>
      </c>
      <c r="K43">
        <v>109.3</v>
      </c>
      <c r="L43">
        <v>99.2</v>
      </c>
      <c r="M43">
        <v>111.4</v>
      </c>
      <c r="N43">
        <v>112.6</v>
      </c>
      <c r="O43">
        <v>118.8</v>
      </c>
      <c r="P43">
        <v>115.3</v>
      </c>
      <c r="Q43">
        <v>114.7</v>
      </c>
      <c r="R43">
        <v>116.4</v>
      </c>
      <c r="S43">
        <v>113.3</v>
      </c>
      <c r="T43">
        <v>115.9</v>
      </c>
      <c r="U43">
        <v>112.5</v>
      </c>
      <c r="V43">
        <v>112.4</v>
      </c>
      <c r="W43">
        <v>112.8</v>
      </c>
      <c r="X43">
        <v>110.7</v>
      </c>
      <c r="Y43">
        <v>111.1</v>
      </c>
      <c r="Z43">
        <v>110.1</v>
      </c>
      <c r="AA43">
        <v>111.8</v>
      </c>
      <c r="AB43">
        <v>108.7</v>
      </c>
      <c r="AC43">
        <v>110.9</v>
      </c>
      <c r="AD43">
        <v>113.6</v>
      </c>
    </row>
    <row r="44" spans="1:30" x14ac:dyDescent="0.3">
      <c r="A44" t="s">
        <v>30</v>
      </c>
      <c r="B44">
        <v>2014</v>
      </c>
      <c r="C44" t="s">
        <v>36</v>
      </c>
      <c r="D44">
        <v>120.1</v>
      </c>
      <c r="E44">
        <v>118.1</v>
      </c>
      <c r="F44">
        <v>120.7</v>
      </c>
      <c r="G44">
        <v>116.1</v>
      </c>
      <c r="H44">
        <v>109.3</v>
      </c>
      <c r="I44">
        <v>119.6</v>
      </c>
      <c r="J44">
        <v>117.9</v>
      </c>
      <c r="K44">
        <v>110.2</v>
      </c>
      <c r="L44">
        <v>101.2</v>
      </c>
      <c r="M44">
        <v>110.7</v>
      </c>
      <c r="N44">
        <v>113</v>
      </c>
      <c r="O44">
        <v>118.3</v>
      </c>
      <c r="P44">
        <v>116.2</v>
      </c>
      <c r="Q44">
        <v>114.6</v>
      </c>
      <c r="R44">
        <v>117.5</v>
      </c>
      <c r="S44">
        <v>114.9</v>
      </c>
      <c r="T44">
        <v>117.2</v>
      </c>
      <c r="U44" t="s">
        <v>32</v>
      </c>
      <c r="V44">
        <v>113.4</v>
      </c>
      <c r="W44">
        <v>113.4</v>
      </c>
      <c r="X44">
        <v>111.4</v>
      </c>
      <c r="Y44">
        <v>111.2</v>
      </c>
      <c r="Z44">
        <v>110.2</v>
      </c>
      <c r="AA44">
        <v>112.4</v>
      </c>
      <c r="AB44">
        <v>108.9</v>
      </c>
      <c r="AC44">
        <v>111.3</v>
      </c>
      <c r="AD44">
        <v>114.6</v>
      </c>
    </row>
    <row r="45" spans="1:30" hidden="1" x14ac:dyDescent="0.3">
      <c r="A45" t="s">
        <v>33</v>
      </c>
      <c r="B45">
        <v>2014</v>
      </c>
      <c r="C45" t="s">
        <v>36</v>
      </c>
      <c r="D45">
        <v>122.1</v>
      </c>
      <c r="E45">
        <v>121.4</v>
      </c>
      <c r="F45">
        <v>121.5</v>
      </c>
      <c r="G45">
        <v>116.2</v>
      </c>
      <c r="H45">
        <v>102.8</v>
      </c>
      <c r="I45">
        <v>117.7</v>
      </c>
      <c r="J45">
        <v>113.3</v>
      </c>
      <c r="K45">
        <v>108.9</v>
      </c>
      <c r="L45">
        <v>96.3</v>
      </c>
      <c r="M45">
        <v>114.1</v>
      </c>
      <c r="N45">
        <v>112.2</v>
      </c>
      <c r="O45">
        <v>120.5</v>
      </c>
      <c r="P45">
        <v>116</v>
      </c>
      <c r="Q45">
        <v>116.7</v>
      </c>
      <c r="R45">
        <v>115.8</v>
      </c>
      <c r="S45">
        <v>112.1</v>
      </c>
      <c r="T45">
        <v>115.2</v>
      </c>
      <c r="U45">
        <v>113.2</v>
      </c>
      <c r="V45">
        <v>110.9</v>
      </c>
      <c r="W45">
        <v>113</v>
      </c>
      <c r="X45">
        <v>110.8</v>
      </c>
      <c r="Y45">
        <v>111.6</v>
      </c>
      <c r="Z45">
        <v>110.9</v>
      </c>
      <c r="AA45">
        <v>111.8</v>
      </c>
      <c r="AB45">
        <v>109.2</v>
      </c>
      <c r="AC45">
        <v>111.4</v>
      </c>
      <c r="AD45">
        <v>113.7</v>
      </c>
    </row>
    <row r="46" spans="1:30" hidden="1" x14ac:dyDescent="0.3">
      <c r="A46" t="s">
        <v>34</v>
      </c>
      <c r="B46">
        <v>2014</v>
      </c>
      <c r="C46" t="s">
        <v>47</v>
      </c>
      <c r="D46">
        <v>120.7</v>
      </c>
      <c r="E46">
        <v>119.3</v>
      </c>
      <c r="F46">
        <v>121</v>
      </c>
      <c r="G46">
        <v>116.1</v>
      </c>
      <c r="H46">
        <v>106.9</v>
      </c>
      <c r="I46">
        <v>118.7</v>
      </c>
      <c r="J46">
        <v>116.3</v>
      </c>
      <c r="K46">
        <v>109.8</v>
      </c>
      <c r="L46">
        <v>99.6</v>
      </c>
      <c r="M46">
        <v>111.8</v>
      </c>
      <c r="N46">
        <v>112.7</v>
      </c>
      <c r="O46">
        <v>119.3</v>
      </c>
      <c r="P46">
        <v>116.1</v>
      </c>
      <c r="Q46">
        <v>115.2</v>
      </c>
      <c r="R46">
        <v>116.8</v>
      </c>
      <c r="S46">
        <v>113.7</v>
      </c>
      <c r="T46">
        <v>116.4</v>
      </c>
      <c r="U46">
        <v>113.2</v>
      </c>
      <c r="V46">
        <v>112.5</v>
      </c>
      <c r="W46">
        <v>113.2</v>
      </c>
      <c r="X46">
        <v>111.2</v>
      </c>
      <c r="Y46">
        <v>111.4</v>
      </c>
      <c r="Z46">
        <v>110.6</v>
      </c>
      <c r="AA46">
        <v>112</v>
      </c>
      <c r="AB46">
        <v>109</v>
      </c>
      <c r="AC46">
        <v>111.3</v>
      </c>
      <c r="AD46">
        <v>114.2</v>
      </c>
    </row>
    <row r="47" spans="1:30" x14ac:dyDescent="0.3">
      <c r="A47" t="s">
        <v>30</v>
      </c>
      <c r="B47">
        <v>2014</v>
      </c>
      <c r="C47" t="s">
        <v>37</v>
      </c>
      <c r="D47">
        <v>120.2</v>
      </c>
      <c r="E47">
        <v>118.9</v>
      </c>
      <c r="F47">
        <v>118.1</v>
      </c>
      <c r="G47">
        <v>117</v>
      </c>
      <c r="H47">
        <v>109.7</v>
      </c>
      <c r="I47">
        <v>125.5</v>
      </c>
      <c r="J47">
        <v>120.5</v>
      </c>
      <c r="K47">
        <v>111</v>
      </c>
      <c r="L47">
        <v>102.6</v>
      </c>
      <c r="M47">
        <v>111.2</v>
      </c>
      <c r="N47">
        <v>113.5</v>
      </c>
      <c r="O47">
        <v>118.7</v>
      </c>
      <c r="P47">
        <v>117.2</v>
      </c>
      <c r="Q47">
        <v>115.4</v>
      </c>
      <c r="R47">
        <v>118.1</v>
      </c>
      <c r="S47">
        <v>116.1</v>
      </c>
      <c r="T47">
        <v>117.8</v>
      </c>
      <c r="U47" t="s">
        <v>32</v>
      </c>
      <c r="V47">
        <v>113.4</v>
      </c>
      <c r="W47">
        <v>113.7</v>
      </c>
      <c r="X47">
        <v>111.8</v>
      </c>
      <c r="Y47">
        <v>111.2</v>
      </c>
      <c r="Z47">
        <v>110.5</v>
      </c>
      <c r="AA47">
        <v>113</v>
      </c>
      <c r="AB47">
        <v>108.9</v>
      </c>
      <c r="AC47">
        <v>111.5</v>
      </c>
      <c r="AD47">
        <v>115.4</v>
      </c>
    </row>
    <row r="48" spans="1:30" hidden="1" x14ac:dyDescent="0.3">
      <c r="A48" t="s">
        <v>33</v>
      </c>
      <c r="B48">
        <v>2014</v>
      </c>
      <c r="C48" t="s">
        <v>37</v>
      </c>
      <c r="D48">
        <v>122.5</v>
      </c>
      <c r="E48">
        <v>121.7</v>
      </c>
      <c r="F48">
        <v>113.3</v>
      </c>
      <c r="G48">
        <v>117</v>
      </c>
      <c r="H48">
        <v>103.1</v>
      </c>
      <c r="I48">
        <v>126.7</v>
      </c>
      <c r="J48">
        <v>121.2</v>
      </c>
      <c r="K48">
        <v>111</v>
      </c>
      <c r="L48">
        <v>100.3</v>
      </c>
      <c r="M48">
        <v>115.3</v>
      </c>
      <c r="N48">
        <v>112.7</v>
      </c>
      <c r="O48">
        <v>121</v>
      </c>
      <c r="P48">
        <v>118.2</v>
      </c>
      <c r="Q48">
        <v>117.6</v>
      </c>
      <c r="R48">
        <v>116.3</v>
      </c>
      <c r="S48">
        <v>112.5</v>
      </c>
      <c r="T48">
        <v>115.7</v>
      </c>
      <c r="U48">
        <v>113.9</v>
      </c>
      <c r="V48">
        <v>110.9</v>
      </c>
      <c r="W48">
        <v>113.4</v>
      </c>
      <c r="X48">
        <v>111</v>
      </c>
      <c r="Y48">
        <v>111.2</v>
      </c>
      <c r="Z48">
        <v>111.2</v>
      </c>
      <c r="AA48">
        <v>112.5</v>
      </c>
      <c r="AB48">
        <v>109.1</v>
      </c>
      <c r="AC48">
        <v>111.4</v>
      </c>
      <c r="AD48">
        <v>114.7</v>
      </c>
    </row>
    <row r="49" spans="1:30" hidden="1" x14ac:dyDescent="0.3">
      <c r="A49" t="s">
        <v>34</v>
      </c>
      <c r="B49">
        <v>2014</v>
      </c>
      <c r="C49" t="s">
        <v>37</v>
      </c>
      <c r="D49">
        <v>120.9</v>
      </c>
      <c r="E49">
        <v>119.9</v>
      </c>
      <c r="F49">
        <v>116.2</v>
      </c>
      <c r="G49">
        <v>117</v>
      </c>
      <c r="H49">
        <v>107.3</v>
      </c>
      <c r="I49">
        <v>126.1</v>
      </c>
      <c r="J49">
        <v>120.7</v>
      </c>
      <c r="K49">
        <v>111</v>
      </c>
      <c r="L49">
        <v>101.8</v>
      </c>
      <c r="M49">
        <v>112.6</v>
      </c>
      <c r="N49">
        <v>113.2</v>
      </c>
      <c r="O49">
        <v>119.8</v>
      </c>
      <c r="P49">
        <v>117.6</v>
      </c>
      <c r="Q49">
        <v>116</v>
      </c>
      <c r="R49">
        <v>117.4</v>
      </c>
      <c r="S49">
        <v>114.6</v>
      </c>
      <c r="T49">
        <v>117</v>
      </c>
      <c r="U49">
        <v>113.9</v>
      </c>
      <c r="V49">
        <v>112.5</v>
      </c>
      <c r="W49">
        <v>113.6</v>
      </c>
      <c r="X49">
        <v>111.5</v>
      </c>
      <c r="Y49">
        <v>111.2</v>
      </c>
      <c r="Z49">
        <v>110.9</v>
      </c>
      <c r="AA49">
        <v>112.7</v>
      </c>
      <c r="AB49">
        <v>109</v>
      </c>
      <c r="AC49">
        <v>111.5</v>
      </c>
      <c r="AD49">
        <v>115.1</v>
      </c>
    </row>
    <row r="50" spans="1:30" x14ac:dyDescent="0.3">
      <c r="A50" t="s">
        <v>30</v>
      </c>
      <c r="B50">
        <v>2014</v>
      </c>
      <c r="C50" t="s">
        <v>38</v>
      </c>
      <c r="D50">
        <v>120.3</v>
      </c>
      <c r="E50">
        <v>120.2</v>
      </c>
      <c r="F50">
        <v>116.9</v>
      </c>
      <c r="G50">
        <v>118</v>
      </c>
      <c r="H50">
        <v>110.1</v>
      </c>
      <c r="I50">
        <v>126.3</v>
      </c>
      <c r="J50">
        <v>123.9</v>
      </c>
      <c r="K50">
        <v>111.5</v>
      </c>
      <c r="L50">
        <v>103.5</v>
      </c>
      <c r="M50">
        <v>111.6</v>
      </c>
      <c r="N50">
        <v>114.2</v>
      </c>
      <c r="O50">
        <v>119.2</v>
      </c>
      <c r="P50">
        <v>118.2</v>
      </c>
      <c r="Q50">
        <v>116.3</v>
      </c>
      <c r="R50">
        <v>118.7</v>
      </c>
      <c r="S50">
        <v>116.8</v>
      </c>
      <c r="T50">
        <v>118.5</v>
      </c>
      <c r="U50" t="s">
        <v>32</v>
      </c>
      <c r="V50">
        <v>113.4</v>
      </c>
      <c r="W50">
        <v>114.1</v>
      </c>
      <c r="X50">
        <v>112.1</v>
      </c>
      <c r="Y50">
        <v>111.4</v>
      </c>
      <c r="Z50">
        <v>110.9</v>
      </c>
      <c r="AA50">
        <v>113.1</v>
      </c>
      <c r="AB50">
        <v>108.9</v>
      </c>
      <c r="AC50">
        <v>111.8</v>
      </c>
      <c r="AD50">
        <v>116</v>
      </c>
    </row>
    <row r="51" spans="1:30" hidden="1" x14ac:dyDescent="0.3">
      <c r="A51" t="s">
        <v>33</v>
      </c>
      <c r="B51">
        <v>2014</v>
      </c>
      <c r="C51" t="s">
        <v>38</v>
      </c>
      <c r="D51">
        <v>122.7</v>
      </c>
      <c r="E51">
        <v>124.1</v>
      </c>
      <c r="F51">
        <v>114.2</v>
      </c>
      <c r="G51">
        <v>119.1</v>
      </c>
      <c r="H51">
        <v>103.5</v>
      </c>
      <c r="I51">
        <v>129.19999999999999</v>
      </c>
      <c r="J51">
        <v>127</v>
      </c>
      <c r="K51">
        <v>112.6</v>
      </c>
      <c r="L51">
        <v>101.3</v>
      </c>
      <c r="M51">
        <v>117</v>
      </c>
      <c r="N51">
        <v>112.9</v>
      </c>
      <c r="O51">
        <v>121.7</v>
      </c>
      <c r="P51">
        <v>120</v>
      </c>
      <c r="Q51">
        <v>118.3</v>
      </c>
      <c r="R51">
        <v>116.8</v>
      </c>
      <c r="S51">
        <v>112.9</v>
      </c>
      <c r="T51">
        <v>116.2</v>
      </c>
      <c r="U51">
        <v>114.3</v>
      </c>
      <c r="V51">
        <v>111.1</v>
      </c>
      <c r="W51">
        <v>114.1</v>
      </c>
      <c r="X51">
        <v>111.2</v>
      </c>
      <c r="Y51">
        <v>111.3</v>
      </c>
      <c r="Z51">
        <v>111.5</v>
      </c>
      <c r="AA51">
        <v>112.9</v>
      </c>
      <c r="AB51">
        <v>109.3</v>
      </c>
      <c r="AC51">
        <v>111.7</v>
      </c>
      <c r="AD51">
        <v>115.6</v>
      </c>
    </row>
    <row r="52" spans="1:30" hidden="1" x14ac:dyDescent="0.3">
      <c r="A52" t="s">
        <v>34</v>
      </c>
      <c r="B52">
        <v>2014</v>
      </c>
      <c r="C52" t="s">
        <v>38</v>
      </c>
      <c r="D52">
        <v>121.1</v>
      </c>
      <c r="E52">
        <v>121.6</v>
      </c>
      <c r="F52">
        <v>115.9</v>
      </c>
      <c r="G52">
        <v>118.4</v>
      </c>
      <c r="H52">
        <v>107.7</v>
      </c>
      <c r="I52">
        <v>127.7</v>
      </c>
      <c r="J52">
        <v>125</v>
      </c>
      <c r="K52">
        <v>111.9</v>
      </c>
      <c r="L52">
        <v>102.8</v>
      </c>
      <c r="M52">
        <v>113.4</v>
      </c>
      <c r="N52">
        <v>113.7</v>
      </c>
      <c r="O52">
        <v>120.4</v>
      </c>
      <c r="P52">
        <v>118.9</v>
      </c>
      <c r="Q52">
        <v>116.8</v>
      </c>
      <c r="R52">
        <v>118</v>
      </c>
      <c r="S52">
        <v>115.2</v>
      </c>
      <c r="T52">
        <v>117.6</v>
      </c>
      <c r="U52">
        <v>114.3</v>
      </c>
      <c r="V52">
        <v>112.5</v>
      </c>
      <c r="W52">
        <v>114.1</v>
      </c>
      <c r="X52">
        <v>111.8</v>
      </c>
      <c r="Y52">
        <v>111.3</v>
      </c>
      <c r="Z52">
        <v>111.2</v>
      </c>
      <c r="AA52">
        <v>113</v>
      </c>
      <c r="AB52">
        <v>109.1</v>
      </c>
      <c r="AC52">
        <v>111.8</v>
      </c>
      <c r="AD52">
        <v>115.8</v>
      </c>
    </row>
    <row r="53" spans="1:30" x14ac:dyDescent="0.3">
      <c r="A53" t="s">
        <v>30</v>
      </c>
      <c r="B53">
        <v>2014</v>
      </c>
      <c r="C53" t="s">
        <v>39</v>
      </c>
      <c r="D53">
        <v>120.7</v>
      </c>
      <c r="E53">
        <v>121.6</v>
      </c>
      <c r="F53">
        <v>116.1</v>
      </c>
      <c r="G53">
        <v>119.3</v>
      </c>
      <c r="H53">
        <v>110.3</v>
      </c>
      <c r="I53">
        <v>125.8</v>
      </c>
      <c r="J53">
        <v>129.30000000000001</v>
      </c>
      <c r="K53">
        <v>112.2</v>
      </c>
      <c r="L53">
        <v>103.6</v>
      </c>
      <c r="M53">
        <v>112.3</v>
      </c>
      <c r="N53">
        <v>114.9</v>
      </c>
      <c r="O53">
        <v>120.1</v>
      </c>
      <c r="P53">
        <v>119.5</v>
      </c>
      <c r="Q53">
        <v>117.3</v>
      </c>
      <c r="R53">
        <v>119.7</v>
      </c>
      <c r="S53">
        <v>117.3</v>
      </c>
      <c r="T53">
        <v>119.3</v>
      </c>
      <c r="U53" t="s">
        <v>32</v>
      </c>
      <c r="V53">
        <v>114.4</v>
      </c>
      <c r="W53">
        <v>114.9</v>
      </c>
      <c r="X53">
        <v>112.8</v>
      </c>
      <c r="Y53">
        <v>112.2</v>
      </c>
      <c r="Z53">
        <v>111.4</v>
      </c>
      <c r="AA53">
        <v>114.3</v>
      </c>
      <c r="AB53">
        <v>108</v>
      </c>
      <c r="AC53">
        <v>112.3</v>
      </c>
      <c r="AD53">
        <v>117</v>
      </c>
    </row>
    <row r="54" spans="1:30" hidden="1" x14ac:dyDescent="0.3">
      <c r="A54" t="s">
        <v>33</v>
      </c>
      <c r="B54">
        <v>2014</v>
      </c>
      <c r="C54" t="s">
        <v>39</v>
      </c>
      <c r="D54">
        <v>123.1</v>
      </c>
      <c r="E54">
        <v>125.9</v>
      </c>
      <c r="F54">
        <v>115.4</v>
      </c>
      <c r="G54">
        <v>120.4</v>
      </c>
      <c r="H54">
        <v>103.4</v>
      </c>
      <c r="I54">
        <v>131.19999999999999</v>
      </c>
      <c r="J54">
        <v>137.5</v>
      </c>
      <c r="K54">
        <v>112.8</v>
      </c>
      <c r="L54">
        <v>101.4</v>
      </c>
      <c r="M54">
        <v>118.3</v>
      </c>
      <c r="N54">
        <v>113.2</v>
      </c>
      <c r="O54">
        <v>122.4</v>
      </c>
      <c r="P54">
        <v>122</v>
      </c>
      <c r="Q54">
        <v>119</v>
      </c>
      <c r="R54">
        <v>117.4</v>
      </c>
      <c r="S54">
        <v>113.2</v>
      </c>
      <c r="T54">
        <v>116.7</v>
      </c>
      <c r="U54">
        <v>113.9</v>
      </c>
      <c r="V54">
        <v>111.2</v>
      </c>
      <c r="W54">
        <v>114.3</v>
      </c>
      <c r="X54">
        <v>111.4</v>
      </c>
      <c r="Y54">
        <v>111.5</v>
      </c>
      <c r="Z54">
        <v>111.8</v>
      </c>
      <c r="AA54">
        <v>115.1</v>
      </c>
      <c r="AB54">
        <v>108.7</v>
      </c>
      <c r="AC54">
        <v>112.2</v>
      </c>
      <c r="AD54">
        <v>116.4</v>
      </c>
    </row>
    <row r="55" spans="1:30" hidden="1" x14ac:dyDescent="0.3">
      <c r="A55" t="s">
        <v>34</v>
      </c>
      <c r="B55">
        <v>2014</v>
      </c>
      <c r="C55" t="s">
        <v>39</v>
      </c>
      <c r="D55">
        <v>121.5</v>
      </c>
      <c r="E55">
        <v>123.1</v>
      </c>
      <c r="F55">
        <v>115.8</v>
      </c>
      <c r="G55">
        <v>119.7</v>
      </c>
      <c r="H55">
        <v>107.8</v>
      </c>
      <c r="I55">
        <v>128.30000000000001</v>
      </c>
      <c r="J55">
        <v>132.1</v>
      </c>
      <c r="K55">
        <v>112.4</v>
      </c>
      <c r="L55">
        <v>102.9</v>
      </c>
      <c r="M55">
        <v>114.3</v>
      </c>
      <c r="N55">
        <v>114.2</v>
      </c>
      <c r="O55">
        <v>121.2</v>
      </c>
      <c r="P55">
        <v>120.4</v>
      </c>
      <c r="Q55">
        <v>117.8</v>
      </c>
      <c r="R55">
        <v>118.8</v>
      </c>
      <c r="S55">
        <v>115.6</v>
      </c>
      <c r="T55">
        <v>118.3</v>
      </c>
      <c r="U55">
        <v>113.9</v>
      </c>
      <c r="V55">
        <v>113.2</v>
      </c>
      <c r="W55">
        <v>114.6</v>
      </c>
      <c r="X55">
        <v>112.3</v>
      </c>
      <c r="Y55">
        <v>111.8</v>
      </c>
      <c r="Z55">
        <v>111.6</v>
      </c>
      <c r="AA55">
        <v>114.8</v>
      </c>
      <c r="AB55">
        <v>108.3</v>
      </c>
      <c r="AC55">
        <v>112.3</v>
      </c>
      <c r="AD55">
        <v>116.7</v>
      </c>
    </row>
    <row r="56" spans="1:30" x14ac:dyDescent="0.3">
      <c r="A56" t="s">
        <v>30</v>
      </c>
      <c r="B56">
        <v>2014</v>
      </c>
      <c r="C56" t="s">
        <v>40</v>
      </c>
      <c r="D56">
        <v>121.7</v>
      </c>
      <c r="E56">
        <v>122.5</v>
      </c>
      <c r="F56">
        <v>117.7</v>
      </c>
      <c r="G56">
        <v>120.6</v>
      </c>
      <c r="H56">
        <v>110.4</v>
      </c>
      <c r="I56">
        <v>129.1</v>
      </c>
      <c r="J56">
        <v>150.1</v>
      </c>
      <c r="K56">
        <v>113.2</v>
      </c>
      <c r="L56">
        <v>104.8</v>
      </c>
      <c r="M56">
        <v>113.3</v>
      </c>
      <c r="N56">
        <v>115.6</v>
      </c>
      <c r="O56">
        <v>120.9</v>
      </c>
      <c r="P56">
        <v>123.3</v>
      </c>
      <c r="Q56">
        <v>118</v>
      </c>
      <c r="R56">
        <v>120.7</v>
      </c>
      <c r="S56">
        <v>118.3</v>
      </c>
      <c r="T56">
        <v>120.3</v>
      </c>
      <c r="U56" t="s">
        <v>32</v>
      </c>
      <c r="V56">
        <v>115.3</v>
      </c>
      <c r="W56">
        <v>115.4</v>
      </c>
      <c r="X56">
        <v>113.4</v>
      </c>
      <c r="Y56">
        <v>113.2</v>
      </c>
      <c r="Z56">
        <v>111.8</v>
      </c>
      <c r="AA56">
        <v>115.5</v>
      </c>
      <c r="AB56">
        <v>108.8</v>
      </c>
      <c r="AC56">
        <v>113.1</v>
      </c>
      <c r="AD56">
        <v>119.5</v>
      </c>
    </row>
    <row r="57" spans="1:30" hidden="1" x14ac:dyDescent="0.3">
      <c r="A57" t="s">
        <v>33</v>
      </c>
      <c r="B57">
        <v>2014</v>
      </c>
      <c r="C57" t="s">
        <v>40</v>
      </c>
      <c r="D57">
        <v>123.8</v>
      </c>
      <c r="E57">
        <v>126.4</v>
      </c>
      <c r="F57">
        <v>118</v>
      </c>
      <c r="G57">
        <v>121.6</v>
      </c>
      <c r="H57">
        <v>103.5</v>
      </c>
      <c r="I57">
        <v>133.69999999999999</v>
      </c>
      <c r="J57">
        <v>172.4</v>
      </c>
      <c r="K57">
        <v>113.1</v>
      </c>
      <c r="L57">
        <v>102.7</v>
      </c>
      <c r="M57">
        <v>120</v>
      </c>
      <c r="N57">
        <v>113.8</v>
      </c>
      <c r="O57">
        <v>123.4</v>
      </c>
      <c r="P57">
        <v>127.1</v>
      </c>
      <c r="Q57">
        <v>121</v>
      </c>
      <c r="R57">
        <v>118</v>
      </c>
      <c r="S57">
        <v>113.6</v>
      </c>
      <c r="T57">
        <v>117.4</v>
      </c>
      <c r="U57">
        <v>114.8</v>
      </c>
      <c r="V57">
        <v>111.6</v>
      </c>
      <c r="W57">
        <v>114.9</v>
      </c>
      <c r="X57">
        <v>111.5</v>
      </c>
      <c r="Y57">
        <v>113</v>
      </c>
      <c r="Z57">
        <v>112.4</v>
      </c>
      <c r="AA57">
        <v>117.8</v>
      </c>
      <c r="AB57">
        <v>109.7</v>
      </c>
      <c r="AC57">
        <v>113.5</v>
      </c>
      <c r="AD57">
        <v>118.9</v>
      </c>
    </row>
    <row r="58" spans="1:30" hidden="1" x14ac:dyDescent="0.3">
      <c r="A58" t="s">
        <v>34</v>
      </c>
      <c r="B58">
        <v>2014</v>
      </c>
      <c r="C58" t="s">
        <v>40</v>
      </c>
      <c r="D58">
        <v>122.4</v>
      </c>
      <c r="E58">
        <v>123.9</v>
      </c>
      <c r="F58">
        <v>117.8</v>
      </c>
      <c r="G58">
        <v>121</v>
      </c>
      <c r="H58">
        <v>107.9</v>
      </c>
      <c r="I58">
        <v>131.19999999999999</v>
      </c>
      <c r="J58">
        <v>157.69999999999999</v>
      </c>
      <c r="K58">
        <v>113.2</v>
      </c>
      <c r="L58">
        <v>104.1</v>
      </c>
      <c r="M58">
        <v>115.5</v>
      </c>
      <c r="N58">
        <v>114.8</v>
      </c>
      <c r="O58">
        <v>122.1</v>
      </c>
      <c r="P58">
        <v>124.7</v>
      </c>
      <c r="Q58">
        <v>118.8</v>
      </c>
      <c r="R58">
        <v>119.6</v>
      </c>
      <c r="S58">
        <v>116.3</v>
      </c>
      <c r="T58">
        <v>119.1</v>
      </c>
      <c r="U58">
        <v>114.8</v>
      </c>
      <c r="V58">
        <v>113.9</v>
      </c>
      <c r="W58">
        <v>115.2</v>
      </c>
      <c r="X58">
        <v>112.7</v>
      </c>
      <c r="Y58">
        <v>113.1</v>
      </c>
      <c r="Z58">
        <v>112.1</v>
      </c>
      <c r="AA58">
        <v>116.8</v>
      </c>
      <c r="AB58">
        <v>109.2</v>
      </c>
      <c r="AC58">
        <v>113.3</v>
      </c>
      <c r="AD58">
        <v>119.2</v>
      </c>
    </row>
    <row r="59" spans="1:30" x14ac:dyDescent="0.3">
      <c r="A59" t="s">
        <v>30</v>
      </c>
      <c r="B59">
        <v>2014</v>
      </c>
      <c r="C59" t="s">
        <v>41</v>
      </c>
      <c r="D59">
        <v>121.8</v>
      </c>
      <c r="E59">
        <v>122.8</v>
      </c>
      <c r="F59">
        <v>117.8</v>
      </c>
      <c r="G59">
        <v>121.9</v>
      </c>
      <c r="H59">
        <v>110.6</v>
      </c>
      <c r="I59">
        <v>129.69999999999999</v>
      </c>
      <c r="J59">
        <v>161.1</v>
      </c>
      <c r="K59">
        <v>114.1</v>
      </c>
      <c r="L59">
        <v>105.1</v>
      </c>
      <c r="M59">
        <v>114.6</v>
      </c>
      <c r="N59">
        <v>115.8</v>
      </c>
      <c r="O59">
        <v>121.7</v>
      </c>
      <c r="P59">
        <v>125.3</v>
      </c>
      <c r="Q59">
        <v>118.8</v>
      </c>
      <c r="R59">
        <v>120.9</v>
      </c>
      <c r="S59">
        <v>118.8</v>
      </c>
      <c r="T59">
        <v>120.7</v>
      </c>
      <c r="U59" t="s">
        <v>32</v>
      </c>
      <c r="V59">
        <v>115.4</v>
      </c>
      <c r="W59">
        <v>115.9</v>
      </c>
      <c r="X59">
        <v>114</v>
      </c>
      <c r="Y59">
        <v>113.2</v>
      </c>
      <c r="Z59">
        <v>112.2</v>
      </c>
      <c r="AA59">
        <v>116.2</v>
      </c>
      <c r="AB59">
        <v>109.4</v>
      </c>
      <c r="AC59">
        <v>113.5</v>
      </c>
      <c r="AD59">
        <v>120.7</v>
      </c>
    </row>
    <row r="60" spans="1:30" hidden="1" x14ac:dyDescent="0.3">
      <c r="A60" t="s">
        <v>33</v>
      </c>
      <c r="B60">
        <v>2014</v>
      </c>
      <c r="C60" t="s">
        <v>41</v>
      </c>
      <c r="D60">
        <v>124.8</v>
      </c>
      <c r="E60">
        <v>127.3</v>
      </c>
      <c r="F60">
        <v>116.5</v>
      </c>
      <c r="G60">
        <v>122.2</v>
      </c>
      <c r="H60">
        <v>103.6</v>
      </c>
      <c r="I60">
        <v>132.69999999999999</v>
      </c>
      <c r="J60">
        <v>181.9</v>
      </c>
      <c r="K60">
        <v>115.2</v>
      </c>
      <c r="L60">
        <v>102.7</v>
      </c>
      <c r="M60">
        <v>122.1</v>
      </c>
      <c r="N60">
        <v>114.4</v>
      </c>
      <c r="O60">
        <v>124.7</v>
      </c>
      <c r="P60">
        <v>128.9</v>
      </c>
      <c r="Q60">
        <v>123</v>
      </c>
      <c r="R60">
        <v>118.6</v>
      </c>
      <c r="S60">
        <v>114.1</v>
      </c>
      <c r="T60">
        <v>117.9</v>
      </c>
      <c r="U60">
        <v>115.5</v>
      </c>
      <c r="V60">
        <v>111.8</v>
      </c>
      <c r="W60">
        <v>115.3</v>
      </c>
      <c r="X60">
        <v>112.2</v>
      </c>
      <c r="Y60">
        <v>112.5</v>
      </c>
      <c r="Z60">
        <v>112.9</v>
      </c>
      <c r="AA60">
        <v>119.2</v>
      </c>
      <c r="AB60">
        <v>110.5</v>
      </c>
      <c r="AC60">
        <v>113.9</v>
      </c>
      <c r="AD60">
        <v>119.9</v>
      </c>
    </row>
    <row r="61" spans="1:30" hidden="1" x14ac:dyDescent="0.3">
      <c r="A61" t="s">
        <v>34</v>
      </c>
      <c r="B61">
        <v>2014</v>
      </c>
      <c r="C61" t="s">
        <v>41</v>
      </c>
      <c r="D61">
        <v>122.7</v>
      </c>
      <c r="E61">
        <v>124.4</v>
      </c>
      <c r="F61">
        <v>117.3</v>
      </c>
      <c r="G61">
        <v>122</v>
      </c>
      <c r="H61">
        <v>108</v>
      </c>
      <c r="I61">
        <v>131.1</v>
      </c>
      <c r="J61">
        <v>168.2</v>
      </c>
      <c r="K61">
        <v>114.5</v>
      </c>
      <c r="L61">
        <v>104.3</v>
      </c>
      <c r="M61">
        <v>117.1</v>
      </c>
      <c r="N61">
        <v>115.2</v>
      </c>
      <c r="O61">
        <v>123.1</v>
      </c>
      <c r="P61">
        <v>126.6</v>
      </c>
      <c r="Q61">
        <v>119.9</v>
      </c>
      <c r="R61">
        <v>120</v>
      </c>
      <c r="S61">
        <v>116.8</v>
      </c>
      <c r="T61">
        <v>119.6</v>
      </c>
      <c r="U61">
        <v>115.5</v>
      </c>
      <c r="V61">
        <v>114</v>
      </c>
      <c r="W61">
        <v>115.6</v>
      </c>
      <c r="X61">
        <v>113.3</v>
      </c>
      <c r="Y61">
        <v>112.8</v>
      </c>
      <c r="Z61">
        <v>112.6</v>
      </c>
      <c r="AA61">
        <v>118</v>
      </c>
      <c r="AB61">
        <v>109.9</v>
      </c>
      <c r="AC61">
        <v>113.7</v>
      </c>
      <c r="AD61">
        <v>120.3</v>
      </c>
    </row>
    <row r="62" spans="1:30" x14ac:dyDescent="0.3">
      <c r="A62" t="s">
        <v>30</v>
      </c>
      <c r="B62">
        <v>2014</v>
      </c>
      <c r="C62" t="s">
        <v>42</v>
      </c>
      <c r="D62">
        <v>122.3</v>
      </c>
      <c r="E62">
        <v>122.4</v>
      </c>
      <c r="F62">
        <v>117.8</v>
      </c>
      <c r="G62">
        <v>122.7</v>
      </c>
      <c r="H62">
        <v>110.4</v>
      </c>
      <c r="I62">
        <v>129.80000000000001</v>
      </c>
      <c r="J62">
        <v>158.80000000000001</v>
      </c>
      <c r="K62">
        <v>115</v>
      </c>
      <c r="L62">
        <v>104.7</v>
      </c>
      <c r="M62">
        <v>114.9</v>
      </c>
      <c r="N62">
        <v>116.5</v>
      </c>
      <c r="O62">
        <v>122.6</v>
      </c>
      <c r="P62">
        <v>125.3</v>
      </c>
      <c r="Q62">
        <v>119.5</v>
      </c>
      <c r="R62">
        <v>121.7</v>
      </c>
      <c r="S62">
        <v>119.2</v>
      </c>
      <c r="T62">
        <v>121.3</v>
      </c>
      <c r="U62" t="s">
        <v>32</v>
      </c>
      <c r="V62">
        <v>115.8</v>
      </c>
      <c r="W62">
        <v>116.7</v>
      </c>
      <c r="X62">
        <v>114.5</v>
      </c>
      <c r="Y62">
        <v>112.8</v>
      </c>
      <c r="Z62">
        <v>112.6</v>
      </c>
      <c r="AA62">
        <v>116.6</v>
      </c>
      <c r="AB62">
        <v>109.1</v>
      </c>
      <c r="AC62">
        <v>113.7</v>
      </c>
      <c r="AD62">
        <v>120.9</v>
      </c>
    </row>
    <row r="63" spans="1:30" hidden="1" x14ac:dyDescent="0.3">
      <c r="A63" t="s">
        <v>33</v>
      </c>
      <c r="B63">
        <v>2014</v>
      </c>
      <c r="C63" t="s">
        <v>42</v>
      </c>
      <c r="D63">
        <v>124.2</v>
      </c>
      <c r="E63">
        <v>125.4</v>
      </c>
      <c r="F63">
        <v>116.4</v>
      </c>
      <c r="G63">
        <v>122.7</v>
      </c>
      <c r="H63">
        <v>103.5</v>
      </c>
      <c r="I63">
        <v>124.5</v>
      </c>
      <c r="J63">
        <v>168.6</v>
      </c>
      <c r="K63">
        <v>116.9</v>
      </c>
      <c r="L63">
        <v>101.9</v>
      </c>
      <c r="M63">
        <v>122.9</v>
      </c>
      <c r="N63">
        <v>114.8</v>
      </c>
      <c r="O63">
        <v>125.2</v>
      </c>
      <c r="P63">
        <v>126.7</v>
      </c>
      <c r="Q63">
        <v>124.3</v>
      </c>
      <c r="R63">
        <v>119.2</v>
      </c>
      <c r="S63">
        <v>114.5</v>
      </c>
      <c r="T63">
        <v>118.4</v>
      </c>
      <c r="U63">
        <v>116.1</v>
      </c>
      <c r="V63">
        <v>111.8</v>
      </c>
      <c r="W63">
        <v>115.5</v>
      </c>
      <c r="X63">
        <v>112.3</v>
      </c>
      <c r="Y63">
        <v>111.2</v>
      </c>
      <c r="Z63">
        <v>113.4</v>
      </c>
      <c r="AA63">
        <v>120</v>
      </c>
      <c r="AB63">
        <v>110</v>
      </c>
      <c r="AC63">
        <v>113.6</v>
      </c>
      <c r="AD63">
        <v>119.2</v>
      </c>
    </row>
    <row r="64" spans="1:30" hidden="1" x14ac:dyDescent="0.3">
      <c r="A64" t="s">
        <v>34</v>
      </c>
      <c r="B64">
        <v>2014</v>
      </c>
      <c r="C64" t="s">
        <v>42</v>
      </c>
      <c r="D64">
        <v>122.9</v>
      </c>
      <c r="E64">
        <v>123.5</v>
      </c>
      <c r="F64">
        <v>117.3</v>
      </c>
      <c r="G64">
        <v>122.7</v>
      </c>
      <c r="H64">
        <v>107.9</v>
      </c>
      <c r="I64">
        <v>127.3</v>
      </c>
      <c r="J64">
        <v>162.1</v>
      </c>
      <c r="K64">
        <v>115.6</v>
      </c>
      <c r="L64">
        <v>103.8</v>
      </c>
      <c r="M64">
        <v>117.6</v>
      </c>
      <c r="N64">
        <v>115.8</v>
      </c>
      <c r="O64">
        <v>123.8</v>
      </c>
      <c r="P64">
        <v>125.8</v>
      </c>
      <c r="Q64">
        <v>120.8</v>
      </c>
      <c r="R64">
        <v>120.7</v>
      </c>
      <c r="S64">
        <v>117.2</v>
      </c>
      <c r="T64">
        <v>120.1</v>
      </c>
      <c r="U64">
        <v>116.1</v>
      </c>
      <c r="V64">
        <v>114.3</v>
      </c>
      <c r="W64">
        <v>116.1</v>
      </c>
      <c r="X64">
        <v>113.7</v>
      </c>
      <c r="Y64">
        <v>112</v>
      </c>
      <c r="Z64">
        <v>113.1</v>
      </c>
      <c r="AA64">
        <v>118.6</v>
      </c>
      <c r="AB64">
        <v>109.5</v>
      </c>
      <c r="AC64">
        <v>113.7</v>
      </c>
      <c r="AD64">
        <v>120.1</v>
      </c>
    </row>
    <row r="65" spans="1:30" x14ac:dyDescent="0.3">
      <c r="A65" t="s">
        <v>30</v>
      </c>
      <c r="B65">
        <v>2014</v>
      </c>
      <c r="C65" t="s">
        <v>43</v>
      </c>
      <c r="D65">
        <v>122.6</v>
      </c>
      <c r="E65">
        <v>122.5</v>
      </c>
      <c r="F65">
        <v>118.3</v>
      </c>
      <c r="G65">
        <v>123.2</v>
      </c>
      <c r="H65">
        <v>110.5</v>
      </c>
      <c r="I65">
        <v>128.9</v>
      </c>
      <c r="J65">
        <v>155.30000000000001</v>
      </c>
      <c r="K65">
        <v>115.5</v>
      </c>
      <c r="L65">
        <v>104</v>
      </c>
      <c r="M65">
        <v>115.3</v>
      </c>
      <c r="N65">
        <v>116.8</v>
      </c>
      <c r="O65">
        <v>123.2</v>
      </c>
      <c r="P65">
        <v>125.1</v>
      </c>
      <c r="Q65">
        <v>120</v>
      </c>
      <c r="R65">
        <v>122.7</v>
      </c>
      <c r="S65">
        <v>120.3</v>
      </c>
      <c r="T65">
        <v>122.3</v>
      </c>
      <c r="U65" t="s">
        <v>32</v>
      </c>
      <c r="V65">
        <v>116.4</v>
      </c>
      <c r="W65">
        <v>117.5</v>
      </c>
      <c r="X65">
        <v>115.3</v>
      </c>
      <c r="Y65">
        <v>112.6</v>
      </c>
      <c r="Z65">
        <v>113</v>
      </c>
      <c r="AA65">
        <v>116.9</v>
      </c>
      <c r="AB65">
        <v>109.3</v>
      </c>
      <c r="AC65">
        <v>114</v>
      </c>
      <c r="AD65">
        <v>121</v>
      </c>
    </row>
    <row r="66" spans="1:30" hidden="1" x14ac:dyDescent="0.3">
      <c r="A66" t="s">
        <v>33</v>
      </c>
      <c r="B66">
        <v>2014</v>
      </c>
      <c r="C66" t="s">
        <v>43</v>
      </c>
      <c r="D66">
        <v>124.6</v>
      </c>
      <c r="E66">
        <v>126.1</v>
      </c>
      <c r="F66">
        <v>117.8</v>
      </c>
      <c r="G66">
        <v>123.1</v>
      </c>
      <c r="H66">
        <v>103.5</v>
      </c>
      <c r="I66">
        <v>123.5</v>
      </c>
      <c r="J66">
        <v>159.6</v>
      </c>
      <c r="K66">
        <v>117.4</v>
      </c>
      <c r="L66">
        <v>101.2</v>
      </c>
      <c r="M66">
        <v>123.8</v>
      </c>
      <c r="N66">
        <v>115.2</v>
      </c>
      <c r="O66">
        <v>125.9</v>
      </c>
      <c r="P66">
        <v>125.8</v>
      </c>
      <c r="Q66">
        <v>124.3</v>
      </c>
      <c r="R66">
        <v>119.6</v>
      </c>
      <c r="S66">
        <v>114.9</v>
      </c>
      <c r="T66">
        <v>118.9</v>
      </c>
      <c r="U66">
        <v>116.7</v>
      </c>
      <c r="V66">
        <v>112</v>
      </c>
      <c r="W66">
        <v>115.8</v>
      </c>
      <c r="X66">
        <v>112.6</v>
      </c>
      <c r="Y66">
        <v>111</v>
      </c>
      <c r="Z66">
        <v>113.6</v>
      </c>
      <c r="AA66">
        <v>120.2</v>
      </c>
      <c r="AB66">
        <v>110.1</v>
      </c>
      <c r="AC66">
        <v>113.7</v>
      </c>
      <c r="AD66">
        <v>119.1</v>
      </c>
    </row>
    <row r="67" spans="1:30" hidden="1" x14ac:dyDescent="0.3">
      <c r="A67" t="s">
        <v>34</v>
      </c>
      <c r="B67">
        <v>2014</v>
      </c>
      <c r="C67" t="s">
        <v>43</v>
      </c>
      <c r="D67">
        <v>123.2</v>
      </c>
      <c r="E67">
        <v>123.8</v>
      </c>
      <c r="F67">
        <v>118.1</v>
      </c>
      <c r="G67">
        <v>123.2</v>
      </c>
      <c r="H67">
        <v>107.9</v>
      </c>
      <c r="I67">
        <v>126.4</v>
      </c>
      <c r="J67">
        <v>156.80000000000001</v>
      </c>
      <c r="K67">
        <v>116.1</v>
      </c>
      <c r="L67">
        <v>103.1</v>
      </c>
      <c r="M67">
        <v>118.1</v>
      </c>
      <c r="N67">
        <v>116.1</v>
      </c>
      <c r="O67">
        <v>124.5</v>
      </c>
      <c r="P67">
        <v>125.4</v>
      </c>
      <c r="Q67">
        <v>121.1</v>
      </c>
      <c r="R67">
        <v>121.5</v>
      </c>
      <c r="S67">
        <v>118.1</v>
      </c>
      <c r="T67">
        <v>121</v>
      </c>
      <c r="U67">
        <v>116.7</v>
      </c>
      <c r="V67">
        <v>114.7</v>
      </c>
      <c r="W67">
        <v>116.7</v>
      </c>
      <c r="X67">
        <v>114.3</v>
      </c>
      <c r="Y67">
        <v>111.8</v>
      </c>
      <c r="Z67">
        <v>113.3</v>
      </c>
      <c r="AA67">
        <v>118.8</v>
      </c>
      <c r="AB67">
        <v>109.6</v>
      </c>
      <c r="AC67">
        <v>113.9</v>
      </c>
      <c r="AD67">
        <v>120.1</v>
      </c>
    </row>
    <row r="68" spans="1:30" x14ac:dyDescent="0.3">
      <c r="A68" t="s">
        <v>30</v>
      </c>
      <c r="B68">
        <v>2014</v>
      </c>
      <c r="C68" t="s">
        <v>45</v>
      </c>
      <c r="D68">
        <v>122.7</v>
      </c>
      <c r="E68">
        <v>122.6</v>
      </c>
      <c r="F68">
        <v>119.9</v>
      </c>
      <c r="G68">
        <v>124</v>
      </c>
      <c r="H68">
        <v>110.5</v>
      </c>
      <c r="I68">
        <v>128.80000000000001</v>
      </c>
      <c r="J68">
        <v>152</v>
      </c>
      <c r="K68">
        <v>116.2</v>
      </c>
      <c r="L68">
        <v>103.3</v>
      </c>
      <c r="M68">
        <v>115.8</v>
      </c>
      <c r="N68">
        <v>116.8</v>
      </c>
      <c r="O68">
        <v>124.5</v>
      </c>
      <c r="P68">
        <v>124.9</v>
      </c>
      <c r="Q68">
        <v>120.8</v>
      </c>
      <c r="R68">
        <v>123.3</v>
      </c>
      <c r="S68">
        <v>120.5</v>
      </c>
      <c r="T68">
        <v>122.9</v>
      </c>
      <c r="U68" t="s">
        <v>32</v>
      </c>
      <c r="V68">
        <v>117.3</v>
      </c>
      <c r="W68">
        <v>118.1</v>
      </c>
      <c r="X68">
        <v>115.9</v>
      </c>
      <c r="Y68">
        <v>112</v>
      </c>
      <c r="Z68">
        <v>113.3</v>
      </c>
      <c r="AA68">
        <v>117.2</v>
      </c>
      <c r="AB68">
        <v>108.8</v>
      </c>
      <c r="AC68">
        <v>114.1</v>
      </c>
      <c r="AD68">
        <v>121.1</v>
      </c>
    </row>
    <row r="69" spans="1:30" hidden="1" x14ac:dyDescent="0.3">
      <c r="A69" t="s">
        <v>33</v>
      </c>
      <c r="B69">
        <v>2014</v>
      </c>
      <c r="C69" t="s">
        <v>45</v>
      </c>
      <c r="D69">
        <v>124.5</v>
      </c>
      <c r="E69">
        <v>125.6</v>
      </c>
      <c r="F69">
        <v>122.7</v>
      </c>
      <c r="G69">
        <v>124.6</v>
      </c>
      <c r="H69">
        <v>103.2</v>
      </c>
      <c r="I69">
        <v>122.2</v>
      </c>
      <c r="J69">
        <v>153.19999999999999</v>
      </c>
      <c r="K69">
        <v>119.3</v>
      </c>
      <c r="L69">
        <v>99.8</v>
      </c>
      <c r="M69">
        <v>124.6</v>
      </c>
      <c r="N69">
        <v>115.8</v>
      </c>
      <c r="O69">
        <v>126.9</v>
      </c>
      <c r="P69">
        <v>125.4</v>
      </c>
      <c r="Q69">
        <v>125.8</v>
      </c>
      <c r="R69">
        <v>120.3</v>
      </c>
      <c r="S69">
        <v>115.4</v>
      </c>
      <c r="T69">
        <v>119.5</v>
      </c>
      <c r="U69">
        <v>117.1</v>
      </c>
      <c r="V69">
        <v>112.6</v>
      </c>
      <c r="W69">
        <v>116.4</v>
      </c>
      <c r="X69">
        <v>113</v>
      </c>
      <c r="Y69">
        <v>109.7</v>
      </c>
      <c r="Z69">
        <v>114</v>
      </c>
      <c r="AA69">
        <v>120.3</v>
      </c>
      <c r="AB69">
        <v>109.6</v>
      </c>
      <c r="AC69">
        <v>113.4</v>
      </c>
      <c r="AD69">
        <v>119</v>
      </c>
    </row>
    <row r="70" spans="1:30" hidden="1" x14ac:dyDescent="0.3">
      <c r="A70" t="s">
        <v>34</v>
      </c>
      <c r="B70">
        <v>2014</v>
      </c>
      <c r="C70" t="s">
        <v>45</v>
      </c>
      <c r="D70">
        <v>123.3</v>
      </c>
      <c r="E70">
        <v>123.7</v>
      </c>
      <c r="F70">
        <v>121</v>
      </c>
      <c r="G70">
        <v>124.2</v>
      </c>
      <c r="H70">
        <v>107.8</v>
      </c>
      <c r="I70">
        <v>125.7</v>
      </c>
      <c r="J70">
        <v>152.4</v>
      </c>
      <c r="K70">
        <v>117.2</v>
      </c>
      <c r="L70">
        <v>102.1</v>
      </c>
      <c r="M70">
        <v>118.7</v>
      </c>
      <c r="N70">
        <v>116.4</v>
      </c>
      <c r="O70">
        <v>125.6</v>
      </c>
      <c r="P70">
        <v>125.1</v>
      </c>
      <c r="Q70">
        <v>122.1</v>
      </c>
      <c r="R70">
        <v>122.1</v>
      </c>
      <c r="S70">
        <v>118.4</v>
      </c>
      <c r="T70">
        <v>121.6</v>
      </c>
      <c r="U70">
        <v>117.1</v>
      </c>
      <c r="V70">
        <v>115.5</v>
      </c>
      <c r="W70">
        <v>117.3</v>
      </c>
      <c r="X70">
        <v>114.8</v>
      </c>
      <c r="Y70">
        <v>110.8</v>
      </c>
      <c r="Z70">
        <v>113.7</v>
      </c>
      <c r="AA70">
        <v>119</v>
      </c>
      <c r="AB70">
        <v>109.1</v>
      </c>
      <c r="AC70">
        <v>113.8</v>
      </c>
      <c r="AD70">
        <v>120.1</v>
      </c>
    </row>
    <row r="71" spans="1:30" x14ac:dyDescent="0.3">
      <c r="A71" t="s">
        <v>30</v>
      </c>
      <c r="B71">
        <v>2014</v>
      </c>
      <c r="C71" t="s">
        <v>46</v>
      </c>
      <c r="D71">
        <v>122.4</v>
      </c>
      <c r="E71">
        <v>122.4</v>
      </c>
      <c r="F71">
        <v>121.8</v>
      </c>
      <c r="G71">
        <v>124.2</v>
      </c>
      <c r="H71">
        <v>110.2</v>
      </c>
      <c r="I71">
        <v>128.6</v>
      </c>
      <c r="J71">
        <v>140.30000000000001</v>
      </c>
      <c r="K71">
        <v>116.3</v>
      </c>
      <c r="L71">
        <v>102</v>
      </c>
      <c r="M71">
        <v>116</v>
      </c>
      <c r="N71">
        <v>117.3</v>
      </c>
      <c r="O71">
        <v>124.8</v>
      </c>
      <c r="P71">
        <v>123.3</v>
      </c>
      <c r="Q71">
        <v>121.7</v>
      </c>
      <c r="R71">
        <v>123.8</v>
      </c>
      <c r="S71">
        <v>120.6</v>
      </c>
      <c r="T71">
        <v>123.3</v>
      </c>
      <c r="U71" t="s">
        <v>32</v>
      </c>
      <c r="V71">
        <v>117.4</v>
      </c>
      <c r="W71">
        <v>118.2</v>
      </c>
      <c r="X71">
        <v>116.2</v>
      </c>
      <c r="Y71">
        <v>111.5</v>
      </c>
      <c r="Z71">
        <v>113.3</v>
      </c>
      <c r="AA71">
        <v>117.7</v>
      </c>
      <c r="AB71">
        <v>109.4</v>
      </c>
      <c r="AC71">
        <v>114.2</v>
      </c>
      <c r="AD71">
        <v>120.3</v>
      </c>
    </row>
    <row r="72" spans="1:30" hidden="1" x14ac:dyDescent="0.3">
      <c r="A72" t="s">
        <v>33</v>
      </c>
      <c r="B72">
        <v>2014</v>
      </c>
      <c r="C72" t="s">
        <v>46</v>
      </c>
      <c r="D72">
        <v>124</v>
      </c>
      <c r="E72">
        <v>124.7</v>
      </c>
      <c r="F72">
        <v>126.3</v>
      </c>
      <c r="G72">
        <v>124.9</v>
      </c>
      <c r="H72">
        <v>103</v>
      </c>
      <c r="I72">
        <v>122.3</v>
      </c>
      <c r="J72">
        <v>141</v>
      </c>
      <c r="K72">
        <v>120.1</v>
      </c>
      <c r="L72">
        <v>97.8</v>
      </c>
      <c r="M72">
        <v>125.4</v>
      </c>
      <c r="N72">
        <v>116.1</v>
      </c>
      <c r="O72">
        <v>127.6</v>
      </c>
      <c r="P72">
        <v>124</v>
      </c>
      <c r="Q72">
        <v>126.4</v>
      </c>
      <c r="R72">
        <v>120.7</v>
      </c>
      <c r="S72">
        <v>115.8</v>
      </c>
      <c r="T72">
        <v>120</v>
      </c>
      <c r="U72">
        <v>116.5</v>
      </c>
      <c r="V72">
        <v>113</v>
      </c>
      <c r="W72">
        <v>116.8</v>
      </c>
      <c r="X72">
        <v>113.2</v>
      </c>
      <c r="Y72">
        <v>108.8</v>
      </c>
      <c r="Z72">
        <v>114.3</v>
      </c>
      <c r="AA72">
        <v>120.7</v>
      </c>
      <c r="AB72">
        <v>110.4</v>
      </c>
      <c r="AC72">
        <v>113.4</v>
      </c>
      <c r="AD72">
        <v>118.4</v>
      </c>
    </row>
    <row r="73" spans="1:30" hidden="1" x14ac:dyDescent="0.3">
      <c r="A73" t="s">
        <v>34</v>
      </c>
      <c r="B73">
        <v>2014</v>
      </c>
      <c r="C73" t="s">
        <v>46</v>
      </c>
      <c r="D73">
        <v>122.9</v>
      </c>
      <c r="E73">
        <v>123.2</v>
      </c>
      <c r="F73">
        <v>123.5</v>
      </c>
      <c r="G73">
        <v>124.5</v>
      </c>
      <c r="H73">
        <v>107.6</v>
      </c>
      <c r="I73">
        <v>125.7</v>
      </c>
      <c r="J73">
        <v>140.5</v>
      </c>
      <c r="K73">
        <v>117.6</v>
      </c>
      <c r="L73">
        <v>100.6</v>
      </c>
      <c r="M73">
        <v>119.1</v>
      </c>
      <c r="N73">
        <v>116.8</v>
      </c>
      <c r="O73">
        <v>126.1</v>
      </c>
      <c r="P73">
        <v>123.6</v>
      </c>
      <c r="Q73">
        <v>123</v>
      </c>
      <c r="R73">
        <v>122.6</v>
      </c>
      <c r="S73">
        <v>118.6</v>
      </c>
      <c r="T73">
        <v>122</v>
      </c>
      <c r="U73">
        <v>116.5</v>
      </c>
      <c r="V73">
        <v>115.7</v>
      </c>
      <c r="W73">
        <v>117.5</v>
      </c>
      <c r="X73">
        <v>115.1</v>
      </c>
      <c r="Y73">
        <v>110.1</v>
      </c>
      <c r="Z73">
        <v>113.9</v>
      </c>
      <c r="AA73">
        <v>119.5</v>
      </c>
      <c r="AB73">
        <v>109.8</v>
      </c>
      <c r="AC73">
        <v>113.8</v>
      </c>
      <c r="AD73">
        <v>119.4</v>
      </c>
    </row>
    <row r="74" spans="1:30" x14ac:dyDescent="0.3">
      <c r="A74" t="s">
        <v>30</v>
      </c>
      <c r="B74">
        <v>2015</v>
      </c>
      <c r="C74" t="s">
        <v>31</v>
      </c>
      <c r="D74">
        <v>123.1</v>
      </c>
      <c r="E74">
        <v>123.1</v>
      </c>
      <c r="F74">
        <v>122.1</v>
      </c>
      <c r="G74">
        <v>124.9</v>
      </c>
      <c r="H74">
        <v>111</v>
      </c>
      <c r="I74">
        <v>130.4</v>
      </c>
      <c r="J74">
        <v>132.30000000000001</v>
      </c>
      <c r="K74">
        <v>117.2</v>
      </c>
      <c r="L74">
        <v>100.5</v>
      </c>
      <c r="M74">
        <v>117.2</v>
      </c>
      <c r="N74">
        <v>117.9</v>
      </c>
      <c r="O74">
        <v>125.6</v>
      </c>
      <c r="P74">
        <v>122.8</v>
      </c>
      <c r="Q74">
        <v>122.7</v>
      </c>
      <c r="R74">
        <v>124.4</v>
      </c>
      <c r="S74">
        <v>121.6</v>
      </c>
      <c r="T74">
        <v>124</v>
      </c>
      <c r="U74" t="s">
        <v>32</v>
      </c>
      <c r="V74">
        <v>118.4</v>
      </c>
      <c r="W74">
        <v>118.9</v>
      </c>
      <c r="X74">
        <v>116.6</v>
      </c>
      <c r="Y74">
        <v>111</v>
      </c>
      <c r="Z74">
        <v>114</v>
      </c>
      <c r="AA74">
        <v>118.2</v>
      </c>
      <c r="AB74">
        <v>110.2</v>
      </c>
      <c r="AC74">
        <v>114.5</v>
      </c>
      <c r="AD74">
        <v>120.3</v>
      </c>
    </row>
    <row r="75" spans="1:30" hidden="1" x14ac:dyDescent="0.3">
      <c r="A75" t="s">
        <v>33</v>
      </c>
      <c r="B75">
        <v>2015</v>
      </c>
      <c r="C75" t="s">
        <v>31</v>
      </c>
      <c r="D75">
        <v>124</v>
      </c>
      <c r="E75">
        <v>125.5</v>
      </c>
      <c r="F75">
        <v>126.6</v>
      </c>
      <c r="G75">
        <v>125.2</v>
      </c>
      <c r="H75">
        <v>104.3</v>
      </c>
      <c r="I75">
        <v>121.3</v>
      </c>
      <c r="J75">
        <v>134.4</v>
      </c>
      <c r="K75">
        <v>122.9</v>
      </c>
      <c r="L75">
        <v>96.1</v>
      </c>
      <c r="M75">
        <v>126.6</v>
      </c>
      <c r="N75">
        <v>116.5</v>
      </c>
      <c r="O75">
        <v>128</v>
      </c>
      <c r="P75">
        <v>123.5</v>
      </c>
      <c r="Q75">
        <v>127.4</v>
      </c>
      <c r="R75">
        <v>121</v>
      </c>
      <c r="S75">
        <v>116.1</v>
      </c>
      <c r="T75">
        <v>120.2</v>
      </c>
      <c r="U75">
        <v>117.3</v>
      </c>
      <c r="V75">
        <v>113.4</v>
      </c>
      <c r="W75">
        <v>117.2</v>
      </c>
      <c r="X75">
        <v>113.7</v>
      </c>
      <c r="Y75">
        <v>107.9</v>
      </c>
      <c r="Z75">
        <v>114.6</v>
      </c>
      <c r="AA75">
        <v>120.8</v>
      </c>
      <c r="AB75">
        <v>111.4</v>
      </c>
      <c r="AC75">
        <v>113.4</v>
      </c>
      <c r="AD75">
        <v>118.5</v>
      </c>
    </row>
    <row r="76" spans="1:30" hidden="1" x14ac:dyDescent="0.3">
      <c r="A76" t="s">
        <v>34</v>
      </c>
      <c r="B76">
        <v>2015</v>
      </c>
      <c r="C76" t="s">
        <v>31</v>
      </c>
      <c r="D76">
        <v>123.4</v>
      </c>
      <c r="E76">
        <v>123.9</v>
      </c>
      <c r="F76">
        <v>123.8</v>
      </c>
      <c r="G76">
        <v>125</v>
      </c>
      <c r="H76">
        <v>108.5</v>
      </c>
      <c r="I76">
        <v>126.2</v>
      </c>
      <c r="J76">
        <v>133</v>
      </c>
      <c r="K76">
        <v>119.1</v>
      </c>
      <c r="L76">
        <v>99</v>
      </c>
      <c r="M76">
        <v>120.3</v>
      </c>
      <c r="N76">
        <v>117.3</v>
      </c>
      <c r="O76">
        <v>126.7</v>
      </c>
      <c r="P76">
        <v>123.1</v>
      </c>
      <c r="Q76">
        <v>124</v>
      </c>
      <c r="R76">
        <v>123.1</v>
      </c>
      <c r="S76">
        <v>119.3</v>
      </c>
      <c r="T76">
        <v>122.5</v>
      </c>
      <c r="U76">
        <v>117.3</v>
      </c>
      <c r="V76">
        <v>116.5</v>
      </c>
      <c r="W76">
        <v>118.1</v>
      </c>
      <c r="X76">
        <v>115.5</v>
      </c>
      <c r="Y76">
        <v>109.4</v>
      </c>
      <c r="Z76">
        <v>114.3</v>
      </c>
      <c r="AA76">
        <v>119.7</v>
      </c>
      <c r="AB76">
        <v>110.7</v>
      </c>
      <c r="AC76">
        <v>114</v>
      </c>
      <c r="AD76">
        <v>119.5</v>
      </c>
    </row>
    <row r="77" spans="1:30" x14ac:dyDescent="0.3">
      <c r="A77" t="s">
        <v>30</v>
      </c>
      <c r="B77">
        <v>2015</v>
      </c>
      <c r="C77" t="s">
        <v>35</v>
      </c>
      <c r="D77">
        <v>123.4</v>
      </c>
      <c r="E77">
        <v>124.4</v>
      </c>
      <c r="F77">
        <v>122.1</v>
      </c>
      <c r="G77">
        <v>125.8</v>
      </c>
      <c r="H77">
        <v>111.5</v>
      </c>
      <c r="I77">
        <v>129.4</v>
      </c>
      <c r="J77">
        <v>128.19999999999999</v>
      </c>
      <c r="K77">
        <v>118.8</v>
      </c>
      <c r="L77">
        <v>100</v>
      </c>
      <c r="M77">
        <v>118.6</v>
      </c>
      <c r="N77">
        <v>118.8</v>
      </c>
      <c r="O77">
        <v>126.8</v>
      </c>
      <c r="P77">
        <v>122.8</v>
      </c>
      <c r="Q77">
        <v>124.2</v>
      </c>
      <c r="R77">
        <v>125.4</v>
      </c>
      <c r="S77">
        <v>122.7</v>
      </c>
      <c r="T77">
        <v>125</v>
      </c>
      <c r="U77" t="s">
        <v>32</v>
      </c>
      <c r="V77">
        <v>120</v>
      </c>
      <c r="W77">
        <v>119.6</v>
      </c>
      <c r="X77">
        <v>117.7</v>
      </c>
      <c r="Y77">
        <v>110.9</v>
      </c>
      <c r="Z77">
        <v>114.8</v>
      </c>
      <c r="AA77">
        <v>118.7</v>
      </c>
      <c r="AB77">
        <v>110.8</v>
      </c>
      <c r="AC77">
        <v>115</v>
      </c>
      <c r="AD77">
        <v>120.6</v>
      </c>
    </row>
    <row r="78" spans="1:30" hidden="1" x14ac:dyDescent="0.3">
      <c r="A78" t="s">
        <v>33</v>
      </c>
      <c r="B78">
        <v>2015</v>
      </c>
      <c r="C78" t="s">
        <v>35</v>
      </c>
      <c r="D78">
        <v>124.3</v>
      </c>
      <c r="E78">
        <v>126.5</v>
      </c>
      <c r="F78">
        <v>119.5</v>
      </c>
      <c r="G78">
        <v>125.6</v>
      </c>
      <c r="H78">
        <v>104.9</v>
      </c>
      <c r="I78">
        <v>121.6</v>
      </c>
      <c r="J78">
        <v>131.80000000000001</v>
      </c>
      <c r="K78">
        <v>125.1</v>
      </c>
      <c r="L78">
        <v>95</v>
      </c>
      <c r="M78">
        <v>127.7</v>
      </c>
      <c r="N78">
        <v>116.8</v>
      </c>
      <c r="O78">
        <v>128.6</v>
      </c>
      <c r="P78">
        <v>123.7</v>
      </c>
      <c r="Q78">
        <v>128.1</v>
      </c>
      <c r="R78">
        <v>121.3</v>
      </c>
      <c r="S78">
        <v>116.5</v>
      </c>
      <c r="T78">
        <v>120.6</v>
      </c>
      <c r="U78">
        <v>118.1</v>
      </c>
      <c r="V78">
        <v>114</v>
      </c>
      <c r="W78">
        <v>117.7</v>
      </c>
      <c r="X78">
        <v>114.1</v>
      </c>
      <c r="Y78">
        <v>106.8</v>
      </c>
      <c r="Z78">
        <v>114.9</v>
      </c>
      <c r="AA78">
        <v>120.4</v>
      </c>
      <c r="AB78">
        <v>111.7</v>
      </c>
      <c r="AC78">
        <v>113.2</v>
      </c>
      <c r="AD78">
        <v>118.7</v>
      </c>
    </row>
    <row r="79" spans="1:30" hidden="1" x14ac:dyDescent="0.3">
      <c r="A79" t="s">
        <v>34</v>
      </c>
      <c r="B79">
        <v>2015</v>
      </c>
      <c r="C79" t="s">
        <v>35</v>
      </c>
      <c r="D79">
        <v>123.7</v>
      </c>
      <c r="E79">
        <v>125.1</v>
      </c>
      <c r="F79">
        <v>121.1</v>
      </c>
      <c r="G79">
        <v>125.7</v>
      </c>
      <c r="H79">
        <v>109.1</v>
      </c>
      <c r="I79">
        <v>125.8</v>
      </c>
      <c r="J79">
        <v>129.4</v>
      </c>
      <c r="K79">
        <v>120.9</v>
      </c>
      <c r="L79">
        <v>98.3</v>
      </c>
      <c r="M79">
        <v>121.6</v>
      </c>
      <c r="N79">
        <v>118</v>
      </c>
      <c r="O79">
        <v>127.6</v>
      </c>
      <c r="P79">
        <v>123.1</v>
      </c>
      <c r="Q79">
        <v>125.2</v>
      </c>
      <c r="R79">
        <v>123.8</v>
      </c>
      <c r="S79">
        <v>120.1</v>
      </c>
      <c r="T79">
        <v>123.3</v>
      </c>
      <c r="U79">
        <v>118.1</v>
      </c>
      <c r="V79">
        <v>117.7</v>
      </c>
      <c r="W79">
        <v>118.7</v>
      </c>
      <c r="X79">
        <v>116.3</v>
      </c>
      <c r="Y79">
        <v>108.7</v>
      </c>
      <c r="Z79">
        <v>114.9</v>
      </c>
      <c r="AA79">
        <v>119.7</v>
      </c>
      <c r="AB79">
        <v>111.2</v>
      </c>
      <c r="AC79">
        <v>114.1</v>
      </c>
      <c r="AD79">
        <v>119.7</v>
      </c>
    </row>
    <row r="80" spans="1:30" x14ac:dyDescent="0.3">
      <c r="A80" t="s">
        <v>30</v>
      </c>
      <c r="B80">
        <v>2015</v>
      </c>
      <c r="C80" t="s">
        <v>36</v>
      </c>
      <c r="D80">
        <v>123.3</v>
      </c>
      <c r="E80">
        <v>124.7</v>
      </c>
      <c r="F80">
        <v>118.9</v>
      </c>
      <c r="G80">
        <v>126</v>
      </c>
      <c r="H80">
        <v>111.8</v>
      </c>
      <c r="I80">
        <v>130.9</v>
      </c>
      <c r="J80">
        <v>128</v>
      </c>
      <c r="K80">
        <v>119.9</v>
      </c>
      <c r="L80">
        <v>98.9</v>
      </c>
      <c r="M80">
        <v>119.4</v>
      </c>
      <c r="N80">
        <v>118.9</v>
      </c>
      <c r="O80">
        <v>127.7</v>
      </c>
      <c r="P80">
        <v>123.1</v>
      </c>
      <c r="Q80">
        <v>124.7</v>
      </c>
      <c r="R80">
        <v>126</v>
      </c>
      <c r="S80">
        <v>122.9</v>
      </c>
      <c r="T80">
        <v>125.5</v>
      </c>
      <c r="U80" t="s">
        <v>32</v>
      </c>
      <c r="V80">
        <v>120.6</v>
      </c>
      <c r="W80">
        <v>120.2</v>
      </c>
      <c r="X80">
        <v>118.2</v>
      </c>
      <c r="Y80">
        <v>111.6</v>
      </c>
      <c r="Z80">
        <v>115.5</v>
      </c>
      <c r="AA80">
        <v>119.4</v>
      </c>
      <c r="AB80">
        <v>110.8</v>
      </c>
      <c r="AC80">
        <v>115.5</v>
      </c>
      <c r="AD80">
        <v>121.1</v>
      </c>
    </row>
    <row r="81" spans="1:30" hidden="1" x14ac:dyDescent="0.3">
      <c r="A81" t="s">
        <v>33</v>
      </c>
      <c r="B81">
        <v>2015</v>
      </c>
      <c r="C81" t="s">
        <v>36</v>
      </c>
      <c r="D81">
        <v>124</v>
      </c>
      <c r="E81">
        <v>126.7</v>
      </c>
      <c r="F81">
        <v>113.5</v>
      </c>
      <c r="G81">
        <v>125.9</v>
      </c>
      <c r="H81">
        <v>104.8</v>
      </c>
      <c r="I81">
        <v>123.8</v>
      </c>
      <c r="J81">
        <v>131.4</v>
      </c>
      <c r="K81">
        <v>127.2</v>
      </c>
      <c r="L81">
        <v>93.2</v>
      </c>
      <c r="M81">
        <v>127.4</v>
      </c>
      <c r="N81">
        <v>117</v>
      </c>
      <c r="O81">
        <v>129.19999999999999</v>
      </c>
      <c r="P81">
        <v>123.9</v>
      </c>
      <c r="Q81">
        <v>128.80000000000001</v>
      </c>
      <c r="R81">
        <v>121.7</v>
      </c>
      <c r="S81">
        <v>116.9</v>
      </c>
      <c r="T81">
        <v>120.9</v>
      </c>
      <c r="U81">
        <v>118.6</v>
      </c>
      <c r="V81">
        <v>114.4</v>
      </c>
      <c r="W81">
        <v>118</v>
      </c>
      <c r="X81">
        <v>114.3</v>
      </c>
      <c r="Y81">
        <v>108.4</v>
      </c>
      <c r="Z81">
        <v>115.4</v>
      </c>
      <c r="AA81">
        <v>120.6</v>
      </c>
      <c r="AB81">
        <v>111.3</v>
      </c>
      <c r="AC81">
        <v>113.8</v>
      </c>
      <c r="AD81">
        <v>119.1</v>
      </c>
    </row>
    <row r="82" spans="1:30" hidden="1" x14ac:dyDescent="0.3">
      <c r="A82" t="s">
        <v>34</v>
      </c>
      <c r="B82">
        <v>2015</v>
      </c>
      <c r="C82" t="s">
        <v>36</v>
      </c>
      <c r="D82">
        <v>123.5</v>
      </c>
      <c r="E82">
        <v>125.4</v>
      </c>
      <c r="F82">
        <v>116.8</v>
      </c>
      <c r="G82">
        <v>126</v>
      </c>
      <c r="H82">
        <v>109.2</v>
      </c>
      <c r="I82">
        <v>127.6</v>
      </c>
      <c r="J82">
        <v>129.19999999999999</v>
      </c>
      <c r="K82">
        <v>122.4</v>
      </c>
      <c r="L82">
        <v>97</v>
      </c>
      <c r="M82">
        <v>122.1</v>
      </c>
      <c r="N82">
        <v>118.1</v>
      </c>
      <c r="O82">
        <v>128.4</v>
      </c>
      <c r="P82">
        <v>123.4</v>
      </c>
      <c r="Q82">
        <v>125.8</v>
      </c>
      <c r="R82">
        <v>124.3</v>
      </c>
      <c r="S82">
        <v>120.4</v>
      </c>
      <c r="T82">
        <v>123.7</v>
      </c>
      <c r="U82">
        <v>118.6</v>
      </c>
      <c r="V82">
        <v>118.3</v>
      </c>
      <c r="W82">
        <v>119.2</v>
      </c>
      <c r="X82">
        <v>116.7</v>
      </c>
      <c r="Y82">
        <v>109.9</v>
      </c>
      <c r="Z82">
        <v>115.4</v>
      </c>
      <c r="AA82">
        <v>120.1</v>
      </c>
      <c r="AB82">
        <v>111</v>
      </c>
      <c r="AC82">
        <v>114.7</v>
      </c>
      <c r="AD82">
        <v>120.2</v>
      </c>
    </row>
    <row r="83" spans="1:30" x14ac:dyDescent="0.3">
      <c r="A83" t="s">
        <v>30</v>
      </c>
      <c r="B83">
        <v>2015</v>
      </c>
      <c r="C83" t="s">
        <v>37</v>
      </c>
      <c r="D83">
        <v>123.3</v>
      </c>
      <c r="E83">
        <v>125.5</v>
      </c>
      <c r="F83">
        <v>117.2</v>
      </c>
      <c r="G83">
        <v>126.8</v>
      </c>
      <c r="H83">
        <v>111.9</v>
      </c>
      <c r="I83">
        <v>134.19999999999999</v>
      </c>
      <c r="J83">
        <v>127.5</v>
      </c>
      <c r="K83">
        <v>121.5</v>
      </c>
      <c r="L83">
        <v>97.8</v>
      </c>
      <c r="M83">
        <v>119.8</v>
      </c>
      <c r="N83">
        <v>119.4</v>
      </c>
      <c r="O83">
        <v>128.69999999999999</v>
      </c>
      <c r="P83">
        <v>123.6</v>
      </c>
      <c r="Q83">
        <v>125.7</v>
      </c>
      <c r="R83">
        <v>126.4</v>
      </c>
      <c r="S83">
        <v>123.3</v>
      </c>
      <c r="T83">
        <v>126</v>
      </c>
      <c r="U83" t="s">
        <v>32</v>
      </c>
      <c r="V83">
        <v>121.2</v>
      </c>
      <c r="W83">
        <v>120.9</v>
      </c>
      <c r="X83">
        <v>118.6</v>
      </c>
      <c r="Y83">
        <v>111.9</v>
      </c>
      <c r="Z83">
        <v>116.2</v>
      </c>
      <c r="AA83">
        <v>119.9</v>
      </c>
      <c r="AB83">
        <v>111.6</v>
      </c>
      <c r="AC83">
        <v>116</v>
      </c>
      <c r="AD83">
        <v>121.5</v>
      </c>
    </row>
    <row r="84" spans="1:30" hidden="1" x14ac:dyDescent="0.3">
      <c r="A84" t="s">
        <v>33</v>
      </c>
      <c r="B84">
        <v>2015</v>
      </c>
      <c r="C84" t="s">
        <v>37</v>
      </c>
      <c r="D84">
        <v>123.8</v>
      </c>
      <c r="E84">
        <v>128.19999999999999</v>
      </c>
      <c r="F84">
        <v>110</v>
      </c>
      <c r="G84">
        <v>126.3</v>
      </c>
      <c r="H84">
        <v>104.5</v>
      </c>
      <c r="I84">
        <v>130.6</v>
      </c>
      <c r="J84">
        <v>130.80000000000001</v>
      </c>
      <c r="K84">
        <v>131.30000000000001</v>
      </c>
      <c r="L84">
        <v>91.6</v>
      </c>
      <c r="M84">
        <v>127.7</v>
      </c>
      <c r="N84">
        <v>117.2</v>
      </c>
      <c r="O84">
        <v>129.5</v>
      </c>
      <c r="P84">
        <v>124.6</v>
      </c>
      <c r="Q84">
        <v>130.1</v>
      </c>
      <c r="R84">
        <v>122.1</v>
      </c>
      <c r="S84">
        <v>117.2</v>
      </c>
      <c r="T84">
        <v>121.3</v>
      </c>
      <c r="U84">
        <v>119.2</v>
      </c>
      <c r="V84">
        <v>114.7</v>
      </c>
      <c r="W84">
        <v>118.4</v>
      </c>
      <c r="X84">
        <v>114.6</v>
      </c>
      <c r="Y84">
        <v>108.4</v>
      </c>
      <c r="Z84">
        <v>115.6</v>
      </c>
      <c r="AA84">
        <v>121.7</v>
      </c>
      <c r="AB84">
        <v>111.8</v>
      </c>
      <c r="AC84">
        <v>114.2</v>
      </c>
      <c r="AD84">
        <v>119.7</v>
      </c>
    </row>
    <row r="85" spans="1:30" hidden="1" x14ac:dyDescent="0.3">
      <c r="A85" t="s">
        <v>34</v>
      </c>
      <c r="B85">
        <v>2015</v>
      </c>
      <c r="C85" t="s">
        <v>37</v>
      </c>
      <c r="D85">
        <v>123.5</v>
      </c>
      <c r="E85">
        <v>126.4</v>
      </c>
      <c r="F85">
        <v>114.4</v>
      </c>
      <c r="G85">
        <v>126.6</v>
      </c>
      <c r="H85">
        <v>109.2</v>
      </c>
      <c r="I85">
        <v>132.5</v>
      </c>
      <c r="J85">
        <v>128.6</v>
      </c>
      <c r="K85">
        <v>124.8</v>
      </c>
      <c r="L85">
        <v>95.7</v>
      </c>
      <c r="M85">
        <v>122.4</v>
      </c>
      <c r="N85">
        <v>118.5</v>
      </c>
      <c r="O85">
        <v>129.1</v>
      </c>
      <c r="P85">
        <v>124</v>
      </c>
      <c r="Q85">
        <v>126.9</v>
      </c>
      <c r="R85">
        <v>124.7</v>
      </c>
      <c r="S85">
        <v>120.8</v>
      </c>
      <c r="T85">
        <v>124.1</v>
      </c>
      <c r="U85">
        <v>119.2</v>
      </c>
      <c r="V85">
        <v>118.7</v>
      </c>
      <c r="W85">
        <v>119.7</v>
      </c>
      <c r="X85">
        <v>117.1</v>
      </c>
      <c r="Y85">
        <v>110.1</v>
      </c>
      <c r="Z85">
        <v>115.9</v>
      </c>
      <c r="AA85">
        <v>121</v>
      </c>
      <c r="AB85">
        <v>111.7</v>
      </c>
      <c r="AC85">
        <v>115.1</v>
      </c>
      <c r="AD85">
        <v>120.7</v>
      </c>
    </row>
    <row r="86" spans="1:30" x14ac:dyDescent="0.3">
      <c r="A86" t="s">
        <v>30</v>
      </c>
      <c r="B86">
        <v>2015</v>
      </c>
      <c r="C86" t="s">
        <v>38</v>
      </c>
      <c r="D86">
        <v>123.5</v>
      </c>
      <c r="E86">
        <v>127.1</v>
      </c>
      <c r="F86">
        <v>117.3</v>
      </c>
      <c r="G86">
        <v>127.7</v>
      </c>
      <c r="H86">
        <v>112.5</v>
      </c>
      <c r="I86">
        <v>134.1</v>
      </c>
      <c r="J86">
        <v>128.5</v>
      </c>
      <c r="K86">
        <v>124.3</v>
      </c>
      <c r="L86">
        <v>97.6</v>
      </c>
      <c r="M86">
        <v>120.7</v>
      </c>
      <c r="N86">
        <v>120.2</v>
      </c>
      <c r="O86">
        <v>129.80000000000001</v>
      </c>
      <c r="P86">
        <v>124.4</v>
      </c>
      <c r="Q86">
        <v>126.7</v>
      </c>
      <c r="R86">
        <v>127.3</v>
      </c>
      <c r="S86">
        <v>124.1</v>
      </c>
      <c r="T86">
        <v>126.8</v>
      </c>
      <c r="U86" t="s">
        <v>32</v>
      </c>
      <c r="V86">
        <v>121.9</v>
      </c>
      <c r="W86">
        <v>121.5</v>
      </c>
      <c r="X86">
        <v>119.4</v>
      </c>
      <c r="Y86">
        <v>113.3</v>
      </c>
      <c r="Z86">
        <v>116.7</v>
      </c>
      <c r="AA86">
        <v>120.5</v>
      </c>
      <c r="AB86">
        <v>112.3</v>
      </c>
      <c r="AC86">
        <v>116.9</v>
      </c>
      <c r="AD86">
        <v>122.4</v>
      </c>
    </row>
    <row r="87" spans="1:30" hidden="1" x14ac:dyDescent="0.3">
      <c r="A87" t="s">
        <v>33</v>
      </c>
      <c r="B87">
        <v>2015</v>
      </c>
      <c r="C87" t="s">
        <v>38</v>
      </c>
      <c r="D87">
        <v>123.8</v>
      </c>
      <c r="E87">
        <v>129.69999999999999</v>
      </c>
      <c r="F87">
        <v>111.3</v>
      </c>
      <c r="G87">
        <v>126.6</v>
      </c>
      <c r="H87">
        <v>105.2</v>
      </c>
      <c r="I87">
        <v>130.80000000000001</v>
      </c>
      <c r="J87">
        <v>135.6</v>
      </c>
      <c r="K87">
        <v>142.6</v>
      </c>
      <c r="L87">
        <v>90.8</v>
      </c>
      <c r="M87">
        <v>128.80000000000001</v>
      </c>
      <c r="N87">
        <v>117.7</v>
      </c>
      <c r="O87">
        <v>129.9</v>
      </c>
      <c r="P87">
        <v>126.1</v>
      </c>
      <c r="Q87">
        <v>131.30000000000001</v>
      </c>
      <c r="R87">
        <v>122.4</v>
      </c>
      <c r="S87">
        <v>117.4</v>
      </c>
      <c r="T87">
        <v>121.6</v>
      </c>
      <c r="U87">
        <v>119.6</v>
      </c>
      <c r="V87">
        <v>114.9</v>
      </c>
      <c r="W87">
        <v>118.7</v>
      </c>
      <c r="X87">
        <v>114.9</v>
      </c>
      <c r="Y87">
        <v>110.8</v>
      </c>
      <c r="Z87">
        <v>116</v>
      </c>
      <c r="AA87">
        <v>122</v>
      </c>
      <c r="AB87">
        <v>112.4</v>
      </c>
      <c r="AC87">
        <v>115.2</v>
      </c>
      <c r="AD87">
        <v>120.7</v>
      </c>
    </row>
    <row r="88" spans="1:30" hidden="1" x14ac:dyDescent="0.3">
      <c r="A88" t="s">
        <v>34</v>
      </c>
      <c r="B88">
        <v>2015</v>
      </c>
      <c r="C88" t="s">
        <v>38</v>
      </c>
      <c r="D88">
        <v>123.6</v>
      </c>
      <c r="E88">
        <v>128</v>
      </c>
      <c r="F88">
        <v>115</v>
      </c>
      <c r="G88">
        <v>127.3</v>
      </c>
      <c r="H88">
        <v>109.8</v>
      </c>
      <c r="I88">
        <v>132.6</v>
      </c>
      <c r="J88">
        <v>130.9</v>
      </c>
      <c r="K88">
        <v>130.5</v>
      </c>
      <c r="L88">
        <v>95.3</v>
      </c>
      <c r="M88">
        <v>123.4</v>
      </c>
      <c r="N88">
        <v>119.2</v>
      </c>
      <c r="O88">
        <v>129.80000000000001</v>
      </c>
      <c r="P88">
        <v>125</v>
      </c>
      <c r="Q88">
        <v>127.9</v>
      </c>
      <c r="R88">
        <v>125.4</v>
      </c>
      <c r="S88">
        <v>121.3</v>
      </c>
      <c r="T88">
        <v>124.7</v>
      </c>
      <c r="U88">
        <v>119.6</v>
      </c>
      <c r="V88">
        <v>119.2</v>
      </c>
      <c r="W88">
        <v>120.2</v>
      </c>
      <c r="X88">
        <v>117.7</v>
      </c>
      <c r="Y88">
        <v>112</v>
      </c>
      <c r="Z88">
        <v>116.3</v>
      </c>
      <c r="AA88">
        <v>121.4</v>
      </c>
      <c r="AB88">
        <v>112.3</v>
      </c>
      <c r="AC88">
        <v>116.1</v>
      </c>
      <c r="AD88">
        <v>121.6</v>
      </c>
    </row>
    <row r="89" spans="1:30" x14ac:dyDescent="0.3">
      <c r="A89" t="s">
        <v>30</v>
      </c>
      <c r="B89">
        <v>2015</v>
      </c>
      <c r="C89" t="s">
        <v>39</v>
      </c>
      <c r="D89">
        <v>124.1</v>
      </c>
      <c r="E89">
        <v>130.4</v>
      </c>
      <c r="F89">
        <v>122.1</v>
      </c>
      <c r="G89">
        <v>128.69999999999999</v>
      </c>
      <c r="H89">
        <v>114.1</v>
      </c>
      <c r="I89">
        <v>133.19999999999999</v>
      </c>
      <c r="J89">
        <v>135.19999999999999</v>
      </c>
      <c r="K89">
        <v>131.9</v>
      </c>
      <c r="L89">
        <v>96.3</v>
      </c>
      <c r="M89">
        <v>123</v>
      </c>
      <c r="N89">
        <v>121.1</v>
      </c>
      <c r="O89">
        <v>131.19999999999999</v>
      </c>
      <c r="P89">
        <v>126.6</v>
      </c>
      <c r="Q89">
        <v>128.19999999999999</v>
      </c>
      <c r="R89">
        <v>128.4</v>
      </c>
      <c r="S89">
        <v>125.1</v>
      </c>
      <c r="T89">
        <v>128</v>
      </c>
      <c r="U89" t="s">
        <v>32</v>
      </c>
      <c r="V89">
        <v>122.6</v>
      </c>
      <c r="W89">
        <v>122.8</v>
      </c>
      <c r="X89">
        <v>120.4</v>
      </c>
      <c r="Y89">
        <v>114.2</v>
      </c>
      <c r="Z89">
        <v>117.9</v>
      </c>
      <c r="AA89">
        <v>122</v>
      </c>
      <c r="AB89">
        <v>113</v>
      </c>
      <c r="AC89">
        <v>117.9</v>
      </c>
      <c r="AD89">
        <v>124.1</v>
      </c>
    </row>
    <row r="90" spans="1:30" hidden="1" x14ac:dyDescent="0.3">
      <c r="A90" t="s">
        <v>33</v>
      </c>
      <c r="B90">
        <v>2015</v>
      </c>
      <c r="C90" t="s">
        <v>39</v>
      </c>
      <c r="D90">
        <v>123.6</v>
      </c>
      <c r="E90">
        <v>134.4</v>
      </c>
      <c r="F90">
        <v>120.9</v>
      </c>
      <c r="G90">
        <v>127.3</v>
      </c>
      <c r="H90">
        <v>106</v>
      </c>
      <c r="I90">
        <v>132.30000000000001</v>
      </c>
      <c r="J90">
        <v>146.69999999999999</v>
      </c>
      <c r="K90">
        <v>148.1</v>
      </c>
      <c r="L90">
        <v>89.8</v>
      </c>
      <c r="M90">
        <v>130.5</v>
      </c>
      <c r="N90">
        <v>118</v>
      </c>
      <c r="O90">
        <v>130.5</v>
      </c>
      <c r="P90">
        <v>128.5</v>
      </c>
      <c r="Q90">
        <v>132.1</v>
      </c>
      <c r="R90">
        <v>123.2</v>
      </c>
      <c r="S90">
        <v>117.6</v>
      </c>
      <c r="T90">
        <v>122.3</v>
      </c>
      <c r="U90">
        <v>119</v>
      </c>
      <c r="V90">
        <v>115.1</v>
      </c>
      <c r="W90">
        <v>119.2</v>
      </c>
      <c r="X90">
        <v>115.4</v>
      </c>
      <c r="Y90">
        <v>111.7</v>
      </c>
      <c r="Z90">
        <v>116.2</v>
      </c>
      <c r="AA90">
        <v>123.8</v>
      </c>
      <c r="AB90">
        <v>112.5</v>
      </c>
      <c r="AC90">
        <v>116</v>
      </c>
      <c r="AD90">
        <v>121.7</v>
      </c>
    </row>
    <row r="91" spans="1:30" hidden="1" x14ac:dyDescent="0.3">
      <c r="A91" t="s">
        <v>34</v>
      </c>
      <c r="B91">
        <v>2015</v>
      </c>
      <c r="C91" t="s">
        <v>39</v>
      </c>
      <c r="D91">
        <v>123.9</v>
      </c>
      <c r="E91">
        <v>131.80000000000001</v>
      </c>
      <c r="F91">
        <v>121.6</v>
      </c>
      <c r="G91">
        <v>128.19999999999999</v>
      </c>
      <c r="H91">
        <v>111.1</v>
      </c>
      <c r="I91">
        <v>132.80000000000001</v>
      </c>
      <c r="J91">
        <v>139.1</v>
      </c>
      <c r="K91">
        <v>137.4</v>
      </c>
      <c r="L91">
        <v>94.1</v>
      </c>
      <c r="M91">
        <v>125.5</v>
      </c>
      <c r="N91">
        <v>119.8</v>
      </c>
      <c r="O91">
        <v>130.9</v>
      </c>
      <c r="P91">
        <v>127.3</v>
      </c>
      <c r="Q91">
        <v>129.19999999999999</v>
      </c>
      <c r="R91">
        <v>126.4</v>
      </c>
      <c r="S91">
        <v>122</v>
      </c>
      <c r="T91">
        <v>125.7</v>
      </c>
      <c r="U91">
        <v>119</v>
      </c>
      <c r="V91">
        <v>119.8</v>
      </c>
      <c r="W91">
        <v>121.1</v>
      </c>
      <c r="X91">
        <v>118.5</v>
      </c>
      <c r="Y91">
        <v>112.9</v>
      </c>
      <c r="Z91">
        <v>116.9</v>
      </c>
      <c r="AA91">
        <v>123.1</v>
      </c>
      <c r="AB91">
        <v>112.8</v>
      </c>
      <c r="AC91">
        <v>117</v>
      </c>
      <c r="AD91">
        <v>123</v>
      </c>
    </row>
    <row r="92" spans="1:30" x14ac:dyDescent="0.3">
      <c r="A92" t="s">
        <v>30</v>
      </c>
      <c r="B92">
        <v>2015</v>
      </c>
      <c r="C92" t="s">
        <v>40</v>
      </c>
      <c r="D92">
        <v>124</v>
      </c>
      <c r="E92">
        <v>131.5</v>
      </c>
      <c r="F92">
        <v>122</v>
      </c>
      <c r="G92">
        <v>128.69999999999999</v>
      </c>
      <c r="H92">
        <v>113.5</v>
      </c>
      <c r="I92">
        <v>133.30000000000001</v>
      </c>
      <c r="J92">
        <v>140.80000000000001</v>
      </c>
      <c r="K92">
        <v>133.80000000000001</v>
      </c>
      <c r="L92">
        <v>94.1</v>
      </c>
      <c r="M92">
        <v>123.4</v>
      </c>
      <c r="N92">
        <v>121</v>
      </c>
      <c r="O92">
        <v>131.69999999999999</v>
      </c>
      <c r="P92">
        <v>127.5</v>
      </c>
      <c r="Q92">
        <v>129.4</v>
      </c>
      <c r="R92">
        <v>128.80000000000001</v>
      </c>
      <c r="S92">
        <v>125.5</v>
      </c>
      <c r="T92">
        <v>128.30000000000001</v>
      </c>
      <c r="U92" t="s">
        <v>32</v>
      </c>
      <c r="V92">
        <v>123</v>
      </c>
      <c r="W92">
        <v>123</v>
      </c>
      <c r="X92">
        <v>120.8</v>
      </c>
      <c r="Y92">
        <v>114.1</v>
      </c>
      <c r="Z92">
        <v>118</v>
      </c>
      <c r="AA92">
        <v>122.9</v>
      </c>
      <c r="AB92">
        <v>112.7</v>
      </c>
      <c r="AC92">
        <v>118.1</v>
      </c>
      <c r="AD92">
        <v>124.7</v>
      </c>
    </row>
    <row r="93" spans="1:30" hidden="1" x14ac:dyDescent="0.3">
      <c r="A93" t="s">
        <v>33</v>
      </c>
      <c r="B93">
        <v>2015</v>
      </c>
      <c r="C93" t="s">
        <v>40</v>
      </c>
      <c r="D93">
        <v>123.2</v>
      </c>
      <c r="E93">
        <v>134.30000000000001</v>
      </c>
      <c r="F93">
        <v>119.5</v>
      </c>
      <c r="G93">
        <v>127.7</v>
      </c>
      <c r="H93">
        <v>106.3</v>
      </c>
      <c r="I93">
        <v>132.80000000000001</v>
      </c>
      <c r="J93">
        <v>153.5</v>
      </c>
      <c r="K93">
        <v>149.5</v>
      </c>
      <c r="L93">
        <v>85.7</v>
      </c>
      <c r="M93">
        <v>131.5</v>
      </c>
      <c r="N93">
        <v>118.3</v>
      </c>
      <c r="O93">
        <v>131.1</v>
      </c>
      <c r="P93">
        <v>129.5</v>
      </c>
      <c r="Q93">
        <v>133.1</v>
      </c>
      <c r="R93">
        <v>123.5</v>
      </c>
      <c r="S93">
        <v>117.9</v>
      </c>
      <c r="T93">
        <v>122.7</v>
      </c>
      <c r="U93">
        <v>119.9</v>
      </c>
      <c r="V93">
        <v>115.3</v>
      </c>
      <c r="W93">
        <v>119.5</v>
      </c>
      <c r="X93">
        <v>116</v>
      </c>
      <c r="Y93">
        <v>111.5</v>
      </c>
      <c r="Z93">
        <v>116.6</v>
      </c>
      <c r="AA93">
        <v>125.4</v>
      </c>
      <c r="AB93">
        <v>111.7</v>
      </c>
      <c r="AC93">
        <v>116.3</v>
      </c>
      <c r="AD93">
        <v>122.4</v>
      </c>
    </row>
    <row r="94" spans="1:30" hidden="1" x14ac:dyDescent="0.3">
      <c r="A94" t="s">
        <v>34</v>
      </c>
      <c r="B94">
        <v>2015</v>
      </c>
      <c r="C94" t="s">
        <v>40</v>
      </c>
      <c r="D94">
        <v>123.7</v>
      </c>
      <c r="E94">
        <v>132.5</v>
      </c>
      <c r="F94">
        <v>121</v>
      </c>
      <c r="G94">
        <v>128.30000000000001</v>
      </c>
      <c r="H94">
        <v>110.9</v>
      </c>
      <c r="I94">
        <v>133.1</v>
      </c>
      <c r="J94">
        <v>145.1</v>
      </c>
      <c r="K94">
        <v>139.1</v>
      </c>
      <c r="L94">
        <v>91.3</v>
      </c>
      <c r="M94">
        <v>126.1</v>
      </c>
      <c r="N94">
        <v>119.9</v>
      </c>
      <c r="O94">
        <v>131.4</v>
      </c>
      <c r="P94">
        <v>128.19999999999999</v>
      </c>
      <c r="Q94">
        <v>130.4</v>
      </c>
      <c r="R94">
        <v>126.7</v>
      </c>
      <c r="S94">
        <v>122.3</v>
      </c>
      <c r="T94">
        <v>126.1</v>
      </c>
      <c r="U94">
        <v>119.9</v>
      </c>
      <c r="V94">
        <v>120.1</v>
      </c>
      <c r="W94">
        <v>121.3</v>
      </c>
      <c r="X94">
        <v>119</v>
      </c>
      <c r="Y94">
        <v>112.7</v>
      </c>
      <c r="Z94">
        <v>117.2</v>
      </c>
      <c r="AA94">
        <v>124.4</v>
      </c>
      <c r="AB94">
        <v>112.3</v>
      </c>
      <c r="AC94">
        <v>117.2</v>
      </c>
      <c r="AD94">
        <v>123.6</v>
      </c>
    </row>
    <row r="95" spans="1:30" x14ac:dyDescent="0.3">
      <c r="A95" t="s">
        <v>30</v>
      </c>
      <c r="B95">
        <v>2015</v>
      </c>
      <c r="C95" t="s">
        <v>41</v>
      </c>
      <c r="D95">
        <v>124.7</v>
      </c>
      <c r="E95">
        <v>131.30000000000001</v>
      </c>
      <c r="F95">
        <v>121.3</v>
      </c>
      <c r="G95">
        <v>128.80000000000001</v>
      </c>
      <c r="H95">
        <v>114</v>
      </c>
      <c r="I95">
        <v>134.19999999999999</v>
      </c>
      <c r="J95">
        <v>153.6</v>
      </c>
      <c r="K95">
        <v>137.9</v>
      </c>
      <c r="L95">
        <v>93.1</v>
      </c>
      <c r="M95">
        <v>123.9</v>
      </c>
      <c r="N95">
        <v>121.5</v>
      </c>
      <c r="O95">
        <v>132.5</v>
      </c>
      <c r="P95">
        <v>129.80000000000001</v>
      </c>
      <c r="Q95">
        <v>130.1</v>
      </c>
      <c r="R95">
        <v>129.5</v>
      </c>
      <c r="S95">
        <v>126.3</v>
      </c>
      <c r="T95">
        <v>129</v>
      </c>
      <c r="U95" t="s">
        <v>32</v>
      </c>
      <c r="V95">
        <v>123.8</v>
      </c>
      <c r="W95">
        <v>123.7</v>
      </c>
      <c r="X95">
        <v>121.1</v>
      </c>
      <c r="Y95">
        <v>113.6</v>
      </c>
      <c r="Z95">
        <v>118.5</v>
      </c>
      <c r="AA95">
        <v>123.6</v>
      </c>
      <c r="AB95">
        <v>112.5</v>
      </c>
      <c r="AC95">
        <v>118.2</v>
      </c>
      <c r="AD95">
        <v>126.1</v>
      </c>
    </row>
    <row r="96" spans="1:30" hidden="1" x14ac:dyDescent="0.3">
      <c r="A96" t="s">
        <v>33</v>
      </c>
      <c r="B96">
        <v>2015</v>
      </c>
      <c r="C96" t="s">
        <v>41</v>
      </c>
      <c r="D96">
        <v>123.1</v>
      </c>
      <c r="E96">
        <v>131.69999999999999</v>
      </c>
      <c r="F96">
        <v>118.1</v>
      </c>
      <c r="G96">
        <v>128</v>
      </c>
      <c r="H96">
        <v>106.8</v>
      </c>
      <c r="I96">
        <v>130.1</v>
      </c>
      <c r="J96">
        <v>165.5</v>
      </c>
      <c r="K96">
        <v>156</v>
      </c>
      <c r="L96">
        <v>85.3</v>
      </c>
      <c r="M96">
        <v>132.69999999999999</v>
      </c>
      <c r="N96">
        <v>118.8</v>
      </c>
      <c r="O96">
        <v>131.69999999999999</v>
      </c>
      <c r="P96">
        <v>131.1</v>
      </c>
      <c r="Q96">
        <v>134.19999999999999</v>
      </c>
      <c r="R96">
        <v>123.7</v>
      </c>
      <c r="S96">
        <v>118.2</v>
      </c>
      <c r="T96">
        <v>122.9</v>
      </c>
      <c r="U96">
        <v>120.9</v>
      </c>
      <c r="V96">
        <v>115.3</v>
      </c>
      <c r="W96">
        <v>120</v>
      </c>
      <c r="X96">
        <v>116.6</v>
      </c>
      <c r="Y96">
        <v>109.9</v>
      </c>
      <c r="Z96">
        <v>117.2</v>
      </c>
      <c r="AA96">
        <v>126.2</v>
      </c>
      <c r="AB96">
        <v>112</v>
      </c>
      <c r="AC96">
        <v>116.2</v>
      </c>
      <c r="AD96">
        <v>123.2</v>
      </c>
    </row>
    <row r="97" spans="1:30" hidden="1" x14ac:dyDescent="0.3">
      <c r="A97" t="s">
        <v>34</v>
      </c>
      <c r="B97">
        <v>2015</v>
      </c>
      <c r="C97" t="s">
        <v>41</v>
      </c>
      <c r="D97">
        <v>124.2</v>
      </c>
      <c r="E97">
        <v>131.4</v>
      </c>
      <c r="F97">
        <v>120.1</v>
      </c>
      <c r="G97">
        <v>128.5</v>
      </c>
      <c r="H97">
        <v>111.4</v>
      </c>
      <c r="I97">
        <v>132.30000000000001</v>
      </c>
      <c r="J97">
        <v>157.6</v>
      </c>
      <c r="K97">
        <v>144</v>
      </c>
      <c r="L97">
        <v>90.5</v>
      </c>
      <c r="M97">
        <v>126.8</v>
      </c>
      <c r="N97">
        <v>120.4</v>
      </c>
      <c r="O97">
        <v>132.1</v>
      </c>
      <c r="P97">
        <v>130.30000000000001</v>
      </c>
      <c r="Q97">
        <v>131.19999999999999</v>
      </c>
      <c r="R97">
        <v>127.2</v>
      </c>
      <c r="S97">
        <v>122.9</v>
      </c>
      <c r="T97">
        <v>126.6</v>
      </c>
      <c r="U97">
        <v>120.9</v>
      </c>
      <c r="V97">
        <v>120.6</v>
      </c>
      <c r="W97">
        <v>122</v>
      </c>
      <c r="X97">
        <v>119.4</v>
      </c>
      <c r="Y97">
        <v>111.7</v>
      </c>
      <c r="Z97">
        <v>117.8</v>
      </c>
      <c r="AA97">
        <v>125.1</v>
      </c>
      <c r="AB97">
        <v>112.3</v>
      </c>
      <c r="AC97">
        <v>117.2</v>
      </c>
      <c r="AD97">
        <v>124.8</v>
      </c>
    </row>
    <row r="98" spans="1:30" x14ac:dyDescent="0.3">
      <c r="A98" t="s">
        <v>30</v>
      </c>
      <c r="B98">
        <v>2015</v>
      </c>
      <c r="C98" t="s">
        <v>42</v>
      </c>
      <c r="D98">
        <v>125.1</v>
      </c>
      <c r="E98">
        <v>131.1</v>
      </c>
      <c r="F98">
        <v>120.7</v>
      </c>
      <c r="G98">
        <v>129.19999999999999</v>
      </c>
      <c r="H98">
        <v>114.7</v>
      </c>
      <c r="I98">
        <v>132.30000000000001</v>
      </c>
      <c r="J98">
        <v>158.9</v>
      </c>
      <c r="K98">
        <v>142.1</v>
      </c>
      <c r="L98">
        <v>92.5</v>
      </c>
      <c r="M98">
        <v>125.4</v>
      </c>
      <c r="N98">
        <v>121.9</v>
      </c>
      <c r="O98">
        <v>132.69999999999999</v>
      </c>
      <c r="P98">
        <v>131</v>
      </c>
      <c r="Q98">
        <v>131</v>
      </c>
      <c r="R98">
        <v>130.4</v>
      </c>
      <c r="S98">
        <v>126.8</v>
      </c>
      <c r="T98">
        <v>129.9</v>
      </c>
      <c r="U98" t="s">
        <v>32</v>
      </c>
      <c r="V98">
        <v>123.7</v>
      </c>
      <c r="W98">
        <v>124.5</v>
      </c>
      <c r="X98">
        <v>121.4</v>
      </c>
      <c r="Y98">
        <v>113.8</v>
      </c>
      <c r="Z98">
        <v>119.6</v>
      </c>
      <c r="AA98">
        <v>124.5</v>
      </c>
      <c r="AB98">
        <v>113.7</v>
      </c>
      <c r="AC98">
        <v>118.8</v>
      </c>
      <c r="AD98">
        <v>127</v>
      </c>
    </row>
    <row r="99" spans="1:30" hidden="1" x14ac:dyDescent="0.3">
      <c r="A99" t="s">
        <v>33</v>
      </c>
      <c r="B99">
        <v>2015</v>
      </c>
      <c r="C99" t="s">
        <v>42</v>
      </c>
      <c r="D99">
        <v>123.4</v>
      </c>
      <c r="E99">
        <v>129</v>
      </c>
      <c r="F99">
        <v>115.6</v>
      </c>
      <c r="G99">
        <v>128.30000000000001</v>
      </c>
      <c r="H99">
        <v>107</v>
      </c>
      <c r="I99">
        <v>124</v>
      </c>
      <c r="J99">
        <v>168.5</v>
      </c>
      <c r="K99">
        <v>165.4</v>
      </c>
      <c r="L99">
        <v>86.3</v>
      </c>
      <c r="M99">
        <v>134.4</v>
      </c>
      <c r="N99">
        <v>119.1</v>
      </c>
      <c r="O99">
        <v>132.30000000000001</v>
      </c>
      <c r="P99">
        <v>131.5</v>
      </c>
      <c r="Q99">
        <v>134.69999999999999</v>
      </c>
      <c r="R99">
        <v>124</v>
      </c>
      <c r="S99">
        <v>118.6</v>
      </c>
      <c r="T99">
        <v>123.2</v>
      </c>
      <c r="U99">
        <v>121.6</v>
      </c>
      <c r="V99">
        <v>115.1</v>
      </c>
      <c r="W99">
        <v>120.4</v>
      </c>
      <c r="X99">
        <v>117.1</v>
      </c>
      <c r="Y99">
        <v>109.1</v>
      </c>
      <c r="Z99">
        <v>117.3</v>
      </c>
      <c r="AA99">
        <v>126.5</v>
      </c>
      <c r="AB99">
        <v>112.9</v>
      </c>
      <c r="AC99">
        <v>116.2</v>
      </c>
      <c r="AD99">
        <v>123.5</v>
      </c>
    </row>
    <row r="100" spans="1:30" hidden="1" x14ac:dyDescent="0.3">
      <c r="A100" t="s">
        <v>34</v>
      </c>
      <c r="B100">
        <v>2015</v>
      </c>
      <c r="C100" t="s">
        <v>42</v>
      </c>
      <c r="D100">
        <v>124.6</v>
      </c>
      <c r="E100">
        <v>130.4</v>
      </c>
      <c r="F100">
        <v>118.7</v>
      </c>
      <c r="G100">
        <v>128.9</v>
      </c>
      <c r="H100">
        <v>111.9</v>
      </c>
      <c r="I100">
        <v>128.4</v>
      </c>
      <c r="J100">
        <v>162.19999999999999</v>
      </c>
      <c r="K100">
        <v>150</v>
      </c>
      <c r="L100">
        <v>90.4</v>
      </c>
      <c r="M100">
        <v>128.4</v>
      </c>
      <c r="N100">
        <v>120.7</v>
      </c>
      <c r="O100">
        <v>132.5</v>
      </c>
      <c r="P100">
        <v>131.19999999999999</v>
      </c>
      <c r="Q100">
        <v>132</v>
      </c>
      <c r="R100">
        <v>127.9</v>
      </c>
      <c r="S100">
        <v>123.4</v>
      </c>
      <c r="T100">
        <v>127.2</v>
      </c>
      <c r="U100">
        <v>121.6</v>
      </c>
      <c r="V100">
        <v>120.4</v>
      </c>
      <c r="W100">
        <v>122.6</v>
      </c>
      <c r="X100">
        <v>119.8</v>
      </c>
      <c r="Y100">
        <v>111.3</v>
      </c>
      <c r="Z100">
        <v>118.3</v>
      </c>
      <c r="AA100">
        <v>125.7</v>
      </c>
      <c r="AB100">
        <v>113.4</v>
      </c>
      <c r="AC100">
        <v>117.5</v>
      </c>
      <c r="AD100">
        <v>125.4</v>
      </c>
    </row>
    <row r="101" spans="1:30" x14ac:dyDescent="0.3">
      <c r="A101" t="s">
        <v>30</v>
      </c>
      <c r="B101">
        <v>2015</v>
      </c>
      <c r="C101" t="s">
        <v>43</v>
      </c>
      <c r="D101">
        <v>125.6</v>
      </c>
      <c r="E101">
        <v>130.4</v>
      </c>
      <c r="F101">
        <v>120.8</v>
      </c>
      <c r="G101">
        <v>129.4</v>
      </c>
      <c r="H101">
        <v>115.8</v>
      </c>
      <c r="I101">
        <v>133.19999999999999</v>
      </c>
      <c r="J101">
        <v>157.69999999999999</v>
      </c>
      <c r="K101">
        <v>154.19999999999999</v>
      </c>
      <c r="L101">
        <v>93.7</v>
      </c>
      <c r="M101">
        <v>126.6</v>
      </c>
      <c r="N101">
        <v>122.3</v>
      </c>
      <c r="O101">
        <v>133.1</v>
      </c>
      <c r="P101">
        <v>131.80000000000001</v>
      </c>
      <c r="Q101">
        <v>131.5</v>
      </c>
      <c r="R101">
        <v>131.1</v>
      </c>
      <c r="S101">
        <v>127.3</v>
      </c>
      <c r="T101">
        <v>130.6</v>
      </c>
      <c r="U101" t="s">
        <v>32</v>
      </c>
      <c r="V101">
        <v>124.4</v>
      </c>
      <c r="W101">
        <v>125.1</v>
      </c>
      <c r="X101">
        <v>122</v>
      </c>
      <c r="Y101">
        <v>113.8</v>
      </c>
      <c r="Z101">
        <v>120.1</v>
      </c>
      <c r="AA101">
        <v>125.1</v>
      </c>
      <c r="AB101">
        <v>114.2</v>
      </c>
      <c r="AC101">
        <v>119.2</v>
      </c>
      <c r="AD101">
        <v>127.7</v>
      </c>
    </row>
    <row r="102" spans="1:30" hidden="1" x14ac:dyDescent="0.3">
      <c r="A102" t="s">
        <v>33</v>
      </c>
      <c r="B102">
        <v>2015</v>
      </c>
      <c r="C102" t="s">
        <v>43</v>
      </c>
      <c r="D102">
        <v>123.6</v>
      </c>
      <c r="E102">
        <v>128.6</v>
      </c>
      <c r="F102">
        <v>115.9</v>
      </c>
      <c r="G102">
        <v>128.5</v>
      </c>
      <c r="H102">
        <v>109</v>
      </c>
      <c r="I102">
        <v>124.1</v>
      </c>
      <c r="J102">
        <v>165.8</v>
      </c>
      <c r="K102">
        <v>187.2</v>
      </c>
      <c r="L102">
        <v>89.4</v>
      </c>
      <c r="M102">
        <v>135.80000000000001</v>
      </c>
      <c r="N102">
        <v>119.4</v>
      </c>
      <c r="O102">
        <v>132.9</v>
      </c>
      <c r="P102">
        <v>132.6</v>
      </c>
      <c r="Q102">
        <v>135.30000000000001</v>
      </c>
      <c r="R102">
        <v>124.4</v>
      </c>
      <c r="S102">
        <v>118.8</v>
      </c>
      <c r="T102">
        <v>123.6</v>
      </c>
      <c r="U102">
        <v>122.4</v>
      </c>
      <c r="V102">
        <v>114.9</v>
      </c>
      <c r="W102">
        <v>120.7</v>
      </c>
      <c r="X102">
        <v>117.7</v>
      </c>
      <c r="Y102">
        <v>109.3</v>
      </c>
      <c r="Z102">
        <v>117.7</v>
      </c>
      <c r="AA102">
        <v>126.5</v>
      </c>
      <c r="AB102">
        <v>113.5</v>
      </c>
      <c r="AC102">
        <v>116.5</v>
      </c>
      <c r="AD102">
        <v>124.2</v>
      </c>
    </row>
    <row r="103" spans="1:30" hidden="1" x14ac:dyDescent="0.3">
      <c r="A103" t="s">
        <v>34</v>
      </c>
      <c r="B103">
        <v>2015</v>
      </c>
      <c r="C103" t="s">
        <v>43</v>
      </c>
      <c r="D103">
        <v>125</v>
      </c>
      <c r="E103">
        <v>129.80000000000001</v>
      </c>
      <c r="F103">
        <v>118.9</v>
      </c>
      <c r="G103">
        <v>129.1</v>
      </c>
      <c r="H103">
        <v>113.3</v>
      </c>
      <c r="I103">
        <v>129</v>
      </c>
      <c r="J103">
        <v>160.4</v>
      </c>
      <c r="K103">
        <v>165.3</v>
      </c>
      <c r="L103">
        <v>92.3</v>
      </c>
      <c r="M103">
        <v>129.69999999999999</v>
      </c>
      <c r="N103">
        <v>121.1</v>
      </c>
      <c r="O103">
        <v>133</v>
      </c>
      <c r="P103">
        <v>132.1</v>
      </c>
      <c r="Q103">
        <v>132.5</v>
      </c>
      <c r="R103">
        <v>128.5</v>
      </c>
      <c r="S103">
        <v>123.8</v>
      </c>
      <c r="T103">
        <v>127.8</v>
      </c>
      <c r="U103">
        <v>122.4</v>
      </c>
      <c r="V103">
        <v>120.8</v>
      </c>
      <c r="W103">
        <v>123</v>
      </c>
      <c r="X103">
        <v>120.4</v>
      </c>
      <c r="Y103">
        <v>111.4</v>
      </c>
      <c r="Z103">
        <v>118.7</v>
      </c>
      <c r="AA103">
        <v>125.9</v>
      </c>
      <c r="AB103">
        <v>113.9</v>
      </c>
      <c r="AC103">
        <v>117.9</v>
      </c>
      <c r="AD103">
        <v>126.1</v>
      </c>
    </row>
    <row r="104" spans="1:30" x14ac:dyDescent="0.3">
      <c r="A104" t="s">
        <v>30</v>
      </c>
      <c r="B104">
        <v>2015</v>
      </c>
      <c r="C104" t="s">
        <v>45</v>
      </c>
      <c r="D104">
        <v>126.1</v>
      </c>
      <c r="E104">
        <v>130.6</v>
      </c>
      <c r="F104">
        <v>121.7</v>
      </c>
      <c r="G104">
        <v>129.5</v>
      </c>
      <c r="H104">
        <v>117.8</v>
      </c>
      <c r="I104">
        <v>132.1</v>
      </c>
      <c r="J104">
        <v>155.19999999999999</v>
      </c>
      <c r="K104">
        <v>160.80000000000001</v>
      </c>
      <c r="L104">
        <v>94.5</v>
      </c>
      <c r="M104">
        <v>128.30000000000001</v>
      </c>
      <c r="N104">
        <v>123.1</v>
      </c>
      <c r="O104">
        <v>134.19999999999999</v>
      </c>
      <c r="P104">
        <v>132.4</v>
      </c>
      <c r="Q104">
        <v>132.19999999999999</v>
      </c>
      <c r="R104">
        <v>132.1</v>
      </c>
      <c r="S104">
        <v>128.19999999999999</v>
      </c>
      <c r="T104">
        <v>131.5</v>
      </c>
      <c r="U104" t="s">
        <v>32</v>
      </c>
      <c r="V104">
        <v>125.6</v>
      </c>
      <c r="W104">
        <v>125.6</v>
      </c>
      <c r="X104">
        <v>122.6</v>
      </c>
      <c r="Y104">
        <v>114</v>
      </c>
      <c r="Z104">
        <v>120.9</v>
      </c>
      <c r="AA104">
        <v>125.8</v>
      </c>
      <c r="AB104">
        <v>114.2</v>
      </c>
      <c r="AC104">
        <v>119.6</v>
      </c>
      <c r="AD104">
        <v>128.30000000000001</v>
      </c>
    </row>
    <row r="105" spans="1:30" hidden="1" x14ac:dyDescent="0.3">
      <c r="A105" t="s">
        <v>33</v>
      </c>
      <c r="B105">
        <v>2015</v>
      </c>
      <c r="C105" t="s">
        <v>45</v>
      </c>
      <c r="D105">
        <v>124</v>
      </c>
      <c r="E105">
        <v>129.80000000000001</v>
      </c>
      <c r="F105">
        <v>121.5</v>
      </c>
      <c r="G105">
        <v>128.6</v>
      </c>
      <c r="H105">
        <v>110</v>
      </c>
      <c r="I105">
        <v>123.7</v>
      </c>
      <c r="J105">
        <v>164.6</v>
      </c>
      <c r="K105">
        <v>191.6</v>
      </c>
      <c r="L105">
        <v>90.8</v>
      </c>
      <c r="M105">
        <v>137.1</v>
      </c>
      <c r="N105">
        <v>119.8</v>
      </c>
      <c r="O105">
        <v>133.69999999999999</v>
      </c>
      <c r="P105">
        <v>133.30000000000001</v>
      </c>
      <c r="Q105">
        <v>137.6</v>
      </c>
      <c r="R105">
        <v>125</v>
      </c>
      <c r="S105">
        <v>119.3</v>
      </c>
      <c r="T105">
        <v>124.2</v>
      </c>
      <c r="U105">
        <v>122.9</v>
      </c>
      <c r="V105">
        <v>115.1</v>
      </c>
      <c r="W105">
        <v>121</v>
      </c>
      <c r="X105">
        <v>118.1</v>
      </c>
      <c r="Y105">
        <v>109.3</v>
      </c>
      <c r="Z105">
        <v>117.9</v>
      </c>
      <c r="AA105">
        <v>126.6</v>
      </c>
      <c r="AB105">
        <v>113.3</v>
      </c>
      <c r="AC105">
        <v>116.6</v>
      </c>
      <c r="AD105">
        <v>124.6</v>
      </c>
    </row>
    <row r="106" spans="1:30" hidden="1" x14ac:dyDescent="0.3">
      <c r="A106" t="s">
        <v>34</v>
      </c>
      <c r="B106">
        <v>2015</v>
      </c>
      <c r="C106" t="s">
        <v>45</v>
      </c>
      <c r="D106">
        <v>125.4</v>
      </c>
      <c r="E106">
        <v>130.30000000000001</v>
      </c>
      <c r="F106">
        <v>121.6</v>
      </c>
      <c r="G106">
        <v>129.19999999999999</v>
      </c>
      <c r="H106">
        <v>114.9</v>
      </c>
      <c r="I106">
        <v>128.19999999999999</v>
      </c>
      <c r="J106">
        <v>158.4</v>
      </c>
      <c r="K106">
        <v>171.2</v>
      </c>
      <c r="L106">
        <v>93.3</v>
      </c>
      <c r="M106">
        <v>131.19999999999999</v>
      </c>
      <c r="N106">
        <v>121.7</v>
      </c>
      <c r="O106">
        <v>134</v>
      </c>
      <c r="P106">
        <v>132.69999999999999</v>
      </c>
      <c r="Q106">
        <v>133.6</v>
      </c>
      <c r="R106">
        <v>129.30000000000001</v>
      </c>
      <c r="S106">
        <v>124.5</v>
      </c>
      <c r="T106">
        <v>128.6</v>
      </c>
      <c r="U106">
        <v>122.9</v>
      </c>
      <c r="V106">
        <v>121.6</v>
      </c>
      <c r="W106">
        <v>123.4</v>
      </c>
      <c r="X106">
        <v>120.9</v>
      </c>
      <c r="Y106">
        <v>111.5</v>
      </c>
      <c r="Z106">
        <v>119.2</v>
      </c>
      <c r="AA106">
        <v>126.3</v>
      </c>
      <c r="AB106">
        <v>113.8</v>
      </c>
      <c r="AC106">
        <v>118.1</v>
      </c>
      <c r="AD106">
        <v>126.6</v>
      </c>
    </row>
    <row r="107" spans="1:30" x14ac:dyDescent="0.3">
      <c r="A107" t="s">
        <v>30</v>
      </c>
      <c r="B107">
        <v>2015</v>
      </c>
      <c r="C107" t="s">
        <v>46</v>
      </c>
      <c r="D107">
        <v>126.3</v>
      </c>
      <c r="E107">
        <v>131.30000000000001</v>
      </c>
      <c r="F107">
        <v>123.3</v>
      </c>
      <c r="G107">
        <v>129.80000000000001</v>
      </c>
      <c r="H107">
        <v>118.3</v>
      </c>
      <c r="I107">
        <v>131.6</v>
      </c>
      <c r="J107">
        <v>145.5</v>
      </c>
      <c r="K107">
        <v>162.1</v>
      </c>
      <c r="L107">
        <v>95.4</v>
      </c>
      <c r="M107">
        <v>128.9</v>
      </c>
      <c r="N107">
        <v>123.3</v>
      </c>
      <c r="O107">
        <v>135.1</v>
      </c>
      <c r="P107">
        <v>131.4</v>
      </c>
      <c r="Q107">
        <v>133.1</v>
      </c>
      <c r="R107">
        <v>132.5</v>
      </c>
      <c r="S107">
        <v>128.5</v>
      </c>
      <c r="T107">
        <v>131.9</v>
      </c>
      <c r="U107" t="s">
        <v>32</v>
      </c>
      <c r="V107">
        <v>125.7</v>
      </c>
      <c r="W107">
        <v>126</v>
      </c>
      <c r="X107">
        <v>123.1</v>
      </c>
      <c r="Y107">
        <v>114</v>
      </c>
      <c r="Z107">
        <v>121.6</v>
      </c>
      <c r="AA107">
        <v>125.6</v>
      </c>
      <c r="AB107">
        <v>114.1</v>
      </c>
      <c r="AC107">
        <v>119.8</v>
      </c>
      <c r="AD107">
        <v>127.9</v>
      </c>
    </row>
    <row r="108" spans="1:30" hidden="1" x14ac:dyDescent="0.3">
      <c r="A108" t="s">
        <v>33</v>
      </c>
      <c r="B108">
        <v>2015</v>
      </c>
      <c r="C108" t="s">
        <v>46</v>
      </c>
      <c r="D108">
        <v>124.3</v>
      </c>
      <c r="E108">
        <v>131.69999999999999</v>
      </c>
      <c r="F108">
        <v>127.1</v>
      </c>
      <c r="G108">
        <v>128.6</v>
      </c>
      <c r="H108">
        <v>110</v>
      </c>
      <c r="I108">
        <v>120.8</v>
      </c>
      <c r="J108">
        <v>149</v>
      </c>
      <c r="K108">
        <v>190.1</v>
      </c>
      <c r="L108">
        <v>92.7</v>
      </c>
      <c r="M108">
        <v>138.6</v>
      </c>
      <c r="N108">
        <v>120.2</v>
      </c>
      <c r="O108">
        <v>134.19999999999999</v>
      </c>
      <c r="P108">
        <v>131.5</v>
      </c>
      <c r="Q108">
        <v>138.19999999999999</v>
      </c>
      <c r="R108">
        <v>125.4</v>
      </c>
      <c r="S108">
        <v>119.5</v>
      </c>
      <c r="T108">
        <v>124.5</v>
      </c>
      <c r="U108">
        <v>122.4</v>
      </c>
      <c r="V108">
        <v>116</v>
      </c>
      <c r="W108">
        <v>121</v>
      </c>
      <c r="X108">
        <v>118.6</v>
      </c>
      <c r="Y108">
        <v>109.3</v>
      </c>
      <c r="Z108">
        <v>118.1</v>
      </c>
      <c r="AA108">
        <v>126.6</v>
      </c>
      <c r="AB108">
        <v>113.2</v>
      </c>
      <c r="AC108">
        <v>116.7</v>
      </c>
      <c r="AD108">
        <v>124</v>
      </c>
    </row>
    <row r="109" spans="1:30" hidden="1" x14ac:dyDescent="0.3">
      <c r="A109" t="s">
        <v>34</v>
      </c>
      <c r="B109">
        <v>2015</v>
      </c>
      <c r="C109" t="s">
        <v>46</v>
      </c>
      <c r="D109">
        <v>125.7</v>
      </c>
      <c r="E109">
        <v>131.4</v>
      </c>
      <c r="F109">
        <v>124.8</v>
      </c>
      <c r="G109">
        <v>129.4</v>
      </c>
      <c r="H109">
        <v>115.3</v>
      </c>
      <c r="I109">
        <v>126.6</v>
      </c>
      <c r="J109">
        <v>146.69999999999999</v>
      </c>
      <c r="K109">
        <v>171.5</v>
      </c>
      <c r="L109">
        <v>94.5</v>
      </c>
      <c r="M109">
        <v>132.1</v>
      </c>
      <c r="N109">
        <v>122</v>
      </c>
      <c r="O109">
        <v>134.69999999999999</v>
      </c>
      <c r="P109">
        <v>131.4</v>
      </c>
      <c r="Q109">
        <v>134.5</v>
      </c>
      <c r="R109">
        <v>129.69999999999999</v>
      </c>
      <c r="S109">
        <v>124.8</v>
      </c>
      <c r="T109">
        <v>129</v>
      </c>
      <c r="U109">
        <v>122.4</v>
      </c>
      <c r="V109">
        <v>122</v>
      </c>
      <c r="W109">
        <v>123.6</v>
      </c>
      <c r="X109">
        <v>121.4</v>
      </c>
      <c r="Y109">
        <v>111.5</v>
      </c>
      <c r="Z109">
        <v>119.6</v>
      </c>
      <c r="AA109">
        <v>126.2</v>
      </c>
      <c r="AB109">
        <v>113.7</v>
      </c>
      <c r="AC109">
        <v>118.3</v>
      </c>
      <c r="AD109">
        <v>126.1</v>
      </c>
    </row>
    <row r="110" spans="1:30" x14ac:dyDescent="0.3">
      <c r="A110" t="s">
        <v>30</v>
      </c>
      <c r="B110">
        <v>2016</v>
      </c>
      <c r="C110" t="s">
        <v>31</v>
      </c>
      <c r="D110">
        <v>126.8</v>
      </c>
      <c r="E110">
        <v>133.19999999999999</v>
      </c>
      <c r="F110">
        <v>126.5</v>
      </c>
      <c r="G110">
        <v>130.30000000000001</v>
      </c>
      <c r="H110">
        <v>118.9</v>
      </c>
      <c r="I110">
        <v>131.6</v>
      </c>
      <c r="J110">
        <v>140.1</v>
      </c>
      <c r="K110">
        <v>163.80000000000001</v>
      </c>
      <c r="L110">
        <v>97.7</v>
      </c>
      <c r="M110">
        <v>129.6</v>
      </c>
      <c r="N110">
        <v>124.3</v>
      </c>
      <c r="O110">
        <v>135.9</v>
      </c>
      <c r="P110">
        <v>131.4</v>
      </c>
      <c r="Q110">
        <v>133.6</v>
      </c>
      <c r="R110">
        <v>133.19999999999999</v>
      </c>
      <c r="S110">
        <v>128.9</v>
      </c>
      <c r="T110">
        <v>132.6</v>
      </c>
      <c r="U110" t="s">
        <v>32</v>
      </c>
      <c r="V110">
        <v>126.2</v>
      </c>
      <c r="W110">
        <v>126.6</v>
      </c>
      <c r="X110">
        <v>123.7</v>
      </c>
      <c r="Y110">
        <v>113.6</v>
      </c>
      <c r="Z110">
        <v>121.4</v>
      </c>
      <c r="AA110">
        <v>126.2</v>
      </c>
      <c r="AB110">
        <v>114.9</v>
      </c>
      <c r="AC110">
        <v>120.1</v>
      </c>
      <c r="AD110">
        <v>128.1</v>
      </c>
    </row>
    <row r="111" spans="1:30" hidden="1" x14ac:dyDescent="0.3">
      <c r="A111" t="s">
        <v>33</v>
      </c>
      <c r="B111">
        <v>2016</v>
      </c>
      <c r="C111" t="s">
        <v>31</v>
      </c>
      <c r="D111">
        <v>124.7</v>
      </c>
      <c r="E111">
        <v>135.9</v>
      </c>
      <c r="F111">
        <v>132</v>
      </c>
      <c r="G111">
        <v>129.19999999999999</v>
      </c>
      <c r="H111">
        <v>109.7</v>
      </c>
      <c r="I111">
        <v>119</v>
      </c>
      <c r="J111">
        <v>144.1</v>
      </c>
      <c r="K111">
        <v>184.2</v>
      </c>
      <c r="L111">
        <v>96.7</v>
      </c>
      <c r="M111">
        <v>139.5</v>
      </c>
      <c r="N111">
        <v>120.5</v>
      </c>
      <c r="O111">
        <v>134.69999999999999</v>
      </c>
      <c r="P111">
        <v>131.19999999999999</v>
      </c>
      <c r="Q111">
        <v>139.5</v>
      </c>
      <c r="R111">
        <v>125.8</v>
      </c>
      <c r="S111">
        <v>119.8</v>
      </c>
      <c r="T111">
        <v>124.9</v>
      </c>
      <c r="U111">
        <v>123.4</v>
      </c>
      <c r="V111">
        <v>116.9</v>
      </c>
      <c r="W111">
        <v>121.6</v>
      </c>
      <c r="X111">
        <v>119.1</v>
      </c>
      <c r="Y111">
        <v>108.9</v>
      </c>
      <c r="Z111">
        <v>118.5</v>
      </c>
      <c r="AA111">
        <v>126.4</v>
      </c>
      <c r="AB111">
        <v>114</v>
      </c>
      <c r="AC111">
        <v>116.8</v>
      </c>
      <c r="AD111">
        <v>124.2</v>
      </c>
    </row>
    <row r="112" spans="1:30" hidden="1" x14ac:dyDescent="0.3">
      <c r="A112" t="s">
        <v>34</v>
      </c>
      <c r="B112">
        <v>2016</v>
      </c>
      <c r="C112" t="s">
        <v>31</v>
      </c>
      <c r="D112">
        <v>126.1</v>
      </c>
      <c r="E112">
        <v>134.1</v>
      </c>
      <c r="F112">
        <v>128.6</v>
      </c>
      <c r="G112">
        <v>129.9</v>
      </c>
      <c r="H112">
        <v>115.5</v>
      </c>
      <c r="I112">
        <v>125.7</v>
      </c>
      <c r="J112">
        <v>141.5</v>
      </c>
      <c r="K112">
        <v>170.7</v>
      </c>
      <c r="L112">
        <v>97.4</v>
      </c>
      <c r="M112">
        <v>132.9</v>
      </c>
      <c r="N112">
        <v>122.7</v>
      </c>
      <c r="O112">
        <v>135.30000000000001</v>
      </c>
      <c r="P112">
        <v>131.30000000000001</v>
      </c>
      <c r="Q112">
        <v>135.19999999999999</v>
      </c>
      <c r="R112">
        <v>130.30000000000001</v>
      </c>
      <c r="S112">
        <v>125.1</v>
      </c>
      <c r="T112">
        <v>129.5</v>
      </c>
      <c r="U112">
        <v>123.4</v>
      </c>
      <c r="V112">
        <v>122.7</v>
      </c>
      <c r="W112">
        <v>124.2</v>
      </c>
      <c r="X112">
        <v>122</v>
      </c>
      <c r="Y112">
        <v>111.1</v>
      </c>
      <c r="Z112">
        <v>119.8</v>
      </c>
      <c r="AA112">
        <v>126.3</v>
      </c>
      <c r="AB112">
        <v>114.5</v>
      </c>
      <c r="AC112">
        <v>118.5</v>
      </c>
      <c r="AD112">
        <v>126.3</v>
      </c>
    </row>
    <row r="113" spans="1:30" x14ac:dyDescent="0.3">
      <c r="A113" t="s">
        <v>30</v>
      </c>
      <c r="B113">
        <v>2016</v>
      </c>
      <c r="C113" t="s">
        <v>35</v>
      </c>
      <c r="D113">
        <v>127.1</v>
      </c>
      <c r="E113">
        <v>133.69999999999999</v>
      </c>
      <c r="F113">
        <v>127.7</v>
      </c>
      <c r="G113">
        <v>130.69999999999999</v>
      </c>
      <c r="H113">
        <v>118.5</v>
      </c>
      <c r="I113">
        <v>130.4</v>
      </c>
      <c r="J113">
        <v>130.9</v>
      </c>
      <c r="K113">
        <v>162.80000000000001</v>
      </c>
      <c r="L113">
        <v>98.7</v>
      </c>
      <c r="M113">
        <v>130.6</v>
      </c>
      <c r="N113">
        <v>124.8</v>
      </c>
      <c r="O113">
        <v>136.4</v>
      </c>
      <c r="P113">
        <v>130.30000000000001</v>
      </c>
      <c r="Q113">
        <v>134.4</v>
      </c>
      <c r="R113">
        <v>133.9</v>
      </c>
      <c r="S113">
        <v>129.80000000000001</v>
      </c>
      <c r="T113">
        <v>133.4</v>
      </c>
      <c r="U113" t="s">
        <v>32</v>
      </c>
      <c r="V113">
        <v>127.5</v>
      </c>
      <c r="W113">
        <v>127.1</v>
      </c>
      <c r="X113">
        <v>124.3</v>
      </c>
      <c r="Y113">
        <v>113.9</v>
      </c>
      <c r="Z113">
        <v>122.3</v>
      </c>
      <c r="AA113">
        <v>127.1</v>
      </c>
      <c r="AB113">
        <v>116.8</v>
      </c>
      <c r="AC113">
        <v>120.9</v>
      </c>
      <c r="AD113">
        <v>127.9</v>
      </c>
    </row>
    <row r="114" spans="1:30" hidden="1" x14ac:dyDescent="0.3">
      <c r="A114" t="s">
        <v>33</v>
      </c>
      <c r="B114">
        <v>2016</v>
      </c>
      <c r="C114" t="s">
        <v>35</v>
      </c>
      <c r="D114">
        <v>124.8</v>
      </c>
      <c r="E114">
        <v>135.1</v>
      </c>
      <c r="F114">
        <v>130.30000000000001</v>
      </c>
      <c r="G114">
        <v>129.6</v>
      </c>
      <c r="H114">
        <v>108.4</v>
      </c>
      <c r="I114">
        <v>118.6</v>
      </c>
      <c r="J114">
        <v>129.19999999999999</v>
      </c>
      <c r="K114">
        <v>176.4</v>
      </c>
      <c r="L114">
        <v>99.1</v>
      </c>
      <c r="M114">
        <v>139.69999999999999</v>
      </c>
      <c r="N114">
        <v>120.6</v>
      </c>
      <c r="O114">
        <v>135.19999999999999</v>
      </c>
      <c r="P114">
        <v>129.1</v>
      </c>
      <c r="Q114">
        <v>140</v>
      </c>
      <c r="R114">
        <v>126.2</v>
      </c>
      <c r="S114">
        <v>120.1</v>
      </c>
      <c r="T114">
        <v>125.3</v>
      </c>
      <c r="U114">
        <v>124.4</v>
      </c>
      <c r="V114">
        <v>116</v>
      </c>
      <c r="W114">
        <v>121.8</v>
      </c>
      <c r="X114">
        <v>119.5</v>
      </c>
      <c r="Y114">
        <v>109.1</v>
      </c>
      <c r="Z114">
        <v>118.8</v>
      </c>
      <c r="AA114">
        <v>126.3</v>
      </c>
      <c r="AB114">
        <v>116.2</v>
      </c>
      <c r="AC114">
        <v>117.2</v>
      </c>
      <c r="AD114">
        <v>123.8</v>
      </c>
    </row>
    <row r="115" spans="1:30" hidden="1" x14ac:dyDescent="0.3">
      <c r="A115" t="s">
        <v>34</v>
      </c>
      <c r="B115">
        <v>2016</v>
      </c>
      <c r="C115" t="s">
        <v>35</v>
      </c>
      <c r="D115">
        <v>126.4</v>
      </c>
      <c r="E115">
        <v>134.19999999999999</v>
      </c>
      <c r="F115">
        <v>128.69999999999999</v>
      </c>
      <c r="G115">
        <v>130.30000000000001</v>
      </c>
      <c r="H115">
        <v>114.8</v>
      </c>
      <c r="I115">
        <v>124.9</v>
      </c>
      <c r="J115">
        <v>130.30000000000001</v>
      </c>
      <c r="K115">
        <v>167.4</v>
      </c>
      <c r="L115">
        <v>98.8</v>
      </c>
      <c r="M115">
        <v>133.6</v>
      </c>
      <c r="N115">
        <v>123</v>
      </c>
      <c r="O115">
        <v>135.80000000000001</v>
      </c>
      <c r="P115">
        <v>129.9</v>
      </c>
      <c r="Q115">
        <v>135.9</v>
      </c>
      <c r="R115">
        <v>130.9</v>
      </c>
      <c r="S115">
        <v>125.8</v>
      </c>
      <c r="T115">
        <v>130.19999999999999</v>
      </c>
      <c r="U115">
        <v>124.4</v>
      </c>
      <c r="V115">
        <v>123.1</v>
      </c>
      <c r="W115">
        <v>124.6</v>
      </c>
      <c r="X115">
        <v>122.5</v>
      </c>
      <c r="Y115">
        <v>111.4</v>
      </c>
      <c r="Z115">
        <v>120.3</v>
      </c>
      <c r="AA115">
        <v>126.6</v>
      </c>
      <c r="AB115">
        <v>116.6</v>
      </c>
      <c r="AC115">
        <v>119.1</v>
      </c>
      <c r="AD115">
        <v>126</v>
      </c>
    </row>
    <row r="116" spans="1:30" x14ac:dyDescent="0.3">
      <c r="A116" t="s">
        <v>30</v>
      </c>
      <c r="B116">
        <v>2016</v>
      </c>
      <c r="C116" t="s">
        <v>36</v>
      </c>
      <c r="D116">
        <v>127.3</v>
      </c>
      <c r="E116">
        <v>134.4</v>
      </c>
      <c r="F116">
        <v>125.1</v>
      </c>
      <c r="G116">
        <v>130.5</v>
      </c>
      <c r="H116">
        <v>118.3</v>
      </c>
      <c r="I116">
        <v>131.69999999999999</v>
      </c>
      <c r="J116">
        <v>130.69999999999999</v>
      </c>
      <c r="K116">
        <v>161.19999999999999</v>
      </c>
      <c r="L116">
        <v>100.4</v>
      </c>
      <c r="M116">
        <v>130.80000000000001</v>
      </c>
      <c r="N116">
        <v>124.9</v>
      </c>
      <c r="O116">
        <v>137</v>
      </c>
      <c r="P116">
        <v>130.4</v>
      </c>
      <c r="Q116">
        <v>135</v>
      </c>
      <c r="R116">
        <v>134.4</v>
      </c>
      <c r="S116">
        <v>130.19999999999999</v>
      </c>
      <c r="T116">
        <v>133.80000000000001</v>
      </c>
      <c r="U116" t="s">
        <v>32</v>
      </c>
      <c r="V116">
        <v>127</v>
      </c>
      <c r="W116">
        <v>127.7</v>
      </c>
      <c r="X116">
        <v>124.8</v>
      </c>
      <c r="Y116">
        <v>113.6</v>
      </c>
      <c r="Z116">
        <v>122.5</v>
      </c>
      <c r="AA116">
        <v>127.5</v>
      </c>
      <c r="AB116">
        <v>117.4</v>
      </c>
      <c r="AC116">
        <v>121.1</v>
      </c>
      <c r="AD116">
        <v>128</v>
      </c>
    </row>
    <row r="117" spans="1:30" hidden="1" x14ac:dyDescent="0.3">
      <c r="A117" t="s">
        <v>33</v>
      </c>
      <c r="B117">
        <v>2016</v>
      </c>
      <c r="C117" t="s">
        <v>36</v>
      </c>
      <c r="D117">
        <v>124.8</v>
      </c>
      <c r="E117">
        <v>136.30000000000001</v>
      </c>
      <c r="F117">
        <v>123.7</v>
      </c>
      <c r="G117">
        <v>129.69999999999999</v>
      </c>
      <c r="H117">
        <v>107.9</v>
      </c>
      <c r="I117">
        <v>119.9</v>
      </c>
      <c r="J117">
        <v>128.1</v>
      </c>
      <c r="K117">
        <v>170.3</v>
      </c>
      <c r="L117">
        <v>101.8</v>
      </c>
      <c r="M117">
        <v>140.1</v>
      </c>
      <c r="N117">
        <v>120.7</v>
      </c>
      <c r="O117">
        <v>135.4</v>
      </c>
      <c r="P117">
        <v>128.9</v>
      </c>
      <c r="Q117">
        <v>140.6</v>
      </c>
      <c r="R117">
        <v>126.4</v>
      </c>
      <c r="S117">
        <v>120.3</v>
      </c>
      <c r="T117">
        <v>125.5</v>
      </c>
      <c r="U117">
        <v>124.9</v>
      </c>
      <c r="V117">
        <v>114.8</v>
      </c>
      <c r="W117">
        <v>122.3</v>
      </c>
      <c r="X117">
        <v>119.7</v>
      </c>
      <c r="Y117">
        <v>108.5</v>
      </c>
      <c r="Z117">
        <v>119.1</v>
      </c>
      <c r="AA117">
        <v>126.4</v>
      </c>
      <c r="AB117">
        <v>117.1</v>
      </c>
      <c r="AC117">
        <v>117.3</v>
      </c>
      <c r="AD117">
        <v>123.8</v>
      </c>
    </row>
    <row r="118" spans="1:30" hidden="1" x14ac:dyDescent="0.3">
      <c r="A118" t="s">
        <v>34</v>
      </c>
      <c r="B118">
        <v>2016</v>
      </c>
      <c r="C118" t="s">
        <v>36</v>
      </c>
      <c r="D118">
        <v>126.5</v>
      </c>
      <c r="E118">
        <v>135.1</v>
      </c>
      <c r="F118">
        <v>124.6</v>
      </c>
      <c r="G118">
        <v>130.19999999999999</v>
      </c>
      <c r="H118">
        <v>114.5</v>
      </c>
      <c r="I118">
        <v>126.2</v>
      </c>
      <c r="J118">
        <v>129.80000000000001</v>
      </c>
      <c r="K118">
        <v>164.3</v>
      </c>
      <c r="L118">
        <v>100.9</v>
      </c>
      <c r="M118">
        <v>133.9</v>
      </c>
      <c r="N118">
        <v>123.1</v>
      </c>
      <c r="O118">
        <v>136.30000000000001</v>
      </c>
      <c r="P118">
        <v>129.80000000000001</v>
      </c>
      <c r="Q118">
        <v>136.5</v>
      </c>
      <c r="R118">
        <v>131.30000000000001</v>
      </c>
      <c r="S118">
        <v>126.1</v>
      </c>
      <c r="T118">
        <v>130.5</v>
      </c>
      <c r="U118">
        <v>124.9</v>
      </c>
      <c r="V118">
        <v>122.4</v>
      </c>
      <c r="W118">
        <v>125.1</v>
      </c>
      <c r="X118">
        <v>122.9</v>
      </c>
      <c r="Y118">
        <v>110.9</v>
      </c>
      <c r="Z118">
        <v>120.6</v>
      </c>
      <c r="AA118">
        <v>126.9</v>
      </c>
      <c r="AB118">
        <v>117.3</v>
      </c>
      <c r="AC118">
        <v>119.3</v>
      </c>
      <c r="AD118">
        <v>126</v>
      </c>
    </row>
    <row r="119" spans="1:30" x14ac:dyDescent="0.3">
      <c r="A119" t="s">
        <v>30</v>
      </c>
      <c r="B119">
        <v>2016</v>
      </c>
      <c r="C119" t="s">
        <v>37</v>
      </c>
      <c r="D119">
        <v>127.4</v>
      </c>
      <c r="E119">
        <v>135.4</v>
      </c>
      <c r="F119">
        <v>123.4</v>
      </c>
      <c r="G119">
        <v>131.30000000000001</v>
      </c>
      <c r="H119">
        <v>118.2</v>
      </c>
      <c r="I119">
        <v>138.1</v>
      </c>
      <c r="J119">
        <v>134.1</v>
      </c>
      <c r="K119">
        <v>162.69999999999999</v>
      </c>
      <c r="L119">
        <v>105</v>
      </c>
      <c r="M119">
        <v>131.4</v>
      </c>
      <c r="N119">
        <v>125.4</v>
      </c>
      <c r="O119">
        <v>137.4</v>
      </c>
      <c r="P119">
        <v>131.80000000000001</v>
      </c>
      <c r="Q119">
        <v>135.5</v>
      </c>
      <c r="R119">
        <v>135</v>
      </c>
      <c r="S119">
        <v>130.6</v>
      </c>
      <c r="T119">
        <v>134.4</v>
      </c>
      <c r="U119" t="s">
        <v>32</v>
      </c>
      <c r="V119">
        <v>127</v>
      </c>
      <c r="W119">
        <v>128</v>
      </c>
      <c r="X119">
        <v>125.2</v>
      </c>
      <c r="Y119">
        <v>114.4</v>
      </c>
      <c r="Z119">
        <v>123.2</v>
      </c>
      <c r="AA119">
        <v>127.9</v>
      </c>
      <c r="AB119">
        <v>118.4</v>
      </c>
      <c r="AC119">
        <v>121.7</v>
      </c>
      <c r="AD119">
        <v>129</v>
      </c>
    </row>
    <row r="120" spans="1:30" hidden="1" x14ac:dyDescent="0.3">
      <c r="A120" t="s">
        <v>33</v>
      </c>
      <c r="B120">
        <v>2016</v>
      </c>
      <c r="C120" t="s">
        <v>37</v>
      </c>
      <c r="D120">
        <v>124.9</v>
      </c>
      <c r="E120">
        <v>139.30000000000001</v>
      </c>
      <c r="F120">
        <v>119.9</v>
      </c>
      <c r="G120">
        <v>130.19999999999999</v>
      </c>
      <c r="H120">
        <v>108.9</v>
      </c>
      <c r="I120">
        <v>131.1</v>
      </c>
      <c r="J120">
        <v>136.80000000000001</v>
      </c>
      <c r="K120">
        <v>176.9</v>
      </c>
      <c r="L120">
        <v>109.1</v>
      </c>
      <c r="M120">
        <v>140.4</v>
      </c>
      <c r="N120">
        <v>121.1</v>
      </c>
      <c r="O120">
        <v>135.9</v>
      </c>
      <c r="P120">
        <v>131.80000000000001</v>
      </c>
      <c r="Q120">
        <v>141.5</v>
      </c>
      <c r="R120">
        <v>126.8</v>
      </c>
      <c r="S120">
        <v>120.5</v>
      </c>
      <c r="T120">
        <v>125.8</v>
      </c>
      <c r="U120">
        <v>125.6</v>
      </c>
      <c r="V120">
        <v>114.6</v>
      </c>
      <c r="W120">
        <v>122.8</v>
      </c>
      <c r="X120">
        <v>120</v>
      </c>
      <c r="Y120">
        <v>110</v>
      </c>
      <c r="Z120">
        <v>119.5</v>
      </c>
      <c r="AA120">
        <v>127.6</v>
      </c>
      <c r="AB120">
        <v>117.6</v>
      </c>
      <c r="AC120">
        <v>118.2</v>
      </c>
      <c r="AD120">
        <v>125.3</v>
      </c>
    </row>
    <row r="121" spans="1:30" hidden="1" x14ac:dyDescent="0.3">
      <c r="A121" t="s">
        <v>34</v>
      </c>
      <c r="B121">
        <v>2016</v>
      </c>
      <c r="C121" t="s">
        <v>37</v>
      </c>
      <c r="D121">
        <v>126.6</v>
      </c>
      <c r="E121">
        <v>136.80000000000001</v>
      </c>
      <c r="F121">
        <v>122</v>
      </c>
      <c r="G121">
        <v>130.9</v>
      </c>
      <c r="H121">
        <v>114.8</v>
      </c>
      <c r="I121">
        <v>134.80000000000001</v>
      </c>
      <c r="J121">
        <v>135</v>
      </c>
      <c r="K121">
        <v>167.5</v>
      </c>
      <c r="L121">
        <v>106.4</v>
      </c>
      <c r="M121">
        <v>134.4</v>
      </c>
      <c r="N121">
        <v>123.6</v>
      </c>
      <c r="O121">
        <v>136.69999999999999</v>
      </c>
      <c r="P121">
        <v>131.80000000000001</v>
      </c>
      <c r="Q121">
        <v>137.1</v>
      </c>
      <c r="R121">
        <v>131.80000000000001</v>
      </c>
      <c r="S121">
        <v>126.4</v>
      </c>
      <c r="T121">
        <v>131</v>
      </c>
      <c r="U121">
        <v>125.6</v>
      </c>
      <c r="V121">
        <v>122.3</v>
      </c>
      <c r="W121">
        <v>125.5</v>
      </c>
      <c r="X121">
        <v>123.2</v>
      </c>
      <c r="Y121">
        <v>112.1</v>
      </c>
      <c r="Z121">
        <v>121.1</v>
      </c>
      <c r="AA121">
        <v>127.7</v>
      </c>
      <c r="AB121">
        <v>118.1</v>
      </c>
      <c r="AC121">
        <v>120</v>
      </c>
      <c r="AD121">
        <v>127.3</v>
      </c>
    </row>
    <row r="122" spans="1:30" x14ac:dyDescent="0.3">
      <c r="A122" t="s">
        <v>30</v>
      </c>
      <c r="B122">
        <v>2016</v>
      </c>
      <c r="C122" t="s">
        <v>38</v>
      </c>
      <c r="D122">
        <v>127.6</v>
      </c>
      <c r="E122">
        <v>137.5</v>
      </c>
      <c r="F122">
        <v>124.4</v>
      </c>
      <c r="G122">
        <v>132.4</v>
      </c>
      <c r="H122">
        <v>118.2</v>
      </c>
      <c r="I122">
        <v>138.1</v>
      </c>
      <c r="J122">
        <v>141.80000000000001</v>
      </c>
      <c r="K122">
        <v>166</v>
      </c>
      <c r="L122">
        <v>107.5</v>
      </c>
      <c r="M122">
        <v>132.19999999999999</v>
      </c>
      <c r="N122">
        <v>126.1</v>
      </c>
      <c r="O122">
        <v>138.30000000000001</v>
      </c>
      <c r="P122">
        <v>133.6</v>
      </c>
      <c r="Q122">
        <v>136</v>
      </c>
      <c r="R122">
        <v>135.4</v>
      </c>
      <c r="S122">
        <v>131.1</v>
      </c>
      <c r="T122">
        <v>134.80000000000001</v>
      </c>
      <c r="U122" t="s">
        <v>32</v>
      </c>
      <c r="V122">
        <v>127.4</v>
      </c>
      <c r="W122">
        <v>128.5</v>
      </c>
      <c r="X122">
        <v>125.8</v>
      </c>
      <c r="Y122">
        <v>115.1</v>
      </c>
      <c r="Z122">
        <v>123.6</v>
      </c>
      <c r="AA122">
        <v>129.1</v>
      </c>
      <c r="AB122">
        <v>119.7</v>
      </c>
      <c r="AC122">
        <v>122.5</v>
      </c>
      <c r="AD122">
        <v>130.30000000000001</v>
      </c>
    </row>
    <row r="123" spans="1:30" hidden="1" x14ac:dyDescent="0.3">
      <c r="A123" t="s">
        <v>33</v>
      </c>
      <c r="B123">
        <v>2016</v>
      </c>
      <c r="C123" t="s">
        <v>38</v>
      </c>
      <c r="D123">
        <v>125</v>
      </c>
      <c r="E123">
        <v>142.1</v>
      </c>
      <c r="F123">
        <v>127</v>
      </c>
      <c r="G123">
        <v>130.4</v>
      </c>
      <c r="H123">
        <v>109.6</v>
      </c>
      <c r="I123">
        <v>133.5</v>
      </c>
      <c r="J123">
        <v>151.4</v>
      </c>
      <c r="K123">
        <v>182.8</v>
      </c>
      <c r="L123">
        <v>111.1</v>
      </c>
      <c r="M123">
        <v>141.5</v>
      </c>
      <c r="N123">
        <v>121.5</v>
      </c>
      <c r="O123">
        <v>136.30000000000001</v>
      </c>
      <c r="P123">
        <v>134.6</v>
      </c>
      <c r="Q123">
        <v>142.19999999999999</v>
      </c>
      <c r="R123">
        <v>127.2</v>
      </c>
      <c r="S123">
        <v>120.7</v>
      </c>
      <c r="T123">
        <v>126.2</v>
      </c>
      <c r="U123">
        <v>126</v>
      </c>
      <c r="V123">
        <v>115</v>
      </c>
      <c r="W123">
        <v>123.2</v>
      </c>
      <c r="X123">
        <v>120.3</v>
      </c>
      <c r="Y123">
        <v>110.7</v>
      </c>
      <c r="Z123">
        <v>119.8</v>
      </c>
      <c r="AA123">
        <v>128</v>
      </c>
      <c r="AB123">
        <v>118.5</v>
      </c>
      <c r="AC123">
        <v>118.7</v>
      </c>
      <c r="AD123">
        <v>126.6</v>
      </c>
    </row>
    <row r="124" spans="1:30" hidden="1" x14ac:dyDescent="0.3">
      <c r="A124" t="s">
        <v>34</v>
      </c>
      <c r="B124">
        <v>2016</v>
      </c>
      <c r="C124" t="s">
        <v>38</v>
      </c>
      <c r="D124">
        <v>126.8</v>
      </c>
      <c r="E124">
        <v>139.1</v>
      </c>
      <c r="F124">
        <v>125.4</v>
      </c>
      <c r="G124">
        <v>131.69999999999999</v>
      </c>
      <c r="H124">
        <v>115</v>
      </c>
      <c r="I124">
        <v>136</v>
      </c>
      <c r="J124">
        <v>145.1</v>
      </c>
      <c r="K124">
        <v>171.7</v>
      </c>
      <c r="L124">
        <v>108.7</v>
      </c>
      <c r="M124">
        <v>135.30000000000001</v>
      </c>
      <c r="N124">
        <v>124.2</v>
      </c>
      <c r="O124">
        <v>137.4</v>
      </c>
      <c r="P124">
        <v>134</v>
      </c>
      <c r="Q124">
        <v>137.69999999999999</v>
      </c>
      <c r="R124">
        <v>132.19999999999999</v>
      </c>
      <c r="S124">
        <v>126.8</v>
      </c>
      <c r="T124">
        <v>131.4</v>
      </c>
      <c r="U124">
        <v>126</v>
      </c>
      <c r="V124">
        <v>122.7</v>
      </c>
      <c r="W124">
        <v>126</v>
      </c>
      <c r="X124">
        <v>123.7</v>
      </c>
      <c r="Y124">
        <v>112.8</v>
      </c>
      <c r="Z124">
        <v>121.5</v>
      </c>
      <c r="AA124">
        <v>128.5</v>
      </c>
      <c r="AB124">
        <v>119.2</v>
      </c>
      <c r="AC124">
        <v>120.7</v>
      </c>
      <c r="AD124">
        <v>128.6</v>
      </c>
    </row>
    <row r="125" spans="1:30" x14ac:dyDescent="0.3">
      <c r="A125" t="s">
        <v>30</v>
      </c>
      <c r="B125">
        <v>2016</v>
      </c>
      <c r="C125" t="s">
        <v>39</v>
      </c>
      <c r="D125">
        <v>128.6</v>
      </c>
      <c r="E125">
        <v>138.6</v>
      </c>
      <c r="F125">
        <v>126.6</v>
      </c>
      <c r="G125">
        <v>133.6</v>
      </c>
      <c r="H125">
        <v>118.6</v>
      </c>
      <c r="I125">
        <v>137.4</v>
      </c>
      <c r="J125">
        <v>152.5</v>
      </c>
      <c r="K125">
        <v>169.2</v>
      </c>
      <c r="L125">
        <v>108.8</v>
      </c>
      <c r="M125">
        <v>133.1</v>
      </c>
      <c r="N125">
        <v>126.4</v>
      </c>
      <c r="O125">
        <v>139.19999999999999</v>
      </c>
      <c r="P125">
        <v>136</v>
      </c>
      <c r="Q125">
        <v>137.19999999999999</v>
      </c>
      <c r="R125">
        <v>136.30000000000001</v>
      </c>
      <c r="S125">
        <v>131.6</v>
      </c>
      <c r="T125">
        <v>135.6</v>
      </c>
      <c r="U125" t="s">
        <v>32</v>
      </c>
      <c r="V125">
        <v>128</v>
      </c>
      <c r="W125">
        <v>129.30000000000001</v>
      </c>
      <c r="X125">
        <v>126.2</v>
      </c>
      <c r="Y125">
        <v>116.3</v>
      </c>
      <c r="Z125">
        <v>124.1</v>
      </c>
      <c r="AA125">
        <v>130.19999999999999</v>
      </c>
      <c r="AB125">
        <v>119.9</v>
      </c>
      <c r="AC125">
        <v>123.3</v>
      </c>
      <c r="AD125">
        <v>131.9</v>
      </c>
    </row>
    <row r="126" spans="1:30" hidden="1" x14ac:dyDescent="0.3">
      <c r="A126" t="s">
        <v>33</v>
      </c>
      <c r="B126">
        <v>2016</v>
      </c>
      <c r="C126" t="s">
        <v>39</v>
      </c>
      <c r="D126">
        <v>125.9</v>
      </c>
      <c r="E126">
        <v>143.9</v>
      </c>
      <c r="F126">
        <v>130.9</v>
      </c>
      <c r="G126">
        <v>131</v>
      </c>
      <c r="H126">
        <v>110.2</v>
      </c>
      <c r="I126">
        <v>135.5</v>
      </c>
      <c r="J126">
        <v>173.7</v>
      </c>
      <c r="K126">
        <v>184.4</v>
      </c>
      <c r="L126">
        <v>112</v>
      </c>
      <c r="M126">
        <v>142.80000000000001</v>
      </c>
      <c r="N126">
        <v>121.6</v>
      </c>
      <c r="O126">
        <v>136.9</v>
      </c>
      <c r="P126">
        <v>138.19999999999999</v>
      </c>
      <c r="Q126">
        <v>142.69999999999999</v>
      </c>
      <c r="R126">
        <v>127.6</v>
      </c>
      <c r="S126">
        <v>121.1</v>
      </c>
      <c r="T126">
        <v>126.6</v>
      </c>
      <c r="U126">
        <v>125.5</v>
      </c>
      <c r="V126">
        <v>115.5</v>
      </c>
      <c r="W126">
        <v>123.2</v>
      </c>
      <c r="X126">
        <v>120.6</v>
      </c>
      <c r="Y126">
        <v>112.3</v>
      </c>
      <c r="Z126">
        <v>119.9</v>
      </c>
      <c r="AA126">
        <v>129.30000000000001</v>
      </c>
      <c r="AB126">
        <v>118.8</v>
      </c>
      <c r="AC126">
        <v>119.6</v>
      </c>
      <c r="AD126">
        <v>128.1</v>
      </c>
    </row>
    <row r="127" spans="1:30" hidden="1" x14ac:dyDescent="0.3">
      <c r="A127" t="s">
        <v>34</v>
      </c>
      <c r="B127">
        <v>2016</v>
      </c>
      <c r="C127" t="s">
        <v>39</v>
      </c>
      <c r="D127">
        <v>127.7</v>
      </c>
      <c r="E127">
        <v>140.5</v>
      </c>
      <c r="F127">
        <v>128.30000000000001</v>
      </c>
      <c r="G127">
        <v>132.6</v>
      </c>
      <c r="H127">
        <v>115.5</v>
      </c>
      <c r="I127">
        <v>136.5</v>
      </c>
      <c r="J127">
        <v>159.69999999999999</v>
      </c>
      <c r="K127">
        <v>174.3</v>
      </c>
      <c r="L127">
        <v>109.9</v>
      </c>
      <c r="M127">
        <v>136.30000000000001</v>
      </c>
      <c r="N127">
        <v>124.4</v>
      </c>
      <c r="O127">
        <v>138.1</v>
      </c>
      <c r="P127">
        <v>136.80000000000001</v>
      </c>
      <c r="Q127">
        <v>138.69999999999999</v>
      </c>
      <c r="R127">
        <v>132.9</v>
      </c>
      <c r="S127">
        <v>127.2</v>
      </c>
      <c r="T127">
        <v>132</v>
      </c>
      <c r="U127">
        <v>125.5</v>
      </c>
      <c r="V127">
        <v>123.3</v>
      </c>
      <c r="W127">
        <v>126.4</v>
      </c>
      <c r="X127">
        <v>124.1</v>
      </c>
      <c r="Y127">
        <v>114.2</v>
      </c>
      <c r="Z127">
        <v>121.7</v>
      </c>
      <c r="AA127">
        <v>129.69999999999999</v>
      </c>
      <c r="AB127">
        <v>119.4</v>
      </c>
      <c r="AC127">
        <v>121.5</v>
      </c>
      <c r="AD127">
        <v>130.1</v>
      </c>
    </row>
    <row r="128" spans="1:30" x14ac:dyDescent="0.3">
      <c r="A128" t="s">
        <v>30</v>
      </c>
      <c r="B128">
        <v>2016</v>
      </c>
      <c r="C128" t="s">
        <v>40</v>
      </c>
      <c r="D128">
        <v>129.30000000000001</v>
      </c>
      <c r="E128">
        <v>139.5</v>
      </c>
      <c r="F128">
        <v>129.6</v>
      </c>
      <c r="G128">
        <v>134.5</v>
      </c>
      <c r="H128">
        <v>119.5</v>
      </c>
      <c r="I128">
        <v>138.5</v>
      </c>
      <c r="J128">
        <v>158.19999999999999</v>
      </c>
      <c r="K128">
        <v>171.8</v>
      </c>
      <c r="L128">
        <v>110.3</v>
      </c>
      <c r="M128">
        <v>134.30000000000001</v>
      </c>
      <c r="N128">
        <v>127.3</v>
      </c>
      <c r="O128">
        <v>139.9</v>
      </c>
      <c r="P128">
        <v>137.6</v>
      </c>
      <c r="Q128">
        <v>138</v>
      </c>
      <c r="R128">
        <v>137.19999999999999</v>
      </c>
      <c r="S128">
        <v>132.19999999999999</v>
      </c>
      <c r="T128">
        <v>136.5</v>
      </c>
      <c r="U128" t="s">
        <v>32</v>
      </c>
      <c r="V128">
        <v>128.19999999999999</v>
      </c>
      <c r="W128">
        <v>130</v>
      </c>
      <c r="X128">
        <v>126.7</v>
      </c>
      <c r="Y128">
        <v>116.4</v>
      </c>
      <c r="Z128">
        <v>125.2</v>
      </c>
      <c r="AA128">
        <v>130.80000000000001</v>
      </c>
      <c r="AB128">
        <v>120.9</v>
      </c>
      <c r="AC128">
        <v>123.8</v>
      </c>
      <c r="AD128">
        <v>133</v>
      </c>
    </row>
    <row r="129" spans="1:30" hidden="1" x14ac:dyDescent="0.3">
      <c r="A129" t="s">
        <v>33</v>
      </c>
      <c r="B129">
        <v>2016</v>
      </c>
      <c r="C129" t="s">
        <v>40</v>
      </c>
      <c r="D129">
        <v>126.8</v>
      </c>
      <c r="E129">
        <v>144.19999999999999</v>
      </c>
      <c r="F129">
        <v>136.6</v>
      </c>
      <c r="G129">
        <v>131.80000000000001</v>
      </c>
      <c r="H129">
        <v>111</v>
      </c>
      <c r="I129">
        <v>137</v>
      </c>
      <c r="J129">
        <v>179.5</v>
      </c>
      <c r="K129">
        <v>188.4</v>
      </c>
      <c r="L129">
        <v>113.3</v>
      </c>
      <c r="M129">
        <v>143.9</v>
      </c>
      <c r="N129">
        <v>121.7</v>
      </c>
      <c r="O129">
        <v>137.5</v>
      </c>
      <c r="P129">
        <v>139.80000000000001</v>
      </c>
      <c r="Q129">
        <v>142.9</v>
      </c>
      <c r="R129">
        <v>127.9</v>
      </c>
      <c r="S129">
        <v>121.1</v>
      </c>
      <c r="T129">
        <v>126.9</v>
      </c>
      <c r="U129">
        <v>126.4</v>
      </c>
      <c r="V129">
        <v>115.5</v>
      </c>
      <c r="W129">
        <v>123.5</v>
      </c>
      <c r="X129">
        <v>120.9</v>
      </c>
      <c r="Y129">
        <v>111.7</v>
      </c>
      <c r="Z129">
        <v>120.3</v>
      </c>
      <c r="AA129">
        <v>130.80000000000001</v>
      </c>
      <c r="AB129">
        <v>120</v>
      </c>
      <c r="AC129">
        <v>119.9</v>
      </c>
      <c r="AD129">
        <v>129</v>
      </c>
    </row>
    <row r="130" spans="1:30" hidden="1" x14ac:dyDescent="0.3">
      <c r="A130" t="s">
        <v>34</v>
      </c>
      <c r="B130">
        <v>2016</v>
      </c>
      <c r="C130" t="s">
        <v>40</v>
      </c>
      <c r="D130">
        <v>128.5</v>
      </c>
      <c r="E130">
        <v>141.19999999999999</v>
      </c>
      <c r="F130">
        <v>132.30000000000001</v>
      </c>
      <c r="G130">
        <v>133.5</v>
      </c>
      <c r="H130">
        <v>116.4</v>
      </c>
      <c r="I130">
        <v>137.80000000000001</v>
      </c>
      <c r="J130">
        <v>165.4</v>
      </c>
      <c r="K130">
        <v>177.4</v>
      </c>
      <c r="L130">
        <v>111.3</v>
      </c>
      <c r="M130">
        <v>137.5</v>
      </c>
      <c r="N130">
        <v>125</v>
      </c>
      <c r="O130">
        <v>138.80000000000001</v>
      </c>
      <c r="P130">
        <v>138.4</v>
      </c>
      <c r="Q130">
        <v>139.30000000000001</v>
      </c>
      <c r="R130">
        <v>133.5</v>
      </c>
      <c r="S130">
        <v>127.6</v>
      </c>
      <c r="T130">
        <v>132.69999999999999</v>
      </c>
      <c r="U130">
        <v>126.4</v>
      </c>
      <c r="V130">
        <v>123.4</v>
      </c>
      <c r="W130">
        <v>126.9</v>
      </c>
      <c r="X130">
        <v>124.5</v>
      </c>
      <c r="Y130">
        <v>113.9</v>
      </c>
      <c r="Z130">
        <v>122.4</v>
      </c>
      <c r="AA130">
        <v>130.80000000000001</v>
      </c>
      <c r="AB130">
        <v>120.5</v>
      </c>
      <c r="AC130">
        <v>121.9</v>
      </c>
      <c r="AD130">
        <v>131.1</v>
      </c>
    </row>
    <row r="131" spans="1:30" x14ac:dyDescent="0.3">
      <c r="A131" t="s">
        <v>30</v>
      </c>
      <c r="B131">
        <v>2016</v>
      </c>
      <c r="C131" t="s">
        <v>41</v>
      </c>
      <c r="D131">
        <v>130.1</v>
      </c>
      <c r="E131">
        <v>138.80000000000001</v>
      </c>
      <c r="F131">
        <v>130.30000000000001</v>
      </c>
      <c r="G131">
        <v>135.30000000000001</v>
      </c>
      <c r="H131">
        <v>119.9</v>
      </c>
      <c r="I131">
        <v>140.19999999999999</v>
      </c>
      <c r="J131">
        <v>156.9</v>
      </c>
      <c r="K131">
        <v>172.2</v>
      </c>
      <c r="L131">
        <v>112.1</v>
      </c>
      <c r="M131">
        <v>134.9</v>
      </c>
      <c r="N131">
        <v>128.1</v>
      </c>
      <c r="O131">
        <v>140.69999999999999</v>
      </c>
      <c r="P131">
        <v>138</v>
      </c>
      <c r="Q131">
        <v>138.9</v>
      </c>
      <c r="R131">
        <v>137.80000000000001</v>
      </c>
      <c r="S131">
        <v>133</v>
      </c>
      <c r="T131">
        <v>137.1</v>
      </c>
      <c r="U131" t="s">
        <v>32</v>
      </c>
      <c r="V131">
        <v>129.1</v>
      </c>
      <c r="W131">
        <v>130.6</v>
      </c>
      <c r="X131">
        <v>127</v>
      </c>
      <c r="Y131">
        <v>116</v>
      </c>
      <c r="Z131">
        <v>125.5</v>
      </c>
      <c r="AA131">
        <v>131.9</v>
      </c>
      <c r="AB131">
        <v>122</v>
      </c>
      <c r="AC131">
        <v>124.2</v>
      </c>
      <c r="AD131">
        <v>133.5</v>
      </c>
    </row>
    <row r="132" spans="1:30" hidden="1" x14ac:dyDescent="0.3">
      <c r="A132" t="s">
        <v>33</v>
      </c>
      <c r="B132">
        <v>2016</v>
      </c>
      <c r="C132" t="s">
        <v>41</v>
      </c>
      <c r="D132">
        <v>127.6</v>
      </c>
      <c r="E132">
        <v>140.30000000000001</v>
      </c>
      <c r="F132">
        <v>133.69999999999999</v>
      </c>
      <c r="G132">
        <v>132.19999999999999</v>
      </c>
      <c r="H132">
        <v>111.8</v>
      </c>
      <c r="I132">
        <v>135.80000000000001</v>
      </c>
      <c r="J132">
        <v>163.5</v>
      </c>
      <c r="K132">
        <v>182.3</v>
      </c>
      <c r="L132">
        <v>114.6</v>
      </c>
      <c r="M132">
        <v>144.6</v>
      </c>
      <c r="N132">
        <v>121.9</v>
      </c>
      <c r="O132">
        <v>138.1</v>
      </c>
      <c r="P132">
        <v>137.6</v>
      </c>
      <c r="Q132">
        <v>143.6</v>
      </c>
      <c r="R132">
        <v>128.30000000000001</v>
      </c>
      <c r="S132">
        <v>121.4</v>
      </c>
      <c r="T132">
        <v>127.3</v>
      </c>
      <c r="U132">
        <v>127.3</v>
      </c>
      <c r="V132">
        <v>114.7</v>
      </c>
      <c r="W132">
        <v>123.9</v>
      </c>
      <c r="X132">
        <v>121.2</v>
      </c>
      <c r="Y132">
        <v>110.4</v>
      </c>
      <c r="Z132">
        <v>120.6</v>
      </c>
      <c r="AA132">
        <v>131.5</v>
      </c>
      <c r="AB132">
        <v>120.9</v>
      </c>
      <c r="AC132">
        <v>119.9</v>
      </c>
      <c r="AD132">
        <v>128.4</v>
      </c>
    </row>
    <row r="133" spans="1:30" hidden="1" x14ac:dyDescent="0.3">
      <c r="A133" t="s">
        <v>34</v>
      </c>
      <c r="B133">
        <v>2016</v>
      </c>
      <c r="C133" t="s">
        <v>41</v>
      </c>
      <c r="D133">
        <v>129.30000000000001</v>
      </c>
      <c r="E133">
        <v>139.30000000000001</v>
      </c>
      <c r="F133">
        <v>131.6</v>
      </c>
      <c r="G133">
        <v>134.1</v>
      </c>
      <c r="H133">
        <v>116.9</v>
      </c>
      <c r="I133">
        <v>138.1</v>
      </c>
      <c r="J133">
        <v>159.1</v>
      </c>
      <c r="K133">
        <v>175.6</v>
      </c>
      <c r="L133">
        <v>112.9</v>
      </c>
      <c r="M133">
        <v>138.1</v>
      </c>
      <c r="N133">
        <v>125.5</v>
      </c>
      <c r="O133">
        <v>139.5</v>
      </c>
      <c r="P133">
        <v>137.9</v>
      </c>
      <c r="Q133">
        <v>140.19999999999999</v>
      </c>
      <c r="R133">
        <v>134.1</v>
      </c>
      <c r="S133">
        <v>128.19999999999999</v>
      </c>
      <c r="T133">
        <v>133.19999999999999</v>
      </c>
      <c r="U133">
        <v>127.3</v>
      </c>
      <c r="V133">
        <v>123.6</v>
      </c>
      <c r="W133">
        <v>127.4</v>
      </c>
      <c r="X133">
        <v>124.8</v>
      </c>
      <c r="Y133">
        <v>113.1</v>
      </c>
      <c r="Z133">
        <v>122.7</v>
      </c>
      <c r="AA133">
        <v>131.69999999999999</v>
      </c>
      <c r="AB133">
        <v>121.5</v>
      </c>
      <c r="AC133">
        <v>122.1</v>
      </c>
      <c r="AD133">
        <v>131.1</v>
      </c>
    </row>
    <row r="134" spans="1:30" x14ac:dyDescent="0.3">
      <c r="A134" t="s">
        <v>30</v>
      </c>
      <c r="B134">
        <v>2016</v>
      </c>
      <c r="C134" t="s">
        <v>42</v>
      </c>
      <c r="D134">
        <v>130.80000000000001</v>
      </c>
      <c r="E134">
        <v>138.19999999999999</v>
      </c>
      <c r="F134">
        <v>130.5</v>
      </c>
      <c r="G134">
        <v>135.5</v>
      </c>
      <c r="H134">
        <v>120.2</v>
      </c>
      <c r="I134">
        <v>139.19999999999999</v>
      </c>
      <c r="J134">
        <v>149.5</v>
      </c>
      <c r="K134">
        <v>170.4</v>
      </c>
      <c r="L134">
        <v>113.1</v>
      </c>
      <c r="M134">
        <v>135.80000000000001</v>
      </c>
      <c r="N134">
        <v>128.80000000000001</v>
      </c>
      <c r="O134">
        <v>141.5</v>
      </c>
      <c r="P134">
        <v>137.19999999999999</v>
      </c>
      <c r="Q134">
        <v>139.9</v>
      </c>
      <c r="R134">
        <v>138.5</v>
      </c>
      <c r="S134">
        <v>133.5</v>
      </c>
      <c r="T134">
        <v>137.80000000000001</v>
      </c>
      <c r="U134" t="s">
        <v>32</v>
      </c>
      <c r="V134">
        <v>129.69999999999999</v>
      </c>
      <c r="W134">
        <v>131.1</v>
      </c>
      <c r="X134">
        <v>127.8</v>
      </c>
      <c r="Y134">
        <v>117</v>
      </c>
      <c r="Z134">
        <v>125.7</v>
      </c>
      <c r="AA134">
        <v>132.19999999999999</v>
      </c>
      <c r="AB134">
        <v>122.8</v>
      </c>
      <c r="AC134">
        <v>124.9</v>
      </c>
      <c r="AD134">
        <v>133.4</v>
      </c>
    </row>
    <row r="135" spans="1:30" hidden="1" x14ac:dyDescent="0.3">
      <c r="A135" t="s">
        <v>33</v>
      </c>
      <c r="B135">
        <v>2016</v>
      </c>
      <c r="C135" t="s">
        <v>42</v>
      </c>
      <c r="D135">
        <v>128.1</v>
      </c>
      <c r="E135">
        <v>137.69999999999999</v>
      </c>
      <c r="F135">
        <v>130.6</v>
      </c>
      <c r="G135">
        <v>132.6</v>
      </c>
      <c r="H135">
        <v>111.9</v>
      </c>
      <c r="I135">
        <v>132.5</v>
      </c>
      <c r="J135">
        <v>152.9</v>
      </c>
      <c r="K135">
        <v>173.6</v>
      </c>
      <c r="L135">
        <v>115.1</v>
      </c>
      <c r="M135">
        <v>144.80000000000001</v>
      </c>
      <c r="N135">
        <v>122.1</v>
      </c>
      <c r="O135">
        <v>138.80000000000001</v>
      </c>
      <c r="P135">
        <v>135.69999999999999</v>
      </c>
      <c r="Q135">
        <v>143.9</v>
      </c>
      <c r="R135">
        <v>128.69999999999999</v>
      </c>
      <c r="S135">
        <v>121.6</v>
      </c>
      <c r="T135">
        <v>127.7</v>
      </c>
      <c r="U135">
        <v>127.9</v>
      </c>
      <c r="V135">
        <v>114.8</v>
      </c>
      <c r="W135">
        <v>124.3</v>
      </c>
      <c r="X135">
        <v>121.4</v>
      </c>
      <c r="Y135">
        <v>111.8</v>
      </c>
      <c r="Z135">
        <v>120.8</v>
      </c>
      <c r="AA135">
        <v>131.6</v>
      </c>
      <c r="AB135">
        <v>121.2</v>
      </c>
      <c r="AC135">
        <v>120.5</v>
      </c>
      <c r="AD135">
        <v>128</v>
      </c>
    </row>
    <row r="136" spans="1:30" hidden="1" x14ac:dyDescent="0.3">
      <c r="A136" t="s">
        <v>34</v>
      </c>
      <c r="B136">
        <v>2016</v>
      </c>
      <c r="C136" t="s">
        <v>42</v>
      </c>
      <c r="D136">
        <v>129.9</v>
      </c>
      <c r="E136">
        <v>138</v>
      </c>
      <c r="F136">
        <v>130.5</v>
      </c>
      <c r="G136">
        <v>134.4</v>
      </c>
      <c r="H136">
        <v>117.2</v>
      </c>
      <c r="I136">
        <v>136.1</v>
      </c>
      <c r="J136">
        <v>150.69999999999999</v>
      </c>
      <c r="K136">
        <v>171.5</v>
      </c>
      <c r="L136">
        <v>113.8</v>
      </c>
      <c r="M136">
        <v>138.80000000000001</v>
      </c>
      <c r="N136">
        <v>126</v>
      </c>
      <c r="O136">
        <v>140.19999999999999</v>
      </c>
      <c r="P136">
        <v>136.6</v>
      </c>
      <c r="Q136">
        <v>141</v>
      </c>
      <c r="R136">
        <v>134.6</v>
      </c>
      <c r="S136">
        <v>128.6</v>
      </c>
      <c r="T136">
        <v>133.80000000000001</v>
      </c>
      <c r="U136">
        <v>127.9</v>
      </c>
      <c r="V136">
        <v>124.1</v>
      </c>
      <c r="W136">
        <v>127.9</v>
      </c>
      <c r="X136">
        <v>125.4</v>
      </c>
      <c r="Y136">
        <v>114.3</v>
      </c>
      <c r="Z136">
        <v>122.9</v>
      </c>
      <c r="AA136">
        <v>131.80000000000001</v>
      </c>
      <c r="AB136">
        <v>122.1</v>
      </c>
      <c r="AC136">
        <v>122.8</v>
      </c>
      <c r="AD136">
        <v>130.9</v>
      </c>
    </row>
    <row r="137" spans="1:30" x14ac:dyDescent="0.3">
      <c r="A137" t="s">
        <v>30</v>
      </c>
      <c r="B137">
        <v>2016</v>
      </c>
      <c r="C137" t="s">
        <v>43</v>
      </c>
      <c r="D137">
        <v>131.30000000000001</v>
      </c>
      <c r="E137">
        <v>137.6</v>
      </c>
      <c r="F137">
        <v>130.1</v>
      </c>
      <c r="G137">
        <v>136</v>
      </c>
      <c r="H137">
        <v>120.8</v>
      </c>
      <c r="I137">
        <v>138.4</v>
      </c>
      <c r="J137">
        <v>149.19999999999999</v>
      </c>
      <c r="K137">
        <v>170.2</v>
      </c>
      <c r="L137">
        <v>113.4</v>
      </c>
      <c r="M137">
        <v>136.30000000000001</v>
      </c>
      <c r="N137">
        <v>128.69999999999999</v>
      </c>
      <c r="O137">
        <v>142.4</v>
      </c>
      <c r="P137">
        <v>137.4</v>
      </c>
      <c r="Q137">
        <v>140.9</v>
      </c>
      <c r="R137">
        <v>139.6</v>
      </c>
      <c r="S137">
        <v>134.30000000000001</v>
      </c>
      <c r="T137">
        <v>138.80000000000001</v>
      </c>
      <c r="U137" t="s">
        <v>32</v>
      </c>
      <c r="V137">
        <v>129.80000000000001</v>
      </c>
      <c r="W137">
        <v>131.80000000000001</v>
      </c>
      <c r="X137">
        <v>128.69999999999999</v>
      </c>
      <c r="Y137">
        <v>117.8</v>
      </c>
      <c r="Z137">
        <v>126.5</v>
      </c>
      <c r="AA137">
        <v>133</v>
      </c>
      <c r="AB137">
        <v>123</v>
      </c>
      <c r="AC137">
        <v>125.7</v>
      </c>
      <c r="AD137">
        <v>133.80000000000001</v>
      </c>
    </row>
    <row r="138" spans="1:30" hidden="1" x14ac:dyDescent="0.3">
      <c r="A138" t="s">
        <v>33</v>
      </c>
      <c r="B138">
        <v>2016</v>
      </c>
      <c r="C138" t="s">
        <v>43</v>
      </c>
      <c r="D138">
        <v>128.69999999999999</v>
      </c>
      <c r="E138">
        <v>138.4</v>
      </c>
      <c r="F138">
        <v>130.30000000000001</v>
      </c>
      <c r="G138">
        <v>132.69999999999999</v>
      </c>
      <c r="H138">
        <v>112.5</v>
      </c>
      <c r="I138">
        <v>130.4</v>
      </c>
      <c r="J138">
        <v>155.1</v>
      </c>
      <c r="K138">
        <v>175.7</v>
      </c>
      <c r="L138">
        <v>115.4</v>
      </c>
      <c r="M138">
        <v>145.30000000000001</v>
      </c>
      <c r="N138">
        <v>122.5</v>
      </c>
      <c r="O138">
        <v>139.6</v>
      </c>
      <c r="P138">
        <v>136.30000000000001</v>
      </c>
      <c r="Q138">
        <v>144.30000000000001</v>
      </c>
      <c r="R138">
        <v>129.1</v>
      </c>
      <c r="S138">
        <v>121.9</v>
      </c>
      <c r="T138">
        <v>128</v>
      </c>
      <c r="U138">
        <v>128.69999999999999</v>
      </c>
      <c r="V138">
        <v>115.2</v>
      </c>
      <c r="W138">
        <v>124.5</v>
      </c>
      <c r="X138">
        <v>121.8</v>
      </c>
      <c r="Y138">
        <v>112.8</v>
      </c>
      <c r="Z138">
        <v>121.2</v>
      </c>
      <c r="AA138">
        <v>131.9</v>
      </c>
      <c r="AB138">
        <v>120.8</v>
      </c>
      <c r="AC138">
        <v>120.9</v>
      </c>
      <c r="AD138">
        <v>128.6</v>
      </c>
    </row>
    <row r="139" spans="1:30" hidden="1" x14ac:dyDescent="0.3">
      <c r="A139" t="s">
        <v>34</v>
      </c>
      <c r="B139">
        <v>2016</v>
      </c>
      <c r="C139" t="s">
        <v>43</v>
      </c>
      <c r="D139">
        <v>130.5</v>
      </c>
      <c r="E139">
        <v>137.9</v>
      </c>
      <c r="F139">
        <v>130.19999999999999</v>
      </c>
      <c r="G139">
        <v>134.80000000000001</v>
      </c>
      <c r="H139">
        <v>117.8</v>
      </c>
      <c r="I139">
        <v>134.69999999999999</v>
      </c>
      <c r="J139">
        <v>151.19999999999999</v>
      </c>
      <c r="K139">
        <v>172.1</v>
      </c>
      <c r="L139">
        <v>114.1</v>
      </c>
      <c r="M139">
        <v>139.30000000000001</v>
      </c>
      <c r="N139">
        <v>126.1</v>
      </c>
      <c r="O139">
        <v>141.1</v>
      </c>
      <c r="P139">
        <v>137</v>
      </c>
      <c r="Q139">
        <v>141.80000000000001</v>
      </c>
      <c r="R139">
        <v>135.5</v>
      </c>
      <c r="S139">
        <v>129.1</v>
      </c>
      <c r="T139">
        <v>134.5</v>
      </c>
      <c r="U139">
        <v>128.69999999999999</v>
      </c>
      <c r="V139">
        <v>124.3</v>
      </c>
      <c r="W139">
        <v>128.4</v>
      </c>
      <c r="X139">
        <v>126.1</v>
      </c>
      <c r="Y139">
        <v>115.2</v>
      </c>
      <c r="Z139">
        <v>123.5</v>
      </c>
      <c r="AA139">
        <v>132.4</v>
      </c>
      <c r="AB139">
        <v>122.1</v>
      </c>
      <c r="AC139">
        <v>123.4</v>
      </c>
      <c r="AD139">
        <v>131.4</v>
      </c>
    </row>
    <row r="140" spans="1:30" x14ac:dyDescent="0.3">
      <c r="A140" t="s">
        <v>30</v>
      </c>
      <c r="B140">
        <v>2016</v>
      </c>
      <c r="C140" t="s">
        <v>45</v>
      </c>
      <c r="D140">
        <v>132</v>
      </c>
      <c r="E140">
        <v>137.4</v>
      </c>
      <c r="F140">
        <v>130.6</v>
      </c>
      <c r="G140">
        <v>136.19999999999999</v>
      </c>
      <c r="H140">
        <v>121.1</v>
      </c>
      <c r="I140">
        <v>136.9</v>
      </c>
      <c r="J140">
        <v>141.80000000000001</v>
      </c>
      <c r="K140">
        <v>170</v>
      </c>
      <c r="L140">
        <v>113.4</v>
      </c>
      <c r="M140">
        <v>136.80000000000001</v>
      </c>
      <c r="N140">
        <v>128.69999999999999</v>
      </c>
      <c r="O140">
        <v>143.1</v>
      </c>
      <c r="P140">
        <v>136.6</v>
      </c>
      <c r="Q140">
        <v>141.19999999999999</v>
      </c>
      <c r="R140">
        <v>139.9</v>
      </c>
      <c r="S140">
        <v>134.5</v>
      </c>
      <c r="T140">
        <v>139.19999999999999</v>
      </c>
      <c r="U140" t="s">
        <v>32</v>
      </c>
      <c r="V140">
        <v>130.30000000000001</v>
      </c>
      <c r="W140">
        <v>132.1</v>
      </c>
      <c r="X140">
        <v>129.1</v>
      </c>
      <c r="Y140">
        <v>118.2</v>
      </c>
      <c r="Z140">
        <v>126.9</v>
      </c>
      <c r="AA140">
        <v>133.69999999999999</v>
      </c>
      <c r="AB140">
        <v>123.5</v>
      </c>
      <c r="AC140">
        <v>126.1</v>
      </c>
      <c r="AD140">
        <v>133.6</v>
      </c>
    </row>
    <row r="141" spans="1:30" hidden="1" x14ac:dyDescent="0.3">
      <c r="A141" t="s">
        <v>33</v>
      </c>
      <c r="B141">
        <v>2016</v>
      </c>
      <c r="C141" t="s">
        <v>45</v>
      </c>
      <c r="D141">
        <v>130.19999999999999</v>
      </c>
      <c r="E141">
        <v>138.5</v>
      </c>
      <c r="F141">
        <v>134.1</v>
      </c>
      <c r="G141">
        <v>132.9</v>
      </c>
      <c r="H141">
        <v>112.6</v>
      </c>
      <c r="I141">
        <v>130.80000000000001</v>
      </c>
      <c r="J141">
        <v>142</v>
      </c>
      <c r="K141">
        <v>174.9</v>
      </c>
      <c r="L141">
        <v>115.6</v>
      </c>
      <c r="M141">
        <v>145.4</v>
      </c>
      <c r="N141">
        <v>122.7</v>
      </c>
      <c r="O141">
        <v>140.30000000000001</v>
      </c>
      <c r="P141">
        <v>135.19999999999999</v>
      </c>
      <c r="Q141">
        <v>144.30000000000001</v>
      </c>
      <c r="R141">
        <v>129.6</v>
      </c>
      <c r="S141">
        <v>122.1</v>
      </c>
      <c r="T141">
        <v>128.5</v>
      </c>
      <c r="U141">
        <v>129.1</v>
      </c>
      <c r="V141">
        <v>116.2</v>
      </c>
      <c r="W141">
        <v>124.7</v>
      </c>
      <c r="X141">
        <v>122.1</v>
      </c>
      <c r="Y141">
        <v>113.4</v>
      </c>
      <c r="Z141">
        <v>121.7</v>
      </c>
      <c r="AA141">
        <v>132.1</v>
      </c>
      <c r="AB141">
        <v>121.3</v>
      </c>
      <c r="AC141">
        <v>121.3</v>
      </c>
      <c r="AD141">
        <v>128.5</v>
      </c>
    </row>
    <row r="142" spans="1:30" hidden="1" x14ac:dyDescent="0.3">
      <c r="A142" t="s">
        <v>34</v>
      </c>
      <c r="B142">
        <v>2016</v>
      </c>
      <c r="C142" t="s">
        <v>45</v>
      </c>
      <c r="D142">
        <v>131.4</v>
      </c>
      <c r="E142">
        <v>137.80000000000001</v>
      </c>
      <c r="F142">
        <v>132</v>
      </c>
      <c r="G142">
        <v>135</v>
      </c>
      <c r="H142">
        <v>118</v>
      </c>
      <c r="I142">
        <v>134.1</v>
      </c>
      <c r="J142">
        <v>141.9</v>
      </c>
      <c r="K142">
        <v>171.7</v>
      </c>
      <c r="L142">
        <v>114.1</v>
      </c>
      <c r="M142">
        <v>139.69999999999999</v>
      </c>
      <c r="N142">
        <v>126.2</v>
      </c>
      <c r="O142">
        <v>141.80000000000001</v>
      </c>
      <c r="P142">
        <v>136.1</v>
      </c>
      <c r="Q142">
        <v>142</v>
      </c>
      <c r="R142">
        <v>135.80000000000001</v>
      </c>
      <c r="S142">
        <v>129.30000000000001</v>
      </c>
      <c r="T142">
        <v>135</v>
      </c>
      <c r="U142">
        <v>129.1</v>
      </c>
      <c r="V142">
        <v>125</v>
      </c>
      <c r="W142">
        <v>128.6</v>
      </c>
      <c r="X142">
        <v>126.4</v>
      </c>
      <c r="Y142">
        <v>115.7</v>
      </c>
      <c r="Z142">
        <v>124</v>
      </c>
      <c r="AA142">
        <v>132.80000000000001</v>
      </c>
      <c r="AB142">
        <v>122.6</v>
      </c>
      <c r="AC142">
        <v>123.8</v>
      </c>
      <c r="AD142">
        <v>131.19999999999999</v>
      </c>
    </row>
    <row r="143" spans="1:30" x14ac:dyDescent="0.3">
      <c r="A143" t="s">
        <v>30</v>
      </c>
      <c r="B143">
        <v>2016</v>
      </c>
      <c r="C143" t="s">
        <v>46</v>
      </c>
      <c r="D143">
        <v>132.6</v>
      </c>
      <c r="E143">
        <v>137.30000000000001</v>
      </c>
      <c r="F143">
        <v>131.6</v>
      </c>
      <c r="G143">
        <v>136.30000000000001</v>
      </c>
      <c r="H143">
        <v>121.6</v>
      </c>
      <c r="I143">
        <v>135.6</v>
      </c>
      <c r="J143">
        <v>127.5</v>
      </c>
      <c r="K143">
        <v>167.9</v>
      </c>
      <c r="L143">
        <v>113.8</v>
      </c>
      <c r="M143">
        <v>137.5</v>
      </c>
      <c r="N143">
        <v>129.1</v>
      </c>
      <c r="O143">
        <v>143.6</v>
      </c>
      <c r="P143">
        <v>134.69999999999999</v>
      </c>
      <c r="Q143">
        <v>142.4</v>
      </c>
      <c r="R143">
        <v>140.4</v>
      </c>
      <c r="S143">
        <v>135.19999999999999</v>
      </c>
      <c r="T143">
        <v>139.69999999999999</v>
      </c>
      <c r="U143" t="s">
        <v>32</v>
      </c>
      <c r="V143">
        <v>132</v>
      </c>
      <c r="W143">
        <v>132.9</v>
      </c>
      <c r="X143">
        <v>129.69999999999999</v>
      </c>
      <c r="Y143">
        <v>118.6</v>
      </c>
      <c r="Z143">
        <v>127.3</v>
      </c>
      <c r="AA143">
        <v>134.19999999999999</v>
      </c>
      <c r="AB143">
        <v>121.9</v>
      </c>
      <c r="AC143">
        <v>126.3</v>
      </c>
      <c r="AD143">
        <v>132.80000000000001</v>
      </c>
    </row>
    <row r="144" spans="1:30" hidden="1" x14ac:dyDescent="0.3">
      <c r="A144" t="s">
        <v>33</v>
      </c>
      <c r="B144">
        <v>2016</v>
      </c>
      <c r="C144" t="s">
        <v>46</v>
      </c>
      <c r="D144">
        <v>131.6</v>
      </c>
      <c r="E144">
        <v>138.19999999999999</v>
      </c>
      <c r="F144">
        <v>134.9</v>
      </c>
      <c r="G144">
        <v>133.1</v>
      </c>
      <c r="H144">
        <v>113.5</v>
      </c>
      <c r="I144">
        <v>129.30000000000001</v>
      </c>
      <c r="J144">
        <v>121.1</v>
      </c>
      <c r="K144">
        <v>170.3</v>
      </c>
      <c r="L144">
        <v>115.5</v>
      </c>
      <c r="M144">
        <v>145.5</v>
      </c>
      <c r="N144">
        <v>123.1</v>
      </c>
      <c r="O144">
        <v>140.9</v>
      </c>
      <c r="P144">
        <v>132.80000000000001</v>
      </c>
      <c r="Q144">
        <v>145</v>
      </c>
      <c r="R144">
        <v>130</v>
      </c>
      <c r="S144">
        <v>122.2</v>
      </c>
      <c r="T144">
        <v>128.80000000000001</v>
      </c>
      <c r="U144">
        <v>128.5</v>
      </c>
      <c r="V144">
        <v>117.8</v>
      </c>
      <c r="W144">
        <v>125</v>
      </c>
      <c r="X144">
        <v>122.3</v>
      </c>
      <c r="Y144">
        <v>113.7</v>
      </c>
      <c r="Z144">
        <v>121.8</v>
      </c>
      <c r="AA144">
        <v>132.30000000000001</v>
      </c>
      <c r="AB144">
        <v>119.9</v>
      </c>
      <c r="AC144">
        <v>121.4</v>
      </c>
      <c r="AD144">
        <v>127.6</v>
      </c>
    </row>
    <row r="145" spans="1:30" hidden="1" x14ac:dyDescent="0.3">
      <c r="A145" t="s">
        <v>34</v>
      </c>
      <c r="B145">
        <v>2016</v>
      </c>
      <c r="C145" t="s">
        <v>46</v>
      </c>
      <c r="D145">
        <v>132.30000000000001</v>
      </c>
      <c r="E145">
        <v>137.6</v>
      </c>
      <c r="F145">
        <v>132.9</v>
      </c>
      <c r="G145">
        <v>135.1</v>
      </c>
      <c r="H145">
        <v>118.6</v>
      </c>
      <c r="I145">
        <v>132.69999999999999</v>
      </c>
      <c r="J145">
        <v>125.3</v>
      </c>
      <c r="K145">
        <v>168.7</v>
      </c>
      <c r="L145">
        <v>114.4</v>
      </c>
      <c r="M145">
        <v>140.19999999999999</v>
      </c>
      <c r="N145">
        <v>126.6</v>
      </c>
      <c r="O145">
        <v>142.30000000000001</v>
      </c>
      <c r="P145">
        <v>134</v>
      </c>
      <c r="Q145">
        <v>143.1</v>
      </c>
      <c r="R145">
        <v>136.30000000000001</v>
      </c>
      <c r="S145">
        <v>129.80000000000001</v>
      </c>
      <c r="T145">
        <v>135.4</v>
      </c>
      <c r="U145">
        <v>128.5</v>
      </c>
      <c r="V145">
        <v>126.6</v>
      </c>
      <c r="W145">
        <v>129.19999999999999</v>
      </c>
      <c r="X145">
        <v>126.9</v>
      </c>
      <c r="Y145">
        <v>116</v>
      </c>
      <c r="Z145">
        <v>124.2</v>
      </c>
      <c r="AA145">
        <v>133.1</v>
      </c>
      <c r="AB145">
        <v>121.1</v>
      </c>
      <c r="AC145">
        <v>123.9</v>
      </c>
      <c r="AD145">
        <v>130.4</v>
      </c>
    </row>
    <row r="146" spans="1:30" x14ac:dyDescent="0.3">
      <c r="A146" t="s">
        <v>30</v>
      </c>
      <c r="B146">
        <v>2017</v>
      </c>
      <c r="C146" t="s">
        <v>31</v>
      </c>
      <c r="D146">
        <v>133.1</v>
      </c>
      <c r="E146">
        <v>137.80000000000001</v>
      </c>
      <c r="F146">
        <v>131.9</v>
      </c>
      <c r="G146">
        <v>136.69999999999999</v>
      </c>
      <c r="H146">
        <v>122</v>
      </c>
      <c r="I146">
        <v>136</v>
      </c>
      <c r="J146">
        <v>119.8</v>
      </c>
      <c r="K146">
        <v>161.69999999999999</v>
      </c>
      <c r="L146">
        <v>114.8</v>
      </c>
      <c r="M146">
        <v>136.9</v>
      </c>
      <c r="N146">
        <v>129</v>
      </c>
      <c r="O146">
        <v>143.9</v>
      </c>
      <c r="P146">
        <v>133.69999999999999</v>
      </c>
      <c r="Q146">
        <v>143.1</v>
      </c>
      <c r="R146">
        <v>140.69999999999999</v>
      </c>
      <c r="S146">
        <v>135.80000000000001</v>
      </c>
      <c r="T146">
        <v>140</v>
      </c>
      <c r="U146" t="s">
        <v>32</v>
      </c>
      <c r="V146">
        <v>132.1</v>
      </c>
      <c r="W146">
        <v>133.19999999999999</v>
      </c>
      <c r="X146">
        <v>129.9</v>
      </c>
      <c r="Y146">
        <v>119.1</v>
      </c>
      <c r="Z146">
        <v>127</v>
      </c>
      <c r="AA146">
        <v>134.6</v>
      </c>
      <c r="AB146">
        <v>122.3</v>
      </c>
      <c r="AC146">
        <v>126.6</v>
      </c>
      <c r="AD146">
        <v>132.4</v>
      </c>
    </row>
    <row r="147" spans="1:30" hidden="1" x14ac:dyDescent="0.3">
      <c r="A147" t="s">
        <v>33</v>
      </c>
      <c r="B147">
        <v>2017</v>
      </c>
      <c r="C147" t="s">
        <v>31</v>
      </c>
      <c r="D147">
        <v>132.19999999999999</v>
      </c>
      <c r="E147">
        <v>138.9</v>
      </c>
      <c r="F147">
        <v>132.6</v>
      </c>
      <c r="G147">
        <v>133.1</v>
      </c>
      <c r="H147">
        <v>114</v>
      </c>
      <c r="I147">
        <v>129.6</v>
      </c>
      <c r="J147">
        <v>118.7</v>
      </c>
      <c r="K147">
        <v>155.1</v>
      </c>
      <c r="L147">
        <v>117.3</v>
      </c>
      <c r="M147">
        <v>144.9</v>
      </c>
      <c r="N147">
        <v>123.2</v>
      </c>
      <c r="O147">
        <v>141.6</v>
      </c>
      <c r="P147">
        <v>132</v>
      </c>
      <c r="Q147">
        <v>145.6</v>
      </c>
      <c r="R147">
        <v>130.19999999999999</v>
      </c>
      <c r="S147">
        <v>122.3</v>
      </c>
      <c r="T147">
        <v>129</v>
      </c>
      <c r="U147">
        <v>129.6</v>
      </c>
      <c r="V147">
        <v>118</v>
      </c>
      <c r="W147">
        <v>125.1</v>
      </c>
      <c r="X147">
        <v>122.6</v>
      </c>
      <c r="Y147">
        <v>115.2</v>
      </c>
      <c r="Z147">
        <v>122</v>
      </c>
      <c r="AA147">
        <v>132.4</v>
      </c>
      <c r="AB147">
        <v>120.9</v>
      </c>
      <c r="AC147">
        <v>122.1</v>
      </c>
      <c r="AD147">
        <v>127.8</v>
      </c>
    </row>
    <row r="148" spans="1:30" hidden="1" x14ac:dyDescent="0.3">
      <c r="A148" t="s">
        <v>34</v>
      </c>
      <c r="B148">
        <v>2017</v>
      </c>
      <c r="C148" t="s">
        <v>31</v>
      </c>
      <c r="D148">
        <v>132.80000000000001</v>
      </c>
      <c r="E148">
        <v>138.19999999999999</v>
      </c>
      <c r="F148">
        <v>132.19999999999999</v>
      </c>
      <c r="G148">
        <v>135.4</v>
      </c>
      <c r="H148">
        <v>119.1</v>
      </c>
      <c r="I148">
        <v>133</v>
      </c>
      <c r="J148">
        <v>119.4</v>
      </c>
      <c r="K148">
        <v>159.5</v>
      </c>
      <c r="L148">
        <v>115.6</v>
      </c>
      <c r="M148">
        <v>139.6</v>
      </c>
      <c r="N148">
        <v>126.6</v>
      </c>
      <c r="O148">
        <v>142.80000000000001</v>
      </c>
      <c r="P148">
        <v>133.1</v>
      </c>
      <c r="Q148">
        <v>143.80000000000001</v>
      </c>
      <c r="R148">
        <v>136.6</v>
      </c>
      <c r="S148">
        <v>130.19999999999999</v>
      </c>
      <c r="T148">
        <v>135.6</v>
      </c>
      <c r="U148">
        <v>129.6</v>
      </c>
      <c r="V148">
        <v>126.8</v>
      </c>
      <c r="W148">
        <v>129.4</v>
      </c>
      <c r="X148">
        <v>127.1</v>
      </c>
      <c r="Y148">
        <v>117</v>
      </c>
      <c r="Z148">
        <v>124.2</v>
      </c>
      <c r="AA148">
        <v>133.30000000000001</v>
      </c>
      <c r="AB148">
        <v>121.7</v>
      </c>
      <c r="AC148">
        <v>124.4</v>
      </c>
      <c r="AD148">
        <v>130.30000000000001</v>
      </c>
    </row>
    <row r="149" spans="1:30" x14ac:dyDescent="0.3">
      <c r="A149" t="s">
        <v>30</v>
      </c>
      <c r="B149">
        <v>2017</v>
      </c>
      <c r="C149" t="s">
        <v>35</v>
      </c>
      <c r="D149">
        <v>133.30000000000001</v>
      </c>
      <c r="E149">
        <v>138.30000000000001</v>
      </c>
      <c r="F149">
        <v>129.30000000000001</v>
      </c>
      <c r="G149">
        <v>137.19999999999999</v>
      </c>
      <c r="H149">
        <v>122.1</v>
      </c>
      <c r="I149">
        <v>138.69999999999999</v>
      </c>
      <c r="J149">
        <v>119.1</v>
      </c>
      <c r="K149">
        <v>156.9</v>
      </c>
      <c r="L149">
        <v>116.2</v>
      </c>
      <c r="M149">
        <v>136</v>
      </c>
      <c r="N149">
        <v>129.4</v>
      </c>
      <c r="O149">
        <v>144.4</v>
      </c>
      <c r="P149">
        <v>133.6</v>
      </c>
      <c r="Q149">
        <v>143.69999999999999</v>
      </c>
      <c r="R149">
        <v>140.9</v>
      </c>
      <c r="S149">
        <v>135.80000000000001</v>
      </c>
      <c r="T149">
        <v>140.19999999999999</v>
      </c>
      <c r="U149" t="s">
        <v>32</v>
      </c>
      <c r="V149">
        <v>133.19999999999999</v>
      </c>
      <c r="W149">
        <v>133.6</v>
      </c>
      <c r="X149">
        <v>130.1</v>
      </c>
      <c r="Y149">
        <v>119.5</v>
      </c>
      <c r="Z149">
        <v>127.7</v>
      </c>
      <c r="AA149">
        <v>134.9</v>
      </c>
      <c r="AB149">
        <v>123.2</v>
      </c>
      <c r="AC149">
        <v>127</v>
      </c>
      <c r="AD149">
        <v>132.6</v>
      </c>
    </row>
    <row r="150" spans="1:30" hidden="1" x14ac:dyDescent="0.3">
      <c r="A150" t="s">
        <v>33</v>
      </c>
      <c r="B150">
        <v>2017</v>
      </c>
      <c r="C150" t="s">
        <v>35</v>
      </c>
      <c r="D150">
        <v>132.80000000000001</v>
      </c>
      <c r="E150">
        <v>139.80000000000001</v>
      </c>
      <c r="F150">
        <v>129.30000000000001</v>
      </c>
      <c r="G150">
        <v>133.5</v>
      </c>
      <c r="H150">
        <v>114.3</v>
      </c>
      <c r="I150">
        <v>131.4</v>
      </c>
      <c r="J150">
        <v>120.2</v>
      </c>
      <c r="K150">
        <v>143.1</v>
      </c>
      <c r="L150">
        <v>119.5</v>
      </c>
      <c r="M150">
        <v>144</v>
      </c>
      <c r="N150">
        <v>123.4</v>
      </c>
      <c r="O150">
        <v>141.9</v>
      </c>
      <c r="P150">
        <v>132.1</v>
      </c>
      <c r="Q150">
        <v>146.30000000000001</v>
      </c>
      <c r="R150">
        <v>130.5</v>
      </c>
      <c r="S150">
        <v>122.5</v>
      </c>
      <c r="T150">
        <v>129.30000000000001</v>
      </c>
      <c r="U150">
        <v>130.5</v>
      </c>
      <c r="V150">
        <v>119.2</v>
      </c>
      <c r="W150">
        <v>125.3</v>
      </c>
      <c r="X150">
        <v>122.9</v>
      </c>
      <c r="Y150">
        <v>115.5</v>
      </c>
      <c r="Z150">
        <v>122.2</v>
      </c>
      <c r="AA150">
        <v>132.4</v>
      </c>
      <c r="AB150">
        <v>121.7</v>
      </c>
      <c r="AC150">
        <v>122.4</v>
      </c>
      <c r="AD150">
        <v>128.19999999999999</v>
      </c>
    </row>
    <row r="151" spans="1:30" hidden="1" x14ac:dyDescent="0.3">
      <c r="A151" t="s">
        <v>34</v>
      </c>
      <c r="B151">
        <v>2017</v>
      </c>
      <c r="C151" t="s">
        <v>35</v>
      </c>
      <c r="D151">
        <v>133.1</v>
      </c>
      <c r="E151">
        <v>138.80000000000001</v>
      </c>
      <c r="F151">
        <v>129.30000000000001</v>
      </c>
      <c r="G151">
        <v>135.80000000000001</v>
      </c>
      <c r="H151">
        <v>119.2</v>
      </c>
      <c r="I151">
        <v>135.30000000000001</v>
      </c>
      <c r="J151">
        <v>119.5</v>
      </c>
      <c r="K151">
        <v>152.19999999999999</v>
      </c>
      <c r="L151">
        <v>117.3</v>
      </c>
      <c r="M151">
        <v>138.69999999999999</v>
      </c>
      <c r="N151">
        <v>126.9</v>
      </c>
      <c r="O151">
        <v>143.19999999999999</v>
      </c>
      <c r="P151">
        <v>133</v>
      </c>
      <c r="Q151">
        <v>144.4</v>
      </c>
      <c r="R151">
        <v>136.80000000000001</v>
      </c>
      <c r="S151">
        <v>130.30000000000001</v>
      </c>
      <c r="T151">
        <v>135.9</v>
      </c>
      <c r="U151">
        <v>130.5</v>
      </c>
      <c r="V151">
        <v>127.9</v>
      </c>
      <c r="W151">
        <v>129.69999999999999</v>
      </c>
      <c r="X151">
        <v>127.4</v>
      </c>
      <c r="Y151">
        <v>117.4</v>
      </c>
      <c r="Z151">
        <v>124.6</v>
      </c>
      <c r="AA151">
        <v>133.4</v>
      </c>
      <c r="AB151">
        <v>122.6</v>
      </c>
      <c r="AC151">
        <v>124.8</v>
      </c>
      <c r="AD151">
        <v>130.6</v>
      </c>
    </row>
    <row r="152" spans="1:30" x14ac:dyDescent="0.3">
      <c r="A152" t="s">
        <v>30</v>
      </c>
      <c r="B152">
        <v>2017</v>
      </c>
      <c r="C152" t="s">
        <v>36</v>
      </c>
      <c r="D152">
        <v>133.6</v>
      </c>
      <c r="E152">
        <v>138.80000000000001</v>
      </c>
      <c r="F152">
        <v>128.80000000000001</v>
      </c>
      <c r="G152">
        <v>137.19999999999999</v>
      </c>
      <c r="H152">
        <v>121.6</v>
      </c>
      <c r="I152">
        <v>139.69999999999999</v>
      </c>
      <c r="J152">
        <v>119.7</v>
      </c>
      <c r="K152">
        <v>148</v>
      </c>
      <c r="L152">
        <v>116.9</v>
      </c>
      <c r="M152">
        <v>135.6</v>
      </c>
      <c r="N152">
        <v>129.80000000000001</v>
      </c>
      <c r="O152">
        <v>145.4</v>
      </c>
      <c r="P152">
        <v>133.4</v>
      </c>
      <c r="Q152">
        <v>144.19999999999999</v>
      </c>
      <c r="R152">
        <v>141.6</v>
      </c>
      <c r="S152">
        <v>136.19999999999999</v>
      </c>
      <c r="T152">
        <v>140.80000000000001</v>
      </c>
      <c r="U152" t="s">
        <v>32</v>
      </c>
      <c r="V152">
        <v>134.19999999999999</v>
      </c>
      <c r="W152">
        <v>134.1</v>
      </c>
      <c r="X152">
        <v>130.6</v>
      </c>
      <c r="Y152">
        <v>119.8</v>
      </c>
      <c r="Z152">
        <v>128.30000000000001</v>
      </c>
      <c r="AA152">
        <v>135.19999999999999</v>
      </c>
      <c r="AB152">
        <v>123.3</v>
      </c>
      <c r="AC152">
        <v>127.4</v>
      </c>
      <c r="AD152">
        <v>132.80000000000001</v>
      </c>
    </row>
    <row r="153" spans="1:30" hidden="1" x14ac:dyDescent="0.3">
      <c r="A153" t="s">
        <v>33</v>
      </c>
      <c r="B153">
        <v>2017</v>
      </c>
      <c r="C153" t="s">
        <v>36</v>
      </c>
      <c r="D153">
        <v>132.69999999999999</v>
      </c>
      <c r="E153">
        <v>139.4</v>
      </c>
      <c r="F153">
        <v>128.4</v>
      </c>
      <c r="G153">
        <v>134.9</v>
      </c>
      <c r="H153">
        <v>114</v>
      </c>
      <c r="I153">
        <v>136.80000000000001</v>
      </c>
      <c r="J153">
        <v>122.2</v>
      </c>
      <c r="K153">
        <v>135.80000000000001</v>
      </c>
      <c r="L153">
        <v>120.3</v>
      </c>
      <c r="M153">
        <v>142.6</v>
      </c>
      <c r="N153">
        <v>123.6</v>
      </c>
      <c r="O153">
        <v>142.4</v>
      </c>
      <c r="P153">
        <v>132.6</v>
      </c>
      <c r="Q153">
        <v>147.5</v>
      </c>
      <c r="R153">
        <v>130.80000000000001</v>
      </c>
      <c r="S153">
        <v>122.8</v>
      </c>
      <c r="T153">
        <v>129.6</v>
      </c>
      <c r="U153">
        <v>131.1</v>
      </c>
      <c r="V153">
        <v>120.8</v>
      </c>
      <c r="W153">
        <v>125.6</v>
      </c>
      <c r="X153">
        <v>123.1</v>
      </c>
      <c r="Y153">
        <v>115.6</v>
      </c>
      <c r="Z153">
        <v>122.4</v>
      </c>
      <c r="AA153">
        <v>132.80000000000001</v>
      </c>
      <c r="AB153">
        <v>121.7</v>
      </c>
      <c r="AC153">
        <v>122.6</v>
      </c>
      <c r="AD153">
        <v>128.69999999999999</v>
      </c>
    </row>
    <row r="154" spans="1:30" hidden="1" x14ac:dyDescent="0.3">
      <c r="A154" t="s">
        <v>34</v>
      </c>
      <c r="B154">
        <v>2017</v>
      </c>
      <c r="C154" t="s">
        <v>36</v>
      </c>
      <c r="D154">
        <v>133.30000000000001</v>
      </c>
      <c r="E154">
        <v>139</v>
      </c>
      <c r="F154">
        <v>128.6</v>
      </c>
      <c r="G154">
        <v>136.30000000000001</v>
      </c>
      <c r="H154">
        <v>118.8</v>
      </c>
      <c r="I154">
        <v>138.30000000000001</v>
      </c>
      <c r="J154">
        <v>120.5</v>
      </c>
      <c r="K154">
        <v>143.9</v>
      </c>
      <c r="L154">
        <v>118</v>
      </c>
      <c r="M154">
        <v>137.9</v>
      </c>
      <c r="N154">
        <v>127.2</v>
      </c>
      <c r="O154">
        <v>144</v>
      </c>
      <c r="P154">
        <v>133.1</v>
      </c>
      <c r="Q154">
        <v>145.1</v>
      </c>
      <c r="R154">
        <v>137.30000000000001</v>
      </c>
      <c r="S154">
        <v>130.6</v>
      </c>
      <c r="T154">
        <v>136.4</v>
      </c>
      <c r="U154">
        <v>131.1</v>
      </c>
      <c r="V154">
        <v>129.1</v>
      </c>
      <c r="W154">
        <v>130.1</v>
      </c>
      <c r="X154">
        <v>127.8</v>
      </c>
      <c r="Y154">
        <v>117.6</v>
      </c>
      <c r="Z154">
        <v>125</v>
      </c>
      <c r="AA154">
        <v>133.80000000000001</v>
      </c>
      <c r="AB154">
        <v>122.6</v>
      </c>
      <c r="AC154">
        <v>125.1</v>
      </c>
      <c r="AD154">
        <v>130.9</v>
      </c>
    </row>
    <row r="155" spans="1:30" x14ac:dyDescent="0.3">
      <c r="A155" t="s">
        <v>30</v>
      </c>
      <c r="B155">
        <v>2017</v>
      </c>
      <c r="C155" t="s">
        <v>37</v>
      </c>
      <c r="D155">
        <v>133.19999999999999</v>
      </c>
      <c r="E155">
        <v>138.69999999999999</v>
      </c>
      <c r="F155">
        <v>127.1</v>
      </c>
      <c r="G155">
        <v>137.69999999999999</v>
      </c>
      <c r="H155">
        <v>121.3</v>
      </c>
      <c r="I155">
        <v>141.80000000000001</v>
      </c>
      <c r="J155">
        <v>121.5</v>
      </c>
      <c r="K155">
        <v>144.5</v>
      </c>
      <c r="L155">
        <v>117.4</v>
      </c>
      <c r="M155">
        <v>134.1</v>
      </c>
      <c r="N155">
        <v>130</v>
      </c>
      <c r="O155">
        <v>145.5</v>
      </c>
      <c r="P155">
        <v>133.5</v>
      </c>
      <c r="Q155">
        <v>144.4</v>
      </c>
      <c r="R155">
        <v>142.4</v>
      </c>
      <c r="S155">
        <v>136.80000000000001</v>
      </c>
      <c r="T155">
        <v>141.6</v>
      </c>
      <c r="U155" t="s">
        <v>32</v>
      </c>
      <c r="V155">
        <v>135</v>
      </c>
      <c r="W155">
        <v>134.30000000000001</v>
      </c>
      <c r="X155">
        <v>131</v>
      </c>
      <c r="Y155">
        <v>119.2</v>
      </c>
      <c r="Z155">
        <v>128.30000000000001</v>
      </c>
      <c r="AA155">
        <v>135.69999999999999</v>
      </c>
      <c r="AB155">
        <v>123.7</v>
      </c>
      <c r="AC155">
        <v>127.5</v>
      </c>
      <c r="AD155">
        <v>132.9</v>
      </c>
    </row>
    <row r="156" spans="1:30" hidden="1" x14ac:dyDescent="0.3">
      <c r="A156" t="s">
        <v>33</v>
      </c>
      <c r="B156">
        <v>2017</v>
      </c>
      <c r="C156" t="s">
        <v>37</v>
      </c>
      <c r="D156">
        <v>132.69999999999999</v>
      </c>
      <c r="E156">
        <v>140.6</v>
      </c>
      <c r="F156">
        <v>124.5</v>
      </c>
      <c r="G156">
        <v>136.30000000000001</v>
      </c>
      <c r="H156">
        <v>113.5</v>
      </c>
      <c r="I156">
        <v>137.69999999999999</v>
      </c>
      <c r="J156">
        <v>127.1</v>
      </c>
      <c r="K156">
        <v>133.80000000000001</v>
      </c>
      <c r="L156">
        <v>120.8</v>
      </c>
      <c r="M156">
        <v>141.30000000000001</v>
      </c>
      <c r="N156">
        <v>123.8</v>
      </c>
      <c r="O156">
        <v>142.6</v>
      </c>
      <c r="P156">
        <v>133.4</v>
      </c>
      <c r="Q156">
        <v>148</v>
      </c>
      <c r="R156">
        <v>131.19999999999999</v>
      </c>
      <c r="S156">
        <v>123</v>
      </c>
      <c r="T156">
        <v>130</v>
      </c>
      <c r="U156">
        <v>131.69999999999999</v>
      </c>
      <c r="V156">
        <v>121.4</v>
      </c>
      <c r="W156">
        <v>126</v>
      </c>
      <c r="X156">
        <v>123.4</v>
      </c>
      <c r="Y156">
        <v>114.3</v>
      </c>
      <c r="Z156">
        <v>122.6</v>
      </c>
      <c r="AA156">
        <v>133.6</v>
      </c>
      <c r="AB156">
        <v>122.2</v>
      </c>
      <c r="AC156">
        <v>122.5</v>
      </c>
      <c r="AD156">
        <v>129.1</v>
      </c>
    </row>
    <row r="157" spans="1:30" hidden="1" x14ac:dyDescent="0.3">
      <c r="A157" t="s">
        <v>34</v>
      </c>
      <c r="B157">
        <v>2017</v>
      </c>
      <c r="C157" t="s">
        <v>37</v>
      </c>
      <c r="D157">
        <v>133</v>
      </c>
      <c r="E157">
        <v>139.4</v>
      </c>
      <c r="F157">
        <v>126.1</v>
      </c>
      <c r="G157">
        <v>137.19999999999999</v>
      </c>
      <c r="H157">
        <v>118.4</v>
      </c>
      <c r="I157">
        <v>139.9</v>
      </c>
      <c r="J157">
        <v>123.4</v>
      </c>
      <c r="K157">
        <v>140.9</v>
      </c>
      <c r="L157">
        <v>118.5</v>
      </c>
      <c r="M157">
        <v>136.5</v>
      </c>
      <c r="N157">
        <v>127.4</v>
      </c>
      <c r="O157">
        <v>144.19999999999999</v>
      </c>
      <c r="P157">
        <v>133.5</v>
      </c>
      <c r="Q157">
        <v>145.4</v>
      </c>
      <c r="R157">
        <v>138</v>
      </c>
      <c r="S157">
        <v>131.1</v>
      </c>
      <c r="T157">
        <v>137</v>
      </c>
      <c r="U157">
        <v>131.69999999999999</v>
      </c>
      <c r="V157">
        <v>129.80000000000001</v>
      </c>
      <c r="W157">
        <v>130.4</v>
      </c>
      <c r="X157">
        <v>128.1</v>
      </c>
      <c r="Y157">
        <v>116.6</v>
      </c>
      <c r="Z157">
        <v>125.1</v>
      </c>
      <c r="AA157">
        <v>134.5</v>
      </c>
      <c r="AB157">
        <v>123.1</v>
      </c>
      <c r="AC157">
        <v>125.1</v>
      </c>
      <c r="AD157">
        <v>131.1</v>
      </c>
    </row>
    <row r="158" spans="1:30" x14ac:dyDescent="0.3">
      <c r="A158" t="s">
        <v>30</v>
      </c>
      <c r="B158">
        <v>2017</v>
      </c>
      <c r="C158" t="s">
        <v>38</v>
      </c>
      <c r="D158">
        <v>133.1</v>
      </c>
      <c r="E158">
        <v>140.30000000000001</v>
      </c>
      <c r="F158">
        <v>126.8</v>
      </c>
      <c r="G158">
        <v>138.19999999999999</v>
      </c>
      <c r="H158">
        <v>120.8</v>
      </c>
      <c r="I158">
        <v>140.19999999999999</v>
      </c>
      <c r="J158">
        <v>123.8</v>
      </c>
      <c r="K158">
        <v>141.80000000000001</v>
      </c>
      <c r="L158">
        <v>118.6</v>
      </c>
      <c r="M158">
        <v>134</v>
      </c>
      <c r="N158">
        <v>130.30000000000001</v>
      </c>
      <c r="O158">
        <v>145.80000000000001</v>
      </c>
      <c r="P158">
        <v>133.80000000000001</v>
      </c>
      <c r="Q158">
        <v>145.5</v>
      </c>
      <c r="R158">
        <v>142.5</v>
      </c>
      <c r="S158">
        <v>137.30000000000001</v>
      </c>
      <c r="T158">
        <v>141.80000000000001</v>
      </c>
      <c r="U158" t="s">
        <v>32</v>
      </c>
      <c r="V158">
        <v>135</v>
      </c>
      <c r="W158">
        <v>134.9</v>
      </c>
      <c r="X158">
        <v>131.4</v>
      </c>
      <c r="Y158">
        <v>119.4</v>
      </c>
      <c r="Z158">
        <v>129.4</v>
      </c>
      <c r="AA158">
        <v>136.30000000000001</v>
      </c>
      <c r="AB158">
        <v>123.7</v>
      </c>
      <c r="AC158">
        <v>127.9</v>
      </c>
      <c r="AD158">
        <v>133.30000000000001</v>
      </c>
    </row>
    <row r="159" spans="1:30" hidden="1" x14ac:dyDescent="0.3">
      <c r="A159" t="s">
        <v>33</v>
      </c>
      <c r="B159">
        <v>2017</v>
      </c>
      <c r="C159" t="s">
        <v>38</v>
      </c>
      <c r="D159">
        <v>132.6</v>
      </c>
      <c r="E159">
        <v>144.1</v>
      </c>
      <c r="F159">
        <v>125.6</v>
      </c>
      <c r="G159">
        <v>136.80000000000001</v>
      </c>
      <c r="H159">
        <v>113.4</v>
      </c>
      <c r="I159">
        <v>135.19999999999999</v>
      </c>
      <c r="J159">
        <v>129.19999999999999</v>
      </c>
      <c r="K159">
        <v>131.5</v>
      </c>
      <c r="L159">
        <v>121</v>
      </c>
      <c r="M159">
        <v>139.9</v>
      </c>
      <c r="N159">
        <v>123.8</v>
      </c>
      <c r="O159">
        <v>142.9</v>
      </c>
      <c r="P159">
        <v>133.6</v>
      </c>
      <c r="Q159">
        <v>148.30000000000001</v>
      </c>
      <c r="R159">
        <v>131.5</v>
      </c>
      <c r="S159">
        <v>123.2</v>
      </c>
      <c r="T159">
        <v>130.19999999999999</v>
      </c>
      <c r="U159">
        <v>132.1</v>
      </c>
      <c r="V159">
        <v>120.1</v>
      </c>
      <c r="W159">
        <v>126.5</v>
      </c>
      <c r="X159">
        <v>123.6</v>
      </c>
      <c r="Y159">
        <v>114.3</v>
      </c>
      <c r="Z159">
        <v>122.8</v>
      </c>
      <c r="AA159">
        <v>133.80000000000001</v>
      </c>
      <c r="AB159">
        <v>122</v>
      </c>
      <c r="AC159">
        <v>122.6</v>
      </c>
      <c r="AD159">
        <v>129.30000000000001</v>
      </c>
    </row>
    <row r="160" spans="1:30" hidden="1" x14ac:dyDescent="0.3">
      <c r="A160" t="s">
        <v>34</v>
      </c>
      <c r="B160">
        <v>2017</v>
      </c>
      <c r="C160" t="s">
        <v>38</v>
      </c>
      <c r="D160">
        <v>132.9</v>
      </c>
      <c r="E160">
        <v>141.6</v>
      </c>
      <c r="F160">
        <v>126.3</v>
      </c>
      <c r="G160">
        <v>137.69999999999999</v>
      </c>
      <c r="H160">
        <v>118.1</v>
      </c>
      <c r="I160">
        <v>137.9</v>
      </c>
      <c r="J160">
        <v>125.6</v>
      </c>
      <c r="K160">
        <v>138.30000000000001</v>
      </c>
      <c r="L160">
        <v>119.4</v>
      </c>
      <c r="M160">
        <v>136</v>
      </c>
      <c r="N160">
        <v>127.6</v>
      </c>
      <c r="O160">
        <v>144.5</v>
      </c>
      <c r="P160">
        <v>133.69999999999999</v>
      </c>
      <c r="Q160">
        <v>146.19999999999999</v>
      </c>
      <c r="R160">
        <v>138.19999999999999</v>
      </c>
      <c r="S160">
        <v>131.4</v>
      </c>
      <c r="T160">
        <v>137.19999999999999</v>
      </c>
      <c r="U160">
        <v>132.1</v>
      </c>
      <c r="V160">
        <v>129.4</v>
      </c>
      <c r="W160">
        <v>130.9</v>
      </c>
      <c r="X160">
        <v>128.4</v>
      </c>
      <c r="Y160">
        <v>116.7</v>
      </c>
      <c r="Z160">
        <v>125.7</v>
      </c>
      <c r="AA160">
        <v>134.80000000000001</v>
      </c>
      <c r="AB160">
        <v>123</v>
      </c>
      <c r="AC160">
        <v>125.3</v>
      </c>
      <c r="AD160">
        <v>131.4</v>
      </c>
    </row>
    <row r="161" spans="1:30" x14ac:dyDescent="0.3">
      <c r="A161" t="s">
        <v>30</v>
      </c>
      <c r="B161">
        <v>2017</v>
      </c>
      <c r="C161" t="s">
        <v>39</v>
      </c>
      <c r="D161">
        <v>133.5</v>
      </c>
      <c r="E161">
        <v>143.69999999999999</v>
      </c>
      <c r="F161">
        <v>128</v>
      </c>
      <c r="G161">
        <v>138.6</v>
      </c>
      <c r="H161">
        <v>120.9</v>
      </c>
      <c r="I161">
        <v>140.9</v>
      </c>
      <c r="J161">
        <v>128.80000000000001</v>
      </c>
      <c r="K161">
        <v>140.19999999999999</v>
      </c>
      <c r="L161">
        <v>118.9</v>
      </c>
      <c r="M161">
        <v>133.5</v>
      </c>
      <c r="N161">
        <v>130.4</v>
      </c>
      <c r="O161">
        <v>146.5</v>
      </c>
      <c r="P161">
        <v>134.9</v>
      </c>
      <c r="Q161">
        <v>145.80000000000001</v>
      </c>
      <c r="R161">
        <v>143.1</v>
      </c>
      <c r="S161">
        <v>137.69999999999999</v>
      </c>
      <c r="T161">
        <v>142.30000000000001</v>
      </c>
      <c r="U161" t="s">
        <v>32</v>
      </c>
      <c r="V161">
        <v>134.80000000000001</v>
      </c>
      <c r="W161">
        <v>135.19999999999999</v>
      </c>
      <c r="X161">
        <v>131.30000000000001</v>
      </c>
      <c r="Y161">
        <v>119.4</v>
      </c>
      <c r="Z161">
        <v>129.80000000000001</v>
      </c>
      <c r="AA161">
        <v>136.9</v>
      </c>
      <c r="AB161">
        <v>124.1</v>
      </c>
      <c r="AC161">
        <v>128.1</v>
      </c>
      <c r="AD161">
        <v>133.9</v>
      </c>
    </row>
    <row r="162" spans="1:30" hidden="1" x14ac:dyDescent="0.3">
      <c r="A162" t="s">
        <v>33</v>
      </c>
      <c r="B162">
        <v>2017</v>
      </c>
      <c r="C162" t="s">
        <v>39</v>
      </c>
      <c r="D162">
        <v>132.9</v>
      </c>
      <c r="E162">
        <v>148.69999999999999</v>
      </c>
      <c r="F162">
        <v>128.30000000000001</v>
      </c>
      <c r="G162">
        <v>137.30000000000001</v>
      </c>
      <c r="H162">
        <v>113.5</v>
      </c>
      <c r="I162">
        <v>137.19999999999999</v>
      </c>
      <c r="J162">
        <v>142.19999999999999</v>
      </c>
      <c r="K162">
        <v>128.19999999999999</v>
      </c>
      <c r="L162">
        <v>120.9</v>
      </c>
      <c r="M162">
        <v>138.80000000000001</v>
      </c>
      <c r="N162">
        <v>124.2</v>
      </c>
      <c r="O162">
        <v>143.1</v>
      </c>
      <c r="P162">
        <v>135.69999999999999</v>
      </c>
      <c r="Q162">
        <v>148.6</v>
      </c>
      <c r="R162">
        <v>131.5</v>
      </c>
      <c r="S162">
        <v>123.2</v>
      </c>
      <c r="T162">
        <v>130.19999999999999</v>
      </c>
      <c r="U162">
        <v>131.4</v>
      </c>
      <c r="V162">
        <v>119</v>
      </c>
      <c r="W162">
        <v>126.8</v>
      </c>
      <c r="X162">
        <v>123.8</v>
      </c>
      <c r="Y162">
        <v>113.9</v>
      </c>
      <c r="Z162">
        <v>122.9</v>
      </c>
      <c r="AA162">
        <v>134.30000000000001</v>
      </c>
      <c r="AB162">
        <v>122.5</v>
      </c>
      <c r="AC162">
        <v>122.7</v>
      </c>
      <c r="AD162">
        <v>129.9</v>
      </c>
    </row>
    <row r="163" spans="1:30" hidden="1" x14ac:dyDescent="0.3">
      <c r="A163" t="s">
        <v>34</v>
      </c>
      <c r="B163">
        <v>2017</v>
      </c>
      <c r="C163" t="s">
        <v>39</v>
      </c>
      <c r="D163">
        <v>133.30000000000001</v>
      </c>
      <c r="E163">
        <v>145.5</v>
      </c>
      <c r="F163">
        <v>128.1</v>
      </c>
      <c r="G163">
        <v>138.1</v>
      </c>
      <c r="H163">
        <v>118.2</v>
      </c>
      <c r="I163">
        <v>139.19999999999999</v>
      </c>
      <c r="J163">
        <v>133.30000000000001</v>
      </c>
      <c r="K163">
        <v>136.19999999999999</v>
      </c>
      <c r="L163">
        <v>119.6</v>
      </c>
      <c r="M163">
        <v>135.30000000000001</v>
      </c>
      <c r="N163">
        <v>127.8</v>
      </c>
      <c r="O163">
        <v>144.9</v>
      </c>
      <c r="P163">
        <v>135.19999999999999</v>
      </c>
      <c r="Q163">
        <v>146.5</v>
      </c>
      <c r="R163">
        <v>138.5</v>
      </c>
      <c r="S163">
        <v>131.69999999999999</v>
      </c>
      <c r="T163">
        <v>137.5</v>
      </c>
      <c r="U163">
        <v>131.4</v>
      </c>
      <c r="V163">
        <v>128.80000000000001</v>
      </c>
      <c r="W163">
        <v>131.19999999999999</v>
      </c>
      <c r="X163">
        <v>128.5</v>
      </c>
      <c r="Y163">
        <v>116.5</v>
      </c>
      <c r="Z163">
        <v>125.9</v>
      </c>
      <c r="AA163">
        <v>135.4</v>
      </c>
      <c r="AB163">
        <v>123.4</v>
      </c>
      <c r="AC163">
        <v>125.5</v>
      </c>
      <c r="AD163">
        <v>132</v>
      </c>
    </row>
    <row r="164" spans="1:30" x14ac:dyDescent="0.3">
      <c r="A164" t="s">
        <v>30</v>
      </c>
      <c r="B164">
        <v>2017</v>
      </c>
      <c r="C164" t="s">
        <v>40</v>
      </c>
      <c r="D164">
        <v>134</v>
      </c>
      <c r="E164">
        <v>144.19999999999999</v>
      </c>
      <c r="F164">
        <v>129.80000000000001</v>
      </c>
      <c r="G164">
        <v>139</v>
      </c>
      <c r="H164">
        <v>120.9</v>
      </c>
      <c r="I164">
        <v>143.9</v>
      </c>
      <c r="J164">
        <v>151.5</v>
      </c>
      <c r="K164">
        <v>138.1</v>
      </c>
      <c r="L164">
        <v>120</v>
      </c>
      <c r="M164">
        <v>133.9</v>
      </c>
      <c r="N164">
        <v>131.4</v>
      </c>
      <c r="O164">
        <v>147.69999999999999</v>
      </c>
      <c r="P164">
        <v>138.5</v>
      </c>
      <c r="Q164">
        <v>147.4</v>
      </c>
      <c r="R164">
        <v>144.30000000000001</v>
      </c>
      <c r="S164">
        <v>138.1</v>
      </c>
      <c r="T164">
        <v>143.5</v>
      </c>
      <c r="U164" t="s">
        <v>32</v>
      </c>
      <c r="V164">
        <v>135.30000000000001</v>
      </c>
      <c r="W164">
        <v>136.1</v>
      </c>
      <c r="X164">
        <v>132.1</v>
      </c>
      <c r="Y164">
        <v>119.1</v>
      </c>
      <c r="Z164">
        <v>130.6</v>
      </c>
      <c r="AA164">
        <v>138.6</v>
      </c>
      <c r="AB164">
        <v>124.4</v>
      </c>
      <c r="AC164">
        <v>128.6</v>
      </c>
      <c r="AD164">
        <v>136.19999999999999</v>
      </c>
    </row>
    <row r="165" spans="1:30" hidden="1" x14ac:dyDescent="0.3">
      <c r="A165" t="s">
        <v>33</v>
      </c>
      <c r="B165">
        <v>2017</v>
      </c>
      <c r="C165" t="s">
        <v>40</v>
      </c>
      <c r="D165">
        <v>132.80000000000001</v>
      </c>
      <c r="E165">
        <v>148.4</v>
      </c>
      <c r="F165">
        <v>129.4</v>
      </c>
      <c r="G165">
        <v>137.69999999999999</v>
      </c>
      <c r="H165">
        <v>113.4</v>
      </c>
      <c r="I165">
        <v>139.4</v>
      </c>
      <c r="J165">
        <v>175.1</v>
      </c>
      <c r="K165">
        <v>124.7</v>
      </c>
      <c r="L165">
        <v>121.5</v>
      </c>
      <c r="M165">
        <v>137.80000000000001</v>
      </c>
      <c r="N165">
        <v>124.4</v>
      </c>
      <c r="O165">
        <v>143.69999999999999</v>
      </c>
      <c r="P165">
        <v>139.80000000000001</v>
      </c>
      <c r="Q165">
        <v>150.5</v>
      </c>
      <c r="R165">
        <v>131.6</v>
      </c>
      <c r="S165">
        <v>123.7</v>
      </c>
      <c r="T165">
        <v>130.4</v>
      </c>
      <c r="U165">
        <v>132.6</v>
      </c>
      <c r="V165">
        <v>119.7</v>
      </c>
      <c r="W165">
        <v>127.2</v>
      </c>
      <c r="X165">
        <v>125</v>
      </c>
      <c r="Y165">
        <v>113.2</v>
      </c>
      <c r="Z165">
        <v>123.5</v>
      </c>
      <c r="AA165">
        <v>135.5</v>
      </c>
      <c r="AB165">
        <v>122.4</v>
      </c>
      <c r="AC165">
        <v>123</v>
      </c>
      <c r="AD165">
        <v>131.80000000000001</v>
      </c>
    </row>
    <row r="166" spans="1:30" hidden="1" x14ac:dyDescent="0.3">
      <c r="A166" t="s">
        <v>34</v>
      </c>
      <c r="B166">
        <v>2017</v>
      </c>
      <c r="C166" t="s">
        <v>40</v>
      </c>
      <c r="D166">
        <v>133.6</v>
      </c>
      <c r="E166">
        <v>145.69999999999999</v>
      </c>
      <c r="F166">
        <v>129.6</v>
      </c>
      <c r="G166">
        <v>138.5</v>
      </c>
      <c r="H166">
        <v>118.1</v>
      </c>
      <c r="I166">
        <v>141.80000000000001</v>
      </c>
      <c r="J166">
        <v>159.5</v>
      </c>
      <c r="K166">
        <v>133.6</v>
      </c>
      <c r="L166">
        <v>120.5</v>
      </c>
      <c r="M166">
        <v>135.19999999999999</v>
      </c>
      <c r="N166">
        <v>128.5</v>
      </c>
      <c r="O166">
        <v>145.80000000000001</v>
      </c>
      <c r="P166">
        <v>139</v>
      </c>
      <c r="Q166">
        <v>148.19999999999999</v>
      </c>
      <c r="R166">
        <v>139.30000000000001</v>
      </c>
      <c r="S166">
        <v>132.1</v>
      </c>
      <c r="T166">
        <v>138.30000000000001</v>
      </c>
      <c r="U166">
        <v>132.6</v>
      </c>
      <c r="V166">
        <v>129.4</v>
      </c>
      <c r="W166">
        <v>131.9</v>
      </c>
      <c r="X166">
        <v>129.4</v>
      </c>
      <c r="Y166">
        <v>116</v>
      </c>
      <c r="Z166">
        <v>126.6</v>
      </c>
      <c r="AA166">
        <v>136.80000000000001</v>
      </c>
      <c r="AB166">
        <v>123.6</v>
      </c>
      <c r="AC166">
        <v>125.9</v>
      </c>
      <c r="AD166">
        <v>134.19999999999999</v>
      </c>
    </row>
    <row r="167" spans="1:30" x14ac:dyDescent="0.3">
      <c r="A167" t="s">
        <v>30</v>
      </c>
      <c r="B167">
        <v>2017</v>
      </c>
      <c r="C167" t="s">
        <v>41</v>
      </c>
      <c r="D167">
        <v>134.80000000000001</v>
      </c>
      <c r="E167">
        <v>143.1</v>
      </c>
      <c r="F167">
        <v>130</v>
      </c>
      <c r="G167">
        <v>139.4</v>
      </c>
      <c r="H167">
        <v>120.5</v>
      </c>
      <c r="I167">
        <v>148</v>
      </c>
      <c r="J167">
        <v>162.9</v>
      </c>
      <c r="K167">
        <v>137.4</v>
      </c>
      <c r="L167">
        <v>120.8</v>
      </c>
      <c r="M167">
        <v>134.69999999999999</v>
      </c>
      <c r="N167">
        <v>131.6</v>
      </c>
      <c r="O167">
        <v>148.69999999999999</v>
      </c>
      <c r="P167">
        <v>140.6</v>
      </c>
      <c r="Q167">
        <v>149</v>
      </c>
      <c r="R167">
        <v>145.30000000000001</v>
      </c>
      <c r="S167">
        <v>139.19999999999999</v>
      </c>
      <c r="T167">
        <v>144.5</v>
      </c>
      <c r="U167" t="s">
        <v>32</v>
      </c>
      <c r="V167">
        <v>136.4</v>
      </c>
      <c r="W167">
        <v>137.30000000000001</v>
      </c>
      <c r="X167">
        <v>133</v>
      </c>
      <c r="Y167">
        <v>120.3</v>
      </c>
      <c r="Z167">
        <v>131.5</v>
      </c>
      <c r="AA167">
        <v>140.19999999999999</v>
      </c>
      <c r="AB167">
        <v>125.4</v>
      </c>
      <c r="AC167">
        <v>129.69999999999999</v>
      </c>
      <c r="AD167">
        <v>137.80000000000001</v>
      </c>
    </row>
    <row r="168" spans="1:30" hidden="1" x14ac:dyDescent="0.3">
      <c r="A168" t="s">
        <v>33</v>
      </c>
      <c r="B168">
        <v>2017</v>
      </c>
      <c r="C168" t="s">
        <v>41</v>
      </c>
      <c r="D168">
        <v>133.19999999999999</v>
      </c>
      <c r="E168">
        <v>143.9</v>
      </c>
      <c r="F168">
        <v>128.30000000000001</v>
      </c>
      <c r="G168">
        <v>138.30000000000001</v>
      </c>
      <c r="H168">
        <v>114.1</v>
      </c>
      <c r="I168">
        <v>142.69999999999999</v>
      </c>
      <c r="J168">
        <v>179.8</v>
      </c>
      <c r="K168">
        <v>123.5</v>
      </c>
      <c r="L168">
        <v>122.1</v>
      </c>
      <c r="M168">
        <v>137.5</v>
      </c>
      <c r="N168">
        <v>124.6</v>
      </c>
      <c r="O168">
        <v>144.5</v>
      </c>
      <c r="P168">
        <v>140.5</v>
      </c>
      <c r="Q168">
        <v>152.1</v>
      </c>
      <c r="R168">
        <v>132.69999999999999</v>
      </c>
      <c r="S168">
        <v>124.3</v>
      </c>
      <c r="T168">
        <v>131.4</v>
      </c>
      <c r="U168">
        <v>134.4</v>
      </c>
      <c r="V168">
        <v>118.9</v>
      </c>
      <c r="W168">
        <v>127.7</v>
      </c>
      <c r="X168">
        <v>125.7</v>
      </c>
      <c r="Y168">
        <v>114.6</v>
      </c>
      <c r="Z168">
        <v>124.1</v>
      </c>
      <c r="AA168">
        <v>135.69999999999999</v>
      </c>
      <c r="AB168">
        <v>123.3</v>
      </c>
      <c r="AC168">
        <v>123.8</v>
      </c>
      <c r="AD168">
        <v>132.69999999999999</v>
      </c>
    </row>
    <row r="169" spans="1:30" hidden="1" x14ac:dyDescent="0.3">
      <c r="A169" t="s">
        <v>34</v>
      </c>
      <c r="B169">
        <v>2017</v>
      </c>
      <c r="C169" t="s">
        <v>41</v>
      </c>
      <c r="D169">
        <v>134.30000000000001</v>
      </c>
      <c r="E169">
        <v>143.4</v>
      </c>
      <c r="F169">
        <v>129.30000000000001</v>
      </c>
      <c r="G169">
        <v>139</v>
      </c>
      <c r="H169">
        <v>118.1</v>
      </c>
      <c r="I169">
        <v>145.5</v>
      </c>
      <c r="J169">
        <v>168.6</v>
      </c>
      <c r="K169">
        <v>132.69999999999999</v>
      </c>
      <c r="L169">
        <v>121.2</v>
      </c>
      <c r="M169">
        <v>135.6</v>
      </c>
      <c r="N169">
        <v>128.69999999999999</v>
      </c>
      <c r="O169">
        <v>146.80000000000001</v>
      </c>
      <c r="P169">
        <v>140.6</v>
      </c>
      <c r="Q169">
        <v>149.80000000000001</v>
      </c>
      <c r="R169">
        <v>140.30000000000001</v>
      </c>
      <c r="S169">
        <v>133</v>
      </c>
      <c r="T169">
        <v>139.30000000000001</v>
      </c>
      <c r="U169">
        <v>134.4</v>
      </c>
      <c r="V169">
        <v>129.80000000000001</v>
      </c>
      <c r="W169">
        <v>132.80000000000001</v>
      </c>
      <c r="X169">
        <v>130.19999999999999</v>
      </c>
      <c r="Y169">
        <v>117.3</v>
      </c>
      <c r="Z169">
        <v>127.3</v>
      </c>
      <c r="AA169">
        <v>137.6</v>
      </c>
      <c r="AB169">
        <v>124.5</v>
      </c>
      <c r="AC169">
        <v>126.8</v>
      </c>
      <c r="AD169">
        <v>135.4</v>
      </c>
    </row>
    <row r="170" spans="1:30" x14ac:dyDescent="0.3">
      <c r="A170" t="s">
        <v>30</v>
      </c>
      <c r="B170">
        <v>2017</v>
      </c>
      <c r="C170" t="s">
        <v>42</v>
      </c>
      <c r="D170">
        <v>135.19999999999999</v>
      </c>
      <c r="E170">
        <v>142</v>
      </c>
      <c r="F170">
        <v>130.5</v>
      </c>
      <c r="G170">
        <v>140.19999999999999</v>
      </c>
      <c r="H170">
        <v>120.7</v>
      </c>
      <c r="I170">
        <v>147.80000000000001</v>
      </c>
      <c r="J170">
        <v>154.5</v>
      </c>
      <c r="K170">
        <v>137.1</v>
      </c>
      <c r="L170">
        <v>121</v>
      </c>
      <c r="M170">
        <v>134.69999999999999</v>
      </c>
      <c r="N170">
        <v>131.69999999999999</v>
      </c>
      <c r="O170">
        <v>149.30000000000001</v>
      </c>
      <c r="P170">
        <v>139.6</v>
      </c>
      <c r="Q170">
        <v>149.80000000000001</v>
      </c>
      <c r="R170">
        <v>146.1</v>
      </c>
      <c r="S170">
        <v>139.69999999999999</v>
      </c>
      <c r="T170">
        <v>145.19999999999999</v>
      </c>
      <c r="U170" t="s">
        <v>32</v>
      </c>
      <c r="V170">
        <v>137.4</v>
      </c>
      <c r="W170">
        <v>137.9</v>
      </c>
      <c r="X170">
        <v>133.4</v>
      </c>
      <c r="Y170">
        <v>121.2</v>
      </c>
      <c r="Z170">
        <v>132.30000000000001</v>
      </c>
      <c r="AA170">
        <v>139.6</v>
      </c>
      <c r="AB170">
        <v>126.7</v>
      </c>
      <c r="AC170">
        <v>130.30000000000001</v>
      </c>
      <c r="AD170">
        <v>137.6</v>
      </c>
    </row>
    <row r="171" spans="1:30" hidden="1" x14ac:dyDescent="0.3">
      <c r="A171" t="s">
        <v>33</v>
      </c>
      <c r="B171">
        <v>2017</v>
      </c>
      <c r="C171" t="s">
        <v>42</v>
      </c>
      <c r="D171">
        <v>133.6</v>
      </c>
      <c r="E171">
        <v>143</v>
      </c>
      <c r="F171">
        <v>129.69999999999999</v>
      </c>
      <c r="G171">
        <v>138.69999999999999</v>
      </c>
      <c r="H171">
        <v>114.5</v>
      </c>
      <c r="I171">
        <v>137.5</v>
      </c>
      <c r="J171">
        <v>160.69999999999999</v>
      </c>
      <c r="K171">
        <v>124.5</v>
      </c>
      <c r="L171">
        <v>122.4</v>
      </c>
      <c r="M171">
        <v>137.30000000000001</v>
      </c>
      <c r="N171">
        <v>124.8</v>
      </c>
      <c r="O171">
        <v>145</v>
      </c>
      <c r="P171">
        <v>138</v>
      </c>
      <c r="Q171">
        <v>153.6</v>
      </c>
      <c r="R171">
        <v>133.30000000000001</v>
      </c>
      <c r="S171">
        <v>124.6</v>
      </c>
      <c r="T171">
        <v>132</v>
      </c>
      <c r="U171">
        <v>135.69999999999999</v>
      </c>
      <c r="V171">
        <v>120.6</v>
      </c>
      <c r="W171">
        <v>128.1</v>
      </c>
      <c r="X171">
        <v>126.1</v>
      </c>
      <c r="Y171">
        <v>115.7</v>
      </c>
      <c r="Z171">
        <v>124.5</v>
      </c>
      <c r="AA171">
        <v>135.9</v>
      </c>
      <c r="AB171">
        <v>124.4</v>
      </c>
      <c r="AC171">
        <v>124.5</v>
      </c>
      <c r="AD171">
        <v>132.4</v>
      </c>
    </row>
    <row r="172" spans="1:30" hidden="1" x14ac:dyDescent="0.3">
      <c r="A172" t="s">
        <v>34</v>
      </c>
      <c r="B172">
        <v>2017</v>
      </c>
      <c r="C172" t="s">
        <v>42</v>
      </c>
      <c r="D172">
        <v>134.69999999999999</v>
      </c>
      <c r="E172">
        <v>142.4</v>
      </c>
      <c r="F172">
        <v>130.19999999999999</v>
      </c>
      <c r="G172">
        <v>139.6</v>
      </c>
      <c r="H172">
        <v>118.4</v>
      </c>
      <c r="I172">
        <v>143</v>
      </c>
      <c r="J172">
        <v>156.6</v>
      </c>
      <c r="K172">
        <v>132.9</v>
      </c>
      <c r="L172">
        <v>121.5</v>
      </c>
      <c r="M172">
        <v>135.6</v>
      </c>
      <c r="N172">
        <v>128.80000000000001</v>
      </c>
      <c r="O172">
        <v>147.30000000000001</v>
      </c>
      <c r="P172">
        <v>139</v>
      </c>
      <c r="Q172">
        <v>150.80000000000001</v>
      </c>
      <c r="R172">
        <v>141.1</v>
      </c>
      <c r="S172">
        <v>133.4</v>
      </c>
      <c r="T172">
        <v>140</v>
      </c>
      <c r="U172">
        <v>135.69999999999999</v>
      </c>
      <c r="V172">
        <v>131</v>
      </c>
      <c r="W172">
        <v>133.30000000000001</v>
      </c>
      <c r="X172">
        <v>130.6</v>
      </c>
      <c r="Y172">
        <v>118.3</v>
      </c>
      <c r="Z172">
        <v>127.9</v>
      </c>
      <c r="AA172">
        <v>137.4</v>
      </c>
      <c r="AB172">
        <v>125.7</v>
      </c>
      <c r="AC172">
        <v>127.5</v>
      </c>
      <c r="AD172">
        <v>135.19999999999999</v>
      </c>
    </row>
    <row r="173" spans="1:30" x14ac:dyDescent="0.3">
      <c r="A173" t="s">
        <v>30</v>
      </c>
      <c r="B173">
        <v>2017</v>
      </c>
      <c r="C173" t="s">
        <v>43</v>
      </c>
      <c r="D173">
        <v>135.9</v>
      </c>
      <c r="E173">
        <v>141.9</v>
      </c>
      <c r="F173">
        <v>131</v>
      </c>
      <c r="G173">
        <v>141.5</v>
      </c>
      <c r="H173">
        <v>121.4</v>
      </c>
      <c r="I173">
        <v>146.69999999999999</v>
      </c>
      <c r="J173">
        <v>157.1</v>
      </c>
      <c r="K173">
        <v>136.4</v>
      </c>
      <c r="L173">
        <v>121.4</v>
      </c>
      <c r="M173">
        <v>135.6</v>
      </c>
      <c r="N173">
        <v>131.30000000000001</v>
      </c>
      <c r="O173">
        <v>150.30000000000001</v>
      </c>
      <c r="P173">
        <v>140.4</v>
      </c>
      <c r="Q173">
        <v>150.5</v>
      </c>
      <c r="R173">
        <v>147.19999999999999</v>
      </c>
      <c r="S173">
        <v>140.6</v>
      </c>
      <c r="T173">
        <v>146.19999999999999</v>
      </c>
      <c r="U173" t="s">
        <v>32</v>
      </c>
      <c r="V173">
        <v>138.1</v>
      </c>
      <c r="W173">
        <v>138.4</v>
      </c>
      <c r="X173">
        <v>134.19999999999999</v>
      </c>
      <c r="Y173">
        <v>121</v>
      </c>
      <c r="Z173">
        <v>133</v>
      </c>
      <c r="AA173">
        <v>140.1</v>
      </c>
      <c r="AB173">
        <v>127.4</v>
      </c>
      <c r="AC173">
        <v>130.69999999999999</v>
      </c>
      <c r="AD173">
        <v>138.30000000000001</v>
      </c>
    </row>
    <row r="174" spans="1:30" hidden="1" x14ac:dyDescent="0.3">
      <c r="A174" t="s">
        <v>33</v>
      </c>
      <c r="B174">
        <v>2017</v>
      </c>
      <c r="C174" t="s">
        <v>43</v>
      </c>
      <c r="D174">
        <v>133.9</v>
      </c>
      <c r="E174">
        <v>142.80000000000001</v>
      </c>
      <c r="F174">
        <v>131.4</v>
      </c>
      <c r="G174">
        <v>139.1</v>
      </c>
      <c r="H174">
        <v>114.9</v>
      </c>
      <c r="I174">
        <v>135.6</v>
      </c>
      <c r="J174">
        <v>173.2</v>
      </c>
      <c r="K174">
        <v>124.1</v>
      </c>
      <c r="L174">
        <v>122.6</v>
      </c>
      <c r="M174">
        <v>137.80000000000001</v>
      </c>
      <c r="N174">
        <v>125.1</v>
      </c>
      <c r="O174">
        <v>145.5</v>
      </c>
      <c r="P174">
        <v>139.69999999999999</v>
      </c>
      <c r="Q174">
        <v>154.6</v>
      </c>
      <c r="R174">
        <v>134</v>
      </c>
      <c r="S174">
        <v>124.9</v>
      </c>
      <c r="T174">
        <v>132.6</v>
      </c>
      <c r="U174">
        <v>137.30000000000001</v>
      </c>
      <c r="V174">
        <v>122.6</v>
      </c>
      <c r="W174">
        <v>128.30000000000001</v>
      </c>
      <c r="X174">
        <v>126.6</v>
      </c>
      <c r="Y174">
        <v>115</v>
      </c>
      <c r="Z174">
        <v>124.8</v>
      </c>
      <c r="AA174">
        <v>136.30000000000001</v>
      </c>
      <c r="AB174">
        <v>124.6</v>
      </c>
      <c r="AC174">
        <v>124.5</v>
      </c>
      <c r="AD174">
        <v>133.5</v>
      </c>
    </row>
    <row r="175" spans="1:30" hidden="1" x14ac:dyDescent="0.3">
      <c r="A175" t="s">
        <v>34</v>
      </c>
      <c r="B175">
        <v>2017</v>
      </c>
      <c r="C175" t="s">
        <v>43</v>
      </c>
      <c r="D175">
        <v>135.30000000000001</v>
      </c>
      <c r="E175">
        <v>142.19999999999999</v>
      </c>
      <c r="F175">
        <v>131.19999999999999</v>
      </c>
      <c r="G175">
        <v>140.6</v>
      </c>
      <c r="H175">
        <v>119</v>
      </c>
      <c r="I175">
        <v>141.5</v>
      </c>
      <c r="J175">
        <v>162.6</v>
      </c>
      <c r="K175">
        <v>132.30000000000001</v>
      </c>
      <c r="L175">
        <v>121.8</v>
      </c>
      <c r="M175">
        <v>136.30000000000001</v>
      </c>
      <c r="N175">
        <v>128.69999999999999</v>
      </c>
      <c r="O175">
        <v>148.1</v>
      </c>
      <c r="P175">
        <v>140.1</v>
      </c>
      <c r="Q175">
        <v>151.6</v>
      </c>
      <c r="R175">
        <v>142</v>
      </c>
      <c r="S175">
        <v>134.1</v>
      </c>
      <c r="T175">
        <v>140.80000000000001</v>
      </c>
      <c r="U175">
        <v>137.30000000000001</v>
      </c>
      <c r="V175">
        <v>132.19999999999999</v>
      </c>
      <c r="W175">
        <v>133.6</v>
      </c>
      <c r="X175">
        <v>131.30000000000001</v>
      </c>
      <c r="Y175">
        <v>117.8</v>
      </c>
      <c r="Z175">
        <v>128.4</v>
      </c>
      <c r="AA175">
        <v>137.9</v>
      </c>
      <c r="AB175">
        <v>126.2</v>
      </c>
      <c r="AC175">
        <v>127.7</v>
      </c>
      <c r="AD175">
        <v>136.1</v>
      </c>
    </row>
    <row r="176" spans="1:30" x14ac:dyDescent="0.3">
      <c r="A176" t="s">
        <v>30</v>
      </c>
      <c r="B176">
        <v>2017</v>
      </c>
      <c r="C176" t="s">
        <v>45</v>
      </c>
      <c r="D176">
        <v>136.30000000000001</v>
      </c>
      <c r="E176">
        <v>142.5</v>
      </c>
      <c r="F176">
        <v>140.5</v>
      </c>
      <c r="G176">
        <v>141.5</v>
      </c>
      <c r="H176">
        <v>121.6</v>
      </c>
      <c r="I176">
        <v>147.30000000000001</v>
      </c>
      <c r="J176">
        <v>168</v>
      </c>
      <c r="K176">
        <v>135.80000000000001</v>
      </c>
      <c r="L176">
        <v>122.5</v>
      </c>
      <c r="M176">
        <v>136</v>
      </c>
      <c r="N176">
        <v>131.9</v>
      </c>
      <c r="O176">
        <v>151.4</v>
      </c>
      <c r="P176">
        <v>142.4</v>
      </c>
      <c r="Q176">
        <v>152.1</v>
      </c>
      <c r="R176">
        <v>148.19999999999999</v>
      </c>
      <c r="S176">
        <v>141.5</v>
      </c>
      <c r="T176">
        <v>147.30000000000001</v>
      </c>
      <c r="U176" t="s">
        <v>32</v>
      </c>
      <c r="V176">
        <v>141.1</v>
      </c>
      <c r="W176">
        <v>139.4</v>
      </c>
      <c r="X176">
        <v>135.80000000000001</v>
      </c>
      <c r="Y176">
        <v>121.6</v>
      </c>
      <c r="Z176">
        <v>133.69999999999999</v>
      </c>
      <c r="AA176">
        <v>141.5</v>
      </c>
      <c r="AB176">
        <v>128.1</v>
      </c>
      <c r="AC176">
        <v>131.69999999999999</v>
      </c>
      <c r="AD176">
        <v>140</v>
      </c>
    </row>
    <row r="177" spans="1:30" hidden="1" x14ac:dyDescent="0.3">
      <c r="A177" t="s">
        <v>33</v>
      </c>
      <c r="B177">
        <v>2017</v>
      </c>
      <c r="C177" t="s">
        <v>45</v>
      </c>
      <c r="D177">
        <v>134.30000000000001</v>
      </c>
      <c r="E177">
        <v>142.1</v>
      </c>
      <c r="F177">
        <v>146.69999999999999</v>
      </c>
      <c r="G177">
        <v>139.5</v>
      </c>
      <c r="H177">
        <v>115.2</v>
      </c>
      <c r="I177">
        <v>136.4</v>
      </c>
      <c r="J177">
        <v>185.2</v>
      </c>
      <c r="K177">
        <v>122.2</v>
      </c>
      <c r="L177">
        <v>123.9</v>
      </c>
      <c r="M177">
        <v>138.30000000000001</v>
      </c>
      <c r="N177">
        <v>125.4</v>
      </c>
      <c r="O177">
        <v>146</v>
      </c>
      <c r="P177">
        <v>141.5</v>
      </c>
      <c r="Q177">
        <v>156.19999999999999</v>
      </c>
      <c r="R177">
        <v>135</v>
      </c>
      <c r="S177">
        <v>125.4</v>
      </c>
      <c r="T177">
        <v>133.5</v>
      </c>
      <c r="U177">
        <v>138.6</v>
      </c>
      <c r="V177">
        <v>125.7</v>
      </c>
      <c r="W177">
        <v>128.80000000000001</v>
      </c>
      <c r="X177">
        <v>127.4</v>
      </c>
      <c r="Y177">
        <v>115.3</v>
      </c>
      <c r="Z177">
        <v>125.1</v>
      </c>
      <c r="AA177">
        <v>136.6</v>
      </c>
      <c r="AB177">
        <v>124.9</v>
      </c>
      <c r="AC177">
        <v>124.9</v>
      </c>
      <c r="AD177">
        <v>134.80000000000001</v>
      </c>
    </row>
    <row r="178" spans="1:30" hidden="1" x14ac:dyDescent="0.3">
      <c r="A178" t="s">
        <v>34</v>
      </c>
      <c r="B178">
        <v>2017</v>
      </c>
      <c r="C178" t="s">
        <v>45</v>
      </c>
      <c r="D178">
        <v>135.69999999999999</v>
      </c>
      <c r="E178">
        <v>142.4</v>
      </c>
      <c r="F178">
        <v>142.9</v>
      </c>
      <c r="G178">
        <v>140.80000000000001</v>
      </c>
      <c r="H178">
        <v>119.2</v>
      </c>
      <c r="I178">
        <v>142.19999999999999</v>
      </c>
      <c r="J178">
        <v>173.8</v>
      </c>
      <c r="K178">
        <v>131.19999999999999</v>
      </c>
      <c r="L178">
        <v>123</v>
      </c>
      <c r="M178">
        <v>136.80000000000001</v>
      </c>
      <c r="N178">
        <v>129.19999999999999</v>
      </c>
      <c r="O178">
        <v>148.9</v>
      </c>
      <c r="P178">
        <v>142.1</v>
      </c>
      <c r="Q178">
        <v>153.19999999999999</v>
      </c>
      <c r="R178">
        <v>143</v>
      </c>
      <c r="S178">
        <v>134.80000000000001</v>
      </c>
      <c r="T178">
        <v>141.80000000000001</v>
      </c>
      <c r="U178">
        <v>138.6</v>
      </c>
      <c r="V178">
        <v>135.30000000000001</v>
      </c>
      <c r="W178">
        <v>134.4</v>
      </c>
      <c r="X178">
        <v>132.6</v>
      </c>
      <c r="Y178">
        <v>118.3</v>
      </c>
      <c r="Z178">
        <v>128.9</v>
      </c>
      <c r="AA178">
        <v>138.6</v>
      </c>
      <c r="AB178">
        <v>126.8</v>
      </c>
      <c r="AC178">
        <v>128.4</v>
      </c>
      <c r="AD178">
        <v>137.6</v>
      </c>
    </row>
    <row r="179" spans="1:30" x14ac:dyDescent="0.3">
      <c r="A179" t="s">
        <v>30</v>
      </c>
      <c r="B179">
        <v>2017</v>
      </c>
      <c r="C179" t="s">
        <v>46</v>
      </c>
      <c r="D179">
        <v>136.4</v>
      </c>
      <c r="E179">
        <v>143.69999999999999</v>
      </c>
      <c r="F179">
        <v>144.80000000000001</v>
      </c>
      <c r="G179">
        <v>141.9</v>
      </c>
      <c r="H179">
        <v>123.1</v>
      </c>
      <c r="I179">
        <v>147.19999999999999</v>
      </c>
      <c r="J179">
        <v>161</v>
      </c>
      <c r="K179">
        <v>133.80000000000001</v>
      </c>
      <c r="L179">
        <v>121.9</v>
      </c>
      <c r="M179">
        <v>135.80000000000001</v>
      </c>
      <c r="N179">
        <v>131.1</v>
      </c>
      <c r="O179">
        <v>151.4</v>
      </c>
      <c r="P179">
        <v>141.5</v>
      </c>
      <c r="Q179">
        <v>153.19999999999999</v>
      </c>
      <c r="R179">
        <v>148</v>
      </c>
      <c r="S179">
        <v>141.9</v>
      </c>
      <c r="T179">
        <v>147.19999999999999</v>
      </c>
      <c r="U179" t="s">
        <v>32</v>
      </c>
      <c r="V179">
        <v>142.6</v>
      </c>
      <c r="W179">
        <v>139.5</v>
      </c>
      <c r="X179">
        <v>136.1</v>
      </c>
      <c r="Y179">
        <v>122</v>
      </c>
      <c r="Z179">
        <v>133.4</v>
      </c>
      <c r="AA179">
        <v>141.1</v>
      </c>
      <c r="AB179">
        <v>127.8</v>
      </c>
      <c r="AC179">
        <v>131.9</v>
      </c>
      <c r="AD179">
        <v>139.80000000000001</v>
      </c>
    </row>
    <row r="180" spans="1:30" hidden="1" x14ac:dyDescent="0.3">
      <c r="A180" t="s">
        <v>33</v>
      </c>
      <c r="B180">
        <v>2017</v>
      </c>
      <c r="C180" t="s">
        <v>46</v>
      </c>
      <c r="D180">
        <v>134.4</v>
      </c>
      <c r="E180">
        <v>142.6</v>
      </c>
      <c r="F180">
        <v>145.9</v>
      </c>
      <c r="G180">
        <v>139.5</v>
      </c>
      <c r="H180">
        <v>115.9</v>
      </c>
      <c r="I180">
        <v>135</v>
      </c>
      <c r="J180">
        <v>163.19999999999999</v>
      </c>
      <c r="K180">
        <v>119.8</v>
      </c>
      <c r="L180">
        <v>120.7</v>
      </c>
      <c r="M180">
        <v>139.69999999999999</v>
      </c>
      <c r="N180">
        <v>125.7</v>
      </c>
      <c r="O180">
        <v>146.30000000000001</v>
      </c>
      <c r="P180">
        <v>138.80000000000001</v>
      </c>
      <c r="Q180">
        <v>157</v>
      </c>
      <c r="R180">
        <v>135.6</v>
      </c>
      <c r="S180">
        <v>125.6</v>
      </c>
      <c r="T180">
        <v>134</v>
      </c>
      <c r="U180">
        <v>139.1</v>
      </c>
      <c r="V180">
        <v>126.8</v>
      </c>
      <c r="W180">
        <v>129.30000000000001</v>
      </c>
      <c r="X180">
        <v>128.19999999999999</v>
      </c>
      <c r="Y180">
        <v>115.3</v>
      </c>
      <c r="Z180">
        <v>125.6</v>
      </c>
      <c r="AA180">
        <v>136.69999999999999</v>
      </c>
      <c r="AB180">
        <v>124.6</v>
      </c>
      <c r="AC180">
        <v>125.1</v>
      </c>
      <c r="AD180">
        <v>134.1</v>
      </c>
    </row>
    <row r="181" spans="1:30" hidden="1" x14ac:dyDescent="0.3">
      <c r="A181" t="s">
        <v>34</v>
      </c>
      <c r="B181">
        <v>2017</v>
      </c>
      <c r="C181" t="s">
        <v>46</v>
      </c>
      <c r="D181">
        <v>135.80000000000001</v>
      </c>
      <c r="E181">
        <v>143.30000000000001</v>
      </c>
      <c r="F181">
        <v>145.19999999999999</v>
      </c>
      <c r="G181">
        <v>141</v>
      </c>
      <c r="H181">
        <v>120.5</v>
      </c>
      <c r="I181">
        <v>141.5</v>
      </c>
      <c r="J181">
        <v>161.69999999999999</v>
      </c>
      <c r="K181">
        <v>129.1</v>
      </c>
      <c r="L181">
        <v>121.5</v>
      </c>
      <c r="M181">
        <v>137.1</v>
      </c>
      <c r="N181">
        <v>128.80000000000001</v>
      </c>
      <c r="O181">
        <v>149</v>
      </c>
      <c r="P181">
        <v>140.5</v>
      </c>
      <c r="Q181">
        <v>154.19999999999999</v>
      </c>
      <c r="R181">
        <v>143.1</v>
      </c>
      <c r="S181">
        <v>135.1</v>
      </c>
      <c r="T181">
        <v>142</v>
      </c>
      <c r="U181">
        <v>139.1</v>
      </c>
      <c r="V181">
        <v>136.6</v>
      </c>
      <c r="W181">
        <v>134.69999999999999</v>
      </c>
      <c r="X181">
        <v>133.1</v>
      </c>
      <c r="Y181">
        <v>118.5</v>
      </c>
      <c r="Z181">
        <v>129</v>
      </c>
      <c r="AA181">
        <v>138.5</v>
      </c>
      <c r="AB181">
        <v>126.5</v>
      </c>
      <c r="AC181">
        <v>128.6</v>
      </c>
      <c r="AD181">
        <v>137.19999999999999</v>
      </c>
    </row>
    <row r="182" spans="1:30" x14ac:dyDescent="0.3">
      <c r="A182" t="s">
        <v>30</v>
      </c>
      <c r="B182">
        <v>2018</v>
      </c>
      <c r="C182" t="s">
        <v>31</v>
      </c>
      <c r="D182">
        <v>136.6</v>
      </c>
      <c r="E182">
        <v>144.4</v>
      </c>
      <c r="F182">
        <v>143.80000000000001</v>
      </c>
      <c r="G182">
        <v>142</v>
      </c>
      <c r="H182">
        <v>123.2</v>
      </c>
      <c r="I182">
        <v>147.9</v>
      </c>
      <c r="J182">
        <v>152.1</v>
      </c>
      <c r="K182">
        <v>131.80000000000001</v>
      </c>
      <c r="L182">
        <v>119.5</v>
      </c>
      <c r="M182">
        <v>136</v>
      </c>
      <c r="N182">
        <v>131.19999999999999</v>
      </c>
      <c r="O182">
        <v>151.80000000000001</v>
      </c>
      <c r="P182">
        <v>140.4</v>
      </c>
      <c r="Q182">
        <v>153.6</v>
      </c>
      <c r="R182">
        <v>148.30000000000001</v>
      </c>
      <c r="S182">
        <v>142.30000000000001</v>
      </c>
      <c r="T182">
        <v>147.5</v>
      </c>
      <c r="U182" t="s">
        <v>32</v>
      </c>
      <c r="V182">
        <v>142.30000000000001</v>
      </c>
      <c r="W182">
        <v>139.80000000000001</v>
      </c>
      <c r="X182">
        <v>136</v>
      </c>
      <c r="Y182">
        <v>122.7</v>
      </c>
      <c r="Z182">
        <v>134.30000000000001</v>
      </c>
      <c r="AA182">
        <v>141.6</v>
      </c>
      <c r="AB182">
        <v>128.6</v>
      </c>
      <c r="AC182">
        <v>132.30000000000001</v>
      </c>
      <c r="AD182">
        <v>139.30000000000001</v>
      </c>
    </row>
    <row r="183" spans="1:30" hidden="1" x14ac:dyDescent="0.3">
      <c r="A183" t="s">
        <v>33</v>
      </c>
      <c r="B183">
        <v>2018</v>
      </c>
      <c r="C183" t="s">
        <v>31</v>
      </c>
      <c r="D183">
        <v>134.6</v>
      </c>
      <c r="E183">
        <v>143.69999999999999</v>
      </c>
      <c r="F183">
        <v>143.6</v>
      </c>
      <c r="G183">
        <v>139.6</v>
      </c>
      <c r="H183">
        <v>116.4</v>
      </c>
      <c r="I183">
        <v>133.80000000000001</v>
      </c>
      <c r="J183">
        <v>150.5</v>
      </c>
      <c r="K183">
        <v>118.4</v>
      </c>
      <c r="L183">
        <v>117.3</v>
      </c>
      <c r="M183">
        <v>140.5</v>
      </c>
      <c r="N183">
        <v>125.9</v>
      </c>
      <c r="O183">
        <v>146.80000000000001</v>
      </c>
      <c r="P183">
        <v>137.19999999999999</v>
      </c>
      <c r="Q183">
        <v>157.69999999999999</v>
      </c>
      <c r="R183">
        <v>136</v>
      </c>
      <c r="S183">
        <v>125.9</v>
      </c>
      <c r="T183">
        <v>134.4</v>
      </c>
      <c r="U183">
        <v>140.4</v>
      </c>
      <c r="V183">
        <v>127.3</v>
      </c>
      <c r="W183">
        <v>129.5</v>
      </c>
      <c r="X183">
        <v>129</v>
      </c>
      <c r="Y183">
        <v>116.3</v>
      </c>
      <c r="Z183">
        <v>126.2</v>
      </c>
      <c r="AA183">
        <v>137.1</v>
      </c>
      <c r="AB183">
        <v>125.5</v>
      </c>
      <c r="AC183">
        <v>125.8</v>
      </c>
      <c r="AD183">
        <v>134.1</v>
      </c>
    </row>
    <row r="184" spans="1:30" hidden="1" x14ac:dyDescent="0.3">
      <c r="A184" t="s">
        <v>34</v>
      </c>
      <c r="B184">
        <v>2018</v>
      </c>
      <c r="C184" t="s">
        <v>31</v>
      </c>
      <c r="D184">
        <v>136</v>
      </c>
      <c r="E184">
        <v>144.19999999999999</v>
      </c>
      <c r="F184">
        <v>143.69999999999999</v>
      </c>
      <c r="G184">
        <v>141.1</v>
      </c>
      <c r="H184">
        <v>120.7</v>
      </c>
      <c r="I184">
        <v>141.30000000000001</v>
      </c>
      <c r="J184">
        <v>151.6</v>
      </c>
      <c r="K184">
        <v>127.3</v>
      </c>
      <c r="L184">
        <v>118.8</v>
      </c>
      <c r="M184">
        <v>137.5</v>
      </c>
      <c r="N184">
        <v>129</v>
      </c>
      <c r="O184">
        <v>149.5</v>
      </c>
      <c r="P184">
        <v>139.19999999999999</v>
      </c>
      <c r="Q184">
        <v>154.69999999999999</v>
      </c>
      <c r="R184">
        <v>143.5</v>
      </c>
      <c r="S184">
        <v>135.5</v>
      </c>
      <c r="T184">
        <v>142.30000000000001</v>
      </c>
      <c r="U184">
        <v>140.4</v>
      </c>
      <c r="V184">
        <v>136.6</v>
      </c>
      <c r="W184">
        <v>134.9</v>
      </c>
      <c r="X184">
        <v>133.30000000000001</v>
      </c>
      <c r="Y184">
        <v>119.3</v>
      </c>
      <c r="Z184">
        <v>129.69999999999999</v>
      </c>
      <c r="AA184">
        <v>139</v>
      </c>
      <c r="AB184">
        <v>127.3</v>
      </c>
      <c r="AC184">
        <v>129.1</v>
      </c>
      <c r="AD184">
        <v>136.9</v>
      </c>
    </row>
    <row r="185" spans="1:30" x14ac:dyDescent="0.3">
      <c r="A185" t="s">
        <v>30</v>
      </c>
      <c r="B185">
        <v>2018</v>
      </c>
      <c r="C185" t="s">
        <v>35</v>
      </c>
      <c r="D185">
        <v>136.4</v>
      </c>
      <c r="E185">
        <v>143.69999999999999</v>
      </c>
      <c r="F185">
        <v>140.6</v>
      </c>
      <c r="G185">
        <v>141.5</v>
      </c>
      <c r="H185">
        <v>122.9</v>
      </c>
      <c r="I185">
        <v>149.4</v>
      </c>
      <c r="J185">
        <v>142.4</v>
      </c>
      <c r="K185">
        <v>130.19999999999999</v>
      </c>
      <c r="L185">
        <v>117.9</v>
      </c>
      <c r="M185">
        <v>135.6</v>
      </c>
      <c r="N185">
        <v>130.5</v>
      </c>
      <c r="O185">
        <v>151.69999999999999</v>
      </c>
      <c r="P185">
        <v>138.69999999999999</v>
      </c>
      <c r="Q185">
        <v>153.30000000000001</v>
      </c>
      <c r="R185">
        <v>148.69999999999999</v>
      </c>
      <c r="S185">
        <v>142.4</v>
      </c>
      <c r="T185">
        <v>147.80000000000001</v>
      </c>
      <c r="U185" t="s">
        <v>32</v>
      </c>
      <c r="V185">
        <v>142.4</v>
      </c>
      <c r="W185">
        <v>139.9</v>
      </c>
      <c r="X185">
        <v>136.19999999999999</v>
      </c>
      <c r="Y185">
        <v>123.3</v>
      </c>
      <c r="Z185">
        <v>134.30000000000001</v>
      </c>
      <c r="AA185">
        <v>141.5</v>
      </c>
      <c r="AB185">
        <v>128.80000000000001</v>
      </c>
      <c r="AC185">
        <v>132.5</v>
      </c>
      <c r="AD185">
        <v>138.5</v>
      </c>
    </row>
    <row r="186" spans="1:30" hidden="1" x14ac:dyDescent="0.3">
      <c r="A186" t="s">
        <v>33</v>
      </c>
      <c r="B186">
        <v>2018</v>
      </c>
      <c r="C186" t="s">
        <v>35</v>
      </c>
      <c r="D186">
        <v>134.80000000000001</v>
      </c>
      <c r="E186">
        <v>143</v>
      </c>
      <c r="F186">
        <v>139.9</v>
      </c>
      <c r="G186">
        <v>139.9</v>
      </c>
      <c r="H186">
        <v>116.2</v>
      </c>
      <c r="I186">
        <v>135.5</v>
      </c>
      <c r="J186">
        <v>136.9</v>
      </c>
      <c r="K186">
        <v>117</v>
      </c>
      <c r="L186">
        <v>115.4</v>
      </c>
      <c r="M186">
        <v>140.69999999999999</v>
      </c>
      <c r="N186">
        <v>125.9</v>
      </c>
      <c r="O186">
        <v>147.1</v>
      </c>
      <c r="P186">
        <v>135.6</v>
      </c>
      <c r="Q186">
        <v>159.30000000000001</v>
      </c>
      <c r="R186">
        <v>136.30000000000001</v>
      </c>
      <c r="S186">
        <v>126.1</v>
      </c>
      <c r="T186">
        <v>134.69999999999999</v>
      </c>
      <c r="U186">
        <v>141.30000000000001</v>
      </c>
      <c r="V186">
        <v>127.3</v>
      </c>
      <c r="W186">
        <v>129.9</v>
      </c>
      <c r="X186">
        <v>129.80000000000001</v>
      </c>
      <c r="Y186">
        <v>117.4</v>
      </c>
      <c r="Z186">
        <v>126.5</v>
      </c>
      <c r="AA186">
        <v>137.19999999999999</v>
      </c>
      <c r="AB186">
        <v>126.2</v>
      </c>
      <c r="AC186">
        <v>126.5</v>
      </c>
      <c r="AD186">
        <v>134</v>
      </c>
    </row>
    <row r="187" spans="1:30" hidden="1" x14ac:dyDescent="0.3">
      <c r="A187" t="s">
        <v>34</v>
      </c>
      <c r="B187">
        <v>2018</v>
      </c>
      <c r="C187" t="s">
        <v>35</v>
      </c>
      <c r="D187">
        <v>135.9</v>
      </c>
      <c r="E187">
        <v>143.5</v>
      </c>
      <c r="F187">
        <v>140.30000000000001</v>
      </c>
      <c r="G187">
        <v>140.9</v>
      </c>
      <c r="H187">
        <v>120.4</v>
      </c>
      <c r="I187">
        <v>142.9</v>
      </c>
      <c r="J187">
        <v>140.5</v>
      </c>
      <c r="K187">
        <v>125.8</v>
      </c>
      <c r="L187">
        <v>117.1</v>
      </c>
      <c r="M187">
        <v>137.30000000000001</v>
      </c>
      <c r="N187">
        <v>128.6</v>
      </c>
      <c r="O187">
        <v>149.6</v>
      </c>
      <c r="P187">
        <v>137.6</v>
      </c>
      <c r="Q187">
        <v>154.9</v>
      </c>
      <c r="R187">
        <v>143.80000000000001</v>
      </c>
      <c r="S187">
        <v>135.6</v>
      </c>
      <c r="T187">
        <v>142.6</v>
      </c>
      <c r="U187">
        <v>141.30000000000001</v>
      </c>
      <c r="V187">
        <v>136.69999999999999</v>
      </c>
      <c r="W187">
        <v>135.19999999999999</v>
      </c>
      <c r="X187">
        <v>133.80000000000001</v>
      </c>
      <c r="Y187">
        <v>120.2</v>
      </c>
      <c r="Z187">
        <v>129.9</v>
      </c>
      <c r="AA187">
        <v>139</v>
      </c>
      <c r="AB187">
        <v>127.7</v>
      </c>
      <c r="AC187">
        <v>129.6</v>
      </c>
      <c r="AD187">
        <v>136.4</v>
      </c>
    </row>
    <row r="188" spans="1:30" x14ac:dyDescent="0.3">
      <c r="A188" t="s">
        <v>30</v>
      </c>
      <c r="B188">
        <v>2018</v>
      </c>
      <c r="C188" t="s">
        <v>36</v>
      </c>
      <c r="D188">
        <v>136.80000000000001</v>
      </c>
      <c r="E188">
        <v>143.80000000000001</v>
      </c>
      <c r="F188">
        <v>140</v>
      </c>
      <c r="G188">
        <v>142</v>
      </c>
      <c r="H188">
        <v>123.2</v>
      </c>
      <c r="I188">
        <v>152.9</v>
      </c>
      <c r="J188">
        <v>138</v>
      </c>
      <c r="K188">
        <v>129.30000000000001</v>
      </c>
      <c r="L188">
        <v>117.1</v>
      </c>
      <c r="M188">
        <v>136.30000000000001</v>
      </c>
      <c r="N188">
        <v>131.19999999999999</v>
      </c>
      <c r="O188">
        <v>152.80000000000001</v>
      </c>
      <c r="P188">
        <v>138.6</v>
      </c>
      <c r="Q188">
        <v>155.1</v>
      </c>
      <c r="R188">
        <v>149.19999999999999</v>
      </c>
      <c r="S188">
        <v>143</v>
      </c>
      <c r="T188">
        <v>148.30000000000001</v>
      </c>
      <c r="U188" t="s">
        <v>32</v>
      </c>
      <c r="V188">
        <v>142.6</v>
      </c>
      <c r="W188">
        <v>139.9</v>
      </c>
      <c r="X188">
        <v>136.69999999999999</v>
      </c>
      <c r="Y188">
        <v>124.6</v>
      </c>
      <c r="Z188">
        <v>135.1</v>
      </c>
      <c r="AA188">
        <v>142.69999999999999</v>
      </c>
      <c r="AB188">
        <v>129.30000000000001</v>
      </c>
      <c r="AC188">
        <v>133.30000000000001</v>
      </c>
      <c r="AD188">
        <v>138.69999999999999</v>
      </c>
    </row>
    <row r="189" spans="1:30" hidden="1" x14ac:dyDescent="0.3">
      <c r="A189" t="s">
        <v>33</v>
      </c>
      <c r="B189">
        <v>2018</v>
      </c>
      <c r="C189" t="s">
        <v>36</v>
      </c>
      <c r="D189">
        <v>135</v>
      </c>
      <c r="E189">
        <v>143.1</v>
      </c>
      <c r="F189">
        <v>135.5</v>
      </c>
      <c r="G189">
        <v>139.9</v>
      </c>
      <c r="H189">
        <v>116.5</v>
      </c>
      <c r="I189">
        <v>138.5</v>
      </c>
      <c r="J189">
        <v>128</v>
      </c>
      <c r="K189">
        <v>115.5</v>
      </c>
      <c r="L189">
        <v>114.2</v>
      </c>
      <c r="M189">
        <v>140.69999999999999</v>
      </c>
      <c r="N189">
        <v>126.2</v>
      </c>
      <c r="O189">
        <v>147.6</v>
      </c>
      <c r="P189">
        <v>134.80000000000001</v>
      </c>
      <c r="Q189">
        <v>159.69999999999999</v>
      </c>
      <c r="R189">
        <v>136.69999999999999</v>
      </c>
      <c r="S189">
        <v>126.7</v>
      </c>
      <c r="T189">
        <v>135.19999999999999</v>
      </c>
      <c r="U189">
        <v>142</v>
      </c>
      <c r="V189">
        <v>126.4</v>
      </c>
      <c r="W189">
        <v>130.80000000000001</v>
      </c>
      <c r="X189">
        <v>130.5</v>
      </c>
      <c r="Y189">
        <v>117.8</v>
      </c>
      <c r="Z189">
        <v>126.8</v>
      </c>
      <c r="AA189">
        <v>137.80000000000001</v>
      </c>
      <c r="AB189">
        <v>126.7</v>
      </c>
      <c r="AC189">
        <v>127.1</v>
      </c>
      <c r="AD189">
        <v>134</v>
      </c>
    </row>
    <row r="190" spans="1:30" hidden="1" x14ac:dyDescent="0.3">
      <c r="A190" t="s">
        <v>34</v>
      </c>
      <c r="B190">
        <v>2018</v>
      </c>
      <c r="C190" t="s">
        <v>36</v>
      </c>
      <c r="D190">
        <v>136.19999999999999</v>
      </c>
      <c r="E190">
        <v>143.6</v>
      </c>
      <c r="F190">
        <v>138.30000000000001</v>
      </c>
      <c r="G190">
        <v>141.19999999999999</v>
      </c>
      <c r="H190">
        <v>120.7</v>
      </c>
      <c r="I190">
        <v>146.19999999999999</v>
      </c>
      <c r="J190">
        <v>134.6</v>
      </c>
      <c r="K190">
        <v>124.6</v>
      </c>
      <c r="L190">
        <v>116.1</v>
      </c>
      <c r="M190">
        <v>137.80000000000001</v>
      </c>
      <c r="N190">
        <v>129.1</v>
      </c>
      <c r="O190">
        <v>150.4</v>
      </c>
      <c r="P190">
        <v>137.19999999999999</v>
      </c>
      <c r="Q190">
        <v>156.30000000000001</v>
      </c>
      <c r="R190">
        <v>144.30000000000001</v>
      </c>
      <c r="S190">
        <v>136.19999999999999</v>
      </c>
      <c r="T190">
        <v>143.1</v>
      </c>
      <c r="U190">
        <v>142</v>
      </c>
      <c r="V190">
        <v>136.5</v>
      </c>
      <c r="W190">
        <v>135.6</v>
      </c>
      <c r="X190">
        <v>134.30000000000001</v>
      </c>
      <c r="Y190">
        <v>121</v>
      </c>
      <c r="Z190">
        <v>130.4</v>
      </c>
      <c r="AA190">
        <v>139.80000000000001</v>
      </c>
      <c r="AB190">
        <v>128.19999999999999</v>
      </c>
      <c r="AC190">
        <v>130.30000000000001</v>
      </c>
      <c r="AD190">
        <v>136.5</v>
      </c>
    </row>
    <row r="191" spans="1:30" x14ac:dyDescent="0.3">
      <c r="A191" t="s">
        <v>30</v>
      </c>
      <c r="B191">
        <v>2018</v>
      </c>
      <c r="C191" t="s">
        <v>37</v>
      </c>
      <c r="D191">
        <v>137.1</v>
      </c>
      <c r="E191">
        <v>144.5</v>
      </c>
      <c r="F191">
        <v>135.9</v>
      </c>
      <c r="G191">
        <v>142.4</v>
      </c>
      <c r="H191">
        <v>123.5</v>
      </c>
      <c r="I191">
        <v>156.4</v>
      </c>
      <c r="J191">
        <v>135.1</v>
      </c>
      <c r="K191">
        <v>128.4</v>
      </c>
      <c r="L191">
        <v>115.2</v>
      </c>
      <c r="M191">
        <v>137.19999999999999</v>
      </c>
      <c r="N191">
        <v>131.9</v>
      </c>
      <c r="O191">
        <v>153.80000000000001</v>
      </c>
      <c r="P191">
        <v>138.6</v>
      </c>
      <c r="Q191">
        <v>156.1</v>
      </c>
      <c r="R191">
        <v>150.1</v>
      </c>
      <c r="S191">
        <v>143.30000000000001</v>
      </c>
      <c r="T191">
        <v>149.1</v>
      </c>
      <c r="U191" t="s">
        <v>32</v>
      </c>
      <c r="V191">
        <v>143.80000000000001</v>
      </c>
      <c r="W191">
        <v>140.9</v>
      </c>
      <c r="X191">
        <v>137.6</v>
      </c>
      <c r="Y191">
        <v>125.3</v>
      </c>
      <c r="Z191">
        <v>136</v>
      </c>
      <c r="AA191">
        <v>143.69999999999999</v>
      </c>
      <c r="AB191">
        <v>130.4</v>
      </c>
      <c r="AC191">
        <v>134.19999999999999</v>
      </c>
      <c r="AD191">
        <v>139.1</v>
      </c>
    </row>
    <row r="192" spans="1:30" hidden="1" x14ac:dyDescent="0.3">
      <c r="A192" t="s">
        <v>33</v>
      </c>
      <c r="B192">
        <v>2018</v>
      </c>
      <c r="C192" t="s">
        <v>37</v>
      </c>
      <c r="D192">
        <v>135</v>
      </c>
      <c r="E192">
        <v>144.30000000000001</v>
      </c>
      <c r="F192">
        <v>130.80000000000001</v>
      </c>
      <c r="G192">
        <v>140.30000000000001</v>
      </c>
      <c r="H192">
        <v>116.6</v>
      </c>
      <c r="I192">
        <v>150.1</v>
      </c>
      <c r="J192">
        <v>127.6</v>
      </c>
      <c r="K192">
        <v>114</v>
      </c>
      <c r="L192">
        <v>110.6</v>
      </c>
      <c r="M192">
        <v>140.19999999999999</v>
      </c>
      <c r="N192">
        <v>126.5</v>
      </c>
      <c r="O192">
        <v>148.30000000000001</v>
      </c>
      <c r="P192">
        <v>135.69999999999999</v>
      </c>
      <c r="Q192">
        <v>159.19999999999999</v>
      </c>
      <c r="R192">
        <v>137.80000000000001</v>
      </c>
      <c r="S192">
        <v>127.4</v>
      </c>
      <c r="T192">
        <v>136.19999999999999</v>
      </c>
      <c r="U192">
        <v>142.9</v>
      </c>
      <c r="V192">
        <v>124.6</v>
      </c>
      <c r="W192">
        <v>131.80000000000001</v>
      </c>
      <c r="X192">
        <v>131.30000000000001</v>
      </c>
      <c r="Y192">
        <v>118.9</v>
      </c>
      <c r="Z192">
        <v>127.6</v>
      </c>
      <c r="AA192">
        <v>139.69999999999999</v>
      </c>
      <c r="AB192">
        <v>127.6</v>
      </c>
      <c r="AC192">
        <v>128.19999999999999</v>
      </c>
      <c r="AD192">
        <v>134.80000000000001</v>
      </c>
    </row>
    <row r="193" spans="1:30" hidden="1" x14ac:dyDescent="0.3">
      <c r="A193" t="s">
        <v>34</v>
      </c>
      <c r="B193">
        <v>2018</v>
      </c>
      <c r="C193" t="s">
        <v>37</v>
      </c>
      <c r="D193">
        <v>136.4</v>
      </c>
      <c r="E193">
        <v>144.4</v>
      </c>
      <c r="F193">
        <v>133.9</v>
      </c>
      <c r="G193">
        <v>141.6</v>
      </c>
      <c r="H193">
        <v>121</v>
      </c>
      <c r="I193">
        <v>153.5</v>
      </c>
      <c r="J193">
        <v>132.6</v>
      </c>
      <c r="K193">
        <v>123.5</v>
      </c>
      <c r="L193">
        <v>113.7</v>
      </c>
      <c r="M193">
        <v>138.19999999999999</v>
      </c>
      <c r="N193">
        <v>129.6</v>
      </c>
      <c r="O193">
        <v>151.19999999999999</v>
      </c>
      <c r="P193">
        <v>137.5</v>
      </c>
      <c r="Q193">
        <v>156.9</v>
      </c>
      <c r="R193">
        <v>145.30000000000001</v>
      </c>
      <c r="S193">
        <v>136.69999999999999</v>
      </c>
      <c r="T193">
        <v>144</v>
      </c>
      <c r="U193">
        <v>142.9</v>
      </c>
      <c r="V193">
        <v>136.5</v>
      </c>
      <c r="W193">
        <v>136.6</v>
      </c>
      <c r="X193">
        <v>135.19999999999999</v>
      </c>
      <c r="Y193">
        <v>121.9</v>
      </c>
      <c r="Z193">
        <v>131.30000000000001</v>
      </c>
      <c r="AA193">
        <v>141.4</v>
      </c>
      <c r="AB193">
        <v>129.19999999999999</v>
      </c>
      <c r="AC193">
        <v>131.30000000000001</v>
      </c>
      <c r="AD193">
        <v>137.1</v>
      </c>
    </row>
    <row r="194" spans="1:30" x14ac:dyDescent="0.3">
      <c r="A194" t="s">
        <v>30</v>
      </c>
      <c r="B194">
        <v>2018</v>
      </c>
      <c r="C194" t="s">
        <v>38</v>
      </c>
      <c r="D194">
        <v>137.4</v>
      </c>
      <c r="E194">
        <v>145.69999999999999</v>
      </c>
      <c r="F194">
        <v>135.5</v>
      </c>
      <c r="G194">
        <v>142.9</v>
      </c>
      <c r="H194">
        <v>123.6</v>
      </c>
      <c r="I194">
        <v>157.5</v>
      </c>
      <c r="J194">
        <v>137.80000000000001</v>
      </c>
      <c r="K194">
        <v>127.2</v>
      </c>
      <c r="L194">
        <v>111.8</v>
      </c>
      <c r="M194">
        <v>137.4</v>
      </c>
      <c r="N194">
        <v>132.19999999999999</v>
      </c>
      <c r="O194">
        <v>154.30000000000001</v>
      </c>
      <c r="P194">
        <v>139.1</v>
      </c>
      <c r="Q194">
        <v>157</v>
      </c>
      <c r="R194">
        <v>150.80000000000001</v>
      </c>
      <c r="S194">
        <v>144.1</v>
      </c>
      <c r="T194">
        <v>149.80000000000001</v>
      </c>
      <c r="U194" t="s">
        <v>32</v>
      </c>
      <c r="V194">
        <v>144.30000000000001</v>
      </c>
      <c r="W194">
        <v>141.80000000000001</v>
      </c>
      <c r="X194">
        <v>138.4</v>
      </c>
      <c r="Y194">
        <v>126.4</v>
      </c>
      <c r="Z194">
        <v>136.80000000000001</v>
      </c>
      <c r="AA194">
        <v>144.4</v>
      </c>
      <c r="AB194">
        <v>131.19999999999999</v>
      </c>
      <c r="AC194">
        <v>135.1</v>
      </c>
      <c r="AD194">
        <v>139.80000000000001</v>
      </c>
    </row>
    <row r="195" spans="1:30" hidden="1" x14ac:dyDescent="0.3">
      <c r="A195" t="s">
        <v>33</v>
      </c>
      <c r="B195">
        <v>2018</v>
      </c>
      <c r="C195" t="s">
        <v>38</v>
      </c>
      <c r="D195">
        <v>135</v>
      </c>
      <c r="E195">
        <v>148.19999999999999</v>
      </c>
      <c r="F195">
        <v>130.5</v>
      </c>
      <c r="G195">
        <v>140.69999999999999</v>
      </c>
      <c r="H195">
        <v>116.4</v>
      </c>
      <c r="I195">
        <v>151.30000000000001</v>
      </c>
      <c r="J195">
        <v>131.4</v>
      </c>
      <c r="K195">
        <v>112.8</v>
      </c>
      <c r="L195">
        <v>105.3</v>
      </c>
      <c r="M195">
        <v>139.6</v>
      </c>
      <c r="N195">
        <v>126.6</v>
      </c>
      <c r="O195">
        <v>148.69999999999999</v>
      </c>
      <c r="P195">
        <v>136.4</v>
      </c>
      <c r="Q195">
        <v>160.30000000000001</v>
      </c>
      <c r="R195">
        <v>138.6</v>
      </c>
      <c r="S195">
        <v>127.9</v>
      </c>
      <c r="T195">
        <v>137</v>
      </c>
      <c r="U195">
        <v>143.19999999999999</v>
      </c>
      <c r="V195">
        <v>124.7</v>
      </c>
      <c r="W195">
        <v>132.5</v>
      </c>
      <c r="X195">
        <v>132</v>
      </c>
      <c r="Y195">
        <v>119.8</v>
      </c>
      <c r="Z195">
        <v>128</v>
      </c>
      <c r="AA195">
        <v>140.4</v>
      </c>
      <c r="AB195">
        <v>128.1</v>
      </c>
      <c r="AC195">
        <v>128.9</v>
      </c>
      <c r="AD195">
        <v>135.4</v>
      </c>
    </row>
    <row r="196" spans="1:30" hidden="1" x14ac:dyDescent="0.3">
      <c r="A196" t="s">
        <v>34</v>
      </c>
      <c r="B196">
        <v>2018</v>
      </c>
      <c r="C196" t="s">
        <v>38</v>
      </c>
      <c r="D196">
        <v>136.6</v>
      </c>
      <c r="E196">
        <v>146.6</v>
      </c>
      <c r="F196">
        <v>133.6</v>
      </c>
      <c r="G196">
        <v>142.1</v>
      </c>
      <c r="H196">
        <v>121</v>
      </c>
      <c r="I196">
        <v>154.6</v>
      </c>
      <c r="J196">
        <v>135.6</v>
      </c>
      <c r="K196">
        <v>122.3</v>
      </c>
      <c r="L196">
        <v>109.6</v>
      </c>
      <c r="M196">
        <v>138.1</v>
      </c>
      <c r="N196">
        <v>129.9</v>
      </c>
      <c r="O196">
        <v>151.69999999999999</v>
      </c>
      <c r="P196">
        <v>138.1</v>
      </c>
      <c r="Q196">
        <v>157.9</v>
      </c>
      <c r="R196">
        <v>146</v>
      </c>
      <c r="S196">
        <v>137.4</v>
      </c>
      <c r="T196">
        <v>144.69999999999999</v>
      </c>
      <c r="U196">
        <v>143.19999999999999</v>
      </c>
      <c r="V196">
        <v>136.9</v>
      </c>
      <c r="W196">
        <v>137.4</v>
      </c>
      <c r="X196">
        <v>136</v>
      </c>
      <c r="Y196">
        <v>122.9</v>
      </c>
      <c r="Z196">
        <v>131.80000000000001</v>
      </c>
      <c r="AA196">
        <v>142.1</v>
      </c>
      <c r="AB196">
        <v>129.9</v>
      </c>
      <c r="AC196">
        <v>132.1</v>
      </c>
      <c r="AD196">
        <v>137.80000000000001</v>
      </c>
    </row>
    <row r="197" spans="1:30" x14ac:dyDescent="0.3">
      <c r="A197" t="s">
        <v>30</v>
      </c>
      <c r="B197">
        <v>2018</v>
      </c>
      <c r="C197" t="s">
        <v>39</v>
      </c>
      <c r="D197">
        <v>137.6</v>
      </c>
      <c r="E197">
        <v>148.1</v>
      </c>
      <c r="F197">
        <v>136.69999999999999</v>
      </c>
      <c r="G197">
        <v>143.19999999999999</v>
      </c>
      <c r="H197">
        <v>124</v>
      </c>
      <c r="I197">
        <v>154.1</v>
      </c>
      <c r="J197">
        <v>143.5</v>
      </c>
      <c r="K197">
        <v>126</v>
      </c>
      <c r="L197">
        <v>112.4</v>
      </c>
      <c r="M197">
        <v>137.6</v>
      </c>
      <c r="N197">
        <v>132.80000000000001</v>
      </c>
      <c r="O197">
        <v>154.30000000000001</v>
      </c>
      <c r="P197">
        <v>140</v>
      </c>
      <c r="Q197">
        <v>157.30000000000001</v>
      </c>
      <c r="R197">
        <v>151.30000000000001</v>
      </c>
      <c r="S197">
        <v>144.69999999999999</v>
      </c>
      <c r="T197">
        <v>150.30000000000001</v>
      </c>
      <c r="U197" t="s">
        <v>32</v>
      </c>
      <c r="V197">
        <v>145.1</v>
      </c>
      <c r="W197">
        <v>142.19999999999999</v>
      </c>
      <c r="X197">
        <v>138.4</v>
      </c>
      <c r="Y197">
        <v>127.4</v>
      </c>
      <c r="Z197">
        <v>137.80000000000001</v>
      </c>
      <c r="AA197">
        <v>145.1</v>
      </c>
      <c r="AB197">
        <v>131.4</v>
      </c>
      <c r="AC197">
        <v>135.6</v>
      </c>
      <c r="AD197">
        <v>140.5</v>
      </c>
    </row>
    <row r="198" spans="1:30" hidden="1" x14ac:dyDescent="0.3">
      <c r="A198" t="s">
        <v>33</v>
      </c>
      <c r="B198">
        <v>2018</v>
      </c>
      <c r="C198" t="s">
        <v>39</v>
      </c>
      <c r="D198">
        <v>135.30000000000001</v>
      </c>
      <c r="E198">
        <v>149.69999999999999</v>
      </c>
      <c r="F198">
        <v>133.9</v>
      </c>
      <c r="G198">
        <v>140.80000000000001</v>
      </c>
      <c r="H198">
        <v>116.6</v>
      </c>
      <c r="I198">
        <v>152.19999999999999</v>
      </c>
      <c r="J198">
        <v>144</v>
      </c>
      <c r="K198">
        <v>112.3</v>
      </c>
      <c r="L198">
        <v>108.4</v>
      </c>
      <c r="M198">
        <v>140</v>
      </c>
      <c r="N198">
        <v>126.7</v>
      </c>
      <c r="O198">
        <v>149</v>
      </c>
      <c r="P198">
        <v>138.4</v>
      </c>
      <c r="Q198">
        <v>161</v>
      </c>
      <c r="R198">
        <v>138.9</v>
      </c>
      <c r="S198">
        <v>128.69999999999999</v>
      </c>
      <c r="T198">
        <v>137.4</v>
      </c>
      <c r="U198">
        <v>142.5</v>
      </c>
      <c r="V198">
        <v>126.5</v>
      </c>
      <c r="W198">
        <v>133.1</v>
      </c>
      <c r="X198">
        <v>132.6</v>
      </c>
      <c r="Y198">
        <v>120.4</v>
      </c>
      <c r="Z198">
        <v>128.5</v>
      </c>
      <c r="AA198">
        <v>141.19999999999999</v>
      </c>
      <c r="AB198">
        <v>128.19999999999999</v>
      </c>
      <c r="AC198">
        <v>129.5</v>
      </c>
      <c r="AD198">
        <v>136.19999999999999</v>
      </c>
    </row>
    <row r="199" spans="1:30" hidden="1" x14ac:dyDescent="0.3">
      <c r="A199" t="s">
        <v>34</v>
      </c>
      <c r="B199">
        <v>2018</v>
      </c>
      <c r="C199" t="s">
        <v>39</v>
      </c>
      <c r="D199">
        <v>136.9</v>
      </c>
      <c r="E199">
        <v>148.69999999999999</v>
      </c>
      <c r="F199">
        <v>135.6</v>
      </c>
      <c r="G199">
        <v>142.30000000000001</v>
      </c>
      <c r="H199">
        <v>121.3</v>
      </c>
      <c r="I199">
        <v>153.19999999999999</v>
      </c>
      <c r="J199">
        <v>143.69999999999999</v>
      </c>
      <c r="K199">
        <v>121.4</v>
      </c>
      <c r="L199">
        <v>111.1</v>
      </c>
      <c r="M199">
        <v>138.4</v>
      </c>
      <c r="N199">
        <v>130.30000000000001</v>
      </c>
      <c r="O199">
        <v>151.80000000000001</v>
      </c>
      <c r="P199">
        <v>139.4</v>
      </c>
      <c r="Q199">
        <v>158.30000000000001</v>
      </c>
      <c r="R199">
        <v>146.4</v>
      </c>
      <c r="S199">
        <v>138.1</v>
      </c>
      <c r="T199">
        <v>145.19999999999999</v>
      </c>
      <c r="U199">
        <v>142.5</v>
      </c>
      <c r="V199">
        <v>138.1</v>
      </c>
      <c r="W199">
        <v>137.9</v>
      </c>
      <c r="X199">
        <v>136.19999999999999</v>
      </c>
      <c r="Y199">
        <v>123.7</v>
      </c>
      <c r="Z199">
        <v>132.6</v>
      </c>
      <c r="AA199">
        <v>142.80000000000001</v>
      </c>
      <c r="AB199">
        <v>130.1</v>
      </c>
      <c r="AC199">
        <v>132.6</v>
      </c>
      <c r="AD199">
        <v>138.5</v>
      </c>
    </row>
    <row r="200" spans="1:30" x14ac:dyDescent="0.3">
      <c r="A200" t="s">
        <v>30</v>
      </c>
      <c r="B200">
        <v>2018</v>
      </c>
      <c r="C200" t="s">
        <v>40</v>
      </c>
      <c r="D200">
        <v>138.4</v>
      </c>
      <c r="E200">
        <v>149.30000000000001</v>
      </c>
      <c r="F200">
        <v>139.30000000000001</v>
      </c>
      <c r="G200">
        <v>143.4</v>
      </c>
      <c r="H200">
        <v>124.1</v>
      </c>
      <c r="I200">
        <v>153.30000000000001</v>
      </c>
      <c r="J200">
        <v>154.19999999999999</v>
      </c>
      <c r="K200">
        <v>126.4</v>
      </c>
      <c r="L200">
        <v>114.3</v>
      </c>
      <c r="M200">
        <v>138.19999999999999</v>
      </c>
      <c r="N200">
        <v>132.80000000000001</v>
      </c>
      <c r="O200">
        <v>154.80000000000001</v>
      </c>
      <c r="P200">
        <v>142</v>
      </c>
      <c r="Q200">
        <v>156.1</v>
      </c>
      <c r="R200">
        <v>151.5</v>
      </c>
      <c r="S200">
        <v>145.1</v>
      </c>
      <c r="T200">
        <v>150.6</v>
      </c>
      <c r="U200" t="s">
        <v>32</v>
      </c>
      <c r="V200">
        <v>146.80000000000001</v>
      </c>
      <c r="W200">
        <v>143.1</v>
      </c>
      <c r="X200">
        <v>139</v>
      </c>
      <c r="Y200">
        <v>127.5</v>
      </c>
      <c r="Z200">
        <v>138.4</v>
      </c>
      <c r="AA200">
        <v>145.80000000000001</v>
      </c>
      <c r="AB200">
        <v>131.4</v>
      </c>
      <c r="AC200">
        <v>136</v>
      </c>
      <c r="AD200">
        <v>141.80000000000001</v>
      </c>
    </row>
    <row r="201" spans="1:30" hidden="1" x14ac:dyDescent="0.3">
      <c r="A201" t="s">
        <v>33</v>
      </c>
      <c r="B201">
        <v>2018</v>
      </c>
      <c r="C201" t="s">
        <v>40</v>
      </c>
      <c r="D201">
        <v>135.6</v>
      </c>
      <c r="E201">
        <v>148.6</v>
      </c>
      <c r="F201">
        <v>139.1</v>
      </c>
      <c r="G201">
        <v>141</v>
      </c>
      <c r="H201">
        <v>116.7</v>
      </c>
      <c r="I201">
        <v>149.69999999999999</v>
      </c>
      <c r="J201">
        <v>159.19999999999999</v>
      </c>
      <c r="K201">
        <v>112.6</v>
      </c>
      <c r="L201">
        <v>111.8</v>
      </c>
      <c r="M201">
        <v>140.30000000000001</v>
      </c>
      <c r="N201">
        <v>126.8</v>
      </c>
      <c r="O201">
        <v>149.4</v>
      </c>
      <c r="P201">
        <v>140.30000000000001</v>
      </c>
      <c r="Q201">
        <v>161.4</v>
      </c>
      <c r="R201">
        <v>139.6</v>
      </c>
      <c r="S201">
        <v>128.9</v>
      </c>
      <c r="T201">
        <v>137.9</v>
      </c>
      <c r="U201">
        <v>143.6</v>
      </c>
      <c r="V201">
        <v>128.1</v>
      </c>
      <c r="W201">
        <v>133.6</v>
      </c>
      <c r="X201">
        <v>133.6</v>
      </c>
      <c r="Y201">
        <v>120.1</v>
      </c>
      <c r="Z201">
        <v>129</v>
      </c>
      <c r="AA201">
        <v>144</v>
      </c>
      <c r="AB201">
        <v>128.19999999999999</v>
      </c>
      <c r="AC201">
        <v>130.19999999999999</v>
      </c>
      <c r="AD201">
        <v>137.5</v>
      </c>
    </row>
    <row r="202" spans="1:30" hidden="1" x14ac:dyDescent="0.3">
      <c r="A202" t="s">
        <v>34</v>
      </c>
      <c r="B202">
        <v>2018</v>
      </c>
      <c r="C202" t="s">
        <v>40</v>
      </c>
      <c r="D202">
        <v>137.5</v>
      </c>
      <c r="E202">
        <v>149.1</v>
      </c>
      <c r="F202">
        <v>139.19999999999999</v>
      </c>
      <c r="G202">
        <v>142.5</v>
      </c>
      <c r="H202">
        <v>121.4</v>
      </c>
      <c r="I202">
        <v>151.6</v>
      </c>
      <c r="J202">
        <v>155.9</v>
      </c>
      <c r="K202">
        <v>121.7</v>
      </c>
      <c r="L202">
        <v>113.5</v>
      </c>
      <c r="M202">
        <v>138.9</v>
      </c>
      <c r="N202">
        <v>130.30000000000001</v>
      </c>
      <c r="O202">
        <v>152.30000000000001</v>
      </c>
      <c r="P202">
        <v>141.4</v>
      </c>
      <c r="Q202">
        <v>157.5</v>
      </c>
      <c r="R202">
        <v>146.80000000000001</v>
      </c>
      <c r="S202">
        <v>138.4</v>
      </c>
      <c r="T202">
        <v>145.6</v>
      </c>
      <c r="U202">
        <v>143.6</v>
      </c>
      <c r="V202">
        <v>139.69999999999999</v>
      </c>
      <c r="W202">
        <v>138.6</v>
      </c>
      <c r="X202">
        <v>137</v>
      </c>
      <c r="Y202">
        <v>123.6</v>
      </c>
      <c r="Z202">
        <v>133.1</v>
      </c>
      <c r="AA202">
        <v>144.69999999999999</v>
      </c>
      <c r="AB202">
        <v>130.1</v>
      </c>
      <c r="AC202">
        <v>133.19999999999999</v>
      </c>
      <c r="AD202">
        <v>139.80000000000001</v>
      </c>
    </row>
    <row r="203" spans="1:30" x14ac:dyDescent="0.3">
      <c r="A203" t="s">
        <v>30</v>
      </c>
      <c r="B203">
        <v>2018</v>
      </c>
      <c r="C203" t="s">
        <v>41</v>
      </c>
      <c r="D203">
        <v>139.19999999999999</v>
      </c>
      <c r="E203">
        <v>148.80000000000001</v>
      </c>
      <c r="F203">
        <v>139.1</v>
      </c>
      <c r="G203">
        <v>143.5</v>
      </c>
      <c r="H203">
        <v>125</v>
      </c>
      <c r="I203">
        <v>154.4</v>
      </c>
      <c r="J203">
        <v>156.30000000000001</v>
      </c>
      <c r="K203">
        <v>126.8</v>
      </c>
      <c r="L203">
        <v>115.4</v>
      </c>
      <c r="M203">
        <v>138.6</v>
      </c>
      <c r="N203">
        <v>133.80000000000001</v>
      </c>
      <c r="O203">
        <v>155.19999999999999</v>
      </c>
      <c r="P203">
        <v>142.69999999999999</v>
      </c>
      <c r="Q203">
        <v>156.4</v>
      </c>
      <c r="R203">
        <v>152.1</v>
      </c>
      <c r="S203">
        <v>145.80000000000001</v>
      </c>
      <c r="T203">
        <v>151.30000000000001</v>
      </c>
      <c r="U203" t="s">
        <v>32</v>
      </c>
      <c r="V203">
        <v>147.69999999999999</v>
      </c>
      <c r="W203">
        <v>143.80000000000001</v>
      </c>
      <c r="X203">
        <v>139.4</v>
      </c>
      <c r="Y203">
        <v>128.30000000000001</v>
      </c>
      <c r="Z203">
        <v>138.6</v>
      </c>
      <c r="AA203">
        <v>146.9</v>
      </c>
      <c r="AB203">
        <v>131.30000000000001</v>
      </c>
      <c r="AC203">
        <v>136.6</v>
      </c>
      <c r="AD203">
        <v>142.5</v>
      </c>
    </row>
    <row r="204" spans="1:30" hidden="1" x14ac:dyDescent="0.3">
      <c r="A204" t="s">
        <v>33</v>
      </c>
      <c r="B204">
        <v>2018</v>
      </c>
      <c r="C204" t="s">
        <v>41</v>
      </c>
      <c r="D204">
        <v>136.5</v>
      </c>
      <c r="E204">
        <v>146.4</v>
      </c>
      <c r="F204">
        <v>136.6</v>
      </c>
      <c r="G204">
        <v>141.19999999999999</v>
      </c>
      <c r="H204">
        <v>117.4</v>
      </c>
      <c r="I204">
        <v>146.30000000000001</v>
      </c>
      <c r="J204">
        <v>157.30000000000001</v>
      </c>
      <c r="K204">
        <v>113.6</v>
      </c>
      <c r="L204">
        <v>113.3</v>
      </c>
      <c r="M204">
        <v>141.1</v>
      </c>
      <c r="N204">
        <v>127.4</v>
      </c>
      <c r="O204">
        <v>150.4</v>
      </c>
      <c r="P204">
        <v>140.1</v>
      </c>
      <c r="Q204">
        <v>162.1</v>
      </c>
      <c r="R204">
        <v>140</v>
      </c>
      <c r="S204">
        <v>129</v>
      </c>
      <c r="T204">
        <v>138.30000000000001</v>
      </c>
      <c r="U204">
        <v>144.6</v>
      </c>
      <c r="V204">
        <v>129.80000000000001</v>
      </c>
      <c r="W204">
        <v>134.4</v>
      </c>
      <c r="X204">
        <v>134.9</v>
      </c>
      <c r="Y204">
        <v>120.7</v>
      </c>
      <c r="Z204">
        <v>129.80000000000001</v>
      </c>
      <c r="AA204">
        <v>145.30000000000001</v>
      </c>
      <c r="AB204">
        <v>128.30000000000001</v>
      </c>
      <c r="AC204">
        <v>131</v>
      </c>
      <c r="AD204">
        <v>138</v>
      </c>
    </row>
    <row r="205" spans="1:30" hidden="1" x14ac:dyDescent="0.3">
      <c r="A205" t="s">
        <v>34</v>
      </c>
      <c r="B205">
        <v>2018</v>
      </c>
      <c r="C205" t="s">
        <v>41</v>
      </c>
      <c r="D205">
        <v>138.30000000000001</v>
      </c>
      <c r="E205">
        <v>148</v>
      </c>
      <c r="F205">
        <v>138.1</v>
      </c>
      <c r="G205">
        <v>142.6</v>
      </c>
      <c r="H205">
        <v>122.2</v>
      </c>
      <c r="I205">
        <v>150.6</v>
      </c>
      <c r="J205">
        <v>156.6</v>
      </c>
      <c r="K205">
        <v>122.4</v>
      </c>
      <c r="L205">
        <v>114.7</v>
      </c>
      <c r="M205">
        <v>139.4</v>
      </c>
      <c r="N205">
        <v>131.1</v>
      </c>
      <c r="O205">
        <v>153</v>
      </c>
      <c r="P205">
        <v>141.69999999999999</v>
      </c>
      <c r="Q205">
        <v>157.9</v>
      </c>
      <c r="R205">
        <v>147.30000000000001</v>
      </c>
      <c r="S205">
        <v>138.80000000000001</v>
      </c>
      <c r="T205">
        <v>146.1</v>
      </c>
      <c r="U205">
        <v>144.6</v>
      </c>
      <c r="V205">
        <v>140.9</v>
      </c>
      <c r="W205">
        <v>139.4</v>
      </c>
      <c r="X205">
        <v>137.69999999999999</v>
      </c>
      <c r="Y205">
        <v>124.3</v>
      </c>
      <c r="Z205">
        <v>133.6</v>
      </c>
      <c r="AA205">
        <v>146</v>
      </c>
      <c r="AB205">
        <v>130.1</v>
      </c>
      <c r="AC205">
        <v>133.9</v>
      </c>
      <c r="AD205">
        <v>140.4</v>
      </c>
    </row>
    <row r="206" spans="1:30" x14ac:dyDescent="0.3">
      <c r="A206" t="s">
        <v>30</v>
      </c>
      <c r="B206">
        <v>2018</v>
      </c>
      <c r="C206" t="s">
        <v>42</v>
      </c>
      <c r="D206">
        <v>139.4</v>
      </c>
      <c r="E206">
        <v>147.19999999999999</v>
      </c>
      <c r="F206">
        <v>136.6</v>
      </c>
      <c r="G206">
        <v>143.69999999999999</v>
      </c>
      <c r="H206">
        <v>124.6</v>
      </c>
      <c r="I206">
        <v>150.1</v>
      </c>
      <c r="J206">
        <v>149.4</v>
      </c>
      <c r="K206">
        <v>125.4</v>
      </c>
      <c r="L206">
        <v>114.4</v>
      </c>
      <c r="M206">
        <v>138.69999999999999</v>
      </c>
      <c r="N206">
        <v>133.1</v>
      </c>
      <c r="O206">
        <v>155.9</v>
      </c>
      <c r="P206">
        <v>141.30000000000001</v>
      </c>
      <c r="Q206">
        <v>157.69999999999999</v>
      </c>
      <c r="R206">
        <v>152.1</v>
      </c>
      <c r="S206">
        <v>146.1</v>
      </c>
      <c r="T206">
        <v>151.30000000000001</v>
      </c>
      <c r="U206" t="s">
        <v>32</v>
      </c>
      <c r="V206">
        <v>149</v>
      </c>
      <c r="W206">
        <v>144</v>
      </c>
      <c r="X206">
        <v>140</v>
      </c>
      <c r="Y206">
        <v>129.9</v>
      </c>
      <c r="Z206">
        <v>140</v>
      </c>
      <c r="AA206">
        <v>147.6</v>
      </c>
      <c r="AB206">
        <v>132</v>
      </c>
      <c r="AC206">
        <v>137.4</v>
      </c>
      <c r="AD206">
        <v>142.1</v>
      </c>
    </row>
    <row r="207" spans="1:30" hidden="1" x14ac:dyDescent="0.3">
      <c r="A207" t="s">
        <v>33</v>
      </c>
      <c r="B207">
        <v>2018</v>
      </c>
      <c r="C207" t="s">
        <v>42</v>
      </c>
      <c r="D207">
        <v>137</v>
      </c>
      <c r="E207">
        <v>143.1</v>
      </c>
      <c r="F207">
        <v>132.80000000000001</v>
      </c>
      <c r="G207">
        <v>141.5</v>
      </c>
      <c r="H207">
        <v>117.8</v>
      </c>
      <c r="I207">
        <v>140</v>
      </c>
      <c r="J207">
        <v>151.30000000000001</v>
      </c>
      <c r="K207">
        <v>113.5</v>
      </c>
      <c r="L207">
        <v>112.3</v>
      </c>
      <c r="M207">
        <v>141.19999999999999</v>
      </c>
      <c r="N207">
        <v>127.7</v>
      </c>
      <c r="O207">
        <v>151.30000000000001</v>
      </c>
      <c r="P207">
        <v>138.9</v>
      </c>
      <c r="Q207">
        <v>163.30000000000001</v>
      </c>
      <c r="R207">
        <v>140.80000000000001</v>
      </c>
      <c r="S207">
        <v>129.30000000000001</v>
      </c>
      <c r="T207">
        <v>139.1</v>
      </c>
      <c r="U207">
        <v>145.30000000000001</v>
      </c>
      <c r="V207">
        <v>131.19999999999999</v>
      </c>
      <c r="W207">
        <v>134.9</v>
      </c>
      <c r="X207">
        <v>135.69999999999999</v>
      </c>
      <c r="Y207">
        <v>122.5</v>
      </c>
      <c r="Z207">
        <v>130.19999999999999</v>
      </c>
      <c r="AA207">
        <v>145.19999999999999</v>
      </c>
      <c r="AB207">
        <v>129.30000000000001</v>
      </c>
      <c r="AC207">
        <v>131.9</v>
      </c>
      <c r="AD207">
        <v>138.1</v>
      </c>
    </row>
    <row r="208" spans="1:30" hidden="1" x14ac:dyDescent="0.3">
      <c r="A208" t="s">
        <v>34</v>
      </c>
      <c r="B208">
        <v>2018</v>
      </c>
      <c r="C208" t="s">
        <v>42</v>
      </c>
      <c r="D208">
        <v>138.6</v>
      </c>
      <c r="E208">
        <v>145.80000000000001</v>
      </c>
      <c r="F208">
        <v>135.1</v>
      </c>
      <c r="G208">
        <v>142.9</v>
      </c>
      <c r="H208">
        <v>122.1</v>
      </c>
      <c r="I208">
        <v>145.4</v>
      </c>
      <c r="J208">
        <v>150</v>
      </c>
      <c r="K208">
        <v>121.4</v>
      </c>
      <c r="L208">
        <v>113.7</v>
      </c>
      <c r="M208">
        <v>139.5</v>
      </c>
      <c r="N208">
        <v>130.80000000000001</v>
      </c>
      <c r="O208">
        <v>153.80000000000001</v>
      </c>
      <c r="P208">
        <v>140.4</v>
      </c>
      <c r="Q208">
        <v>159.19999999999999</v>
      </c>
      <c r="R208">
        <v>147.69999999999999</v>
      </c>
      <c r="S208">
        <v>139.1</v>
      </c>
      <c r="T208">
        <v>146.5</v>
      </c>
      <c r="U208">
        <v>145.30000000000001</v>
      </c>
      <c r="V208">
        <v>142.30000000000001</v>
      </c>
      <c r="W208">
        <v>139.69999999999999</v>
      </c>
      <c r="X208">
        <v>138.4</v>
      </c>
      <c r="Y208">
        <v>126</v>
      </c>
      <c r="Z208">
        <v>134.5</v>
      </c>
      <c r="AA208">
        <v>146.19999999999999</v>
      </c>
      <c r="AB208">
        <v>130.9</v>
      </c>
      <c r="AC208">
        <v>134.69999999999999</v>
      </c>
      <c r="AD208">
        <v>140.19999999999999</v>
      </c>
    </row>
    <row r="209" spans="1:30" x14ac:dyDescent="0.3">
      <c r="A209" t="s">
        <v>30</v>
      </c>
      <c r="B209">
        <v>2018</v>
      </c>
      <c r="C209" t="s">
        <v>43</v>
      </c>
      <c r="D209">
        <v>139.30000000000001</v>
      </c>
      <c r="E209">
        <v>147.6</v>
      </c>
      <c r="F209">
        <v>134.6</v>
      </c>
      <c r="G209">
        <v>141.9</v>
      </c>
      <c r="H209">
        <v>123.5</v>
      </c>
      <c r="I209">
        <v>144.5</v>
      </c>
      <c r="J209">
        <v>147.6</v>
      </c>
      <c r="K209">
        <v>121.4</v>
      </c>
      <c r="L209">
        <v>112.3</v>
      </c>
      <c r="M209">
        <v>139.5</v>
      </c>
      <c r="N209">
        <v>134.6</v>
      </c>
      <c r="O209">
        <v>155.19999999999999</v>
      </c>
      <c r="P209">
        <v>140.19999999999999</v>
      </c>
      <c r="Q209">
        <v>159.6</v>
      </c>
      <c r="R209">
        <v>150.69999999999999</v>
      </c>
      <c r="S209">
        <v>144.5</v>
      </c>
      <c r="T209">
        <v>149.80000000000001</v>
      </c>
      <c r="U209" t="s">
        <v>32</v>
      </c>
      <c r="V209">
        <v>149.69999999999999</v>
      </c>
      <c r="W209">
        <v>147.5</v>
      </c>
      <c r="X209">
        <v>144.80000000000001</v>
      </c>
      <c r="Y209">
        <v>130.80000000000001</v>
      </c>
      <c r="Z209">
        <v>140.1</v>
      </c>
      <c r="AA209">
        <v>148</v>
      </c>
      <c r="AB209">
        <v>134.4</v>
      </c>
      <c r="AC209">
        <v>139.80000000000001</v>
      </c>
      <c r="AD209">
        <v>142.19999999999999</v>
      </c>
    </row>
    <row r="210" spans="1:30" hidden="1" x14ac:dyDescent="0.3">
      <c r="A210" t="s">
        <v>33</v>
      </c>
      <c r="B210">
        <v>2018</v>
      </c>
      <c r="C210" t="s">
        <v>43</v>
      </c>
      <c r="D210">
        <v>137.6</v>
      </c>
      <c r="E210">
        <v>144.9</v>
      </c>
      <c r="F210">
        <v>133.5</v>
      </c>
      <c r="G210">
        <v>141.5</v>
      </c>
      <c r="H210">
        <v>118</v>
      </c>
      <c r="I210">
        <v>139.5</v>
      </c>
      <c r="J210">
        <v>153</v>
      </c>
      <c r="K210">
        <v>113.2</v>
      </c>
      <c r="L210">
        <v>112.8</v>
      </c>
      <c r="M210">
        <v>141.1</v>
      </c>
      <c r="N210">
        <v>127.6</v>
      </c>
      <c r="O210">
        <v>152</v>
      </c>
      <c r="P210">
        <v>139.4</v>
      </c>
      <c r="Q210">
        <v>164</v>
      </c>
      <c r="R210">
        <v>141.5</v>
      </c>
      <c r="S210">
        <v>129.80000000000001</v>
      </c>
      <c r="T210">
        <v>139.69999999999999</v>
      </c>
      <c r="U210">
        <v>146.30000000000001</v>
      </c>
      <c r="V210">
        <v>133.4</v>
      </c>
      <c r="W210">
        <v>135.1</v>
      </c>
      <c r="X210">
        <v>136.19999999999999</v>
      </c>
      <c r="Y210">
        <v>123.3</v>
      </c>
      <c r="Z210">
        <v>130.69999999999999</v>
      </c>
      <c r="AA210">
        <v>145.5</v>
      </c>
      <c r="AB210">
        <v>130.4</v>
      </c>
      <c r="AC210">
        <v>132.5</v>
      </c>
      <c r="AD210">
        <v>138.9</v>
      </c>
    </row>
    <row r="211" spans="1:30" hidden="1" x14ac:dyDescent="0.3">
      <c r="A211" t="s">
        <v>34</v>
      </c>
      <c r="B211">
        <v>2018</v>
      </c>
      <c r="C211" t="s">
        <v>43</v>
      </c>
      <c r="D211">
        <v>137.4</v>
      </c>
      <c r="E211">
        <v>149.5</v>
      </c>
      <c r="F211">
        <v>137.30000000000001</v>
      </c>
      <c r="G211">
        <v>141.9</v>
      </c>
      <c r="H211">
        <v>121.1</v>
      </c>
      <c r="I211">
        <v>142.5</v>
      </c>
      <c r="J211">
        <v>146.69999999999999</v>
      </c>
      <c r="K211">
        <v>119.1</v>
      </c>
      <c r="L211">
        <v>111.9</v>
      </c>
      <c r="M211">
        <v>141</v>
      </c>
      <c r="N211">
        <v>133.6</v>
      </c>
      <c r="O211">
        <v>154.5</v>
      </c>
      <c r="P211">
        <v>139.69999999999999</v>
      </c>
      <c r="Q211">
        <v>162.6</v>
      </c>
      <c r="R211">
        <v>148</v>
      </c>
      <c r="S211">
        <v>139.19999999999999</v>
      </c>
      <c r="T211">
        <v>146.80000000000001</v>
      </c>
      <c r="U211">
        <v>146.9</v>
      </c>
      <c r="V211">
        <v>145.30000000000001</v>
      </c>
      <c r="W211">
        <v>142.19999999999999</v>
      </c>
      <c r="X211">
        <v>142.1</v>
      </c>
      <c r="Y211">
        <v>125.5</v>
      </c>
      <c r="Z211">
        <v>136.5</v>
      </c>
      <c r="AA211">
        <v>147.80000000000001</v>
      </c>
      <c r="AB211">
        <v>132</v>
      </c>
      <c r="AC211">
        <v>136.30000000000001</v>
      </c>
      <c r="AD211">
        <v>140.80000000000001</v>
      </c>
    </row>
    <row r="212" spans="1:30" x14ac:dyDescent="0.3">
      <c r="A212" t="s">
        <v>30</v>
      </c>
      <c r="B212">
        <v>2018</v>
      </c>
      <c r="C212" t="s">
        <v>45</v>
      </c>
      <c r="D212">
        <v>137.1</v>
      </c>
      <c r="E212">
        <v>150.80000000000001</v>
      </c>
      <c r="F212">
        <v>136.69999999999999</v>
      </c>
      <c r="G212">
        <v>141.9</v>
      </c>
      <c r="H212">
        <v>122.8</v>
      </c>
      <c r="I212">
        <v>143.9</v>
      </c>
      <c r="J212">
        <v>147.5</v>
      </c>
      <c r="K212">
        <v>121</v>
      </c>
      <c r="L212">
        <v>111.6</v>
      </c>
      <c r="M212">
        <v>140.6</v>
      </c>
      <c r="N212">
        <v>137.5</v>
      </c>
      <c r="O212">
        <v>156.1</v>
      </c>
      <c r="P212">
        <v>140</v>
      </c>
      <c r="Q212">
        <v>161.9</v>
      </c>
      <c r="R212">
        <v>151.69999999999999</v>
      </c>
      <c r="S212">
        <v>145.5</v>
      </c>
      <c r="T212">
        <v>150.80000000000001</v>
      </c>
      <c r="U212" t="s">
        <v>32</v>
      </c>
      <c r="V212">
        <v>150.30000000000001</v>
      </c>
      <c r="W212">
        <v>148</v>
      </c>
      <c r="X212">
        <v>145.4</v>
      </c>
      <c r="Y212">
        <v>130.30000000000001</v>
      </c>
      <c r="Z212">
        <v>143.1</v>
      </c>
      <c r="AA212">
        <v>150.19999999999999</v>
      </c>
      <c r="AB212">
        <v>133.1</v>
      </c>
      <c r="AC212">
        <v>140.1</v>
      </c>
      <c r="AD212">
        <v>142.4</v>
      </c>
    </row>
    <row r="213" spans="1:30" hidden="1" x14ac:dyDescent="0.3">
      <c r="A213" t="s">
        <v>33</v>
      </c>
      <c r="B213">
        <v>2018</v>
      </c>
      <c r="C213" t="s">
        <v>45</v>
      </c>
      <c r="D213">
        <v>138.1</v>
      </c>
      <c r="E213">
        <v>146.30000000000001</v>
      </c>
      <c r="F213">
        <v>137.80000000000001</v>
      </c>
      <c r="G213">
        <v>141.6</v>
      </c>
      <c r="H213">
        <v>118.1</v>
      </c>
      <c r="I213">
        <v>141.5</v>
      </c>
      <c r="J213">
        <v>145.19999999999999</v>
      </c>
      <c r="K213">
        <v>115.3</v>
      </c>
      <c r="L213">
        <v>112.5</v>
      </c>
      <c r="M213">
        <v>141.4</v>
      </c>
      <c r="N213">
        <v>128</v>
      </c>
      <c r="O213">
        <v>152.6</v>
      </c>
      <c r="P213">
        <v>139.1</v>
      </c>
      <c r="Q213">
        <v>164.4</v>
      </c>
      <c r="R213">
        <v>142.4</v>
      </c>
      <c r="S213">
        <v>130.19999999999999</v>
      </c>
      <c r="T213">
        <v>140.5</v>
      </c>
      <c r="U213">
        <v>146.9</v>
      </c>
      <c r="V213">
        <v>136.69999999999999</v>
      </c>
      <c r="W213">
        <v>135.80000000000001</v>
      </c>
      <c r="X213">
        <v>136.80000000000001</v>
      </c>
      <c r="Y213">
        <v>121.2</v>
      </c>
      <c r="Z213">
        <v>131.30000000000001</v>
      </c>
      <c r="AA213">
        <v>146.1</v>
      </c>
      <c r="AB213">
        <v>130.5</v>
      </c>
      <c r="AC213">
        <v>132.19999999999999</v>
      </c>
      <c r="AD213">
        <v>139</v>
      </c>
    </row>
    <row r="214" spans="1:30" hidden="1" x14ac:dyDescent="0.3">
      <c r="A214" t="s">
        <v>34</v>
      </c>
      <c r="B214">
        <v>2018</v>
      </c>
      <c r="C214" t="s">
        <v>45</v>
      </c>
      <c r="D214">
        <v>137.4</v>
      </c>
      <c r="E214">
        <v>149.19999999999999</v>
      </c>
      <c r="F214">
        <v>137.1</v>
      </c>
      <c r="G214">
        <v>141.80000000000001</v>
      </c>
      <c r="H214">
        <v>121.1</v>
      </c>
      <c r="I214">
        <v>142.80000000000001</v>
      </c>
      <c r="J214">
        <v>146.69999999999999</v>
      </c>
      <c r="K214">
        <v>119.1</v>
      </c>
      <c r="L214">
        <v>111.9</v>
      </c>
      <c r="M214">
        <v>140.9</v>
      </c>
      <c r="N214">
        <v>133.5</v>
      </c>
      <c r="O214">
        <v>154.5</v>
      </c>
      <c r="P214">
        <v>139.69999999999999</v>
      </c>
      <c r="Q214">
        <v>162.6</v>
      </c>
      <c r="R214">
        <v>148</v>
      </c>
      <c r="S214">
        <v>139.1</v>
      </c>
      <c r="T214">
        <v>146.69999999999999</v>
      </c>
      <c r="U214">
        <v>146.9</v>
      </c>
      <c r="V214">
        <v>145.1</v>
      </c>
      <c r="W214">
        <v>142.19999999999999</v>
      </c>
      <c r="X214">
        <v>142.1</v>
      </c>
      <c r="Y214">
        <v>125.5</v>
      </c>
      <c r="Z214">
        <v>136.5</v>
      </c>
      <c r="AA214">
        <v>147.80000000000001</v>
      </c>
      <c r="AB214">
        <v>132</v>
      </c>
      <c r="AC214">
        <v>136.30000000000001</v>
      </c>
      <c r="AD214">
        <v>140.80000000000001</v>
      </c>
    </row>
    <row r="215" spans="1:30" x14ac:dyDescent="0.3">
      <c r="A215" t="s">
        <v>30</v>
      </c>
      <c r="B215">
        <v>2018</v>
      </c>
      <c r="C215" t="s">
        <v>46</v>
      </c>
      <c r="D215">
        <v>137.1</v>
      </c>
      <c r="E215">
        <v>151.9</v>
      </c>
      <c r="F215">
        <v>137.4</v>
      </c>
      <c r="G215">
        <v>142.4</v>
      </c>
      <c r="H215">
        <v>124.2</v>
      </c>
      <c r="I215">
        <v>140.19999999999999</v>
      </c>
      <c r="J215">
        <v>136.6</v>
      </c>
      <c r="K215">
        <v>120.9</v>
      </c>
      <c r="L215">
        <v>109.9</v>
      </c>
      <c r="M215">
        <v>140.19999999999999</v>
      </c>
      <c r="N215">
        <v>137.80000000000001</v>
      </c>
      <c r="O215">
        <v>156</v>
      </c>
      <c r="P215">
        <v>138.5</v>
      </c>
      <c r="Q215">
        <v>162.4</v>
      </c>
      <c r="R215">
        <v>151.6</v>
      </c>
      <c r="S215">
        <v>145.9</v>
      </c>
      <c r="T215">
        <v>150.80000000000001</v>
      </c>
      <c r="U215" t="s">
        <v>32</v>
      </c>
      <c r="V215">
        <v>149</v>
      </c>
      <c r="W215">
        <v>149.5</v>
      </c>
      <c r="X215">
        <v>149.6</v>
      </c>
      <c r="Y215">
        <v>128.9</v>
      </c>
      <c r="Z215">
        <v>143.30000000000001</v>
      </c>
      <c r="AA215">
        <v>155.1</v>
      </c>
      <c r="AB215">
        <v>133.19999999999999</v>
      </c>
      <c r="AC215">
        <v>141.6</v>
      </c>
      <c r="AD215">
        <v>141.9</v>
      </c>
    </row>
    <row r="216" spans="1:30" hidden="1" x14ac:dyDescent="0.3">
      <c r="A216" t="s">
        <v>33</v>
      </c>
      <c r="B216">
        <v>2018</v>
      </c>
      <c r="C216" t="s">
        <v>46</v>
      </c>
      <c r="D216">
        <v>138.5</v>
      </c>
      <c r="E216">
        <v>147.80000000000001</v>
      </c>
      <c r="F216">
        <v>141.1</v>
      </c>
      <c r="G216">
        <v>141.6</v>
      </c>
      <c r="H216">
        <v>118.1</v>
      </c>
      <c r="I216">
        <v>138.5</v>
      </c>
      <c r="J216">
        <v>132.4</v>
      </c>
      <c r="K216">
        <v>117.5</v>
      </c>
      <c r="L216">
        <v>111</v>
      </c>
      <c r="M216">
        <v>141.5</v>
      </c>
      <c r="N216">
        <v>128.1</v>
      </c>
      <c r="O216">
        <v>152.9</v>
      </c>
      <c r="P216">
        <v>137.6</v>
      </c>
      <c r="Q216">
        <v>164.6</v>
      </c>
      <c r="R216">
        <v>142.69999999999999</v>
      </c>
      <c r="S216">
        <v>130.30000000000001</v>
      </c>
      <c r="T216">
        <v>140.80000000000001</v>
      </c>
      <c r="U216">
        <v>146.5</v>
      </c>
      <c r="V216">
        <v>132.4</v>
      </c>
      <c r="W216">
        <v>136.19999999999999</v>
      </c>
      <c r="X216">
        <v>137.30000000000001</v>
      </c>
      <c r="Y216">
        <v>118.8</v>
      </c>
      <c r="Z216">
        <v>131.69999999999999</v>
      </c>
      <c r="AA216">
        <v>146.5</v>
      </c>
      <c r="AB216">
        <v>130.80000000000001</v>
      </c>
      <c r="AC216">
        <v>131.69999999999999</v>
      </c>
      <c r="AD216">
        <v>138</v>
      </c>
    </row>
    <row r="217" spans="1:30" hidden="1" x14ac:dyDescent="0.3">
      <c r="A217" t="s">
        <v>34</v>
      </c>
      <c r="B217">
        <v>2018</v>
      </c>
      <c r="C217" t="s">
        <v>46</v>
      </c>
      <c r="D217">
        <v>137.5</v>
      </c>
      <c r="E217">
        <v>150.5</v>
      </c>
      <c r="F217">
        <v>138.80000000000001</v>
      </c>
      <c r="G217">
        <v>142.1</v>
      </c>
      <c r="H217">
        <v>122</v>
      </c>
      <c r="I217">
        <v>139.4</v>
      </c>
      <c r="J217">
        <v>135.19999999999999</v>
      </c>
      <c r="K217">
        <v>119.8</v>
      </c>
      <c r="L217">
        <v>110.3</v>
      </c>
      <c r="M217">
        <v>140.6</v>
      </c>
      <c r="N217">
        <v>133.80000000000001</v>
      </c>
      <c r="O217">
        <v>154.6</v>
      </c>
      <c r="P217">
        <v>138.19999999999999</v>
      </c>
      <c r="Q217">
        <v>163</v>
      </c>
      <c r="R217">
        <v>148.1</v>
      </c>
      <c r="S217">
        <v>139.4</v>
      </c>
      <c r="T217">
        <v>146.80000000000001</v>
      </c>
      <c r="U217">
        <v>146.5</v>
      </c>
      <c r="V217">
        <v>142.69999999999999</v>
      </c>
      <c r="W217">
        <v>143.19999999999999</v>
      </c>
      <c r="X217">
        <v>144.9</v>
      </c>
      <c r="Y217">
        <v>123.6</v>
      </c>
      <c r="Z217">
        <v>136.80000000000001</v>
      </c>
      <c r="AA217">
        <v>150.1</v>
      </c>
      <c r="AB217">
        <v>132.19999999999999</v>
      </c>
      <c r="AC217">
        <v>136.80000000000001</v>
      </c>
      <c r="AD217">
        <v>140.1</v>
      </c>
    </row>
    <row r="218" spans="1:30" x14ac:dyDescent="0.3">
      <c r="A218" t="s">
        <v>30</v>
      </c>
      <c r="B218">
        <v>2019</v>
      </c>
      <c r="C218" t="s">
        <v>31</v>
      </c>
      <c r="D218">
        <v>136.6</v>
      </c>
      <c r="E218">
        <v>152.5</v>
      </c>
      <c r="F218">
        <v>138.19999999999999</v>
      </c>
      <c r="G218">
        <v>142.4</v>
      </c>
      <c r="H218">
        <v>123.9</v>
      </c>
      <c r="I218">
        <v>135.5</v>
      </c>
      <c r="J218">
        <v>131.69999999999999</v>
      </c>
      <c r="K218">
        <v>121.3</v>
      </c>
      <c r="L218">
        <v>108.4</v>
      </c>
      <c r="M218">
        <v>138.9</v>
      </c>
      <c r="N218">
        <v>137</v>
      </c>
      <c r="O218">
        <v>155.80000000000001</v>
      </c>
      <c r="P218">
        <v>137.4</v>
      </c>
      <c r="Q218">
        <v>162.69999999999999</v>
      </c>
      <c r="R218">
        <v>150.6</v>
      </c>
      <c r="S218">
        <v>145.1</v>
      </c>
      <c r="T218">
        <v>149.9</v>
      </c>
      <c r="U218" t="s">
        <v>32</v>
      </c>
      <c r="V218">
        <v>146.19999999999999</v>
      </c>
      <c r="W218">
        <v>150.1</v>
      </c>
      <c r="X218">
        <v>149.6</v>
      </c>
      <c r="Y218">
        <v>128.6</v>
      </c>
      <c r="Z218">
        <v>142.9</v>
      </c>
      <c r="AA218">
        <v>155.19999999999999</v>
      </c>
      <c r="AB218">
        <v>133.5</v>
      </c>
      <c r="AC218">
        <v>141.69999999999999</v>
      </c>
      <c r="AD218">
        <v>141</v>
      </c>
    </row>
    <row r="219" spans="1:30" hidden="1" x14ac:dyDescent="0.3">
      <c r="A219" t="s">
        <v>33</v>
      </c>
      <c r="B219">
        <v>2019</v>
      </c>
      <c r="C219" t="s">
        <v>31</v>
      </c>
      <c r="D219">
        <v>138.30000000000001</v>
      </c>
      <c r="E219">
        <v>149.4</v>
      </c>
      <c r="F219">
        <v>143.5</v>
      </c>
      <c r="G219">
        <v>141.69999999999999</v>
      </c>
      <c r="H219">
        <v>118.1</v>
      </c>
      <c r="I219">
        <v>135.19999999999999</v>
      </c>
      <c r="J219">
        <v>130.5</v>
      </c>
      <c r="K219">
        <v>118.2</v>
      </c>
      <c r="L219">
        <v>110.4</v>
      </c>
      <c r="M219">
        <v>140.4</v>
      </c>
      <c r="N219">
        <v>128.1</v>
      </c>
      <c r="O219">
        <v>153.19999999999999</v>
      </c>
      <c r="P219">
        <v>137.30000000000001</v>
      </c>
      <c r="Q219">
        <v>164.7</v>
      </c>
      <c r="R219">
        <v>143</v>
      </c>
      <c r="S219">
        <v>130.4</v>
      </c>
      <c r="T219">
        <v>141.1</v>
      </c>
      <c r="U219">
        <v>147.69999999999999</v>
      </c>
      <c r="V219">
        <v>128.6</v>
      </c>
      <c r="W219">
        <v>136.30000000000001</v>
      </c>
      <c r="X219">
        <v>137.80000000000001</v>
      </c>
      <c r="Y219">
        <v>118.6</v>
      </c>
      <c r="Z219">
        <v>131.9</v>
      </c>
      <c r="AA219">
        <v>146.6</v>
      </c>
      <c r="AB219">
        <v>131.69999999999999</v>
      </c>
      <c r="AC219">
        <v>131.80000000000001</v>
      </c>
      <c r="AD219">
        <v>138</v>
      </c>
    </row>
    <row r="220" spans="1:30" hidden="1" x14ac:dyDescent="0.3">
      <c r="A220" t="s">
        <v>34</v>
      </c>
      <c r="B220">
        <v>2019</v>
      </c>
      <c r="C220" t="s">
        <v>31</v>
      </c>
      <c r="D220">
        <v>137.1</v>
      </c>
      <c r="E220">
        <v>151.4</v>
      </c>
      <c r="F220">
        <v>140.19999999999999</v>
      </c>
      <c r="G220">
        <v>142.1</v>
      </c>
      <c r="H220">
        <v>121.8</v>
      </c>
      <c r="I220">
        <v>135.4</v>
      </c>
      <c r="J220">
        <v>131.30000000000001</v>
      </c>
      <c r="K220">
        <v>120.3</v>
      </c>
      <c r="L220">
        <v>109.1</v>
      </c>
      <c r="M220">
        <v>139.4</v>
      </c>
      <c r="N220">
        <v>133.30000000000001</v>
      </c>
      <c r="O220">
        <v>154.6</v>
      </c>
      <c r="P220">
        <v>137.4</v>
      </c>
      <c r="Q220">
        <v>163.19999999999999</v>
      </c>
      <c r="R220">
        <v>147.6</v>
      </c>
      <c r="S220">
        <v>139</v>
      </c>
      <c r="T220">
        <v>146.4</v>
      </c>
      <c r="U220">
        <v>147.69999999999999</v>
      </c>
      <c r="V220">
        <v>139.5</v>
      </c>
      <c r="W220">
        <v>143.6</v>
      </c>
      <c r="X220">
        <v>145.1</v>
      </c>
      <c r="Y220">
        <v>123.3</v>
      </c>
      <c r="Z220">
        <v>136.69999999999999</v>
      </c>
      <c r="AA220">
        <v>150.19999999999999</v>
      </c>
      <c r="AB220">
        <v>132.80000000000001</v>
      </c>
      <c r="AC220">
        <v>136.9</v>
      </c>
      <c r="AD220">
        <v>139.6</v>
      </c>
    </row>
    <row r="221" spans="1:30" x14ac:dyDescent="0.3">
      <c r="A221" t="s">
        <v>30</v>
      </c>
      <c r="B221">
        <v>2019</v>
      </c>
      <c r="C221" t="s">
        <v>35</v>
      </c>
      <c r="D221">
        <v>136.80000000000001</v>
      </c>
      <c r="E221">
        <v>153</v>
      </c>
      <c r="F221">
        <v>139.1</v>
      </c>
      <c r="G221">
        <v>142.5</v>
      </c>
      <c r="H221">
        <v>124.1</v>
      </c>
      <c r="I221">
        <v>135.80000000000001</v>
      </c>
      <c r="J221">
        <v>128.69999999999999</v>
      </c>
      <c r="K221">
        <v>121.5</v>
      </c>
      <c r="L221">
        <v>108.3</v>
      </c>
      <c r="M221">
        <v>139.19999999999999</v>
      </c>
      <c r="N221">
        <v>137.4</v>
      </c>
      <c r="O221">
        <v>156.19999999999999</v>
      </c>
      <c r="P221">
        <v>137.19999999999999</v>
      </c>
      <c r="Q221">
        <v>162.80000000000001</v>
      </c>
      <c r="R221">
        <v>150.5</v>
      </c>
      <c r="S221">
        <v>146.1</v>
      </c>
      <c r="T221">
        <v>149.9</v>
      </c>
      <c r="U221" t="s">
        <v>32</v>
      </c>
      <c r="V221">
        <v>145.30000000000001</v>
      </c>
      <c r="W221">
        <v>150.1</v>
      </c>
      <c r="X221">
        <v>149.9</v>
      </c>
      <c r="Y221">
        <v>129.19999999999999</v>
      </c>
      <c r="Z221">
        <v>143.4</v>
      </c>
      <c r="AA221">
        <v>155.5</v>
      </c>
      <c r="AB221">
        <v>134.9</v>
      </c>
      <c r="AC221">
        <v>142.19999999999999</v>
      </c>
      <c r="AD221">
        <v>141</v>
      </c>
    </row>
    <row r="222" spans="1:30" hidden="1" x14ac:dyDescent="0.3">
      <c r="A222" t="s">
        <v>33</v>
      </c>
      <c r="B222">
        <v>2019</v>
      </c>
      <c r="C222" t="s">
        <v>35</v>
      </c>
      <c r="D222">
        <v>139.4</v>
      </c>
      <c r="E222">
        <v>150.1</v>
      </c>
      <c r="F222">
        <v>145.30000000000001</v>
      </c>
      <c r="G222">
        <v>141.69999999999999</v>
      </c>
      <c r="H222">
        <v>118.4</v>
      </c>
      <c r="I222">
        <v>137</v>
      </c>
      <c r="J222">
        <v>131.6</v>
      </c>
      <c r="K222">
        <v>119.9</v>
      </c>
      <c r="L222">
        <v>110.4</v>
      </c>
      <c r="M222">
        <v>140.80000000000001</v>
      </c>
      <c r="N222">
        <v>128.30000000000001</v>
      </c>
      <c r="O222">
        <v>153.5</v>
      </c>
      <c r="P222">
        <v>138</v>
      </c>
      <c r="Q222">
        <v>164.9</v>
      </c>
      <c r="R222">
        <v>143.30000000000001</v>
      </c>
      <c r="S222">
        <v>130.80000000000001</v>
      </c>
      <c r="T222">
        <v>141.4</v>
      </c>
      <c r="U222">
        <v>148.5</v>
      </c>
      <c r="V222">
        <v>127.1</v>
      </c>
      <c r="W222">
        <v>136.6</v>
      </c>
      <c r="X222">
        <v>138.5</v>
      </c>
      <c r="Y222">
        <v>119.2</v>
      </c>
      <c r="Z222">
        <v>132.19999999999999</v>
      </c>
      <c r="AA222">
        <v>146.6</v>
      </c>
      <c r="AB222">
        <v>133</v>
      </c>
      <c r="AC222">
        <v>132.4</v>
      </c>
      <c r="AD222">
        <v>138.6</v>
      </c>
    </row>
    <row r="223" spans="1:30" hidden="1" x14ac:dyDescent="0.3">
      <c r="A223" t="s">
        <v>34</v>
      </c>
      <c r="B223">
        <v>2019</v>
      </c>
      <c r="C223" t="s">
        <v>35</v>
      </c>
      <c r="D223">
        <v>137.6</v>
      </c>
      <c r="E223">
        <v>152</v>
      </c>
      <c r="F223">
        <v>141.5</v>
      </c>
      <c r="G223">
        <v>142.19999999999999</v>
      </c>
      <c r="H223">
        <v>122</v>
      </c>
      <c r="I223">
        <v>136.4</v>
      </c>
      <c r="J223">
        <v>129.69999999999999</v>
      </c>
      <c r="K223">
        <v>121</v>
      </c>
      <c r="L223">
        <v>109</v>
      </c>
      <c r="M223">
        <v>139.69999999999999</v>
      </c>
      <c r="N223">
        <v>133.6</v>
      </c>
      <c r="O223">
        <v>154.9</v>
      </c>
      <c r="P223">
        <v>137.5</v>
      </c>
      <c r="Q223">
        <v>163.4</v>
      </c>
      <c r="R223">
        <v>147.69999999999999</v>
      </c>
      <c r="S223">
        <v>139.69999999999999</v>
      </c>
      <c r="T223">
        <v>146.5</v>
      </c>
      <c r="U223">
        <v>148.5</v>
      </c>
      <c r="V223">
        <v>138.4</v>
      </c>
      <c r="W223">
        <v>143.69999999999999</v>
      </c>
      <c r="X223">
        <v>145.6</v>
      </c>
      <c r="Y223">
        <v>123.9</v>
      </c>
      <c r="Z223">
        <v>137.1</v>
      </c>
      <c r="AA223">
        <v>150.30000000000001</v>
      </c>
      <c r="AB223">
        <v>134.1</v>
      </c>
      <c r="AC223">
        <v>137.4</v>
      </c>
      <c r="AD223">
        <v>139.9</v>
      </c>
    </row>
    <row r="224" spans="1:30" x14ac:dyDescent="0.3">
      <c r="A224" t="s">
        <v>30</v>
      </c>
      <c r="B224">
        <v>2019</v>
      </c>
      <c r="C224" t="s">
        <v>36</v>
      </c>
      <c r="D224">
        <v>136.9</v>
      </c>
      <c r="E224">
        <v>154.1</v>
      </c>
      <c r="F224">
        <v>138.69999999999999</v>
      </c>
      <c r="G224">
        <v>142.5</v>
      </c>
      <c r="H224">
        <v>124.1</v>
      </c>
      <c r="I224">
        <v>136.1</v>
      </c>
      <c r="J224">
        <v>128.19999999999999</v>
      </c>
      <c r="K224">
        <v>122.3</v>
      </c>
      <c r="L224">
        <v>108.3</v>
      </c>
      <c r="M224">
        <v>138.9</v>
      </c>
      <c r="N224">
        <v>137.4</v>
      </c>
      <c r="O224">
        <v>156.4</v>
      </c>
      <c r="P224">
        <v>137.30000000000001</v>
      </c>
      <c r="Q224">
        <v>162.9</v>
      </c>
      <c r="R224">
        <v>150.80000000000001</v>
      </c>
      <c r="S224">
        <v>146.1</v>
      </c>
      <c r="T224">
        <v>150.1</v>
      </c>
      <c r="U224" t="s">
        <v>32</v>
      </c>
      <c r="V224">
        <v>146.4</v>
      </c>
      <c r="W224">
        <v>150</v>
      </c>
      <c r="X224">
        <v>150.4</v>
      </c>
      <c r="Y224">
        <v>129.9</v>
      </c>
      <c r="Z224">
        <v>143.80000000000001</v>
      </c>
      <c r="AA224">
        <v>155.5</v>
      </c>
      <c r="AB224">
        <v>134</v>
      </c>
      <c r="AC224">
        <v>142.4</v>
      </c>
      <c r="AD224">
        <v>141.19999999999999</v>
      </c>
    </row>
    <row r="225" spans="1:30" hidden="1" x14ac:dyDescent="0.3">
      <c r="A225" t="s">
        <v>33</v>
      </c>
      <c r="B225">
        <v>2019</v>
      </c>
      <c r="C225" t="s">
        <v>36</v>
      </c>
      <c r="D225">
        <v>139.69999999999999</v>
      </c>
      <c r="E225">
        <v>151.1</v>
      </c>
      <c r="F225">
        <v>142.9</v>
      </c>
      <c r="G225">
        <v>141.9</v>
      </c>
      <c r="H225">
        <v>118.4</v>
      </c>
      <c r="I225">
        <v>139.4</v>
      </c>
      <c r="J225">
        <v>141.19999999999999</v>
      </c>
      <c r="K225">
        <v>120.7</v>
      </c>
      <c r="L225">
        <v>110.4</v>
      </c>
      <c r="M225">
        <v>140.69999999999999</v>
      </c>
      <c r="N225">
        <v>128.5</v>
      </c>
      <c r="O225">
        <v>153.9</v>
      </c>
      <c r="P225">
        <v>139.6</v>
      </c>
      <c r="Q225">
        <v>165.3</v>
      </c>
      <c r="R225">
        <v>143.5</v>
      </c>
      <c r="S225">
        <v>131.19999999999999</v>
      </c>
      <c r="T225">
        <v>141.6</v>
      </c>
      <c r="U225">
        <v>149</v>
      </c>
      <c r="V225">
        <v>128.80000000000001</v>
      </c>
      <c r="W225">
        <v>136.80000000000001</v>
      </c>
      <c r="X225">
        <v>139.19999999999999</v>
      </c>
      <c r="Y225">
        <v>119.9</v>
      </c>
      <c r="Z225">
        <v>133</v>
      </c>
      <c r="AA225">
        <v>146.69999999999999</v>
      </c>
      <c r="AB225">
        <v>132.5</v>
      </c>
      <c r="AC225">
        <v>132.80000000000001</v>
      </c>
      <c r="AD225">
        <v>139.5</v>
      </c>
    </row>
    <row r="226" spans="1:30" hidden="1" x14ac:dyDescent="0.3">
      <c r="A226" t="s">
        <v>34</v>
      </c>
      <c r="B226">
        <v>2019</v>
      </c>
      <c r="C226" t="s">
        <v>36</v>
      </c>
      <c r="D226">
        <v>137.80000000000001</v>
      </c>
      <c r="E226">
        <v>153</v>
      </c>
      <c r="F226">
        <v>140.30000000000001</v>
      </c>
      <c r="G226">
        <v>142.30000000000001</v>
      </c>
      <c r="H226">
        <v>122</v>
      </c>
      <c r="I226">
        <v>137.6</v>
      </c>
      <c r="J226">
        <v>132.6</v>
      </c>
      <c r="K226">
        <v>121.8</v>
      </c>
      <c r="L226">
        <v>109</v>
      </c>
      <c r="M226">
        <v>139.5</v>
      </c>
      <c r="N226">
        <v>133.69999999999999</v>
      </c>
      <c r="O226">
        <v>155.19999999999999</v>
      </c>
      <c r="P226">
        <v>138.1</v>
      </c>
      <c r="Q226">
        <v>163.5</v>
      </c>
      <c r="R226">
        <v>147.9</v>
      </c>
      <c r="S226">
        <v>139.9</v>
      </c>
      <c r="T226">
        <v>146.69999999999999</v>
      </c>
      <c r="U226">
        <v>149</v>
      </c>
      <c r="V226">
        <v>139.69999999999999</v>
      </c>
      <c r="W226">
        <v>143.80000000000001</v>
      </c>
      <c r="X226">
        <v>146.19999999999999</v>
      </c>
      <c r="Y226">
        <v>124.6</v>
      </c>
      <c r="Z226">
        <v>137.69999999999999</v>
      </c>
      <c r="AA226">
        <v>150.30000000000001</v>
      </c>
      <c r="AB226">
        <v>133.4</v>
      </c>
      <c r="AC226">
        <v>137.69999999999999</v>
      </c>
      <c r="AD226">
        <v>140.4</v>
      </c>
    </row>
    <row r="227" spans="1:30" x14ac:dyDescent="0.3">
      <c r="A227" t="s">
        <v>30</v>
      </c>
      <c r="B227">
        <v>2019</v>
      </c>
      <c r="C227" t="s">
        <v>38</v>
      </c>
      <c r="D227">
        <v>137.4</v>
      </c>
      <c r="E227">
        <v>159.5</v>
      </c>
      <c r="F227">
        <v>134.5</v>
      </c>
      <c r="G227">
        <v>142.6</v>
      </c>
      <c r="H227">
        <v>124</v>
      </c>
      <c r="I227">
        <v>143.69999999999999</v>
      </c>
      <c r="J227">
        <v>133.4</v>
      </c>
      <c r="K227">
        <v>125.1</v>
      </c>
      <c r="L227">
        <v>109.3</v>
      </c>
      <c r="M227">
        <v>139.30000000000001</v>
      </c>
      <c r="N227">
        <v>137.69999999999999</v>
      </c>
      <c r="O227">
        <v>156.4</v>
      </c>
      <c r="P227">
        <v>139.19999999999999</v>
      </c>
      <c r="Q227">
        <v>163.30000000000001</v>
      </c>
      <c r="R227">
        <v>151.30000000000001</v>
      </c>
      <c r="S227">
        <v>146.6</v>
      </c>
      <c r="T227">
        <v>150.69999999999999</v>
      </c>
      <c r="U227" t="s">
        <v>32</v>
      </c>
      <c r="V227">
        <v>146.9</v>
      </c>
      <c r="W227">
        <v>149.5</v>
      </c>
      <c r="X227">
        <v>151.30000000000001</v>
      </c>
      <c r="Y227">
        <v>130.19999999999999</v>
      </c>
      <c r="Z227">
        <v>145.9</v>
      </c>
      <c r="AA227">
        <v>156.69999999999999</v>
      </c>
      <c r="AB227">
        <v>133.9</v>
      </c>
      <c r="AC227">
        <v>142.9</v>
      </c>
      <c r="AD227">
        <v>142.4</v>
      </c>
    </row>
    <row r="228" spans="1:30" hidden="1" x14ac:dyDescent="0.3">
      <c r="A228" t="s">
        <v>33</v>
      </c>
      <c r="B228">
        <v>2019</v>
      </c>
      <c r="C228" t="s">
        <v>38</v>
      </c>
      <c r="D228">
        <v>140.4</v>
      </c>
      <c r="E228">
        <v>156.69999999999999</v>
      </c>
      <c r="F228">
        <v>138.30000000000001</v>
      </c>
      <c r="G228">
        <v>142.4</v>
      </c>
      <c r="H228">
        <v>118.6</v>
      </c>
      <c r="I228">
        <v>149.69999999999999</v>
      </c>
      <c r="J228">
        <v>161.6</v>
      </c>
      <c r="K228">
        <v>124.4</v>
      </c>
      <c r="L228">
        <v>111.2</v>
      </c>
      <c r="M228">
        <v>141</v>
      </c>
      <c r="N228">
        <v>128.9</v>
      </c>
      <c r="O228">
        <v>154.5</v>
      </c>
      <c r="P228">
        <v>143.80000000000001</v>
      </c>
      <c r="Q228">
        <v>166.2</v>
      </c>
      <c r="R228">
        <v>144</v>
      </c>
      <c r="S228">
        <v>131.69999999999999</v>
      </c>
      <c r="T228">
        <v>142.19999999999999</v>
      </c>
      <c r="U228">
        <v>150.1</v>
      </c>
      <c r="V228">
        <v>129.4</v>
      </c>
      <c r="W228">
        <v>137.19999999999999</v>
      </c>
      <c r="X228">
        <v>139.80000000000001</v>
      </c>
      <c r="Y228">
        <v>120.1</v>
      </c>
      <c r="Z228">
        <v>134</v>
      </c>
      <c r="AA228">
        <v>148</v>
      </c>
      <c r="AB228">
        <v>132.6</v>
      </c>
      <c r="AC228">
        <v>133.30000000000001</v>
      </c>
      <c r="AD228">
        <v>141.5</v>
      </c>
    </row>
    <row r="229" spans="1:30" hidden="1" x14ac:dyDescent="0.3">
      <c r="A229" t="s">
        <v>34</v>
      </c>
      <c r="B229">
        <v>2019</v>
      </c>
      <c r="C229" t="s">
        <v>38</v>
      </c>
      <c r="D229">
        <v>138.30000000000001</v>
      </c>
      <c r="E229">
        <v>158.5</v>
      </c>
      <c r="F229">
        <v>136</v>
      </c>
      <c r="G229">
        <v>142.5</v>
      </c>
      <c r="H229">
        <v>122</v>
      </c>
      <c r="I229">
        <v>146.5</v>
      </c>
      <c r="J229">
        <v>143</v>
      </c>
      <c r="K229">
        <v>124.9</v>
      </c>
      <c r="L229">
        <v>109.9</v>
      </c>
      <c r="M229">
        <v>139.9</v>
      </c>
      <c r="N229">
        <v>134</v>
      </c>
      <c r="O229">
        <v>155.5</v>
      </c>
      <c r="P229">
        <v>140.9</v>
      </c>
      <c r="Q229">
        <v>164.1</v>
      </c>
      <c r="R229">
        <v>148.4</v>
      </c>
      <c r="S229">
        <v>140.4</v>
      </c>
      <c r="T229">
        <v>147.30000000000001</v>
      </c>
      <c r="U229">
        <v>150.1</v>
      </c>
      <c r="V229">
        <v>140.30000000000001</v>
      </c>
      <c r="W229">
        <v>143.69999999999999</v>
      </c>
      <c r="X229">
        <v>146.9</v>
      </c>
      <c r="Y229">
        <v>124.9</v>
      </c>
      <c r="Z229">
        <v>139.19999999999999</v>
      </c>
      <c r="AA229">
        <v>151.6</v>
      </c>
      <c r="AB229">
        <v>133.4</v>
      </c>
      <c r="AC229">
        <v>138.19999999999999</v>
      </c>
      <c r="AD229">
        <v>142</v>
      </c>
    </row>
    <row r="230" spans="1:30" x14ac:dyDescent="0.3">
      <c r="A230" t="s">
        <v>30</v>
      </c>
      <c r="B230">
        <v>2019</v>
      </c>
      <c r="C230" t="s">
        <v>39</v>
      </c>
      <c r="D230">
        <v>137.80000000000001</v>
      </c>
      <c r="E230">
        <v>163.5</v>
      </c>
      <c r="F230">
        <v>136.19999999999999</v>
      </c>
      <c r="G230">
        <v>143.19999999999999</v>
      </c>
      <c r="H230">
        <v>124.3</v>
      </c>
      <c r="I230">
        <v>143.30000000000001</v>
      </c>
      <c r="J230">
        <v>140.6</v>
      </c>
      <c r="K230">
        <v>128.69999999999999</v>
      </c>
      <c r="L230">
        <v>110.6</v>
      </c>
      <c r="M230">
        <v>140.4</v>
      </c>
      <c r="N230">
        <v>138</v>
      </c>
      <c r="O230">
        <v>156.6</v>
      </c>
      <c r="P230">
        <v>141</v>
      </c>
      <c r="Q230">
        <v>164.2</v>
      </c>
      <c r="R230">
        <v>151.4</v>
      </c>
      <c r="S230">
        <v>146.5</v>
      </c>
      <c r="T230">
        <v>150.69999999999999</v>
      </c>
      <c r="U230" t="s">
        <v>32</v>
      </c>
      <c r="V230">
        <v>147.80000000000001</v>
      </c>
      <c r="W230">
        <v>149.6</v>
      </c>
      <c r="X230">
        <v>151.69999999999999</v>
      </c>
      <c r="Y230">
        <v>130.19999999999999</v>
      </c>
      <c r="Z230">
        <v>146.4</v>
      </c>
      <c r="AA230">
        <v>157.69999999999999</v>
      </c>
      <c r="AB230">
        <v>134.80000000000001</v>
      </c>
      <c r="AC230">
        <v>143.30000000000001</v>
      </c>
      <c r="AD230">
        <v>143.6</v>
      </c>
    </row>
    <row r="231" spans="1:30" hidden="1" x14ac:dyDescent="0.3">
      <c r="A231" t="s">
        <v>33</v>
      </c>
      <c r="B231">
        <v>2019</v>
      </c>
      <c r="C231" t="s">
        <v>39</v>
      </c>
      <c r="D231">
        <v>140.69999999999999</v>
      </c>
      <c r="E231">
        <v>159.6</v>
      </c>
      <c r="F231">
        <v>140.4</v>
      </c>
      <c r="G231">
        <v>143.4</v>
      </c>
      <c r="H231">
        <v>118.6</v>
      </c>
      <c r="I231">
        <v>150.9</v>
      </c>
      <c r="J231">
        <v>169.8</v>
      </c>
      <c r="K231">
        <v>127.4</v>
      </c>
      <c r="L231">
        <v>111.8</v>
      </c>
      <c r="M231">
        <v>141</v>
      </c>
      <c r="N231">
        <v>129</v>
      </c>
      <c r="O231">
        <v>155.1</v>
      </c>
      <c r="P231">
        <v>145.6</v>
      </c>
      <c r="Q231">
        <v>166.7</v>
      </c>
      <c r="R231">
        <v>144.30000000000001</v>
      </c>
      <c r="S231">
        <v>131.69999999999999</v>
      </c>
      <c r="T231">
        <v>142.4</v>
      </c>
      <c r="U231">
        <v>149.4</v>
      </c>
      <c r="V231">
        <v>130.5</v>
      </c>
      <c r="W231">
        <v>137.4</v>
      </c>
      <c r="X231">
        <v>140.30000000000001</v>
      </c>
      <c r="Y231">
        <v>119.6</v>
      </c>
      <c r="Z231">
        <v>134.30000000000001</v>
      </c>
      <c r="AA231">
        <v>148.9</v>
      </c>
      <c r="AB231">
        <v>133.69999999999999</v>
      </c>
      <c r="AC231">
        <v>133.6</v>
      </c>
      <c r="AD231">
        <v>142.1</v>
      </c>
    </row>
    <row r="232" spans="1:30" hidden="1" x14ac:dyDescent="0.3">
      <c r="A232" t="s">
        <v>34</v>
      </c>
      <c r="B232">
        <v>2019</v>
      </c>
      <c r="C232" t="s">
        <v>39</v>
      </c>
      <c r="D232">
        <v>138.69999999999999</v>
      </c>
      <c r="E232">
        <v>162.1</v>
      </c>
      <c r="F232">
        <v>137.80000000000001</v>
      </c>
      <c r="G232">
        <v>143.30000000000001</v>
      </c>
      <c r="H232">
        <v>122.2</v>
      </c>
      <c r="I232">
        <v>146.80000000000001</v>
      </c>
      <c r="J232">
        <v>150.5</v>
      </c>
      <c r="K232">
        <v>128.30000000000001</v>
      </c>
      <c r="L232">
        <v>111</v>
      </c>
      <c r="M232">
        <v>140.6</v>
      </c>
      <c r="N232">
        <v>134.19999999999999</v>
      </c>
      <c r="O232">
        <v>155.9</v>
      </c>
      <c r="P232">
        <v>142.69999999999999</v>
      </c>
      <c r="Q232">
        <v>164.9</v>
      </c>
      <c r="R232">
        <v>148.6</v>
      </c>
      <c r="S232">
        <v>140.4</v>
      </c>
      <c r="T232">
        <v>147.4</v>
      </c>
      <c r="U232">
        <v>149.4</v>
      </c>
      <c r="V232">
        <v>141.19999999999999</v>
      </c>
      <c r="W232">
        <v>143.80000000000001</v>
      </c>
      <c r="X232">
        <v>147.4</v>
      </c>
      <c r="Y232">
        <v>124.6</v>
      </c>
      <c r="Z232">
        <v>139.6</v>
      </c>
      <c r="AA232">
        <v>152.5</v>
      </c>
      <c r="AB232">
        <v>134.30000000000001</v>
      </c>
      <c r="AC232">
        <v>138.6</v>
      </c>
      <c r="AD232">
        <v>142.9</v>
      </c>
    </row>
    <row r="233" spans="1:30" x14ac:dyDescent="0.3">
      <c r="A233" t="s">
        <v>30</v>
      </c>
      <c r="B233">
        <v>2019</v>
      </c>
      <c r="C233" t="s">
        <v>40</v>
      </c>
      <c r="D233">
        <v>138.4</v>
      </c>
      <c r="E233">
        <v>164</v>
      </c>
      <c r="F233">
        <v>138.4</v>
      </c>
      <c r="G233">
        <v>143.9</v>
      </c>
      <c r="H233">
        <v>124.4</v>
      </c>
      <c r="I233">
        <v>146.4</v>
      </c>
      <c r="J233">
        <v>150.1</v>
      </c>
      <c r="K233">
        <v>130.6</v>
      </c>
      <c r="L233">
        <v>110.8</v>
      </c>
      <c r="M233">
        <v>141.69999999999999</v>
      </c>
      <c r="N233">
        <v>138.5</v>
      </c>
      <c r="O233">
        <v>156.69999999999999</v>
      </c>
      <c r="P233">
        <v>143</v>
      </c>
      <c r="Q233">
        <v>164.5</v>
      </c>
      <c r="R233">
        <v>151.6</v>
      </c>
      <c r="S233">
        <v>146.6</v>
      </c>
      <c r="T233">
        <v>150.9</v>
      </c>
      <c r="U233" t="s">
        <v>32</v>
      </c>
      <c r="V233">
        <v>146.80000000000001</v>
      </c>
      <c r="W233">
        <v>150</v>
      </c>
      <c r="X233">
        <v>152.19999999999999</v>
      </c>
      <c r="Y233">
        <v>131.19999999999999</v>
      </c>
      <c r="Z233">
        <v>147.5</v>
      </c>
      <c r="AA233">
        <v>159.1</v>
      </c>
      <c r="AB233">
        <v>136.1</v>
      </c>
      <c r="AC233">
        <v>144.19999999999999</v>
      </c>
      <c r="AD233">
        <v>144.9</v>
      </c>
    </row>
    <row r="234" spans="1:30" hidden="1" x14ac:dyDescent="0.3">
      <c r="A234" t="s">
        <v>33</v>
      </c>
      <c r="B234">
        <v>2019</v>
      </c>
      <c r="C234" t="s">
        <v>40</v>
      </c>
      <c r="D234">
        <v>141.4</v>
      </c>
      <c r="E234">
        <v>160.19999999999999</v>
      </c>
      <c r="F234">
        <v>142.5</v>
      </c>
      <c r="G234">
        <v>144.1</v>
      </c>
      <c r="H234">
        <v>119.3</v>
      </c>
      <c r="I234">
        <v>154.69999999999999</v>
      </c>
      <c r="J234">
        <v>180.1</v>
      </c>
      <c r="K234">
        <v>128.9</v>
      </c>
      <c r="L234">
        <v>111.8</v>
      </c>
      <c r="M234">
        <v>141.6</v>
      </c>
      <c r="N234">
        <v>129.5</v>
      </c>
      <c r="O234">
        <v>155.6</v>
      </c>
      <c r="P234">
        <v>147.69999999999999</v>
      </c>
      <c r="Q234">
        <v>167.2</v>
      </c>
      <c r="R234">
        <v>144.69999999999999</v>
      </c>
      <c r="S234">
        <v>131.9</v>
      </c>
      <c r="T234">
        <v>142.69999999999999</v>
      </c>
      <c r="U234">
        <v>150.6</v>
      </c>
      <c r="V234">
        <v>127</v>
      </c>
      <c r="W234">
        <v>137.69999999999999</v>
      </c>
      <c r="X234">
        <v>140.80000000000001</v>
      </c>
      <c r="Y234">
        <v>120.6</v>
      </c>
      <c r="Z234">
        <v>135</v>
      </c>
      <c r="AA234">
        <v>150.4</v>
      </c>
      <c r="AB234">
        <v>135.1</v>
      </c>
      <c r="AC234">
        <v>134.5</v>
      </c>
      <c r="AD234">
        <v>143.30000000000001</v>
      </c>
    </row>
    <row r="235" spans="1:30" hidden="1" x14ac:dyDescent="0.3">
      <c r="A235" t="s">
        <v>34</v>
      </c>
      <c r="B235">
        <v>2019</v>
      </c>
      <c r="C235" t="s">
        <v>40</v>
      </c>
      <c r="D235">
        <v>139.30000000000001</v>
      </c>
      <c r="E235">
        <v>162.69999999999999</v>
      </c>
      <c r="F235">
        <v>140</v>
      </c>
      <c r="G235">
        <v>144</v>
      </c>
      <c r="H235">
        <v>122.5</v>
      </c>
      <c r="I235">
        <v>150.30000000000001</v>
      </c>
      <c r="J235">
        <v>160.30000000000001</v>
      </c>
      <c r="K235">
        <v>130</v>
      </c>
      <c r="L235">
        <v>111.1</v>
      </c>
      <c r="M235">
        <v>141.69999999999999</v>
      </c>
      <c r="N235">
        <v>134.69999999999999</v>
      </c>
      <c r="O235">
        <v>156.19999999999999</v>
      </c>
      <c r="P235">
        <v>144.69999999999999</v>
      </c>
      <c r="Q235">
        <v>165.2</v>
      </c>
      <c r="R235">
        <v>148.9</v>
      </c>
      <c r="S235">
        <v>140.5</v>
      </c>
      <c r="T235">
        <v>147.6</v>
      </c>
      <c r="U235">
        <v>150.6</v>
      </c>
      <c r="V235">
        <v>139.30000000000001</v>
      </c>
      <c r="W235">
        <v>144.19999999999999</v>
      </c>
      <c r="X235">
        <v>147.9</v>
      </c>
      <c r="Y235">
        <v>125.6</v>
      </c>
      <c r="Z235">
        <v>140.5</v>
      </c>
      <c r="AA235">
        <v>154</v>
      </c>
      <c r="AB235">
        <v>135.69999999999999</v>
      </c>
      <c r="AC235">
        <v>139.5</v>
      </c>
      <c r="AD235">
        <v>144.19999999999999</v>
      </c>
    </row>
    <row r="236" spans="1:30" x14ac:dyDescent="0.3">
      <c r="A236" t="s">
        <v>30</v>
      </c>
      <c r="B236">
        <v>2019</v>
      </c>
      <c r="C236" t="s">
        <v>41</v>
      </c>
      <c r="D236">
        <v>139.19999999999999</v>
      </c>
      <c r="E236">
        <v>161.9</v>
      </c>
      <c r="F236">
        <v>137.1</v>
      </c>
      <c r="G236">
        <v>144.6</v>
      </c>
      <c r="H236">
        <v>124.7</v>
      </c>
      <c r="I236">
        <v>145.5</v>
      </c>
      <c r="J236">
        <v>156.19999999999999</v>
      </c>
      <c r="K236">
        <v>131.5</v>
      </c>
      <c r="L236">
        <v>111.7</v>
      </c>
      <c r="M236">
        <v>142.69999999999999</v>
      </c>
      <c r="N236">
        <v>138.5</v>
      </c>
      <c r="O236">
        <v>156.9</v>
      </c>
      <c r="P236">
        <v>144</v>
      </c>
      <c r="Q236">
        <v>165.1</v>
      </c>
      <c r="R236">
        <v>151.80000000000001</v>
      </c>
      <c r="S236">
        <v>146.6</v>
      </c>
      <c r="T236">
        <v>151.1</v>
      </c>
      <c r="U236" t="s">
        <v>32</v>
      </c>
      <c r="V236">
        <v>146.4</v>
      </c>
      <c r="W236">
        <v>150.19999999999999</v>
      </c>
      <c r="X236">
        <v>152.69999999999999</v>
      </c>
      <c r="Y236">
        <v>131.4</v>
      </c>
      <c r="Z236">
        <v>148</v>
      </c>
      <c r="AA236">
        <v>159.69999999999999</v>
      </c>
      <c r="AB236">
        <v>138.80000000000001</v>
      </c>
      <c r="AC236">
        <v>144.9</v>
      </c>
      <c r="AD236">
        <v>145.69999999999999</v>
      </c>
    </row>
    <row r="237" spans="1:30" hidden="1" x14ac:dyDescent="0.3">
      <c r="A237" t="s">
        <v>33</v>
      </c>
      <c r="B237">
        <v>2019</v>
      </c>
      <c r="C237" t="s">
        <v>41</v>
      </c>
      <c r="D237">
        <v>142.1</v>
      </c>
      <c r="E237">
        <v>158.30000000000001</v>
      </c>
      <c r="F237">
        <v>140.80000000000001</v>
      </c>
      <c r="G237">
        <v>144.9</v>
      </c>
      <c r="H237">
        <v>119.9</v>
      </c>
      <c r="I237">
        <v>153.9</v>
      </c>
      <c r="J237">
        <v>189.1</v>
      </c>
      <c r="K237">
        <v>129.80000000000001</v>
      </c>
      <c r="L237">
        <v>112.7</v>
      </c>
      <c r="M237">
        <v>142.5</v>
      </c>
      <c r="N237">
        <v>129.80000000000001</v>
      </c>
      <c r="O237">
        <v>156.19999999999999</v>
      </c>
      <c r="P237">
        <v>149.1</v>
      </c>
      <c r="Q237">
        <v>167.9</v>
      </c>
      <c r="R237">
        <v>145</v>
      </c>
      <c r="S237">
        <v>132.19999999999999</v>
      </c>
      <c r="T237">
        <v>143</v>
      </c>
      <c r="U237">
        <v>151.6</v>
      </c>
      <c r="V237">
        <v>125.5</v>
      </c>
      <c r="W237">
        <v>138.1</v>
      </c>
      <c r="X237">
        <v>141.5</v>
      </c>
      <c r="Y237">
        <v>120.8</v>
      </c>
      <c r="Z237">
        <v>135.4</v>
      </c>
      <c r="AA237">
        <v>151.5</v>
      </c>
      <c r="AB237">
        <v>137.80000000000001</v>
      </c>
      <c r="AC237">
        <v>135.30000000000001</v>
      </c>
      <c r="AD237">
        <v>144.19999999999999</v>
      </c>
    </row>
    <row r="238" spans="1:30" hidden="1" x14ac:dyDescent="0.3">
      <c r="A238" t="s">
        <v>34</v>
      </c>
      <c r="B238">
        <v>2019</v>
      </c>
      <c r="C238" t="s">
        <v>41</v>
      </c>
      <c r="D238">
        <v>140.1</v>
      </c>
      <c r="E238">
        <v>160.6</v>
      </c>
      <c r="F238">
        <v>138.5</v>
      </c>
      <c r="G238">
        <v>144.69999999999999</v>
      </c>
      <c r="H238">
        <v>122.9</v>
      </c>
      <c r="I238">
        <v>149.4</v>
      </c>
      <c r="J238">
        <v>167.4</v>
      </c>
      <c r="K238">
        <v>130.9</v>
      </c>
      <c r="L238">
        <v>112</v>
      </c>
      <c r="M238">
        <v>142.6</v>
      </c>
      <c r="N238">
        <v>134.9</v>
      </c>
      <c r="O238">
        <v>156.6</v>
      </c>
      <c r="P238">
        <v>145.9</v>
      </c>
      <c r="Q238">
        <v>165.8</v>
      </c>
      <c r="R238">
        <v>149.1</v>
      </c>
      <c r="S238">
        <v>140.6</v>
      </c>
      <c r="T238">
        <v>147.9</v>
      </c>
      <c r="U238">
        <v>151.6</v>
      </c>
      <c r="V238">
        <v>138.5</v>
      </c>
      <c r="W238">
        <v>144.5</v>
      </c>
      <c r="X238">
        <v>148.5</v>
      </c>
      <c r="Y238">
        <v>125.8</v>
      </c>
      <c r="Z238">
        <v>140.9</v>
      </c>
      <c r="AA238">
        <v>154.9</v>
      </c>
      <c r="AB238">
        <v>138.4</v>
      </c>
      <c r="AC238">
        <v>140.19999999999999</v>
      </c>
      <c r="AD238">
        <v>145</v>
      </c>
    </row>
    <row r="239" spans="1:30" x14ac:dyDescent="0.3">
      <c r="A239" t="s">
        <v>30</v>
      </c>
      <c r="B239">
        <v>2019</v>
      </c>
      <c r="C239" t="s">
        <v>42</v>
      </c>
      <c r="D239">
        <v>140.1</v>
      </c>
      <c r="E239">
        <v>161.9</v>
      </c>
      <c r="F239">
        <v>138.30000000000001</v>
      </c>
      <c r="G239">
        <v>145.69999999999999</v>
      </c>
      <c r="H239">
        <v>125.1</v>
      </c>
      <c r="I239">
        <v>143.80000000000001</v>
      </c>
      <c r="J239">
        <v>163.4</v>
      </c>
      <c r="K239">
        <v>132.19999999999999</v>
      </c>
      <c r="L239">
        <v>112.8</v>
      </c>
      <c r="M239">
        <v>144.19999999999999</v>
      </c>
      <c r="N239">
        <v>138.5</v>
      </c>
      <c r="O239">
        <v>157.19999999999999</v>
      </c>
      <c r="P239">
        <v>145.5</v>
      </c>
      <c r="Q239">
        <v>165.7</v>
      </c>
      <c r="R239">
        <v>151.69999999999999</v>
      </c>
      <c r="S239">
        <v>146.6</v>
      </c>
      <c r="T239">
        <v>151</v>
      </c>
      <c r="U239" t="s">
        <v>32</v>
      </c>
      <c r="V239">
        <v>146.9</v>
      </c>
      <c r="W239">
        <v>150.30000000000001</v>
      </c>
      <c r="X239">
        <v>153.4</v>
      </c>
      <c r="Y239">
        <v>131.6</v>
      </c>
      <c r="Z239">
        <v>148.30000000000001</v>
      </c>
      <c r="AA239">
        <v>160.19999999999999</v>
      </c>
      <c r="AB239">
        <v>140.19999999999999</v>
      </c>
      <c r="AC239">
        <v>145.4</v>
      </c>
      <c r="AD239">
        <v>146.69999999999999</v>
      </c>
    </row>
    <row r="240" spans="1:30" hidden="1" x14ac:dyDescent="0.3">
      <c r="A240" t="s">
        <v>33</v>
      </c>
      <c r="B240">
        <v>2019</v>
      </c>
      <c r="C240" t="s">
        <v>42</v>
      </c>
      <c r="D240">
        <v>142.69999999999999</v>
      </c>
      <c r="E240">
        <v>158.69999999999999</v>
      </c>
      <c r="F240">
        <v>141.6</v>
      </c>
      <c r="G240">
        <v>144.9</v>
      </c>
      <c r="H240">
        <v>120.8</v>
      </c>
      <c r="I240">
        <v>149.80000000000001</v>
      </c>
      <c r="J240">
        <v>192.4</v>
      </c>
      <c r="K240">
        <v>130.30000000000001</v>
      </c>
      <c r="L240">
        <v>114</v>
      </c>
      <c r="M240">
        <v>143.80000000000001</v>
      </c>
      <c r="N240">
        <v>130</v>
      </c>
      <c r="O240">
        <v>156.4</v>
      </c>
      <c r="P240">
        <v>149.5</v>
      </c>
      <c r="Q240">
        <v>168.6</v>
      </c>
      <c r="R240">
        <v>145.30000000000001</v>
      </c>
      <c r="S240">
        <v>132.19999999999999</v>
      </c>
      <c r="T240">
        <v>143.30000000000001</v>
      </c>
      <c r="U240">
        <v>152.19999999999999</v>
      </c>
      <c r="V240">
        <v>126.6</v>
      </c>
      <c r="W240">
        <v>138.30000000000001</v>
      </c>
      <c r="X240">
        <v>141.9</v>
      </c>
      <c r="Y240">
        <v>121.2</v>
      </c>
      <c r="Z240">
        <v>135.9</v>
      </c>
      <c r="AA240">
        <v>151.6</v>
      </c>
      <c r="AB240">
        <v>139</v>
      </c>
      <c r="AC240">
        <v>135.69999999999999</v>
      </c>
      <c r="AD240">
        <v>144.69999999999999</v>
      </c>
    </row>
    <row r="241" spans="1:30" hidden="1" x14ac:dyDescent="0.3">
      <c r="A241" t="s">
        <v>34</v>
      </c>
      <c r="B241">
        <v>2019</v>
      </c>
      <c r="C241" t="s">
        <v>42</v>
      </c>
      <c r="D241">
        <v>140.9</v>
      </c>
      <c r="E241">
        <v>160.80000000000001</v>
      </c>
      <c r="F241">
        <v>139.6</v>
      </c>
      <c r="G241">
        <v>145.4</v>
      </c>
      <c r="H241">
        <v>123.5</v>
      </c>
      <c r="I241">
        <v>146.6</v>
      </c>
      <c r="J241">
        <v>173.2</v>
      </c>
      <c r="K241">
        <v>131.6</v>
      </c>
      <c r="L241">
        <v>113.2</v>
      </c>
      <c r="M241">
        <v>144.1</v>
      </c>
      <c r="N241">
        <v>135</v>
      </c>
      <c r="O241">
        <v>156.80000000000001</v>
      </c>
      <c r="P241">
        <v>147</v>
      </c>
      <c r="Q241">
        <v>166.5</v>
      </c>
      <c r="R241">
        <v>149.19999999999999</v>
      </c>
      <c r="S241">
        <v>140.6</v>
      </c>
      <c r="T241">
        <v>147.9</v>
      </c>
      <c r="U241">
        <v>152.19999999999999</v>
      </c>
      <c r="V241">
        <v>139.19999999999999</v>
      </c>
      <c r="W241">
        <v>144.6</v>
      </c>
      <c r="X241">
        <v>149</v>
      </c>
      <c r="Y241">
        <v>126.1</v>
      </c>
      <c r="Z241">
        <v>141.30000000000001</v>
      </c>
      <c r="AA241">
        <v>155.19999999999999</v>
      </c>
      <c r="AB241">
        <v>139.69999999999999</v>
      </c>
      <c r="AC241">
        <v>140.69999999999999</v>
      </c>
      <c r="AD241">
        <v>145.80000000000001</v>
      </c>
    </row>
    <row r="242" spans="1:30" x14ac:dyDescent="0.3">
      <c r="A242" t="s">
        <v>30</v>
      </c>
      <c r="B242">
        <v>2019</v>
      </c>
      <c r="C242" t="s">
        <v>43</v>
      </c>
      <c r="D242">
        <v>141</v>
      </c>
      <c r="E242">
        <v>161.6</v>
      </c>
      <c r="F242">
        <v>141.19999999999999</v>
      </c>
      <c r="G242">
        <v>146.5</v>
      </c>
      <c r="H242">
        <v>125.6</v>
      </c>
      <c r="I242">
        <v>145.69999999999999</v>
      </c>
      <c r="J242">
        <v>178.8</v>
      </c>
      <c r="K242">
        <v>133.1</v>
      </c>
      <c r="L242">
        <v>113.6</v>
      </c>
      <c r="M242">
        <v>145.5</v>
      </c>
      <c r="N242">
        <v>138.6</v>
      </c>
      <c r="O242">
        <v>157.4</v>
      </c>
      <c r="P242">
        <v>148.30000000000001</v>
      </c>
      <c r="Q242">
        <v>166.3</v>
      </c>
      <c r="R242">
        <v>151.69999999999999</v>
      </c>
      <c r="S242">
        <v>146.69999999999999</v>
      </c>
      <c r="T242">
        <v>151</v>
      </c>
      <c r="U242" t="s">
        <v>32</v>
      </c>
      <c r="V242">
        <v>147.69999999999999</v>
      </c>
      <c r="W242">
        <v>150.6</v>
      </c>
      <c r="X242">
        <v>153.69999999999999</v>
      </c>
      <c r="Y242">
        <v>131.69999999999999</v>
      </c>
      <c r="Z242">
        <v>148.69999999999999</v>
      </c>
      <c r="AA242">
        <v>160.69999999999999</v>
      </c>
      <c r="AB242">
        <v>140.30000000000001</v>
      </c>
      <c r="AC242">
        <v>145.69999999999999</v>
      </c>
      <c r="AD242">
        <v>148.30000000000001</v>
      </c>
    </row>
    <row r="243" spans="1:30" hidden="1" x14ac:dyDescent="0.3">
      <c r="A243" t="s">
        <v>33</v>
      </c>
      <c r="B243">
        <v>2019</v>
      </c>
      <c r="C243" t="s">
        <v>43</v>
      </c>
      <c r="D243">
        <v>143.5</v>
      </c>
      <c r="E243">
        <v>159.80000000000001</v>
      </c>
      <c r="F243">
        <v>144.69999999999999</v>
      </c>
      <c r="G243">
        <v>145.6</v>
      </c>
      <c r="H243">
        <v>121.1</v>
      </c>
      <c r="I243">
        <v>150.6</v>
      </c>
      <c r="J243">
        <v>207.2</v>
      </c>
      <c r="K243">
        <v>131.19999999999999</v>
      </c>
      <c r="L243">
        <v>114.8</v>
      </c>
      <c r="M243">
        <v>145.19999999999999</v>
      </c>
      <c r="N243">
        <v>130.19999999999999</v>
      </c>
      <c r="O243">
        <v>156.80000000000001</v>
      </c>
      <c r="P243">
        <v>151.9</v>
      </c>
      <c r="Q243">
        <v>169.3</v>
      </c>
      <c r="R243">
        <v>145.9</v>
      </c>
      <c r="S243">
        <v>132.4</v>
      </c>
      <c r="T243">
        <v>143.9</v>
      </c>
      <c r="U243">
        <v>153</v>
      </c>
      <c r="V243">
        <v>128.9</v>
      </c>
      <c r="W243">
        <v>138.69999999999999</v>
      </c>
      <c r="X243">
        <v>142.4</v>
      </c>
      <c r="Y243">
        <v>121.5</v>
      </c>
      <c r="Z243">
        <v>136.19999999999999</v>
      </c>
      <c r="AA243">
        <v>151.69999999999999</v>
      </c>
      <c r="AB243">
        <v>139.5</v>
      </c>
      <c r="AC243">
        <v>136</v>
      </c>
      <c r="AD243">
        <v>146</v>
      </c>
    </row>
    <row r="244" spans="1:30" hidden="1" x14ac:dyDescent="0.3">
      <c r="A244" t="s">
        <v>34</v>
      </c>
      <c r="B244">
        <v>2019</v>
      </c>
      <c r="C244" t="s">
        <v>43</v>
      </c>
      <c r="D244">
        <v>141.80000000000001</v>
      </c>
      <c r="E244">
        <v>161</v>
      </c>
      <c r="F244">
        <v>142.6</v>
      </c>
      <c r="G244">
        <v>146.19999999999999</v>
      </c>
      <c r="H244">
        <v>123.9</v>
      </c>
      <c r="I244">
        <v>148</v>
      </c>
      <c r="J244">
        <v>188.4</v>
      </c>
      <c r="K244">
        <v>132.5</v>
      </c>
      <c r="L244">
        <v>114</v>
      </c>
      <c r="M244">
        <v>145.4</v>
      </c>
      <c r="N244">
        <v>135.1</v>
      </c>
      <c r="O244">
        <v>157.1</v>
      </c>
      <c r="P244">
        <v>149.6</v>
      </c>
      <c r="Q244">
        <v>167.1</v>
      </c>
      <c r="R244">
        <v>149.4</v>
      </c>
      <c r="S244">
        <v>140.80000000000001</v>
      </c>
      <c r="T244">
        <v>148.19999999999999</v>
      </c>
      <c r="U244">
        <v>153</v>
      </c>
      <c r="V244">
        <v>140.6</v>
      </c>
      <c r="W244">
        <v>145</v>
      </c>
      <c r="X244">
        <v>149.4</v>
      </c>
      <c r="Y244">
        <v>126.3</v>
      </c>
      <c r="Z244">
        <v>141.69999999999999</v>
      </c>
      <c r="AA244">
        <v>155.4</v>
      </c>
      <c r="AB244">
        <v>140</v>
      </c>
      <c r="AC244">
        <v>141</v>
      </c>
      <c r="AD244">
        <v>147.19999999999999</v>
      </c>
    </row>
    <row r="245" spans="1:30" x14ac:dyDescent="0.3">
      <c r="A245" t="s">
        <v>30</v>
      </c>
      <c r="B245">
        <v>2019</v>
      </c>
      <c r="C245" t="s">
        <v>45</v>
      </c>
      <c r="D245">
        <v>141.80000000000001</v>
      </c>
      <c r="E245">
        <v>163.69999999999999</v>
      </c>
      <c r="F245">
        <v>143.80000000000001</v>
      </c>
      <c r="G245">
        <v>147.1</v>
      </c>
      <c r="H245">
        <v>126</v>
      </c>
      <c r="I245">
        <v>146.19999999999999</v>
      </c>
      <c r="J245">
        <v>191.4</v>
      </c>
      <c r="K245">
        <v>136.19999999999999</v>
      </c>
      <c r="L245">
        <v>113.8</v>
      </c>
      <c r="M245">
        <v>147.30000000000001</v>
      </c>
      <c r="N245">
        <v>138.69999999999999</v>
      </c>
      <c r="O245">
        <v>157.69999999999999</v>
      </c>
      <c r="P245">
        <v>150.9</v>
      </c>
      <c r="Q245">
        <v>167.2</v>
      </c>
      <c r="R245">
        <v>152.30000000000001</v>
      </c>
      <c r="S245">
        <v>147</v>
      </c>
      <c r="T245">
        <v>151.5</v>
      </c>
      <c r="U245" t="s">
        <v>32</v>
      </c>
      <c r="V245">
        <v>148.4</v>
      </c>
      <c r="W245">
        <v>150.9</v>
      </c>
      <c r="X245">
        <v>154.30000000000001</v>
      </c>
      <c r="Y245">
        <v>132.1</v>
      </c>
      <c r="Z245">
        <v>149.1</v>
      </c>
      <c r="AA245">
        <v>160.80000000000001</v>
      </c>
      <c r="AB245">
        <v>140.6</v>
      </c>
      <c r="AC245">
        <v>146.1</v>
      </c>
      <c r="AD245">
        <v>149.9</v>
      </c>
    </row>
    <row r="246" spans="1:30" hidden="1" x14ac:dyDescent="0.3">
      <c r="A246" t="s">
        <v>33</v>
      </c>
      <c r="B246">
        <v>2019</v>
      </c>
      <c r="C246" t="s">
        <v>45</v>
      </c>
      <c r="D246">
        <v>144.1</v>
      </c>
      <c r="E246">
        <v>162.4</v>
      </c>
      <c r="F246">
        <v>148.4</v>
      </c>
      <c r="G246">
        <v>145.9</v>
      </c>
      <c r="H246">
        <v>121.5</v>
      </c>
      <c r="I246">
        <v>148.80000000000001</v>
      </c>
      <c r="J246">
        <v>215.7</v>
      </c>
      <c r="K246">
        <v>134.6</v>
      </c>
      <c r="L246">
        <v>115</v>
      </c>
      <c r="M246">
        <v>146.30000000000001</v>
      </c>
      <c r="N246">
        <v>130.5</v>
      </c>
      <c r="O246">
        <v>157.19999999999999</v>
      </c>
      <c r="P246">
        <v>153.6</v>
      </c>
      <c r="Q246">
        <v>169.9</v>
      </c>
      <c r="R246">
        <v>146.30000000000001</v>
      </c>
      <c r="S246">
        <v>132.6</v>
      </c>
      <c r="T246">
        <v>144.19999999999999</v>
      </c>
      <c r="U246">
        <v>153.5</v>
      </c>
      <c r="V246">
        <v>132.19999999999999</v>
      </c>
      <c r="W246">
        <v>139.1</v>
      </c>
      <c r="X246">
        <v>142.80000000000001</v>
      </c>
      <c r="Y246">
        <v>121.7</v>
      </c>
      <c r="Z246">
        <v>136.69999999999999</v>
      </c>
      <c r="AA246">
        <v>151.80000000000001</v>
      </c>
      <c r="AB246">
        <v>139.80000000000001</v>
      </c>
      <c r="AC246">
        <v>136.30000000000001</v>
      </c>
      <c r="AD246">
        <v>147</v>
      </c>
    </row>
    <row r="247" spans="1:30" hidden="1" x14ac:dyDescent="0.3">
      <c r="A247" t="s">
        <v>34</v>
      </c>
      <c r="B247">
        <v>2019</v>
      </c>
      <c r="C247" t="s">
        <v>45</v>
      </c>
      <c r="D247">
        <v>142.5</v>
      </c>
      <c r="E247">
        <v>163.19999999999999</v>
      </c>
      <c r="F247">
        <v>145.6</v>
      </c>
      <c r="G247">
        <v>146.69999999999999</v>
      </c>
      <c r="H247">
        <v>124.3</v>
      </c>
      <c r="I247">
        <v>147.4</v>
      </c>
      <c r="J247">
        <v>199.6</v>
      </c>
      <c r="K247">
        <v>135.69999999999999</v>
      </c>
      <c r="L247">
        <v>114.2</v>
      </c>
      <c r="M247">
        <v>147</v>
      </c>
      <c r="N247">
        <v>135.30000000000001</v>
      </c>
      <c r="O247">
        <v>157.5</v>
      </c>
      <c r="P247">
        <v>151.9</v>
      </c>
      <c r="Q247">
        <v>167.9</v>
      </c>
      <c r="R247">
        <v>149.9</v>
      </c>
      <c r="S247">
        <v>141</v>
      </c>
      <c r="T247">
        <v>148.6</v>
      </c>
      <c r="U247">
        <v>153.5</v>
      </c>
      <c r="V247">
        <v>142.30000000000001</v>
      </c>
      <c r="W247">
        <v>145.30000000000001</v>
      </c>
      <c r="X247">
        <v>149.9</v>
      </c>
      <c r="Y247">
        <v>126.6</v>
      </c>
      <c r="Z247">
        <v>142.1</v>
      </c>
      <c r="AA247">
        <v>155.5</v>
      </c>
      <c r="AB247">
        <v>140.30000000000001</v>
      </c>
      <c r="AC247">
        <v>141.30000000000001</v>
      </c>
      <c r="AD247">
        <v>148.6</v>
      </c>
    </row>
    <row r="248" spans="1:30" x14ac:dyDescent="0.3">
      <c r="A248" t="s">
        <v>30</v>
      </c>
      <c r="B248">
        <v>2019</v>
      </c>
      <c r="C248" t="s">
        <v>46</v>
      </c>
      <c r="D248">
        <v>142.80000000000001</v>
      </c>
      <c r="E248">
        <v>165.3</v>
      </c>
      <c r="F248">
        <v>149.5</v>
      </c>
      <c r="G248">
        <v>148.69999999999999</v>
      </c>
      <c r="H248">
        <v>127.5</v>
      </c>
      <c r="I248">
        <v>144.30000000000001</v>
      </c>
      <c r="J248">
        <v>209.5</v>
      </c>
      <c r="K248">
        <v>138.80000000000001</v>
      </c>
      <c r="L248">
        <v>113.6</v>
      </c>
      <c r="M248">
        <v>149.1</v>
      </c>
      <c r="N248">
        <v>139.30000000000001</v>
      </c>
      <c r="O248">
        <v>158.30000000000001</v>
      </c>
      <c r="P248">
        <v>154.30000000000001</v>
      </c>
      <c r="Q248">
        <v>167.8</v>
      </c>
      <c r="R248">
        <v>152.6</v>
      </c>
      <c r="S248">
        <v>147.30000000000001</v>
      </c>
      <c r="T248">
        <v>151.9</v>
      </c>
      <c r="U248" t="s">
        <v>32</v>
      </c>
      <c r="V248">
        <v>149.9</v>
      </c>
      <c r="W248">
        <v>151.19999999999999</v>
      </c>
      <c r="X248">
        <v>154.80000000000001</v>
      </c>
      <c r="Y248">
        <v>135</v>
      </c>
      <c r="Z248">
        <v>149.5</v>
      </c>
      <c r="AA248">
        <v>161.1</v>
      </c>
      <c r="AB248">
        <v>140.6</v>
      </c>
      <c r="AC248">
        <v>147.1</v>
      </c>
      <c r="AD248">
        <v>152.30000000000001</v>
      </c>
    </row>
    <row r="249" spans="1:30" hidden="1" x14ac:dyDescent="0.3">
      <c r="A249" t="s">
        <v>33</v>
      </c>
      <c r="B249">
        <v>2019</v>
      </c>
      <c r="C249" t="s">
        <v>46</v>
      </c>
      <c r="D249">
        <v>144.9</v>
      </c>
      <c r="E249">
        <v>164.5</v>
      </c>
      <c r="F249">
        <v>153.69999999999999</v>
      </c>
      <c r="G249">
        <v>147.5</v>
      </c>
      <c r="H249">
        <v>122.7</v>
      </c>
      <c r="I249">
        <v>147.19999999999999</v>
      </c>
      <c r="J249">
        <v>231.5</v>
      </c>
      <c r="K249">
        <v>137.19999999999999</v>
      </c>
      <c r="L249">
        <v>114.7</v>
      </c>
      <c r="M249">
        <v>148</v>
      </c>
      <c r="N249">
        <v>130.80000000000001</v>
      </c>
      <c r="O249">
        <v>157.69999999999999</v>
      </c>
      <c r="P249">
        <v>156.30000000000001</v>
      </c>
      <c r="Q249">
        <v>170.4</v>
      </c>
      <c r="R249">
        <v>146.80000000000001</v>
      </c>
      <c r="S249">
        <v>132.80000000000001</v>
      </c>
      <c r="T249">
        <v>144.6</v>
      </c>
      <c r="U249">
        <v>152.80000000000001</v>
      </c>
      <c r="V249">
        <v>133.6</v>
      </c>
      <c r="W249">
        <v>139.80000000000001</v>
      </c>
      <c r="X249">
        <v>143.19999999999999</v>
      </c>
      <c r="Y249">
        <v>125.2</v>
      </c>
      <c r="Z249">
        <v>136.80000000000001</v>
      </c>
      <c r="AA249">
        <v>151.9</v>
      </c>
      <c r="AB249">
        <v>140.19999999999999</v>
      </c>
      <c r="AC249">
        <v>137.69999999999999</v>
      </c>
      <c r="AD249">
        <v>148.30000000000001</v>
      </c>
    </row>
    <row r="250" spans="1:30" hidden="1" x14ac:dyDescent="0.3">
      <c r="A250" t="s">
        <v>34</v>
      </c>
      <c r="B250">
        <v>2019</v>
      </c>
      <c r="C250" t="s">
        <v>46</v>
      </c>
      <c r="D250">
        <v>143.5</v>
      </c>
      <c r="E250">
        <v>165</v>
      </c>
      <c r="F250">
        <v>151.1</v>
      </c>
      <c r="G250">
        <v>148.30000000000001</v>
      </c>
      <c r="H250">
        <v>125.7</v>
      </c>
      <c r="I250">
        <v>145.69999999999999</v>
      </c>
      <c r="J250">
        <v>217</v>
      </c>
      <c r="K250">
        <v>138.30000000000001</v>
      </c>
      <c r="L250">
        <v>114</v>
      </c>
      <c r="M250">
        <v>148.69999999999999</v>
      </c>
      <c r="N250">
        <v>135.80000000000001</v>
      </c>
      <c r="O250">
        <v>158</v>
      </c>
      <c r="P250">
        <v>155</v>
      </c>
      <c r="Q250">
        <v>168.5</v>
      </c>
      <c r="R250">
        <v>150.30000000000001</v>
      </c>
      <c r="S250">
        <v>141.30000000000001</v>
      </c>
      <c r="T250">
        <v>149</v>
      </c>
      <c r="U250">
        <v>152.80000000000001</v>
      </c>
      <c r="V250">
        <v>143.69999999999999</v>
      </c>
      <c r="W250">
        <v>145.80000000000001</v>
      </c>
      <c r="X250">
        <v>150.4</v>
      </c>
      <c r="Y250">
        <v>129.80000000000001</v>
      </c>
      <c r="Z250">
        <v>142.30000000000001</v>
      </c>
      <c r="AA250">
        <v>155.69999999999999</v>
      </c>
      <c r="AB250">
        <v>140.4</v>
      </c>
      <c r="AC250">
        <v>142.5</v>
      </c>
      <c r="AD250">
        <v>150.4</v>
      </c>
    </row>
    <row r="251" spans="1:30" x14ac:dyDescent="0.3">
      <c r="A251" t="s">
        <v>30</v>
      </c>
      <c r="B251">
        <v>2020</v>
      </c>
      <c r="C251" t="s">
        <v>31</v>
      </c>
      <c r="D251">
        <v>143.69999999999999</v>
      </c>
      <c r="E251">
        <v>167.3</v>
      </c>
      <c r="F251">
        <v>153.5</v>
      </c>
      <c r="G251">
        <v>150.5</v>
      </c>
      <c r="H251">
        <v>132</v>
      </c>
      <c r="I251">
        <v>142.19999999999999</v>
      </c>
      <c r="J251">
        <v>191.5</v>
      </c>
      <c r="K251">
        <v>141.1</v>
      </c>
      <c r="L251">
        <v>113.8</v>
      </c>
      <c r="M251">
        <v>151.6</v>
      </c>
      <c r="N251">
        <v>139.69999999999999</v>
      </c>
      <c r="O251">
        <v>158.69999999999999</v>
      </c>
      <c r="P251">
        <v>153</v>
      </c>
      <c r="Q251">
        <v>168.6</v>
      </c>
      <c r="R251">
        <v>152.80000000000001</v>
      </c>
      <c r="S251">
        <v>147.4</v>
      </c>
      <c r="T251">
        <v>152.1</v>
      </c>
      <c r="U251" t="s">
        <v>32</v>
      </c>
      <c r="V251">
        <v>150.4</v>
      </c>
      <c r="W251">
        <v>151.69999999999999</v>
      </c>
      <c r="X251">
        <v>155.69999999999999</v>
      </c>
      <c r="Y251">
        <v>136.30000000000001</v>
      </c>
      <c r="Z251">
        <v>150.1</v>
      </c>
      <c r="AA251">
        <v>161.69999999999999</v>
      </c>
      <c r="AB251">
        <v>142.5</v>
      </c>
      <c r="AC251">
        <v>148.1</v>
      </c>
      <c r="AD251">
        <v>151.9</v>
      </c>
    </row>
    <row r="252" spans="1:30" hidden="1" x14ac:dyDescent="0.3">
      <c r="A252" t="s">
        <v>33</v>
      </c>
      <c r="B252">
        <v>2020</v>
      </c>
      <c r="C252" t="s">
        <v>31</v>
      </c>
      <c r="D252">
        <v>145.6</v>
      </c>
      <c r="E252">
        <v>167.6</v>
      </c>
      <c r="F252">
        <v>157</v>
      </c>
      <c r="G252">
        <v>149.30000000000001</v>
      </c>
      <c r="H252">
        <v>126.3</v>
      </c>
      <c r="I252">
        <v>144.4</v>
      </c>
      <c r="J252">
        <v>207.8</v>
      </c>
      <c r="K252">
        <v>139.1</v>
      </c>
      <c r="L252">
        <v>114.8</v>
      </c>
      <c r="M252">
        <v>149.5</v>
      </c>
      <c r="N252">
        <v>131.1</v>
      </c>
      <c r="O252">
        <v>158.5</v>
      </c>
      <c r="P252">
        <v>154.4</v>
      </c>
      <c r="Q252">
        <v>170.8</v>
      </c>
      <c r="R252">
        <v>147</v>
      </c>
      <c r="S252">
        <v>133.19999999999999</v>
      </c>
      <c r="T252">
        <v>144.9</v>
      </c>
      <c r="U252">
        <v>153.9</v>
      </c>
      <c r="V252">
        <v>135.1</v>
      </c>
      <c r="W252">
        <v>140.1</v>
      </c>
      <c r="X252">
        <v>143.80000000000001</v>
      </c>
      <c r="Y252">
        <v>126.1</v>
      </c>
      <c r="Z252">
        <v>137.19999999999999</v>
      </c>
      <c r="AA252">
        <v>152.1</v>
      </c>
      <c r="AB252">
        <v>142.1</v>
      </c>
      <c r="AC252">
        <v>138.4</v>
      </c>
      <c r="AD252">
        <v>148.19999999999999</v>
      </c>
    </row>
    <row r="253" spans="1:30" hidden="1" x14ac:dyDescent="0.3">
      <c r="A253" t="s">
        <v>34</v>
      </c>
      <c r="B253">
        <v>2020</v>
      </c>
      <c r="C253" t="s">
        <v>31</v>
      </c>
      <c r="D253">
        <v>144.30000000000001</v>
      </c>
      <c r="E253">
        <v>167.4</v>
      </c>
      <c r="F253">
        <v>154.9</v>
      </c>
      <c r="G253">
        <v>150.1</v>
      </c>
      <c r="H253">
        <v>129.9</v>
      </c>
      <c r="I253">
        <v>143.19999999999999</v>
      </c>
      <c r="J253">
        <v>197</v>
      </c>
      <c r="K253">
        <v>140.4</v>
      </c>
      <c r="L253">
        <v>114.1</v>
      </c>
      <c r="M253">
        <v>150.9</v>
      </c>
      <c r="N253">
        <v>136.1</v>
      </c>
      <c r="O253">
        <v>158.6</v>
      </c>
      <c r="P253">
        <v>153.5</v>
      </c>
      <c r="Q253">
        <v>169.2</v>
      </c>
      <c r="R253">
        <v>150.5</v>
      </c>
      <c r="S253">
        <v>141.5</v>
      </c>
      <c r="T253">
        <v>149.19999999999999</v>
      </c>
      <c r="U253">
        <v>153.9</v>
      </c>
      <c r="V253">
        <v>144.6</v>
      </c>
      <c r="W253">
        <v>146.19999999999999</v>
      </c>
      <c r="X253">
        <v>151.19999999999999</v>
      </c>
      <c r="Y253">
        <v>130.9</v>
      </c>
      <c r="Z253">
        <v>142.80000000000001</v>
      </c>
      <c r="AA253">
        <v>156.1</v>
      </c>
      <c r="AB253">
        <v>142.30000000000001</v>
      </c>
      <c r="AC253">
        <v>143.4</v>
      </c>
      <c r="AD253">
        <v>150.19999999999999</v>
      </c>
    </row>
    <row r="254" spans="1:30" x14ac:dyDescent="0.3">
      <c r="A254" t="s">
        <v>30</v>
      </c>
      <c r="B254">
        <v>2020</v>
      </c>
      <c r="C254" t="s">
        <v>35</v>
      </c>
      <c r="D254">
        <v>144.19999999999999</v>
      </c>
      <c r="E254">
        <v>167.5</v>
      </c>
      <c r="F254">
        <v>150.9</v>
      </c>
      <c r="G254">
        <v>150.9</v>
      </c>
      <c r="H254">
        <v>133.69999999999999</v>
      </c>
      <c r="I254">
        <v>140.69999999999999</v>
      </c>
      <c r="J254">
        <v>165.1</v>
      </c>
      <c r="K254">
        <v>141.80000000000001</v>
      </c>
      <c r="L254">
        <v>113.1</v>
      </c>
      <c r="M254">
        <v>152.80000000000001</v>
      </c>
      <c r="N254">
        <v>140.1</v>
      </c>
      <c r="O254">
        <v>159.19999999999999</v>
      </c>
      <c r="P254">
        <v>149.80000000000001</v>
      </c>
      <c r="Q254">
        <v>169.4</v>
      </c>
      <c r="R254">
        <v>153</v>
      </c>
      <c r="S254">
        <v>147.5</v>
      </c>
      <c r="T254">
        <v>152.30000000000001</v>
      </c>
      <c r="U254" t="s">
        <v>32</v>
      </c>
      <c r="V254">
        <v>152.30000000000001</v>
      </c>
      <c r="W254">
        <v>151.80000000000001</v>
      </c>
      <c r="X254">
        <v>156.19999999999999</v>
      </c>
      <c r="Y254">
        <v>136</v>
      </c>
      <c r="Z254">
        <v>150.4</v>
      </c>
      <c r="AA254">
        <v>161.9</v>
      </c>
      <c r="AB254">
        <v>143.4</v>
      </c>
      <c r="AC254">
        <v>148.4</v>
      </c>
      <c r="AD254">
        <v>150.4</v>
      </c>
    </row>
    <row r="255" spans="1:30" hidden="1" x14ac:dyDescent="0.3">
      <c r="A255" t="s">
        <v>33</v>
      </c>
      <c r="B255">
        <v>2020</v>
      </c>
      <c r="C255" t="s">
        <v>35</v>
      </c>
      <c r="D255">
        <v>146.19999999999999</v>
      </c>
      <c r="E255">
        <v>167.6</v>
      </c>
      <c r="F255">
        <v>153.1</v>
      </c>
      <c r="G255">
        <v>150.69999999999999</v>
      </c>
      <c r="H255">
        <v>127.4</v>
      </c>
      <c r="I255">
        <v>143.1</v>
      </c>
      <c r="J255">
        <v>181.7</v>
      </c>
      <c r="K255">
        <v>139.6</v>
      </c>
      <c r="L255">
        <v>114.6</v>
      </c>
      <c r="M255">
        <v>150.4</v>
      </c>
      <c r="N255">
        <v>131.5</v>
      </c>
      <c r="O255">
        <v>159</v>
      </c>
      <c r="P255">
        <v>151.69999999999999</v>
      </c>
      <c r="Q255">
        <v>172</v>
      </c>
      <c r="R255">
        <v>147.30000000000001</v>
      </c>
      <c r="S255">
        <v>133.5</v>
      </c>
      <c r="T255">
        <v>145.19999999999999</v>
      </c>
      <c r="U255">
        <v>154.80000000000001</v>
      </c>
      <c r="V255">
        <v>138.9</v>
      </c>
      <c r="W255">
        <v>140.4</v>
      </c>
      <c r="X255">
        <v>144.4</v>
      </c>
      <c r="Y255">
        <v>125.2</v>
      </c>
      <c r="Z255">
        <v>137.69999999999999</v>
      </c>
      <c r="AA255">
        <v>152.19999999999999</v>
      </c>
      <c r="AB255">
        <v>143.5</v>
      </c>
      <c r="AC255">
        <v>138.4</v>
      </c>
      <c r="AD255">
        <v>147.69999999999999</v>
      </c>
    </row>
    <row r="256" spans="1:30" hidden="1" x14ac:dyDescent="0.3">
      <c r="A256" t="s">
        <v>34</v>
      </c>
      <c r="B256">
        <v>2020</v>
      </c>
      <c r="C256" t="s">
        <v>35</v>
      </c>
      <c r="D256">
        <v>144.80000000000001</v>
      </c>
      <c r="E256">
        <v>167.5</v>
      </c>
      <c r="F256">
        <v>151.80000000000001</v>
      </c>
      <c r="G256">
        <v>150.80000000000001</v>
      </c>
      <c r="H256">
        <v>131.4</v>
      </c>
      <c r="I256">
        <v>141.80000000000001</v>
      </c>
      <c r="J256">
        <v>170.7</v>
      </c>
      <c r="K256">
        <v>141.1</v>
      </c>
      <c r="L256">
        <v>113.6</v>
      </c>
      <c r="M256">
        <v>152</v>
      </c>
      <c r="N256">
        <v>136.5</v>
      </c>
      <c r="O256">
        <v>159.1</v>
      </c>
      <c r="P256">
        <v>150.5</v>
      </c>
      <c r="Q256">
        <v>170.1</v>
      </c>
      <c r="R256">
        <v>150.80000000000001</v>
      </c>
      <c r="S256">
        <v>141.69999999999999</v>
      </c>
      <c r="T256">
        <v>149.5</v>
      </c>
      <c r="U256">
        <v>154.80000000000001</v>
      </c>
      <c r="V256">
        <v>147.19999999999999</v>
      </c>
      <c r="W256">
        <v>146.4</v>
      </c>
      <c r="X256">
        <v>151.69999999999999</v>
      </c>
      <c r="Y256">
        <v>130.30000000000001</v>
      </c>
      <c r="Z256">
        <v>143.19999999999999</v>
      </c>
      <c r="AA256">
        <v>156.19999999999999</v>
      </c>
      <c r="AB256">
        <v>143.4</v>
      </c>
      <c r="AC256">
        <v>143.6</v>
      </c>
      <c r="AD256">
        <v>149.1</v>
      </c>
    </row>
    <row r="257" spans="1:30" x14ac:dyDescent="0.3">
      <c r="A257" t="s">
        <v>30</v>
      </c>
      <c r="B257">
        <v>2020</v>
      </c>
      <c r="C257" t="s">
        <v>36</v>
      </c>
      <c r="D257">
        <v>144.4</v>
      </c>
      <c r="E257">
        <v>166.8</v>
      </c>
      <c r="F257">
        <v>147.6</v>
      </c>
      <c r="G257">
        <v>151.69999999999999</v>
      </c>
      <c r="H257">
        <v>133.30000000000001</v>
      </c>
      <c r="I257">
        <v>141.80000000000001</v>
      </c>
      <c r="J257">
        <v>152.30000000000001</v>
      </c>
      <c r="K257">
        <v>141.80000000000001</v>
      </c>
      <c r="L257">
        <v>112.6</v>
      </c>
      <c r="M257">
        <v>154</v>
      </c>
      <c r="N257">
        <v>140.1</v>
      </c>
      <c r="O257">
        <v>160</v>
      </c>
      <c r="P257">
        <v>148.19999999999999</v>
      </c>
      <c r="Q257">
        <v>170.5</v>
      </c>
      <c r="R257">
        <v>153.4</v>
      </c>
      <c r="S257">
        <v>147.6</v>
      </c>
      <c r="T257">
        <v>152.5</v>
      </c>
      <c r="U257" t="s">
        <v>32</v>
      </c>
      <c r="V257">
        <v>153.4</v>
      </c>
      <c r="W257">
        <v>151.5</v>
      </c>
      <c r="X257">
        <v>156.69999999999999</v>
      </c>
      <c r="Y257">
        <v>135.80000000000001</v>
      </c>
      <c r="Z257">
        <v>151.19999999999999</v>
      </c>
      <c r="AA257">
        <v>161.19999999999999</v>
      </c>
      <c r="AB257">
        <v>145.1</v>
      </c>
      <c r="AC257">
        <v>148.6</v>
      </c>
      <c r="AD257">
        <v>149.80000000000001</v>
      </c>
    </row>
    <row r="258" spans="1:30" hidden="1" x14ac:dyDescent="0.3">
      <c r="A258" t="s">
        <v>33</v>
      </c>
      <c r="B258">
        <v>2020</v>
      </c>
      <c r="C258" t="s">
        <v>36</v>
      </c>
      <c r="D258">
        <v>146.5</v>
      </c>
      <c r="E258">
        <v>167.5</v>
      </c>
      <c r="F258">
        <v>148.9</v>
      </c>
      <c r="G258">
        <v>151.1</v>
      </c>
      <c r="H258">
        <v>127.5</v>
      </c>
      <c r="I258">
        <v>143.30000000000001</v>
      </c>
      <c r="J258">
        <v>167</v>
      </c>
      <c r="K258">
        <v>139.69999999999999</v>
      </c>
      <c r="L258">
        <v>114.4</v>
      </c>
      <c r="M258">
        <v>151.5</v>
      </c>
      <c r="N258">
        <v>131.9</v>
      </c>
      <c r="O258">
        <v>159.1</v>
      </c>
      <c r="P258">
        <v>150.1</v>
      </c>
      <c r="Q258">
        <v>173.3</v>
      </c>
      <c r="R258">
        <v>147.69999999999999</v>
      </c>
      <c r="S258">
        <v>133.80000000000001</v>
      </c>
      <c r="T258">
        <v>145.6</v>
      </c>
      <c r="U258">
        <v>154.5</v>
      </c>
      <c r="V258">
        <v>141.4</v>
      </c>
      <c r="W258">
        <v>140.80000000000001</v>
      </c>
      <c r="X258">
        <v>145</v>
      </c>
      <c r="Y258">
        <v>124.6</v>
      </c>
      <c r="Z258">
        <v>137.9</v>
      </c>
      <c r="AA258">
        <v>152.5</v>
      </c>
      <c r="AB258">
        <v>145.30000000000001</v>
      </c>
      <c r="AC258">
        <v>138.69999999999999</v>
      </c>
      <c r="AD258">
        <v>147.30000000000001</v>
      </c>
    </row>
    <row r="259" spans="1:30" hidden="1" x14ac:dyDescent="0.3">
      <c r="A259" t="s">
        <v>34</v>
      </c>
      <c r="B259">
        <v>2020</v>
      </c>
      <c r="C259" t="s">
        <v>36</v>
      </c>
      <c r="D259">
        <v>145.1</v>
      </c>
      <c r="E259">
        <v>167</v>
      </c>
      <c r="F259">
        <v>148.1</v>
      </c>
      <c r="G259">
        <v>151.5</v>
      </c>
      <c r="H259">
        <v>131.19999999999999</v>
      </c>
      <c r="I259">
        <v>142.5</v>
      </c>
      <c r="J259">
        <v>157.30000000000001</v>
      </c>
      <c r="K259">
        <v>141.1</v>
      </c>
      <c r="L259">
        <v>113.2</v>
      </c>
      <c r="M259">
        <v>153.19999999999999</v>
      </c>
      <c r="N259">
        <v>136.69999999999999</v>
      </c>
      <c r="O259">
        <v>159.6</v>
      </c>
      <c r="P259">
        <v>148.9</v>
      </c>
      <c r="Q259">
        <v>171.2</v>
      </c>
      <c r="R259">
        <v>151.19999999999999</v>
      </c>
      <c r="S259">
        <v>141.9</v>
      </c>
      <c r="T259">
        <v>149.80000000000001</v>
      </c>
      <c r="U259">
        <v>154.5</v>
      </c>
      <c r="V259">
        <v>148.9</v>
      </c>
      <c r="W259">
        <v>146.4</v>
      </c>
      <c r="X259">
        <v>152.30000000000001</v>
      </c>
      <c r="Y259">
        <v>129.9</v>
      </c>
      <c r="Z259">
        <v>143.69999999999999</v>
      </c>
      <c r="AA259">
        <v>156.1</v>
      </c>
      <c r="AB259">
        <v>145.19999999999999</v>
      </c>
      <c r="AC259">
        <v>143.80000000000001</v>
      </c>
      <c r="AD259">
        <v>148.6</v>
      </c>
    </row>
    <row r="260" spans="1:30" x14ac:dyDescent="0.3">
      <c r="A260" t="s">
        <v>30</v>
      </c>
      <c r="B260">
        <v>2020</v>
      </c>
      <c r="C260" t="s">
        <v>37</v>
      </c>
      <c r="D260">
        <v>147.19999999999999</v>
      </c>
      <c r="E260" t="s">
        <v>32</v>
      </c>
      <c r="F260">
        <v>146.9</v>
      </c>
      <c r="G260">
        <v>155.6</v>
      </c>
      <c r="H260">
        <v>137.1</v>
      </c>
      <c r="I260">
        <v>147.30000000000001</v>
      </c>
      <c r="J260">
        <v>162.69999999999999</v>
      </c>
      <c r="K260">
        <v>150.19999999999999</v>
      </c>
      <c r="L260">
        <v>119.8</v>
      </c>
      <c r="M260">
        <v>158.69999999999999</v>
      </c>
      <c r="N260">
        <v>139.19999999999999</v>
      </c>
      <c r="O260" t="s">
        <v>32</v>
      </c>
      <c r="P260">
        <v>150.1</v>
      </c>
      <c r="Q260" t="s">
        <v>32</v>
      </c>
      <c r="R260" t="s">
        <v>32</v>
      </c>
      <c r="S260" t="s">
        <v>32</v>
      </c>
      <c r="T260" t="s">
        <v>32</v>
      </c>
      <c r="U260" t="s">
        <v>32</v>
      </c>
      <c r="V260">
        <v>148.4</v>
      </c>
      <c r="W260" t="s">
        <v>32</v>
      </c>
      <c r="X260">
        <v>154.30000000000001</v>
      </c>
      <c r="Y260" t="s">
        <v>32</v>
      </c>
      <c r="Z260" t="s">
        <v>32</v>
      </c>
      <c r="AA260" t="s">
        <v>32</v>
      </c>
      <c r="AB260" t="s">
        <v>32</v>
      </c>
      <c r="AC260" t="s">
        <v>32</v>
      </c>
      <c r="AD260" t="s">
        <v>32</v>
      </c>
    </row>
    <row r="261" spans="1:30" hidden="1" x14ac:dyDescent="0.3">
      <c r="A261" t="s">
        <v>33</v>
      </c>
      <c r="B261">
        <v>2020</v>
      </c>
      <c r="C261" t="s">
        <v>37</v>
      </c>
      <c r="D261">
        <v>151.80000000000001</v>
      </c>
      <c r="E261" t="s">
        <v>32</v>
      </c>
      <c r="F261">
        <v>151.9</v>
      </c>
      <c r="G261">
        <v>155.5</v>
      </c>
      <c r="H261">
        <v>131.6</v>
      </c>
      <c r="I261">
        <v>152.9</v>
      </c>
      <c r="J261">
        <v>180</v>
      </c>
      <c r="K261">
        <v>150.80000000000001</v>
      </c>
      <c r="L261">
        <v>121.2</v>
      </c>
      <c r="M261">
        <v>154</v>
      </c>
      <c r="N261">
        <v>133.5</v>
      </c>
      <c r="O261" t="s">
        <v>32</v>
      </c>
      <c r="P261">
        <v>153.5</v>
      </c>
      <c r="Q261" t="s">
        <v>32</v>
      </c>
      <c r="R261" t="s">
        <v>32</v>
      </c>
      <c r="S261" t="s">
        <v>32</v>
      </c>
      <c r="T261" t="s">
        <v>32</v>
      </c>
      <c r="U261">
        <v>155.6</v>
      </c>
      <c r="V261">
        <v>137.1</v>
      </c>
      <c r="W261" t="s">
        <v>32</v>
      </c>
      <c r="X261">
        <v>144.80000000000001</v>
      </c>
      <c r="Y261" t="s">
        <v>32</v>
      </c>
      <c r="Z261" t="s">
        <v>32</v>
      </c>
      <c r="AA261" t="s">
        <v>32</v>
      </c>
      <c r="AB261" t="s">
        <v>32</v>
      </c>
      <c r="AC261" t="s">
        <v>32</v>
      </c>
      <c r="AD261" t="s">
        <v>32</v>
      </c>
    </row>
    <row r="262" spans="1:30" hidden="1" x14ac:dyDescent="0.3">
      <c r="A262" t="s">
        <v>34</v>
      </c>
      <c r="B262">
        <v>2020</v>
      </c>
      <c r="C262" t="s">
        <v>37</v>
      </c>
      <c r="D262">
        <v>148.69999999999999</v>
      </c>
      <c r="E262" t="s">
        <v>32</v>
      </c>
      <c r="F262">
        <v>148.80000000000001</v>
      </c>
      <c r="G262">
        <v>155.6</v>
      </c>
      <c r="H262">
        <v>135.1</v>
      </c>
      <c r="I262">
        <v>149.9</v>
      </c>
      <c r="J262">
        <v>168.6</v>
      </c>
      <c r="K262">
        <v>150.4</v>
      </c>
      <c r="L262">
        <v>120.3</v>
      </c>
      <c r="M262">
        <v>157.1</v>
      </c>
      <c r="N262">
        <v>136.80000000000001</v>
      </c>
      <c r="O262" t="s">
        <v>32</v>
      </c>
      <c r="P262">
        <v>151.4</v>
      </c>
      <c r="Q262" t="s">
        <v>32</v>
      </c>
      <c r="R262" t="s">
        <v>32</v>
      </c>
      <c r="S262" t="s">
        <v>32</v>
      </c>
      <c r="T262" t="s">
        <v>32</v>
      </c>
      <c r="U262">
        <v>155.6</v>
      </c>
      <c r="V262">
        <v>144.1</v>
      </c>
      <c r="W262" t="s">
        <v>32</v>
      </c>
      <c r="X262">
        <v>150.69999999999999</v>
      </c>
      <c r="Y262" t="s">
        <v>32</v>
      </c>
      <c r="Z262" t="s">
        <v>32</v>
      </c>
      <c r="AA262" t="s">
        <v>32</v>
      </c>
      <c r="AB262" t="s">
        <v>32</v>
      </c>
      <c r="AC262" t="s">
        <v>32</v>
      </c>
      <c r="AD262" t="s">
        <v>32</v>
      </c>
    </row>
    <row r="263" spans="1:30" x14ac:dyDescent="0.3">
      <c r="A263" t="s">
        <v>30</v>
      </c>
      <c r="B263">
        <v>2020</v>
      </c>
      <c r="C263" t="s">
        <v>38</v>
      </c>
      <c r="D263" t="s">
        <v>32</v>
      </c>
      <c r="E263" t="s">
        <v>32</v>
      </c>
      <c r="F263" t="s">
        <v>32</v>
      </c>
      <c r="G263" t="s">
        <v>32</v>
      </c>
      <c r="H263" t="s">
        <v>32</v>
      </c>
      <c r="I263" t="s">
        <v>32</v>
      </c>
      <c r="J263" t="s">
        <v>32</v>
      </c>
      <c r="K263" t="s">
        <v>32</v>
      </c>
      <c r="L263" t="s">
        <v>32</v>
      </c>
      <c r="M263" t="s">
        <v>32</v>
      </c>
      <c r="N263" t="s">
        <v>32</v>
      </c>
      <c r="O263" t="s">
        <v>32</v>
      </c>
      <c r="P263" t="s">
        <v>32</v>
      </c>
      <c r="Q263" t="s">
        <v>32</v>
      </c>
      <c r="R263" t="s">
        <v>32</v>
      </c>
      <c r="S263" t="s">
        <v>32</v>
      </c>
      <c r="T263" t="s">
        <v>32</v>
      </c>
      <c r="U263" t="s">
        <v>32</v>
      </c>
      <c r="V263" t="s">
        <v>32</v>
      </c>
      <c r="W263" t="s">
        <v>32</v>
      </c>
      <c r="X263" t="s">
        <v>32</v>
      </c>
      <c r="Y263" t="s">
        <v>32</v>
      </c>
      <c r="Z263" t="s">
        <v>32</v>
      </c>
      <c r="AA263" t="s">
        <v>32</v>
      </c>
      <c r="AB263" t="s">
        <v>32</v>
      </c>
      <c r="AC263" t="s">
        <v>32</v>
      </c>
      <c r="AD263" t="s">
        <v>32</v>
      </c>
    </row>
    <row r="264" spans="1:30" x14ac:dyDescent="0.3">
      <c r="A264" t="s">
        <v>33</v>
      </c>
      <c r="B264">
        <v>2020</v>
      </c>
      <c r="C264" t="s">
        <v>38</v>
      </c>
      <c r="D264" t="s">
        <v>32</v>
      </c>
      <c r="E264" t="s">
        <v>32</v>
      </c>
      <c r="F264" t="s">
        <v>32</v>
      </c>
      <c r="G264" t="s">
        <v>32</v>
      </c>
      <c r="H264" t="s">
        <v>32</v>
      </c>
      <c r="I264" t="s">
        <v>32</v>
      </c>
      <c r="J264" t="s">
        <v>32</v>
      </c>
      <c r="K264" t="s">
        <v>32</v>
      </c>
      <c r="L264" t="s">
        <v>32</v>
      </c>
      <c r="M264" t="s">
        <v>32</v>
      </c>
      <c r="N264" t="s">
        <v>32</v>
      </c>
      <c r="O264" t="s">
        <v>32</v>
      </c>
      <c r="P264" t="s">
        <v>32</v>
      </c>
      <c r="Q264" t="s">
        <v>32</v>
      </c>
      <c r="R264" t="s">
        <v>32</v>
      </c>
      <c r="S264" t="s">
        <v>32</v>
      </c>
      <c r="T264" t="s">
        <v>32</v>
      </c>
      <c r="U264" t="s">
        <v>32</v>
      </c>
      <c r="V264" t="s">
        <v>32</v>
      </c>
      <c r="W264" t="s">
        <v>32</v>
      </c>
      <c r="X264" t="s">
        <v>32</v>
      </c>
      <c r="Y264" t="s">
        <v>32</v>
      </c>
      <c r="Z264" t="s">
        <v>32</v>
      </c>
      <c r="AA264" t="s">
        <v>32</v>
      </c>
      <c r="AB264" t="s">
        <v>32</v>
      </c>
      <c r="AC264" t="s">
        <v>32</v>
      </c>
      <c r="AD264" t="s">
        <v>32</v>
      </c>
    </row>
    <row r="265" spans="1:30" x14ac:dyDescent="0.3">
      <c r="A265" t="s">
        <v>34</v>
      </c>
      <c r="B265">
        <v>2020</v>
      </c>
      <c r="C265" t="s">
        <v>38</v>
      </c>
      <c r="D265" t="s">
        <v>32</v>
      </c>
      <c r="E265" t="s">
        <v>32</v>
      </c>
      <c r="F265" t="s">
        <v>32</v>
      </c>
      <c r="G265" t="s">
        <v>32</v>
      </c>
      <c r="H265" t="s">
        <v>32</v>
      </c>
      <c r="I265" t="s">
        <v>32</v>
      </c>
      <c r="J265" t="s">
        <v>32</v>
      </c>
      <c r="K265" t="s">
        <v>32</v>
      </c>
      <c r="L265" t="s">
        <v>32</v>
      </c>
      <c r="M265" t="s">
        <v>32</v>
      </c>
      <c r="N265" t="s">
        <v>32</v>
      </c>
      <c r="O265" t="s">
        <v>32</v>
      </c>
      <c r="P265" t="s">
        <v>32</v>
      </c>
      <c r="Q265" t="s">
        <v>32</v>
      </c>
      <c r="R265" t="s">
        <v>32</v>
      </c>
      <c r="S265" t="s">
        <v>32</v>
      </c>
      <c r="T265" t="s">
        <v>32</v>
      </c>
      <c r="U265" t="s">
        <v>32</v>
      </c>
      <c r="V265" t="s">
        <v>32</v>
      </c>
      <c r="W265" t="s">
        <v>32</v>
      </c>
      <c r="X265" t="s">
        <v>32</v>
      </c>
      <c r="Y265" t="s">
        <v>32</v>
      </c>
      <c r="Z265" t="s">
        <v>32</v>
      </c>
      <c r="AA265" t="s">
        <v>32</v>
      </c>
      <c r="AB265" t="s">
        <v>32</v>
      </c>
      <c r="AC265" t="s">
        <v>32</v>
      </c>
      <c r="AD265" t="s">
        <v>32</v>
      </c>
    </row>
    <row r="266" spans="1:30" x14ac:dyDescent="0.3">
      <c r="A266" t="s">
        <v>30</v>
      </c>
      <c r="B266">
        <v>2020</v>
      </c>
      <c r="C266" t="s">
        <v>39</v>
      </c>
      <c r="D266">
        <v>148.19999999999999</v>
      </c>
      <c r="E266">
        <v>190.3</v>
      </c>
      <c r="F266">
        <v>149.4</v>
      </c>
      <c r="G266">
        <v>153.30000000000001</v>
      </c>
      <c r="H266">
        <v>138.19999999999999</v>
      </c>
      <c r="I266">
        <v>143.19999999999999</v>
      </c>
      <c r="J266">
        <v>148.9</v>
      </c>
      <c r="K266">
        <v>150.30000000000001</v>
      </c>
      <c r="L266">
        <v>113.2</v>
      </c>
      <c r="M266">
        <v>159.80000000000001</v>
      </c>
      <c r="N266">
        <v>142.1</v>
      </c>
      <c r="O266">
        <v>161.80000000000001</v>
      </c>
      <c r="P266">
        <v>152.30000000000001</v>
      </c>
      <c r="Q266">
        <v>182.4</v>
      </c>
      <c r="R266">
        <v>154.69999999999999</v>
      </c>
      <c r="S266">
        <v>150</v>
      </c>
      <c r="T266">
        <v>154.1</v>
      </c>
      <c r="U266" t="s">
        <v>32</v>
      </c>
      <c r="V266">
        <v>144.9</v>
      </c>
      <c r="W266">
        <v>151.69999999999999</v>
      </c>
      <c r="X266">
        <v>158.19999999999999</v>
      </c>
      <c r="Y266">
        <v>141.4</v>
      </c>
      <c r="Z266">
        <v>153.19999999999999</v>
      </c>
      <c r="AA266">
        <v>161.80000000000001</v>
      </c>
      <c r="AB266">
        <v>151.19999999999999</v>
      </c>
      <c r="AC266">
        <v>151.69999999999999</v>
      </c>
      <c r="AD266">
        <v>152.69999999999999</v>
      </c>
    </row>
    <row r="267" spans="1:30" hidden="1" x14ac:dyDescent="0.3">
      <c r="A267" t="s">
        <v>33</v>
      </c>
      <c r="B267">
        <v>2020</v>
      </c>
      <c r="C267" t="s">
        <v>39</v>
      </c>
      <c r="D267">
        <v>152.69999999999999</v>
      </c>
      <c r="E267">
        <v>197</v>
      </c>
      <c r="F267">
        <v>154.6</v>
      </c>
      <c r="G267">
        <v>153.4</v>
      </c>
      <c r="H267">
        <v>132.9</v>
      </c>
      <c r="I267">
        <v>151.80000000000001</v>
      </c>
      <c r="J267">
        <v>171.2</v>
      </c>
      <c r="K267">
        <v>152</v>
      </c>
      <c r="L267">
        <v>116.3</v>
      </c>
      <c r="M267">
        <v>158.80000000000001</v>
      </c>
      <c r="N267">
        <v>135.6</v>
      </c>
      <c r="O267">
        <v>161.69999999999999</v>
      </c>
      <c r="P267">
        <v>157</v>
      </c>
      <c r="Q267">
        <v>186.7</v>
      </c>
      <c r="R267">
        <v>149.1</v>
      </c>
      <c r="S267">
        <v>136.6</v>
      </c>
      <c r="T267">
        <v>147.19999999999999</v>
      </c>
      <c r="U267">
        <v>154.69999999999999</v>
      </c>
      <c r="V267">
        <v>137.1</v>
      </c>
      <c r="W267">
        <v>140.4</v>
      </c>
      <c r="X267">
        <v>148.1</v>
      </c>
      <c r="Y267">
        <v>129.30000000000001</v>
      </c>
      <c r="Z267">
        <v>144.5</v>
      </c>
      <c r="AA267">
        <v>152.5</v>
      </c>
      <c r="AB267">
        <v>152.19999999999999</v>
      </c>
      <c r="AC267">
        <v>142</v>
      </c>
      <c r="AD267">
        <v>150.80000000000001</v>
      </c>
    </row>
    <row r="268" spans="1:30" hidden="1" x14ac:dyDescent="0.3">
      <c r="A268" t="s">
        <v>34</v>
      </c>
      <c r="B268">
        <v>2020</v>
      </c>
      <c r="C268" t="s">
        <v>39</v>
      </c>
      <c r="D268">
        <v>149.6</v>
      </c>
      <c r="E268">
        <v>192.7</v>
      </c>
      <c r="F268">
        <v>151.4</v>
      </c>
      <c r="G268">
        <v>153.30000000000001</v>
      </c>
      <c r="H268">
        <v>136.30000000000001</v>
      </c>
      <c r="I268">
        <v>147.19999999999999</v>
      </c>
      <c r="J268">
        <v>156.5</v>
      </c>
      <c r="K268">
        <v>150.9</v>
      </c>
      <c r="L268">
        <v>114.2</v>
      </c>
      <c r="M268">
        <v>159.5</v>
      </c>
      <c r="N268">
        <v>139.4</v>
      </c>
      <c r="O268">
        <v>161.80000000000001</v>
      </c>
      <c r="P268">
        <v>154</v>
      </c>
      <c r="Q268">
        <v>183.5</v>
      </c>
      <c r="R268">
        <v>152.5</v>
      </c>
      <c r="S268">
        <v>144.4</v>
      </c>
      <c r="T268">
        <v>151.4</v>
      </c>
      <c r="U268">
        <v>154.69999999999999</v>
      </c>
      <c r="V268">
        <v>141.9</v>
      </c>
      <c r="W268">
        <v>146.4</v>
      </c>
      <c r="X268">
        <v>154.4</v>
      </c>
      <c r="Y268">
        <v>135</v>
      </c>
      <c r="Z268">
        <v>148.30000000000001</v>
      </c>
      <c r="AA268">
        <v>156.4</v>
      </c>
      <c r="AB268">
        <v>151.6</v>
      </c>
      <c r="AC268">
        <v>147</v>
      </c>
      <c r="AD268">
        <v>151.80000000000001</v>
      </c>
    </row>
    <row r="269" spans="1:30" x14ac:dyDescent="0.3">
      <c r="A269" t="s">
        <v>30</v>
      </c>
      <c r="B269">
        <v>2020</v>
      </c>
      <c r="C269" t="s">
        <v>40</v>
      </c>
      <c r="D269">
        <v>148.19999999999999</v>
      </c>
      <c r="E269">
        <v>190.3</v>
      </c>
      <c r="F269">
        <v>149.4</v>
      </c>
      <c r="G269">
        <v>153.30000000000001</v>
      </c>
      <c r="H269">
        <v>138.19999999999999</v>
      </c>
      <c r="I269">
        <v>143.19999999999999</v>
      </c>
      <c r="J269">
        <v>148.9</v>
      </c>
      <c r="K269">
        <v>150.30000000000001</v>
      </c>
      <c r="L269">
        <v>113.2</v>
      </c>
      <c r="M269">
        <v>159.80000000000001</v>
      </c>
      <c r="N269">
        <v>142.1</v>
      </c>
      <c r="O269">
        <v>161.80000000000001</v>
      </c>
      <c r="P269">
        <v>152.30000000000001</v>
      </c>
      <c r="Q269">
        <v>182.4</v>
      </c>
      <c r="R269">
        <v>154.69999999999999</v>
      </c>
      <c r="S269">
        <v>150</v>
      </c>
      <c r="T269">
        <v>154.1</v>
      </c>
      <c r="U269" t="s">
        <v>32</v>
      </c>
      <c r="V269">
        <v>144.9</v>
      </c>
      <c r="W269">
        <v>151.69999999999999</v>
      </c>
      <c r="X269">
        <v>158.19999999999999</v>
      </c>
      <c r="Y269">
        <v>141.4</v>
      </c>
      <c r="Z269">
        <v>153.19999999999999</v>
      </c>
      <c r="AA269">
        <v>161.80000000000001</v>
      </c>
      <c r="AB269">
        <v>151.19999999999999</v>
      </c>
      <c r="AC269">
        <v>151.69999999999999</v>
      </c>
      <c r="AD269">
        <v>152.69999999999999</v>
      </c>
    </row>
    <row r="270" spans="1:30" hidden="1" x14ac:dyDescent="0.3">
      <c r="A270" t="s">
        <v>33</v>
      </c>
      <c r="B270">
        <v>2020</v>
      </c>
      <c r="C270" t="s">
        <v>40</v>
      </c>
      <c r="D270">
        <v>152.69999999999999</v>
      </c>
      <c r="E270">
        <v>197</v>
      </c>
      <c r="F270">
        <v>154.6</v>
      </c>
      <c r="G270">
        <v>153.4</v>
      </c>
      <c r="H270">
        <v>132.9</v>
      </c>
      <c r="I270">
        <v>151.80000000000001</v>
      </c>
      <c r="J270">
        <v>171.2</v>
      </c>
      <c r="K270">
        <v>152</v>
      </c>
      <c r="L270">
        <v>116.3</v>
      </c>
      <c r="M270">
        <v>158.80000000000001</v>
      </c>
      <c r="N270">
        <v>135.6</v>
      </c>
      <c r="O270">
        <v>161.69999999999999</v>
      </c>
      <c r="P270">
        <v>157</v>
      </c>
      <c r="Q270">
        <v>186.7</v>
      </c>
      <c r="R270">
        <v>149.1</v>
      </c>
      <c r="S270">
        <v>136.6</v>
      </c>
      <c r="T270">
        <v>147.19999999999999</v>
      </c>
      <c r="U270">
        <v>154.69999999999999</v>
      </c>
      <c r="V270">
        <v>137.1</v>
      </c>
      <c r="W270">
        <v>140.4</v>
      </c>
      <c r="X270">
        <v>148.1</v>
      </c>
      <c r="Y270">
        <v>129.30000000000001</v>
      </c>
      <c r="Z270">
        <v>144.5</v>
      </c>
      <c r="AA270">
        <v>152.5</v>
      </c>
      <c r="AB270">
        <v>152.19999999999999</v>
      </c>
      <c r="AC270">
        <v>142</v>
      </c>
      <c r="AD270">
        <v>150.80000000000001</v>
      </c>
    </row>
    <row r="271" spans="1:30" hidden="1" x14ac:dyDescent="0.3">
      <c r="A271" t="s">
        <v>34</v>
      </c>
      <c r="B271">
        <v>2020</v>
      </c>
      <c r="C271" t="s">
        <v>40</v>
      </c>
      <c r="D271">
        <v>149.6</v>
      </c>
      <c r="E271">
        <v>192.7</v>
      </c>
      <c r="F271">
        <v>151.4</v>
      </c>
      <c r="G271">
        <v>153.30000000000001</v>
      </c>
      <c r="H271">
        <v>136.30000000000001</v>
      </c>
      <c r="I271">
        <v>147.19999999999999</v>
      </c>
      <c r="J271">
        <v>156.5</v>
      </c>
      <c r="K271">
        <v>150.9</v>
      </c>
      <c r="L271">
        <v>114.2</v>
      </c>
      <c r="M271">
        <v>159.5</v>
      </c>
      <c r="N271">
        <v>139.4</v>
      </c>
      <c r="O271">
        <v>161.80000000000001</v>
      </c>
      <c r="P271">
        <v>154</v>
      </c>
      <c r="Q271">
        <v>183.5</v>
      </c>
      <c r="R271">
        <v>152.5</v>
      </c>
      <c r="S271">
        <v>144.4</v>
      </c>
      <c r="T271">
        <v>151.4</v>
      </c>
      <c r="U271">
        <v>154.69999999999999</v>
      </c>
      <c r="V271">
        <v>141.9</v>
      </c>
      <c r="W271">
        <v>146.4</v>
      </c>
      <c r="X271">
        <v>154.4</v>
      </c>
      <c r="Y271">
        <v>135</v>
      </c>
      <c r="Z271">
        <v>148.30000000000001</v>
      </c>
      <c r="AA271">
        <v>156.4</v>
      </c>
      <c r="AB271">
        <v>151.6</v>
      </c>
      <c r="AC271">
        <v>147</v>
      </c>
      <c r="AD271">
        <v>151.80000000000001</v>
      </c>
    </row>
    <row r="272" spans="1:30" x14ac:dyDescent="0.3">
      <c r="A272" t="s">
        <v>30</v>
      </c>
      <c r="B272">
        <v>2020</v>
      </c>
      <c r="C272" t="s">
        <v>41</v>
      </c>
      <c r="D272">
        <v>147.6</v>
      </c>
      <c r="E272">
        <v>187.2</v>
      </c>
      <c r="F272">
        <v>148.4</v>
      </c>
      <c r="G272">
        <v>153.30000000000001</v>
      </c>
      <c r="H272">
        <v>139.80000000000001</v>
      </c>
      <c r="I272">
        <v>146.9</v>
      </c>
      <c r="J272">
        <v>171</v>
      </c>
      <c r="K272">
        <v>149.9</v>
      </c>
      <c r="L272">
        <v>114.2</v>
      </c>
      <c r="M272">
        <v>160</v>
      </c>
      <c r="N272">
        <v>143.5</v>
      </c>
      <c r="O272">
        <v>161.5</v>
      </c>
      <c r="P272">
        <v>155.30000000000001</v>
      </c>
      <c r="Q272">
        <v>180.9</v>
      </c>
      <c r="R272">
        <v>155.1</v>
      </c>
      <c r="S272">
        <v>149.30000000000001</v>
      </c>
      <c r="T272">
        <v>154.30000000000001</v>
      </c>
      <c r="U272" t="s">
        <v>32</v>
      </c>
      <c r="V272">
        <v>145.80000000000001</v>
      </c>
      <c r="W272">
        <v>151.9</v>
      </c>
      <c r="X272">
        <v>158.80000000000001</v>
      </c>
      <c r="Y272">
        <v>143.6</v>
      </c>
      <c r="Z272">
        <v>152.19999999999999</v>
      </c>
      <c r="AA272">
        <v>162.69999999999999</v>
      </c>
      <c r="AB272">
        <v>153.6</v>
      </c>
      <c r="AC272">
        <v>153</v>
      </c>
      <c r="AD272">
        <v>154.69999999999999</v>
      </c>
    </row>
    <row r="273" spans="1:30" hidden="1" x14ac:dyDescent="0.3">
      <c r="A273" t="s">
        <v>33</v>
      </c>
      <c r="B273">
        <v>2020</v>
      </c>
      <c r="C273" t="s">
        <v>41</v>
      </c>
      <c r="D273">
        <v>151.6</v>
      </c>
      <c r="E273">
        <v>197.8</v>
      </c>
      <c r="F273">
        <v>154.5</v>
      </c>
      <c r="G273">
        <v>153.4</v>
      </c>
      <c r="H273">
        <v>133.4</v>
      </c>
      <c r="I273">
        <v>154.5</v>
      </c>
      <c r="J273">
        <v>191.9</v>
      </c>
      <c r="K273">
        <v>151.30000000000001</v>
      </c>
      <c r="L273">
        <v>116.8</v>
      </c>
      <c r="M273">
        <v>160</v>
      </c>
      <c r="N273">
        <v>136.5</v>
      </c>
      <c r="O273">
        <v>163.30000000000001</v>
      </c>
      <c r="P273">
        <v>159.9</v>
      </c>
      <c r="Q273">
        <v>187.2</v>
      </c>
      <c r="R273">
        <v>150</v>
      </c>
      <c r="S273">
        <v>135.19999999999999</v>
      </c>
      <c r="T273">
        <v>147.80000000000001</v>
      </c>
      <c r="U273">
        <v>155.5</v>
      </c>
      <c r="V273">
        <v>138.30000000000001</v>
      </c>
      <c r="W273">
        <v>144.5</v>
      </c>
      <c r="X273">
        <v>148.69999999999999</v>
      </c>
      <c r="Y273">
        <v>133.9</v>
      </c>
      <c r="Z273">
        <v>141.19999999999999</v>
      </c>
      <c r="AA273">
        <v>155.5</v>
      </c>
      <c r="AB273">
        <v>155.19999999999999</v>
      </c>
      <c r="AC273">
        <v>144.80000000000001</v>
      </c>
      <c r="AD273">
        <v>152.9</v>
      </c>
    </row>
    <row r="274" spans="1:30" hidden="1" x14ac:dyDescent="0.3">
      <c r="A274" t="s">
        <v>34</v>
      </c>
      <c r="B274">
        <v>2020</v>
      </c>
      <c r="C274" t="s">
        <v>41</v>
      </c>
      <c r="D274">
        <v>148.9</v>
      </c>
      <c r="E274">
        <v>190.9</v>
      </c>
      <c r="F274">
        <v>150.80000000000001</v>
      </c>
      <c r="G274">
        <v>153.30000000000001</v>
      </c>
      <c r="H274">
        <v>137.4</v>
      </c>
      <c r="I274">
        <v>150.4</v>
      </c>
      <c r="J274">
        <v>178.1</v>
      </c>
      <c r="K274">
        <v>150.4</v>
      </c>
      <c r="L274">
        <v>115.1</v>
      </c>
      <c r="M274">
        <v>160</v>
      </c>
      <c r="N274">
        <v>140.6</v>
      </c>
      <c r="O274">
        <v>162.30000000000001</v>
      </c>
      <c r="P274">
        <v>157</v>
      </c>
      <c r="Q274">
        <v>182.6</v>
      </c>
      <c r="R274">
        <v>153.1</v>
      </c>
      <c r="S274">
        <v>143.4</v>
      </c>
      <c r="T274">
        <v>151.69999999999999</v>
      </c>
      <c r="U274">
        <v>155.5</v>
      </c>
      <c r="V274">
        <v>143</v>
      </c>
      <c r="W274">
        <v>148.4</v>
      </c>
      <c r="X274">
        <v>155</v>
      </c>
      <c r="Y274">
        <v>138.5</v>
      </c>
      <c r="Z274">
        <v>146</v>
      </c>
      <c r="AA274">
        <v>158.5</v>
      </c>
      <c r="AB274">
        <v>154.30000000000001</v>
      </c>
      <c r="AC274">
        <v>149</v>
      </c>
      <c r="AD274">
        <v>153.9</v>
      </c>
    </row>
    <row r="275" spans="1:30" x14ac:dyDescent="0.3">
      <c r="A275" t="s">
        <v>30</v>
      </c>
      <c r="B275">
        <v>2020</v>
      </c>
      <c r="C275" t="s">
        <v>42</v>
      </c>
      <c r="D275">
        <v>146.9</v>
      </c>
      <c r="E275">
        <v>183.9</v>
      </c>
      <c r="F275">
        <v>149.5</v>
      </c>
      <c r="G275">
        <v>153.4</v>
      </c>
      <c r="H275">
        <v>140.4</v>
      </c>
      <c r="I275">
        <v>147</v>
      </c>
      <c r="J275">
        <v>178.8</v>
      </c>
      <c r="K275">
        <v>149.30000000000001</v>
      </c>
      <c r="L275">
        <v>115.1</v>
      </c>
      <c r="M275">
        <v>160</v>
      </c>
      <c r="N275">
        <v>145.4</v>
      </c>
      <c r="O275">
        <v>161.6</v>
      </c>
      <c r="P275">
        <v>156.1</v>
      </c>
      <c r="Q275">
        <v>182.9</v>
      </c>
      <c r="R275">
        <v>155.4</v>
      </c>
      <c r="S275">
        <v>149.9</v>
      </c>
      <c r="T275">
        <v>154.6</v>
      </c>
      <c r="U275" t="s">
        <v>32</v>
      </c>
      <c r="V275">
        <v>146.4</v>
      </c>
      <c r="W275">
        <v>151.6</v>
      </c>
      <c r="X275">
        <v>159.1</v>
      </c>
      <c r="Y275">
        <v>144.6</v>
      </c>
      <c r="Z275">
        <v>152.80000000000001</v>
      </c>
      <c r="AA275">
        <v>161.1</v>
      </c>
      <c r="AB275">
        <v>157.4</v>
      </c>
      <c r="AC275">
        <v>153.69999999999999</v>
      </c>
      <c r="AD275">
        <v>155.4</v>
      </c>
    </row>
    <row r="276" spans="1:30" hidden="1" x14ac:dyDescent="0.3">
      <c r="A276" t="s">
        <v>33</v>
      </c>
      <c r="B276">
        <v>2020</v>
      </c>
      <c r="C276" t="s">
        <v>42</v>
      </c>
      <c r="D276">
        <v>151.5</v>
      </c>
      <c r="E276">
        <v>193.1</v>
      </c>
      <c r="F276">
        <v>157.30000000000001</v>
      </c>
      <c r="G276">
        <v>153.9</v>
      </c>
      <c r="H276">
        <v>134.4</v>
      </c>
      <c r="I276">
        <v>155.4</v>
      </c>
      <c r="J276">
        <v>202</v>
      </c>
      <c r="K276">
        <v>150.80000000000001</v>
      </c>
      <c r="L276">
        <v>118.9</v>
      </c>
      <c r="M276">
        <v>160.9</v>
      </c>
      <c r="N276">
        <v>137.69999999999999</v>
      </c>
      <c r="O276">
        <v>164.4</v>
      </c>
      <c r="P276">
        <v>161.30000000000001</v>
      </c>
      <c r="Q276">
        <v>188.7</v>
      </c>
      <c r="R276">
        <v>150.19999999999999</v>
      </c>
      <c r="S276">
        <v>136.30000000000001</v>
      </c>
      <c r="T276">
        <v>148.1</v>
      </c>
      <c r="U276">
        <v>156.30000000000001</v>
      </c>
      <c r="V276">
        <v>137.19999999999999</v>
      </c>
      <c r="W276">
        <v>145.4</v>
      </c>
      <c r="X276">
        <v>150</v>
      </c>
      <c r="Y276">
        <v>135.1</v>
      </c>
      <c r="Z276">
        <v>141.80000000000001</v>
      </c>
      <c r="AA276">
        <v>154.9</v>
      </c>
      <c r="AB276">
        <v>159.80000000000001</v>
      </c>
      <c r="AC276">
        <v>146</v>
      </c>
      <c r="AD276">
        <v>154</v>
      </c>
    </row>
    <row r="277" spans="1:30" hidden="1" x14ac:dyDescent="0.3">
      <c r="A277" t="s">
        <v>34</v>
      </c>
      <c r="B277">
        <v>2020</v>
      </c>
      <c r="C277" t="s">
        <v>42</v>
      </c>
      <c r="D277">
        <v>148.4</v>
      </c>
      <c r="E277">
        <v>187.1</v>
      </c>
      <c r="F277">
        <v>152.5</v>
      </c>
      <c r="G277">
        <v>153.6</v>
      </c>
      <c r="H277">
        <v>138.19999999999999</v>
      </c>
      <c r="I277">
        <v>150.9</v>
      </c>
      <c r="J277">
        <v>186.7</v>
      </c>
      <c r="K277">
        <v>149.80000000000001</v>
      </c>
      <c r="L277">
        <v>116.4</v>
      </c>
      <c r="M277">
        <v>160.30000000000001</v>
      </c>
      <c r="N277">
        <v>142.19999999999999</v>
      </c>
      <c r="O277">
        <v>162.9</v>
      </c>
      <c r="P277">
        <v>158</v>
      </c>
      <c r="Q277">
        <v>184.4</v>
      </c>
      <c r="R277">
        <v>153.4</v>
      </c>
      <c r="S277">
        <v>144.30000000000001</v>
      </c>
      <c r="T277">
        <v>152</v>
      </c>
      <c r="U277">
        <v>156.30000000000001</v>
      </c>
      <c r="V277">
        <v>142.9</v>
      </c>
      <c r="W277">
        <v>148.69999999999999</v>
      </c>
      <c r="X277">
        <v>155.6</v>
      </c>
      <c r="Y277">
        <v>139.6</v>
      </c>
      <c r="Z277">
        <v>146.6</v>
      </c>
      <c r="AA277">
        <v>157.5</v>
      </c>
      <c r="AB277">
        <v>158.4</v>
      </c>
      <c r="AC277">
        <v>150</v>
      </c>
      <c r="AD277">
        <v>154.69999999999999</v>
      </c>
    </row>
    <row r="278" spans="1:30" x14ac:dyDescent="0.3">
      <c r="A278" t="s">
        <v>30</v>
      </c>
      <c r="B278">
        <v>2020</v>
      </c>
      <c r="C278" t="s">
        <v>43</v>
      </c>
      <c r="D278">
        <v>146</v>
      </c>
      <c r="E278">
        <v>186.3</v>
      </c>
      <c r="F278">
        <v>159.19999999999999</v>
      </c>
      <c r="G278">
        <v>153.6</v>
      </c>
      <c r="H278">
        <v>142.6</v>
      </c>
      <c r="I278">
        <v>147.19999999999999</v>
      </c>
      <c r="J278">
        <v>200.6</v>
      </c>
      <c r="K278">
        <v>150.30000000000001</v>
      </c>
      <c r="L278">
        <v>115.3</v>
      </c>
      <c r="M278">
        <v>160.9</v>
      </c>
      <c r="N278">
        <v>147.4</v>
      </c>
      <c r="O278">
        <v>161.9</v>
      </c>
      <c r="P278">
        <v>159.6</v>
      </c>
      <c r="Q278">
        <v>182.7</v>
      </c>
      <c r="R278">
        <v>155.69999999999999</v>
      </c>
      <c r="S278">
        <v>150.6</v>
      </c>
      <c r="T278">
        <v>155</v>
      </c>
      <c r="U278" t="s">
        <v>32</v>
      </c>
      <c r="V278">
        <v>146.80000000000001</v>
      </c>
      <c r="W278">
        <v>152</v>
      </c>
      <c r="X278">
        <v>159.5</v>
      </c>
      <c r="Y278">
        <v>146.4</v>
      </c>
      <c r="Z278">
        <v>152.4</v>
      </c>
      <c r="AA278">
        <v>162.5</v>
      </c>
      <c r="AB278">
        <v>156.19999999999999</v>
      </c>
      <c r="AC278">
        <v>154.30000000000001</v>
      </c>
      <c r="AD278">
        <v>157.5</v>
      </c>
    </row>
    <row r="279" spans="1:30" hidden="1" x14ac:dyDescent="0.3">
      <c r="A279" t="s">
        <v>33</v>
      </c>
      <c r="B279">
        <v>2020</v>
      </c>
      <c r="C279" t="s">
        <v>43</v>
      </c>
      <c r="D279">
        <v>150.6</v>
      </c>
      <c r="E279">
        <v>193.7</v>
      </c>
      <c r="F279">
        <v>164.8</v>
      </c>
      <c r="G279">
        <v>153.69999999999999</v>
      </c>
      <c r="H279">
        <v>135.69999999999999</v>
      </c>
      <c r="I279">
        <v>155.69999999999999</v>
      </c>
      <c r="J279">
        <v>226</v>
      </c>
      <c r="K279">
        <v>152.19999999999999</v>
      </c>
      <c r="L279">
        <v>118.1</v>
      </c>
      <c r="M279">
        <v>161.30000000000001</v>
      </c>
      <c r="N279">
        <v>139.19999999999999</v>
      </c>
      <c r="O279">
        <v>164.8</v>
      </c>
      <c r="P279">
        <v>164.4</v>
      </c>
      <c r="Q279">
        <v>188.7</v>
      </c>
      <c r="R279">
        <v>150.5</v>
      </c>
      <c r="S279">
        <v>136.1</v>
      </c>
      <c r="T279">
        <v>148.30000000000001</v>
      </c>
      <c r="U279">
        <v>156.5</v>
      </c>
      <c r="V279">
        <v>137.1</v>
      </c>
      <c r="W279">
        <v>145.1</v>
      </c>
      <c r="X279">
        <v>151</v>
      </c>
      <c r="Y279">
        <v>135.4</v>
      </c>
      <c r="Z279">
        <v>142</v>
      </c>
      <c r="AA279">
        <v>155.69999999999999</v>
      </c>
      <c r="AB279">
        <v>158.1</v>
      </c>
      <c r="AC279">
        <v>146.19999999999999</v>
      </c>
      <c r="AD279">
        <v>155.19999999999999</v>
      </c>
    </row>
    <row r="280" spans="1:30" hidden="1" x14ac:dyDescent="0.3">
      <c r="A280" t="s">
        <v>34</v>
      </c>
      <c r="B280">
        <v>2020</v>
      </c>
      <c r="C280" t="s">
        <v>43</v>
      </c>
      <c r="D280">
        <v>147.5</v>
      </c>
      <c r="E280">
        <v>188.9</v>
      </c>
      <c r="F280">
        <v>161.4</v>
      </c>
      <c r="G280">
        <v>153.6</v>
      </c>
      <c r="H280">
        <v>140.1</v>
      </c>
      <c r="I280">
        <v>151.19999999999999</v>
      </c>
      <c r="J280">
        <v>209.2</v>
      </c>
      <c r="K280">
        <v>150.9</v>
      </c>
      <c r="L280">
        <v>116.2</v>
      </c>
      <c r="M280">
        <v>161</v>
      </c>
      <c r="N280">
        <v>144</v>
      </c>
      <c r="O280">
        <v>163.19999999999999</v>
      </c>
      <c r="P280">
        <v>161.4</v>
      </c>
      <c r="Q280">
        <v>184.3</v>
      </c>
      <c r="R280">
        <v>153.69999999999999</v>
      </c>
      <c r="S280">
        <v>144.6</v>
      </c>
      <c r="T280">
        <v>152.30000000000001</v>
      </c>
      <c r="U280">
        <v>156.5</v>
      </c>
      <c r="V280">
        <v>143.1</v>
      </c>
      <c r="W280">
        <v>148.69999999999999</v>
      </c>
      <c r="X280">
        <v>156.30000000000001</v>
      </c>
      <c r="Y280">
        <v>140.6</v>
      </c>
      <c r="Z280">
        <v>146.5</v>
      </c>
      <c r="AA280">
        <v>158.5</v>
      </c>
      <c r="AB280">
        <v>157</v>
      </c>
      <c r="AC280">
        <v>150.4</v>
      </c>
      <c r="AD280">
        <v>156.4</v>
      </c>
    </row>
    <row r="281" spans="1:30" x14ac:dyDescent="0.3">
      <c r="A281" t="s">
        <v>30</v>
      </c>
      <c r="B281">
        <v>2020</v>
      </c>
      <c r="C281" t="s">
        <v>45</v>
      </c>
      <c r="D281">
        <v>145.4</v>
      </c>
      <c r="E281">
        <v>188.6</v>
      </c>
      <c r="F281">
        <v>171.6</v>
      </c>
      <c r="G281">
        <v>153.80000000000001</v>
      </c>
      <c r="H281">
        <v>145.4</v>
      </c>
      <c r="I281">
        <v>146.5</v>
      </c>
      <c r="J281">
        <v>222.2</v>
      </c>
      <c r="K281">
        <v>155.9</v>
      </c>
      <c r="L281">
        <v>114.9</v>
      </c>
      <c r="M281">
        <v>162</v>
      </c>
      <c r="N281">
        <v>150</v>
      </c>
      <c r="O281">
        <v>162.69999999999999</v>
      </c>
      <c r="P281">
        <v>163.4</v>
      </c>
      <c r="Q281">
        <v>183.4</v>
      </c>
      <c r="R281">
        <v>156.30000000000001</v>
      </c>
      <c r="S281">
        <v>151</v>
      </c>
      <c r="T281">
        <v>155.5</v>
      </c>
      <c r="U281" t="s">
        <v>32</v>
      </c>
      <c r="V281">
        <v>147.5</v>
      </c>
      <c r="W281">
        <v>152.80000000000001</v>
      </c>
      <c r="X281">
        <v>160.4</v>
      </c>
      <c r="Y281">
        <v>146.1</v>
      </c>
      <c r="Z281">
        <v>153.6</v>
      </c>
      <c r="AA281">
        <v>161.6</v>
      </c>
      <c r="AB281">
        <v>156.19999999999999</v>
      </c>
      <c r="AC281">
        <v>154.5</v>
      </c>
      <c r="AD281">
        <v>159.80000000000001</v>
      </c>
    </row>
    <row r="282" spans="1:30" hidden="1" x14ac:dyDescent="0.3">
      <c r="A282" t="s">
        <v>33</v>
      </c>
      <c r="B282">
        <v>2020</v>
      </c>
      <c r="C282" t="s">
        <v>45</v>
      </c>
      <c r="D282">
        <v>149.69999999999999</v>
      </c>
      <c r="E282">
        <v>195.5</v>
      </c>
      <c r="F282">
        <v>176.9</v>
      </c>
      <c r="G282">
        <v>153.9</v>
      </c>
      <c r="H282">
        <v>138</v>
      </c>
      <c r="I282">
        <v>150.5</v>
      </c>
      <c r="J282">
        <v>245.3</v>
      </c>
      <c r="K282">
        <v>158.69999999999999</v>
      </c>
      <c r="L282">
        <v>117.2</v>
      </c>
      <c r="M282">
        <v>161.4</v>
      </c>
      <c r="N282">
        <v>141.5</v>
      </c>
      <c r="O282">
        <v>165.1</v>
      </c>
      <c r="P282">
        <v>167</v>
      </c>
      <c r="Q282">
        <v>188.8</v>
      </c>
      <c r="R282">
        <v>151.1</v>
      </c>
      <c r="S282">
        <v>136.4</v>
      </c>
      <c r="T282">
        <v>148.80000000000001</v>
      </c>
      <c r="U282">
        <v>158</v>
      </c>
      <c r="V282">
        <v>137.30000000000001</v>
      </c>
      <c r="W282">
        <v>145.1</v>
      </c>
      <c r="X282">
        <v>152</v>
      </c>
      <c r="Y282">
        <v>135.19999999999999</v>
      </c>
      <c r="Z282">
        <v>144.4</v>
      </c>
      <c r="AA282">
        <v>156.4</v>
      </c>
      <c r="AB282">
        <v>157.9</v>
      </c>
      <c r="AC282">
        <v>146.6</v>
      </c>
      <c r="AD282">
        <v>156.69999999999999</v>
      </c>
    </row>
    <row r="283" spans="1:30" hidden="1" x14ac:dyDescent="0.3">
      <c r="A283" t="s">
        <v>34</v>
      </c>
      <c r="B283">
        <v>2020</v>
      </c>
      <c r="C283" t="s">
        <v>45</v>
      </c>
      <c r="D283">
        <v>146.80000000000001</v>
      </c>
      <c r="E283">
        <v>191</v>
      </c>
      <c r="F283">
        <v>173.6</v>
      </c>
      <c r="G283">
        <v>153.80000000000001</v>
      </c>
      <c r="H283">
        <v>142.69999999999999</v>
      </c>
      <c r="I283">
        <v>148.4</v>
      </c>
      <c r="J283">
        <v>230</v>
      </c>
      <c r="K283">
        <v>156.80000000000001</v>
      </c>
      <c r="L283">
        <v>115.7</v>
      </c>
      <c r="M283">
        <v>161.80000000000001</v>
      </c>
      <c r="N283">
        <v>146.5</v>
      </c>
      <c r="O283">
        <v>163.80000000000001</v>
      </c>
      <c r="P283">
        <v>164.7</v>
      </c>
      <c r="Q283">
        <v>184.8</v>
      </c>
      <c r="R283">
        <v>154.30000000000001</v>
      </c>
      <c r="S283">
        <v>144.9</v>
      </c>
      <c r="T283">
        <v>152.80000000000001</v>
      </c>
      <c r="U283">
        <v>158</v>
      </c>
      <c r="V283">
        <v>143.6</v>
      </c>
      <c r="W283">
        <v>149.19999999999999</v>
      </c>
      <c r="X283">
        <v>157.19999999999999</v>
      </c>
      <c r="Y283">
        <v>140.4</v>
      </c>
      <c r="Z283">
        <v>148.4</v>
      </c>
      <c r="AA283">
        <v>158.6</v>
      </c>
      <c r="AB283">
        <v>156.9</v>
      </c>
      <c r="AC283">
        <v>150.69999999999999</v>
      </c>
      <c r="AD283">
        <v>158.4</v>
      </c>
    </row>
    <row r="284" spans="1:30" x14ac:dyDescent="0.3">
      <c r="A284" t="s">
        <v>30</v>
      </c>
      <c r="B284">
        <v>2020</v>
      </c>
      <c r="C284" t="s">
        <v>46</v>
      </c>
      <c r="D284">
        <v>144.6</v>
      </c>
      <c r="E284">
        <v>188.5</v>
      </c>
      <c r="F284">
        <v>173.4</v>
      </c>
      <c r="G284">
        <v>154</v>
      </c>
      <c r="H284">
        <v>150</v>
      </c>
      <c r="I284">
        <v>145.9</v>
      </c>
      <c r="J284">
        <v>225.2</v>
      </c>
      <c r="K284">
        <v>159.5</v>
      </c>
      <c r="L284">
        <v>114.4</v>
      </c>
      <c r="M284">
        <v>163.5</v>
      </c>
      <c r="N284">
        <v>153.4</v>
      </c>
      <c r="O284">
        <v>163.6</v>
      </c>
      <c r="P284">
        <v>164.5</v>
      </c>
      <c r="Q284">
        <v>183.6</v>
      </c>
      <c r="R284">
        <v>157</v>
      </c>
      <c r="S284">
        <v>151.6</v>
      </c>
      <c r="T284">
        <v>156.30000000000001</v>
      </c>
      <c r="U284" t="s">
        <v>32</v>
      </c>
      <c r="V284">
        <v>148.69999999999999</v>
      </c>
      <c r="W284">
        <v>153.4</v>
      </c>
      <c r="X284">
        <v>161.6</v>
      </c>
      <c r="Y284">
        <v>146.4</v>
      </c>
      <c r="Z284">
        <v>153.9</v>
      </c>
      <c r="AA284">
        <v>162.9</v>
      </c>
      <c r="AB284">
        <v>156.6</v>
      </c>
      <c r="AC284">
        <v>155.19999999999999</v>
      </c>
      <c r="AD284">
        <v>160.69999999999999</v>
      </c>
    </row>
    <row r="285" spans="1:30" hidden="1" x14ac:dyDescent="0.3">
      <c r="A285" t="s">
        <v>33</v>
      </c>
      <c r="B285">
        <v>2020</v>
      </c>
      <c r="C285" t="s">
        <v>46</v>
      </c>
      <c r="D285">
        <v>149</v>
      </c>
      <c r="E285">
        <v>195.7</v>
      </c>
      <c r="F285">
        <v>178.3</v>
      </c>
      <c r="G285">
        <v>154.19999999999999</v>
      </c>
      <c r="H285">
        <v>140.69999999999999</v>
      </c>
      <c r="I285">
        <v>149.69999999999999</v>
      </c>
      <c r="J285">
        <v>240.9</v>
      </c>
      <c r="K285">
        <v>161.5</v>
      </c>
      <c r="L285">
        <v>117.1</v>
      </c>
      <c r="M285">
        <v>161.9</v>
      </c>
      <c r="N285">
        <v>143.30000000000001</v>
      </c>
      <c r="O285">
        <v>166.1</v>
      </c>
      <c r="P285">
        <v>167</v>
      </c>
      <c r="Q285">
        <v>190.2</v>
      </c>
      <c r="R285">
        <v>151.9</v>
      </c>
      <c r="S285">
        <v>136.69999999999999</v>
      </c>
      <c r="T285">
        <v>149.6</v>
      </c>
      <c r="U285">
        <v>158.4</v>
      </c>
      <c r="V285">
        <v>137.9</v>
      </c>
      <c r="W285">
        <v>145.5</v>
      </c>
      <c r="X285">
        <v>152.9</v>
      </c>
      <c r="Y285">
        <v>135.5</v>
      </c>
      <c r="Z285">
        <v>144.30000000000001</v>
      </c>
      <c r="AA285">
        <v>156.9</v>
      </c>
      <c r="AB285">
        <v>157.9</v>
      </c>
      <c r="AC285">
        <v>146.9</v>
      </c>
      <c r="AD285">
        <v>156.9</v>
      </c>
    </row>
    <row r="286" spans="1:30" hidden="1" x14ac:dyDescent="0.3">
      <c r="A286" t="s">
        <v>34</v>
      </c>
      <c r="B286">
        <v>2020</v>
      </c>
      <c r="C286" t="s">
        <v>46</v>
      </c>
      <c r="D286">
        <v>146</v>
      </c>
      <c r="E286">
        <v>191</v>
      </c>
      <c r="F286">
        <v>175.3</v>
      </c>
      <c r="G286">
        <v>154.1</v>
      </c>
      <c r="H286">
        <v>146.6</v>
      </c>
      <c r="I286">
        <v>147.69999999999999</v>
      </c>
      <c r="J286">
        <v>230.5</v>
      </c>
      <c r="K286">
        <v>160.19999999999999</v>
      </c>
      <c r="L286">
        <v>115.3</v>
      </c>
      <c r="M286">
        <v>163</v>
      </c>
      <c r="N286">
        <v>149.19999999999999</v>
      </c>
      <c r="O286">
        <v>164.8</v>
      </c>
      <c r="P286">
        <v>165.4</v>
      </c>
      <c r="Q286">
        <v>185.4</v>
      </c>
      <c r="R286">
        <v>155</v>
      </c>
      <c r="S286">
        <v>145.4</v>
      </c>
      <c r="T286">
        <v>153.6</v>
      </c>
      <c r="U286">
        <v>158.4</v>
      </c>
      <c r="V286">
        <v>144.6</v>
      </c>
      <c r="W286">
        <v>149.69999999999999</v>
      </c>
      <c r="X286">
        <v>158.30000000000001</v>
      </c>
      <c r="Y286">
        <v>140.69999999999999</v>
      </c>
      <c r="Z286">
        <v>148.5</v>
      </c>
      <c r="AA286">
        <v>159.4</v>
      </c>
      <c r="AB286">
        <v>157.1</v>
      </c>
      <c r="AC286">
        <v>151.19999999999999</v>
      </c>
      <c r="AD286">
        <v>158.9</v>
      </c>
    </row>
    <row r="287" spans="1:30" x14ac:dyDescent="0.3">
      <c r="A287" t="s">
        <v>30</v>
      </c>
      <c r="B287">
        <v>2021</v>
      </c>
      <c r="C287" t="s">
        <v>31</v>
      </c>
      <c r="D287">
        <v>143.4</v>
      </c>
      <c r="E287">
        <v>187.5</v>
      </c>
      <c r="F287">
        <v>173.4</v>
      </c>
      <c r="G287">
        <v>154</v>
      </c>
      <c r="H287">
        <v>154.80000000000001</v>
      </c>
      <c r="I287">
        <v>147</v>
      </c>
      <c r="J287">
        <v>187.8</v>
      </c>
      <c r="K287">
        <v>159.5</v>
      </c>
      <c r="L287">
        <v>113.8</v>
      </c>
      <c r="M287">
        <v>164.5</v>
      </c>
      <c r="N287">
        <v>156.1</v>
      </c>
      <c r="O287">
        <v>164.3</v>
      </c>
      <c r="P287">
        <v>159.6</v>
      </c>
      <c r="Q287">
        <v>184.6</v>
      </c>
      <c r="R287">
        <v>157.5</v>
      </c>
      <c r="S287">
        <v>152.4</v>
      </c>
      <c r="T287">
        <v>156.80000000000001</v>
      </c>
      <c r="U287" t="s">
        <v>32</v>
      </c>
      <c r="V287">
        <v>150.9</v>
      </c>
      <c r="W287">
        <v>153.9</v>
      </c>
      <c r="X287">
        <v>162.5</v>
      </c>
      <c r="Y287">
        <v>147.5</v>
      </c>
      <c r="Z287">
        <v>155.1</v>
      </c>
      <c r="AA287">
        <v>163.5</v>
      </c>
      <c r="AB287">
        <v>156.19999999999999</v>
      </c>
      <c r="AC287">
        <v>155.9</v>
      </c>
      <c r="AD287">
        <v>158.5</v>
      </c>
    </row>
    <row r="288" spans="1:30" hidden="1" x14ac:dyDescent="0.3">
      <c r="A288" t="s">
        <v>33</v>
      </c>
      <c r="B288">
        <v>2021</v>
      </c>
      <c r="C288" t="s">
        <v>31</v>
      </c>
      <c r="D288">
        <v>148</v>
      </c>
      <c r="E288">
        <v>194.8</v>
      </c>
      <c r="F288">
        <v>178.4</v>
      </c>
      <c r="G288">
        <v>154.4</v>
      </c>
      <c r="H288">
        <v>144.1</v>
      </c>
      <c r="I288">
        <v>152.6</v>
      </c>
      <c r="J288">
        <v>206.8</v>
      </c>
      <c r="K288">
        <v>162.1</v>
      </c>
      <c r="L288">
        <v>116.3</v>
      </c>
      <c r="M288">
        <v>163</v>
      </c>
      <c r="N288">
        <v>145.9</v>
      </c>
      <c r="O288">
        <v>167.2</v>
      </c>
      <c r="P288">
        <v>163.4</v>
      </c>
      <c r="Q288">
        <v>191.8</v>
      </c>
      <c r="R288">
        <v>152.5</v>
      </c>
      <c r="S288">
        <v>137.30000000000001</v>
      </c>
      <c r="T288">
        <v>150.19999999999999</v>
      </c>
      <c r="U288">
        <v>157.69999999999999</v>
      </c>
      <c r="V288">
        <v>142.9</v>
      </c>
      <c r="W288">
        <v>145.69999999999999</v>
      </c>
      <c r="X288">
        <v>154.1</v>
      </c>
      <c r="Y288">
        <v>136.9</v>
      </c>
      <c r="Z288">
        <v>145.4</v>
      </c>
      <c r="AA288">
        <v>156.1</v>
      </c>
      <c r="AB288">
        <v>157.69999999999999</v>
      </c>
      <c r="AC288">
        <v>147.6</v>
      </c>
      <c r="AD288">
        <v>156</v>
      </c>
    </row>
    <row r="289" spans="1:30" hidden="1" x14ac:dyDescent="0.3">
      <c r="A289" t="s">
        <v>34</v>
      </c>
      <c r="B289">
        <v>2021</v>
      </c>
      <c r="C289" t="s">
        <v>31</v>
      </c>
      <c r="D289">
        <v>144.9</v>
      </c>
      <c r="E289">
        <v>190.1</v>
      </c>
      <c r="F289">
        <v>175.3</v>
      </c>
      <c r="G289">
        <v>154.1</v>
      </c>
      <c r="H289">
        <v>150.9</v>
      </c>
      <c r="I289">
        <v>149.6</v>
      </c>
      <c r="J289">
        <v>194.2</v>
      </c>
      <c r="K289">
        <v>160.4</v>
      </c>
      <c r="L289">
        <v>114.6</v>
      </c>
      <c r="M289">
        <v>164</v>
      </c>
      <c r="N289">
        <v>151.80000000000001</v>
      </c>
      <c r="O289">
        <v>165.6</v>
      </c>
      <c r="P289">
        <v>161</v>
      </c>
      <c r="Q289">
        <v>186.5</v>
      </c>
      <c r="R289">
        <v>155.5</v>
      </c>
      <c r="S289">
        <v>146.1</v>
      </c>
      <c r="T289">
        <v>154.19999999999999</v>
      </c>
      <c r="U289">
        <v>157.69999999999999</v>
      </c>
      <c r="V289">
        <v>147.9</v>
      </c>
      <c r="W289">
        <v>150</v>
      </c>
      <c r="X289">
        <v>159.30000000000001</v>
      </c>
      <c r="Y289">
        <v>141.9</v>
      </c>
      <c r="Z289">
        <v>149.6</v>
      </c>
      <c r="AA289">
        <v>159.19999999999999</v>
      </c>
      <c r="AB289">
        <v>156.80000000000001</v>
      </c>
      <c r="AC289">
        <v>151.9</v>
      </c>
      <c r="AD289">
        <v>157.30000000000001</v>
      </c>
    </row>
    <row r="290" spans="1:30" x14ac:dyDescent="0.3">
      <c r="A290" t="s">
        <v>30</v>
      </c>
      <c r="B290">
        <v>2021</v>
      </c>
      <c r="C290" t="s">
        <v>35</v>
      </c>
      <c r="D290">
        <v>142.80000000000001</v>
      </c>
      <c r="E290">
        <v>184</v>
      </c>
      <c r="F290">
        <v>168</v>
      </c>
      <c r="G290">
        <v>154.4</v>
      </c>
      <c r="H290">
        <v>163</v>
      </c>
      <c r="I290">
        <v>147.80000000000001</v>
      </c>
      <c r="J290">
        <v>149.69999999999999</v>
      </c>
      <c r="K290">
        <v>158.30000000000001</v>
      </c>
      <c r="L290">
        <v>111.8</v>
      </c>
      <c r="M290">
        <v>165</v>
      </c>
      <c r="N290">
        <v>160</v>
      </c>
      <c r="O290">
        <v>165.8</v>
      </c>
      <c r="P290">
        <v>154.69999999999999</v>
      </c>
      <c r="Q290">
        <v>186.5</v>
      </c>
      <c r="R290">
        <v>159.1</v>
      </c>
      <c r="S290">
        <v>153.9</v>
      </c>
      <c r="T290">
        <v>158.4</v>
      </c>
      <c r="U290" t="s">
        <v>32</v>
      </c>
      <c r="V290">
        <v>154.4</v>
      </c>
      <c r="W290">
        <v>154.80000000000001</v>
      </c>
      <c r="X290">
        <v>164.3</v>
      </c>
      <c r="Y290">
        <v>150.19999999999999</v>
      </c>
      <c r="Z290">
        <v>157</v>
      </c>
      <c r="AA290">
        <v>163.6</v>
      </c>
      <c r="AB290">
        <v>155.19999999999999</v>
      </c>
      <c r="AC290">
        <v>157.19999999999999</v>
      </c>
      <c r="AD290">
        <v>156.69999999999999</v>
      </c>
    </row>
    <row r="291" spans="1:30" hidden="1" x14ac:dyDescent="0.3">
      <c r="A291" t="s">
        <v>33</v>
      </c>
      <c r="B291">
        <v>2021</v>
      </c>
      <c r="C291" t="s">
        <v>35</v>
      </c>
      <c r="D291">
        <v>147.6</v>
      </c>
      <c r="E291">
        <v>191.2</v>
      </c>
      <c r="F291">
        <v>169.9</v>
      </c>
      <c r="G291">
        <v>155.1</v>
      </c>
      <c r="H291">
        <v>151.4</v>
      </c>
      <c r="I291">
        <v>154</v>
      </c>
      <c r="J291">
        <v>180.2</v>
      </c>
      <c r="K291">
        <v>159.80000000000001</v>
      </c>
      <c r="L291">
        <v>114.9</v>
      </c>
      <c r="M291">
        <v>162.5</v>
      </c>
      <c r="N291">
        <v>149.19999999999999</v>
      </c>
      <c r="O291">
        <v>169.4</v>
      </c>
      <c r="P291">
        <v>160.80000000000001</v>
      </c>
      <c r="Q291">
        <v>193.3</v>
      </c>
      <c r="R291">
        <v>154.19999999999999</v>
      </c>
      <c r="S291">
        <v>138.19999999999999</v>
      </c>
      <c r="T291">
        <v>151.80000000000001</v>
      </c>
      <c r="U291">
        <v>159.80000000000001</v>
      </c>
      <c r="V291">
        <v>149.1</v>
      </c>
      <c r="W291">
        <v>146.5</v>
      </c>
      <c r="X291">
        <v>156.30000000000001</v>
      </c>
      <c r="Y291">
        <v>140.5</v>
      </c>
      <c r="Z291">
        <v>147.30000000000001</v>
      </c>
      <c r="AA291">
        <v>156.6</v>
      </c>
      <c r="AB291">
        <v>156.69999999999999</v>
      </c>
      <c r="AC291">
        <v>149.30000000000001</v>
      </c>
      <c r="AD291">
        <v>156.5</v>
      </c>
    </row>
    <row r="292" spans="1:30" hidden="1" x14ac:dyDescent="0.3">
      <c r="A292" t="s">
        <v>34</v>
      </c>
      <c r="B292">
        <v>2021</v>
      </c>
      <c r="C292" t="s">
        <v>35</v>
      </c>
      <c r="D292">
        <v>144.30000000000001</v>
      </c>
      <c r="E292">
        <v>186.5</v>
      </c>
      <c r="F292">
        <v>168.7</v>
      </c>
      <c r="G292">
        <v>154.69999999999999</v>
      </c>
      <c r="H292">
        <v>158.69999999999999</v>
      </c>
      <c r="I292">
        <v>150.69999999999999</v>
      </c>
      <c r="J292">
        <v>160</v>
      </c>
      <c r="K292">
        <v>158.80000000000001</v>
      </c>
      <c r="L292">
        <v>112.8</v>
      </c>
      <c r="M292">
        <v>164.2</v>
      </c>
      <c r="N292">
        <v>155.5</v>
      </c>
      <c r="O292">
        <v>167.5</v>
      </c>
      <c r="P292">
        <v>156.9</v>
      </c>
      <c r="Q292">
        <v>188.3</v>
      </c>
      <c r="R292">
        <v>157.19999999999999</v>
      </c>
      <c r="S292">
        <v>147.4</v>
      </c>
      <c r="T292">
        <v>155.80000000000001</v>
      </c>
      <c r="U292">
        <v>159.80000000000001</v>
      </c>
      <c r="V292">
        <v>152.4</v>
      </c>
      <c r="W292">
        <v>150.9</v>
      </c>
      <c r="X292">
        <v>161.30000000000001</v>
      </c>
      <c r="Y292">
        <v>145.1</v>
      </c>
      <c r="Z292">
        <v>151.5</v>
      </c>
      <c r="AA292">
        <v>159.5</v>
      </c>
      <c r="AB292">
        <v>155.80000000000001</v>
      </c>
      <c r="AC292">
        <v>153.4</v>
      </c>
      <c r="AD292">
        <v>156.6</v>
      </c>
    </row>
    <row r="293" spans="1:30" x14ac:dyDescent="0.3">
      <c r="A293" t="s">
        <v>30</v>
      </c>
      <c r="B293">
        <v>2021</v>
      </c>
      <c r="C293" t="s">
        <v>36</v>
      </c>
      <c r="D293">
        <v>142.5</v>
      </c>
      <c r="E293">
        <v>189.4</v>
      </c>
      <c r="F293">
        <v>163.19999999999999</v>
      </c>
      <c r="G293">
        <v>154.5</v>
      </c>
      <c r="H293">
        <v>168.2</v>
      </c>
      <c r="I293">
        <v>150.5</v>
      </c>
      <c r="J293">
        <v>141</v>
      </c>
      <c r="K293">
        <v>159.19999999999999</v>
      </c>
      <c r="L293">
        <v>111.7</v>
      </c>
      <c r="M293">
        <v>164</v>
      </c>
      <c r="N293">
        <v>160.6</v>
      </c>
      <c r="O293">
        <v>166.4</v>
      </c>
      <c r="P293">
        <v>154.5</v>
      </c>
      <c r="Q293">
        <v>186.1</v>
      </c>
      <c r="R293">
        <v>159.6</v>
      </c>
      <c r="S293">
        <v>154.4</v>
      </c>
      <c r="T293">
        <v>158.9</v>
      </c>
      <c r="U293" t="s">
        <v>48</v>
      </c>
      <c r="V293">
        <v>156</v>
      </c>
      <c r="W293">
        <v>154.80000000000001</v>
      </c>
      <c r="X293">
        <v>164.6</v>
      </c>
      <c r="Y293">
        <v>151.30000000000001</v>
      </c>
      <c r="Z293">
        <v>157.80000000000001</v>
      </c>
      <c r="AA293">
        <v>163.80000000000001</v>
      </c>
      <c r="AB293">
        <v>153.1</v>
      </c>
      <c r="AC293">
        <v>157.30000000000001</v>
      </c>
      <c r="AD293">
        <v>156.69999999999999</v>
      </c>
    </row>
    <row r="294" spans="1:30" hidden="1" x14ac:dyDescent="0.3">
      <c r="A294" t="s">
        <v>33</v>
      </c>
      <c r="B294">
        <v>2021</v>
      </c>
      <c r="C294" t="s">
        <v>36</v>
      </c>
      <c r="D294">
        <v>147.5</v>
      </c>
      <c r="E294">
        <v>197.5</v>
      </c>
      <c r="F294">
        <v>164.7</v>
      </c>
      <c r="G294">
        <v>155.6</v>
      </c>
      <c r="H294">
        <v>156.4</v>
      </c>
      <c r="I294">
        <v>157.30000000000001</v>
      </c>
      <c r="J294">
        <v>166.1</v>
      </c>
      <c r="K294">
        <v>161.1</v>
      </c>
      <c r="L294">
        <v>114.3</v>
      </c>
      <c r="M294">
        <v>162.6</v>
      </c>
      <c r="N294">
        <v>150.69999999999999</v>
      </c>
      <c r="O294">
        <v>170.3</v>
      </c>
      <c r="P294">
        <v>160.4</v>
      </c>
      <c r="Q294">
        <v>193.5</v>
      </c>
      <c r="R294">
        <v>155.1</v>
      </c>
      <c r="S294">
        <v>138.69999999999999</v>
      </c>
      <c r="T294">
        <v>152.6</v>
      </c>
      <c r="U294">
        <v>159.9</v>
      </c>
      <c r="V294">
        <v>154.80000000000001</v>
      </c>
      <c r="W294">
        <v>147.19999999999999</v>
      </c>
      <c r="X294">
        <v>156.9</v>
      </c>
      <c r="Y294">
        <v>141.69999999999999</v>
      </c>
      <c r="Z294">
        <v>148.6</v>
      </c>
      <c r="AA294">
        <v>157.6</v>
      </c>
      <c r="AB294">
        <v>154.9</v>
      </c>
      <c r="AC294">
        <v>150</v>
      </c>
      <c r="AD294">
        <v>156.9</v>
      </c>
    </row>
    <row r="295" spans="1:30" hidden="1" x14ac:dyDescent="0.3">
      <c r="A295" t="s">
        <v>34</v>
      </c>
      <c r="B295">
        <v>2021</v>
      </c>
      <c r="C295" t="s">
        <v>36</v>
      </c>
      <c r="D295">
        <v>144.1</v>
      </c>
      <c r="E295">
        <v>192.2</v>
      </c>
      <c r="F295">
        <v>163.80000000000001</v>
      </c>
      <c r="G295">
        <v>154.9</v>
      </c>
      <c r="H295">
        <v>163.9</v>
      </c>
      <c r="I295">
        <v>153.69999999999999</v>
      </c>
      <c r="J295">
        <v>149.5</v>
      </c>
      <c r="K295">
        <v>159.80000000000001</v>
      </c>
      <c r="L295">
        <v>112.6</v>
      </c>
      <c r="M295">
        <v>163.5</v>
      </c>
      <c r="N295">
        <v>156.5</v>
      </c>
      <c r="O295">
        <v>168.2</v>
      </c>
      <c r="P295">
        <v>156.69999999999999</v>
      </c>
      <c r="Q295">
        <v>188.1</v>
      </c>
      <c r="R295">
        <v>157.80000000000001</v>
      </c>
      <c r="S295">
        <v>147.9</v>
      </c>
      <c r="T295">
        <v>156.4</v>
      </c>
      <c r="U295">
        <v>159.9</v>
      </c>
      <c r="V295">
        <v>155.5</v>
      </c>
      <c r="W295">
        <v>151.19999999999999</v>
      </c>
      <c r="X295">
        <v>161.69999999999999</v>
      </c>
      <c r="Y295">
        <v>146.19999999999999</v>
      </c>
      <c r="Z295">
        <v>152.6</v>
      </c>
      <c r="AA295">
        <v>160.19999999999999</v>
      </c>
      <c r="AB295">
        <v>153.80000000000001</v>
      </c>
      <c r="AC295">
        <v>153.80000000000001</v>
      </c>
      <c r="AD295">
        <v>156.80000000000001</v>
      </c>
    </row>
    <row r="296" spans="1:30" x14ac:dyDescent="0.3">
      <c r="A296" t="s">
        <v>30</v>
      </c>
      <c r="B296">
        <v>2021</v>
      </c>
      <c r="C296" t="s">
        <v>37</v>
      </c>
      <c r="D296">
        <v>142.69999999999999</v>
      </c>
      <c r="E296">
        <v>195.5</v>
      </c>
      <c r="F296">
        <v>163.4</v>
      </c>
      <c r="G296">
        <v>155</v>
      </c>
      <c r="H296">
        <v>175.2</v>
      </c>
      <c r="I296">
        <v>160.6</v>
      </c>
      <c r="J296">
        <v>135.1</v>
      </c>
      <c r="K296">
        <v>161.1</v>
      </c>
      <c r="L296">
        <v>112.2</v>
      </c>
      <c r="M296">
        <v>164.4</v>
      </c>
      <c r="N296">
        <v>161.9</v>
      </c>
      <c r="O296">
        <v>166.8</v>
      </c>
      <c r="P296">
        <v>155.6</v>
      </c>
      <c r="Q296">
        <v>186.8</v>
      </c>
      <c r="R296">
        <v>160.69999999999999</v>
      </c>
      <c r="S296">
        <v>155.1</v>
      </c>
      <c r="T296">
        <v>159.9</v>
      </c>
      <c r="U296" t="s">
        <v>48</v>
      </c>
      <c r="V296">
        <v>156</v>
      </c>
      <c r="W296">
        <v>155.5</v>
      </c>
      <c r="X296">
        <v>165.3</v>
      </c>
      <c r="Y296">
        <v>151.69999999999999</v>
      </c>
      <c r="Z296">
        <v>158.6</v>
      </c>
      <c r="AA296">
        <v>164.1</v>
      </c>
      <c r="AB296">
        <v>154.6</v>
      </c>
      <c r="AC296">
        <v>158</v>
      </c>
      <c r="AD296">
        <v>157.6</v>
      </c>
    </row>
    <row r="297" spans="1:30" hidden="1" x14ac:dyDescent="0.3">
      <c r="A297" t="s">
        <v>33</v>
      </c>
      <c r="B297">
        <v>2021</v>
      </c>
      <c r="C297" t="s">
        <v>37</v>
      </c>
      <c r="D297">
        <v>147.6</v>
      </c>
      <c r="E297">
        <v>202.5</v>
      </c>
      <c r="F297">
        <v>166.4</v>
      </c>
      <c r="G297">
        <v>156</v>
      </c>
      <c r="H297">
        <v>161.4</v>
      </c>
      <c r="I297">
        <v>168.8</v>
      </c>
      <c r="J297">
        <v>161.6</v>
      </c>
      <c r="K297">
        <v>162.80000000000001</v>
      </c>
      <c r="L297">
        <v>114.8</v>
      </c>
      <c r="M297">
        <v>162.80000000000001</v>
      </c>
      <c r="N297">
        <v>151.5</v>
      </c>
      <c r="O297">
        <v>171.4</v>
      </c>
      <c r="P297">
        <v>162</v>
      </c>
      <c r="Q297">
        <v>194.4</v>
      </c>
      <c r="R297">
        <v>155.9</v>
      </c>
      <c r="S297">
        <v>139.30000000000001</v>
      </c>
      <c r="T297">
        <v>153.4</v>
      </c>
      <c r="U297">
        <v>161.4</v>
      </c>
      <c r="V297">
        <v>154.9</v>
      </c>
      <c r="W297">
        <v>147.6</v>
      </c>
      <c r="X297">
        <v>157.5</v>
      </c>
      <c r="Y297">
        <v>142.1</v>
      </c>
      <c r="Z297">
        <v>149.1</v>
      </c>
      <c r="AA297">
        <v>157.6</v>
      </c>
      <c r="AB297">
        <v>156.6</v>
      </c>
      <c r="AC297">
        <v>150.5</v>
      </c>
      <c r="AD297">
        <v>158</v>
      </c>
    </row>
    <row r="298" spans="1:30" hidden="1" x14ac:dyDescent="0.3">
      <c r="A298" t="s">
        <v>34</v>
      </c>
      <c r="B298">
        <v>2021</v>
      </c>
      <c r="C298" t="s">
        <v>37</v>
      </c>
      <c r="D298">
        <v>144.30000000000001</v>
      </c>
      <c r="E298">
        <v>198</v>
      </c>
      <c r="F298">
        <v>164.6</v>
      </c>
      <c r="G298">
        <v>155.4</v>
      </c>
      <c r="H298">
        <v>170.1</v>
      </c>
      <c r="I298">
        <v>164.4</v>
      </c>
      <c r="J298">
        <v>144.1</v>
      </c>
      <c r="K298">
        <v>161.69999999999999</v>
      </c>
      <c r="L298">
        <v>113.1</v>
      </c>
      <c r="M298">
        <v>163.9</v>
      </c>
      <c r="N298">
        <v>157.6</v>
      </c>
      <c r="O298">
        <v>168.9</v>
      </c>
      <c r="P298">
        <v>158</v>
      </c>
      <c r="Q298">
        <v>188.8</v>
      </c>
      <c r="R298">
        <v>158.80000000000001</v>
      </c>
      <c r="S298">
        <v>148.5</v>
      </c>
      <c r="T298">
        <v>157.30000000000001</v>
      </c>
      <c r="U298">
        <v>161.4</v>
      </c>
      <c r="V298">
        <v>155.6</v>
      </c>
      <c r="W298">
        <v>151.80000000000001</v>
      </c>
      <c r="X298">
        <v>162.30000000000001</v>
      </c>
      <c r="Y298">
        <v>146.6</v>
      </c>
      <c r="Z298">
        <v>153.19999999999999</v>
      </c>
      <c r="AA298">
        <v>160.30000000000001</v>
      </c>
      <c r="AB298">
        <v>155.4</v>
      </c>
      <c r="AC298">
        <v>154.4</v>
      </c>
      <c r="AD298">
        <v>157.80000000000001</v>
      </c>
    </row>
    <row r="299" spans="1:30" x14ac:dyDescent="0.3">
      <c r="A299" t="s">
        <v>30</v>
      </c>
      <c r="B299">
        <v>2021</v>
      </c>
      <c r="C299" t="s">
        <v>38</v>
      </c>
      <c r="D299">
        <v>145.1</v>
      </c>
      <c r="E299">
        <v>198.5</v>
      </c>
      <c r="F299">
        <v>168.6</v>
      </c>
      <c r="G299">
        <v>155.80000000000001</v>
      </c>
      <c r="H299">
        <v>184.4</v>
      </c>
      <c r="I299">
        <v>162.30000000000001</v>
      </c>
      <c r="J299">
        <v>138.4</v>
      </c>
      <c r="K299">
        <v>165.1</v>
      </c>
      <c r="L299">
        <v>114.3</v>
      </c>
      <c r="M299">
        <v>169.7</v>
      </c>
      <c r="N299">
        <v>164.6</v>
      </c>
      <c r="O299">
        <v>169.8</v>
      </c>
      <c r="P299">
        <v>158.69999999999999</v>
      </c>
      <c r="Q299">
        <v>189.6</v>
      </c>
      <c r="R299">
        <v>165.3</v>
      </c>
      <c r="S299">
        <v>160.6</v>
      </c>
      <c r="T299">
        <v>164.5</v>
      </c>
      <c r="U299" t="s">
        <v>32</v>
      </c>
      <c r="V299">
        <v>161.69999999999999</v>
      </c>
      <c r="W299">
        <v>158.80000000000001</v>
      </c>
      <c r="X299">
        <v>169.1</v>
      </c>
      <c r="Y299">
        <v>153.19999999999999</v>
      </c>
      <c r="Z299">
        <v>160</v>
      </c>
      <c r="AA299">
        <v>167.6</v>
      </c>
      <c r="AB299">
        <v>159.30000000000001</v>
      </c>
      <c r="AC299">
        <v>161.1</v>
      </c>
      <c r="AD299">
        <v>161.1</v>
      </c>
    </row>
    <row r="300" spans="1:30" hidden="1" x14ac:dyDescent="0.3">
      <c r="A300" t="s">
        <v>33</v>
      </c>
      <c r="B300">
        <v>2021</v>
      </c>
      <c r="C300" t="s">
        <v>38</v>
      </c>
      <c r="D300">
        <v>148.80000000000001</v>
      </c>
      <c r="E300">
        <v>204.3</v>
      </c>
      <c r="F300">
        <v>173</v>
      </c>
      <c r="G300">
        <v>156.5</v>
      </c>
      <c r="H300">
        <v>168.8</v>
      </c>
      <c r="I300">
        <v>172.5</v>
      </c>
      <c r="J300">
        <v>166.5</v>
      </c>
      <c r="K300">
        <v>165.9</v>
      </c>
      <c r="L300">
        <v>115.9</v>
      </c>
      <c r="M300">
        <v>165.2</v>
      </c>
      <c r="N300">
        <v>152</v>
      </c>
      <c r="O300">
        <v>171.1</v>
      </c>
      <c r="P300">
        <v>164.2</v>
      </c>
      <c r="Q300">
        <v>198.2</v>
      </c>
      <c r="R300">
        <v>156.5</v>
      </c>
      <c r="S300">
        <v>140.19999999999999</v>
      </c>
      <c r="T300">
        <v>154.1</v>
      </c>
      <c r="U300">
        <v>161.6</v>
      </c>
      <c r="V300">
        <v>155.5</v>
      </c>
      <c r="W300">
        <v>150.1</v>
      </c>
      <c r="X300">
        <v>160.4</v>
      </c>
      <c r="Y300">
        <v>145</v>
      </c>
      <c r="Z300">
        <v>152.6</v>
      </c>
      <c r="AA300">
        <v>156.6</v>
      </c>
      <c r="AB300">
        <v>157.5</v>
      </c>
      <c r="AC300">
        <v>152.30000000000001</v>
      </c>
      <c r="AD300">
        <v>159.5</v>
      </c>
    </row>
    <row r="301" spans="1:30" hidden="1" x14ac:dyDescent="0.3">
      <c r="A301" t="s">
        <v>34</v>
      </c>
      <c r="B301">
        <v>2021</v>
      </c>
      <c r="C301" t="s">
        <v>38</v>
      </c>
      <c r="D301">
        <v>146.30000000000001</v>
      </c>
      <c r="E301">
        <v>200.5</v>
      </c>
      <c r="F301">
        <v>170.3</v>
      </c>
      <c r="G301">
        <v>156.1</v>
      </c>
      <c r="H301">
        <v>178.7</v>
      </c>
      <c r="I301">
        <v>167.1</v>
      </c>
      <c r="J301">
        <v>147.9</v>
      </c>
      <c r="K301">
        <v>165.4</v>
      </c>
      <c r="L301">
        <v>114.8</v>
      </c>
      <c r="M301">
        <v>168.2</v>
      </c>
      <c r="N301">
        <v>159.30000000000001</v>
      </c>
      <c r="O301">
        <v>170.4</v>
      </c>
      <c r="P301">
        <v>160.69999999999999</v>
      </c>
      <c r="Q301">
        <v>191.9</v>
      </c>
      <c r="R301">
        <v>161.80000000000001</v>
      </c>
      <c r="S301">
        <v>152.1</v>
      </c>
      <c r="T301">
        <v>160.4</v>
      </c>
      <c r="U301">
        <v>161.6</v>
      </c>
      <c r="V301">
        <v>159.4</v>
      </c>
      <c r="W301">
        <v>154.69999999999999</v>
      </c>
      <c r="X301">
        <v>165.8</v>
      </c>
      <c r="Y301">
        <v>148.9</v>
      </c>
      <c r="Z301">
        <v>155.80000000000001</v>
      </c>
      <c r="AA301">
        <v>161.19999999999999</v>
      </c>
      <c r="AB301">
        <v>158.6</v>
      </c>
      <c r="AC301">
        <v>156.80000000000001</v>
      </c>
      <c r="AD301">
        <v>160.4</v>
      </c>
    </row>
    <row r="302" spans="1:30" x14ac:dyDescent="0.3">
      <c r="A302" t="s">
        <v>30</v>
      </c>
      <c r="B302">
        <v>2021</v>
      </c>
      <c r="C302" t="s">
        <v>39</v>
      </c>
      <c r="D302">
        <v>145.6</v>
      </c>
      <c r="E302">
        <v>200.1</v>
      </c>
      <c r="F302">
        <v>179.3</v>
      </c>
      <c r="G302">
        <v>156.1</v>
      </c>
      <c r="H302">
        <v>190.4</v>
      </c>
      <c r="I302">
        <v>158.6</v>
      </c>
      <c r="J302">
        <v>144.69999999999999</v>
      </c>
      <c r="K302">
        <v>165.5</v>
      </c>
      <c r="L302">
        <v>114.6</v>
      </c>
      <c r="M302">
        <v>170</v>
      </c>
      <c r="N302">
        <v>165.5</v>
      </c>
      <c r="O302">
        <v>171.7</v>
      </c>
      <c r="P302">
        <v>160.5</v>
      </c>
      <c r="Q302">
        <v>189.1</v>
      </c>
      <c r="R302">
        <v>165.3</v>
      </c>
      <c r="S302">
        <v>159.9</v>
      </c>
      <c r="T302">
        <v>164.6</v>
      </c>
      <c r="U302" t="s">
        <v>32</v>
      </c>
      <c r="V302">
        <v>162.1</v>
      </c>
      <c r="W302">
        <v>159.19999999999999</v>
      </c>
      <c r="X302">
        <v>169.7</v>
      </c>
      <c r="Y302">
        <v>154.19999999999999</v>
      </c>
      <c r="Z302">
        <v>160.4</v>
      </c>
      <c r="AA302">
        <v>166.8</v>
      </c>
      <c r="AB302">
        <v>159.4</v>
      </c>
      <c r="AC302">
        <v>161.5</v>
      </c>
      <c r="AD302">
        <v>162.1</v>
      </c>
    </row>
    <row r="303" spans="1:30" hidden="1" x14ac:dyDescent="0.3">
      <c r="A303" t="s">
        <v>33</v>
      </c>
      <c r="B303">
        <v>2021</v>
      </c>
      <c r="C303" t="s">
        <v>39</v>
      </c>
      <c r="D303">
        <v>149.19999999999999</v>
      </c>
      <c r="E303">
        <v>205.5</v>
      </c>
      <c r="F303">
        <v>182.8</v>
      </c>
      <c r="G303">
        <v>156.5</v>
      </c>
      <c r="H303">
        <v>172.2</v>
      </c>
      <c r="I303">
        <v>171.5</v>
      </c>
      <c r="J303">
        <v>176.2</v>
      </c>
      <c r="K303">
        <v>166.9</v>
      </c>
      <c r="L303">
        <v>116.1</v>
      </c>
      <c r="M303">
        <v>165.5</v>
      </c>
      <c r="N303">
        <v>152.30000000000001</v>
      </c>
      <c r="O303">
        <v>173.3</v>
      </c>
      <c r="P303">
        <v>166.2</v>
      </c>
      <c r="Q303">
        <v>195.6</v>
      </c>
      <c r="R303">
        <v>157.30000000000001</v>
      </c>
      <c r="S303">
        <v>140.5</v>
      </c>
      <c r="T303">
        <v>154.80000000000001</v>
      </c>
      <c r="U303">
        <v>160.5</v>
      </c>
      <c r="V303">
        <v>156.1</v>
      </c>
      <c r="W303">
        <v>149.80000000000001</v>
      </c>
      <c r="X303">
        <v>160.80000000000001</v>
      </c>
      <c r="Y303">
        <v>147.5</v>
      </c>
      <c r="Z303">
        <v>150.69999999999999</v>
      </c>
      <c r="AA303">
        <v>158.1</v>
      </c>
      <c r="AB303">
        <v>158</v>
      </c>
      <c r="AC303">
        <v>153.4</v>
      </c>
      <c r="AD303">
        <v>160.4</v>
      </c>
    </row>
    <row r="304" spans="1:30" hidden="1" x14ac:dyDescent="0.3">
      <c r="A304" t="s">
        <v>34</v>
      </c>
      <c r="B304">
        <v>2021</v>
      </c>
      <c r="C304" t="s">
        <v>39</v>
      </c>
      <c r="D304">
        <v>146.69999999999999</v>
      </c>
      <c r="E304">
        <v>202</v>
      </c>
      <c r="F304">
        <v>180.7</v>
      </c>
      <c r="G304">
        <v>156.19999999999999</v>
      </c>
      <c r="H304">
        <v>183.7</v>
      </c>
      <c r="I304">
        <v>164.6</v>
      </c>
      <c r="J304">
        <v>155.4</v>
      </c>
      <c r="K304">
        <v>166</v>
      </c>
      <c r="L304">
        <v>115.1</v>
      </c>
      <c r="M304">
        <v>168.5</v>
      </c>
      <c r="N304">
        <v>160</v>
      </c>
      <c r="O304">
        <v>172.4</v>
      </c>
      <c r="P304">
        <v>162.6</v>
      </c>
      <c r="Q304">
        <v>190.8</v>
      </c>
      <c r="R304">
        <v>162.19999999999999</v>
      </c>
      <c r="S304">
        <v>151.80000000000001</v>
      </c>
      <c r="T304">
        <v>160.69999999999999</v>
      </c>
      <c r="U304">
        <v>160.5</v>
      </c>
      <c r="V304">
        <v>159.80000000000001</v>
      </c>
      <c r="W304">
        <v>154.80000000000001</v>
      </c>
      <c r="X304">
        <v>166.3</v>
      </c>
      <c r="Y304">
        <v>150.69999999999999</v>
      </c>
      <c r="Z304">
        <v>154.9</v>
      </c>
      <c r="AA304">
        <v>161.69999999999999</v>
      </c>
      <c r="AB304">
        <v>158.80000000000001</v>
      </c>
      <c r="AC304">
        <v>157.6</v>
      </c>
      <c r="AD304">
        <v>161.30000000000001</v>
      </c>
    </row>
    <row r="305" spans="1:30" x14ac:dyDescent="0.3">
      <c r="A305" t="s">
        <v>30</v>
      </c>
      <c r="B305">
        <v>2021</v>
      </c>
      <c r="C305" t="s">
        <v>40</v>
      </c>
      <c r="D305">
        <v>145.1</v>
      </c>
      <c r="E305">
        <v>204.5</v>
      </c>
      <c r="F305">
        <v>180.4</v>
      </c>
      <c r="G305">
        <v>157.1</v>
      </c>
      <c r="H305">
        <v>188.7</v>
      </c>
      <c r="I305">
        <v>157.69999999999999</v>
      </c>
      <c r="J305">
        <v>152.80000000000001</v>
      </c>
      <c r="K305">
        <v>163.6</v>
      </c>
      <c r="L305">
        <v>113.9</v>
      </c>
      <c r="M305">
        <v>169.7</v>
      </c>
      <c r="N305">
        <v>166.2</v>
      </c>
      <c r="O305">
        <v>171</v>
      </c>
      <c r="P305">
        <v>161.69999999999999</v>
      </c>
      <c r="Q305">
        <v>189.7</v>
      </c>
      <c r="R305">
        <v>166</v>
      </c>
      <c r="S305">
        <v>161.1</v>
      </c>
      <c r="T305">
        <v>165.3</v>
      </c>
      <c r="U305" t="s">
        <v>32</v>
      </c>
      <c r="V305">
        <v>162.5</v>
      </c>
      <c r="W305">
        <v>160.30000000000001</v>
      </c>
      <c r="X305">
        <v>170.4</v>
      </c>
      <c r="Y305">
        <v>157.1</v>
      </c>
      <c r="Z305">
        <v>160.69999999999999</v>
      </c>
      <c r="AA305">
        <v>167.2</v>
      </c>
      <c r="AB305">
        <v>160.4</v>
      </c>
      <c r="AC305">
        <v>162.80000000000001</v>
      </c>
      <c r="AD305">
        <v>163.19999999999999</v>
      </c>
    </row>
    <row r="306" spans="1:30" hidden="1" x14ac:dyDescent="0.3">
      <c r="A306" t="s">
        <v>33</v>
      </c>
      <c r="B306">
        <v>2021</v>
      </c>
      <c r="C306" t="s">
        <v>40</v>
      </c>
      <c r="D306">
        <v>149.1</v>
      </c>
      <c r="E306">
        <v>210.9</v>
      </c>
      <c r="F306">
        <v>185</v>
      </c>
      <c r="G306">
        <v>158.19999999999999</v>
      </c>
      <c r="H306">
        <v>170.6</v>
      </c>
      <c r="I306">
        <v>170.9</v>
      </c>
      <c r="J306">
        <v>186.4</v>
      </c>
      <c r="K306">
        <v>164.7</v>
      </c>
      <c r="L306">
        <v>115.7</v>
      </c>
      <c r="M306">
        <v>165.5</v>
      </c>
      <c r="N306">
        <v>153.4</v>
      </c>
      <c r="O306">
        <v>173.5</v>
      </c>
      <c r="P306">
        <v>167.9</v>
      </c>
      <c r="Q306">
        <v>195.5</v>
      </c>
      <c r="R306">
        <v>157.9</v>
      </c>
      <c r="S306">
        <v>141.9</v>
      </c>
      <c r="T306">
        <v>155.5</v>
      </c>
      <c r="U306">
        <v>161.5</v>
      </c>
      <c r="V306">
        <v>157.69999999999999</v>
      </c>
      <c r="W306">
        <v>150.69999999999999</v>
      </c>
      <c r="X306">
        <v>161.5</v>
      </c>
      <c r="Y306">
        <v>149.5</v>
      </c>
      <c r="Z306">
        <v>151.19999999999999</v>
      </c>
      <c r="AA306">
        <v>160.30000000000001</v>
      </c>
      <c r="AB306">
        <v>159.6</v>
      </c>
      <c r="AC306">
        <v>155</v>
      </c>
      <c r="AD306">
        <v>161.80000000000001</v>
      </c>
    </row>
    <row r="307" spans="1:30" hidden="1" x14ac:dyDescent="0.3">
      <c r="A307" t="s">
        <v>34</v>
      </c>
      <c r="B307">
        <v>2021</v>
      </c>
      <c r="C307" t="s">
        <v>40</v>
      </c>
      <c r="D307">
        <v>146.4</v>
      </c>
      <c r="E307">
        <v>206.8</v>
      </c>
      <c r="F307">
        <v>182.2</v>
      </c>
      <c r="G307">
        <v>157.5</v>
      </c>
      <c r="H307">
        <v>182.1</v>
      </c>
      <c r="I307">
        <v>163.9</v>
      </c>
      <c r="J307">
        <v>164.2</v>
      </c>
      <c r="K307">
        <v>164</v>
      </c>
      <c r="L307">
        <v>114.5</v>
      </c>
      <c r="M307">
        <v>168.3</v>
      </c>
      <c r="N307">
        <v>160.9</v>
      </c>
      <c r="O307">
        <v>172.2</v>
      </c>
      <c r="P307">
        <v>164</v>
      </c>
      <c r="Q307">
        <v>191.2</v>
      </c>
      <c r="R307">
        <v>162.80000000000001</v>
      </c>
      <c r="S307">
        <v>153.1</v>
      </c>
      <c r="T307">
        <v>161.4</v>
      </c>
      <c r="U307">
        <v>161.5</v>
      </c>
      <c r="V307">
        <v>160.69999999999999</v>
      </c>
      <c r="W307">
        <v>155.80000000000001</v>
      </c>
      <c r="X307">
        <v>167</v>
      </c>
      <c r="Y307">
        <v>153.1</v>
      </c>
      <c r="Z307">
        <v>155.30000000000001</v>
      </c>
      <c r="AA307">
        <v>163.19999999999999</v>
      </c>
      <c r="AB307">
        <v>160.1</v>
      </c>
      <c r="AC307">
        <v>159</v>
      </c>
      <c r="AD307">
        <v>162.5</v>
      </c>
    </row>
    <row r="308" spans="1:30" x14ac:dyDescent="0.3">
      <c r="A308" t="s">
        <v>30</v>
      </c>
      <c r="B308">
        <v>2021</v>
      </c>
      <c r="C308" t="s">
        <v>41</v>
      </c>
      <c r="D308">
        <v>144.9</v>
      </c>
      <c r="E308">
        <v>202.3</v>
      </c>
      <c r="F308">
        <v>176.5</v>
      </c>
      <c r="G308">
        <v>157.5</v>
      </c>
      <c r="H308">
        <v>190.9</v>
      </c>
      <c r="I308">
        <v>155.69999999999999</v>
      </c>
      <c r="J308">
        <v>153.9</v>
      </c>
      <c r="K308">
        <v>162.80000000000001</v>
      </c>
      <c r="L308">
        <v>115.2</v>
      </c>
      <c r="M308">
        <v>169.8</v>
      </c>
      <c r="N308">
        <v>167.6</v>
      </c>
      <c r="O308">
        <v>171.9</v>
      </c>
      <c r="P308">
        <v>161.80000000000001</v>
      </c>
      <c r="Q308">
        <v>190.2</v>
      </c>
      <c r="R308">
        <v>167</v>
      </c>
      <c r="S308">
        <v>162.6</v>
      </c>
      <c r="T308">
        <v>166.3</v>
      </c>
      <c r="U308" t="s">
        <v>32</v>
      </c>
      <c r="V308">
        <v>163.1</v>
      </c>
      <c r="W308">
        <v>160.9</v>
      </c>
      <c r="X308">
        <v>171.1</v>
      </c>
      <c r="Y308">
        <v>157.69999999999999</v>
      </c>
      <c r="Z308">
        <v>161.1</v>
      </c>
      <c r="AA308">
        <v>167.5</v>
      </c>
      <c r="AB308">
        <v>160.30000000000001</v>
      </c>
      <c r="AC308">
        <v>163.30000000000001</v>
      </c>
      <c r="AD308">
        <v>163.6</v>
      </c>
    </row>
    <row r="309" spans="1:30" hidden="1" x14ac:dyDescent="0.3">
      <c r="A309" t="s">
        <v>33</v>
      </c>
      <c r="B309">
        <v>2021</v>
      </c>
      <c r="C309" t="s">
        <v>41</v>
      </c>
      <c r="D309">
        <v>149.30000000000001</v>
      </c>
      <c r="E309">
        <v>207.4</v>
      </c>
      <c r="F309">
        <v>174.1</v>
      </c>
      <c r="G309">
        <v>159.19999999999999</v>
      </c>
      <c r="H309">
        <v>175</v>
      </c>
      <c r="I309">
        <v>161.30000000000001</v>
      </c>
      <c r="J309">
        <v>183.3</v>
      </c>
      <c r="K309">
        <v>164.5</v>
      </c>
      <c r="L309">
        <v>120.4</v>
      </c>
      <c r="M309">
        <v>166.2</v>
      </c>
      <c r="N309">
        <v>154.80000000000001</v>
      </c>
      <c r="O309">
        <v>175.1</v>
      </c>
      <c r="P309">
        <v>167.3</v>
      </c>
      <c r="Q309">
        <v>196.5</v>
      </c>
      <c r="R309">
        <v>159.80000000000001</v>
      </c>
      <c r="S309">
        <v>143.6</v>
      </c>
      <c r="T309">
        <v>157.30000000000001</v>
      </c>
      <c r="U309">
        <v>162.1</v>
      </c>
      <c r="V309">
        <v>160.69999999999999</v>
      </c>
      <c r="W309">
        <v>153.19999999999999</v>
      </c>
      <c r="X309">
        <v>162.80000000000001</v>
      </c>
      <c r="Y309">
        <v>150.4</v>
      </c>
      <c r="Z309">
        <v>153.69999999999999</v>
      </c>
      <c r="AA309">
        <v>160.4</v>
      </c>
      <c r="AB309">
        <v>159.6</v>
      </c>
      <c r="AC309">
        <v>156</v>
      </c>
      <c r="AD309">
        <v>162.30000000000001</v>
      </c>
    </row>
    <row r="310" spans="1:30" hidden="1" x14ac:dyDescent="0.3">
      <c r="A310" t="s">
        <v>34</v>
      </c>
      <c r="B310">
        <v>2021</v>
      </c>
      <c r="C310" t="s">
        <v>41</v>
      </c>
      <c r="D310">
        <v>146.6</v>
      </c>
      <c r="E310">
        <v>204</v>
      </c>
      <c r="F310">
        <v>172.8</v>
      </c>
      <c r="G310">
        <v>158.4</v>
      </c>
      <c r="H310">
        <v>188</v>
      </c>
      <c r="I310">
        <v>156.80000000000001</v>
      </c>
      <c r="J310">
        <v>162.19999999999999</v>
      </c>
      <c r="K310">
        <v>164.1</v>
      </c>
      <c r="L310">
        <v>119.7</v>
      </c>
      <c r="M310">
        <v>168.8</v>
      </c>
      <c r="N310">
        <v>162.69999999999999</v>
      </c>
      <c r="O310">
        <v>173.9</v>
      </c>
      <c r="P310">
        <v>164</v>
      </c>
      <c r="Q310">
        <v>192.1</v>
      </c>
      <c r="R310">
        <v>164.5</v>
      </c>
      <c r="S310">
        <v>155.30000000000001</v>
      </c>
      <c r="T310">
        <v>163.19999999999999</v>
      </c>
      <c r="U310">
        <v>162.1</v>
      </c>
      <c r="V310">
        <v>162.6</v>
      </c>
      <c r="W310">
        <v>157.5</v>
      </c>
      <c r="X310">
        <v>168.4</v>
      </c>
      <c r="Y310">
        <v>154</v>
      </c>
      <c r="Z310">
        <v>157.6</v>
      </c>
      <c r="AA310">
        <v>163.80000000000001</v>
      </c>
      <c r="AB310">
        <v>160</v>
      </c>
      <c r="AC310">
        <v>160</v>
      </c>
      <c r="AD310">
        <v>163.19999999999999</v>
      </c>
    </row>
    <row r="311" spans="1:30" x14ac:dyDescent="0.3">
      <c r="A311" t="s">
        <v>30</v>
      </c>
      <c r="B311">
        <v>2021</v>
      </c>
      <c r="C311" t="s">
        <v>42</v>
      </c>
      <c r="D311">
        <v>145.4</v>
      </c>
      <c r="E311">
        <v>202.1</v>
      </c>
      <c r="F311">
        <v>172</v>
      </c>
      <c r="G311">
        <v>158</v>
      </c>
      <c r="H311">
        <v>195.5</v>
      </c>
      <c r="I311">
        <v>152.69999999999999</v>
      </c>
      <c r="J311">
        <v>151.4</v>
      </c>
      <c r="K311">
        <v>163.9</v>
      </c>
      <c r="L311">
        <v>119.3</v>
      </c>
      <c r="M311">
        <v>170.1</v>
      </c>
      <c r="N311">
        <v>168.3</v>
      </c>
      <c r="O311">
        <v>172.8</v>
      </c>
      <c r="P311">
        <v>162.1</v>
      </c>
      <c r="Q311">
        <v>190.5</v>
      </c>
      <c r="R311">
        <v>167.7</v>
      </c>
      <c r="S311">
        <v>163.6</v>
      </c>
      <c r="T311">
        <v>167.1</v>
      </c>
      <c r="U311" t="s">
        <v>32</v>
      </c>
      <c r="V311">
        <v>163.69999999999999</v>
      </c>
      <c r="W311">
        <v>161.30000000000001</v>
      </c>
      <c r="X311">
        <v>171.9</v>
      </c>
      <c r="Y311">
        <v>157.80000000000001</v>
      </c>
      <c r="Z311">
        <v>162.69999999999999</v>
      </c>
      <c r="AA311">
        <v>168.5</v>
      </c>
      <c r="AB311">
        <v>160.19999999999999</v>
      </c>
      <c r="AC311">
        <v>163.80000000000001</v>
      </c>
      <c r="AD311">
        <v>164</v>
      </c>
    </row>
    <row r="312" spans="1:30" hidden="1" x14ac:dyDescent="0.3">
      <c r="A312" t="s">
        <v>33</v>
      </c>
      <c r="B312">
        <v>2021</v>
      </c>
      <c r="C312" t="s">
        <v>42</v>
      </c>
      <c r="D312">
        <v>149.30000000000001</v>
      </c>
      <c r="E312">
        <v>207.4</v>
      </c>
      <c r="F312">
        <v>174.1</v>
      </c>
      <c r="G312">
        <v>159.1</v>
      </c>
      <c r="H312">
        <v>175</v>
      </c>
      <c r="I312">
        <v>161.19999999999999</v>
      </c>
      <c r="J312">
        <v>183.5</v>
      </c>
      <c r="K312">
        <v>164.5</v>
      </c>
      <c r="L312">
        <v>120.4</v>
      </c>
      <c r="M312">
        <v>166.2</v>
      </c>
      <c r="N312">
        <v>154.80000000000001</v>
      </c>
      <c r="O312">
        <v>175.1</v>
      </c>
      <c r="P312">
        <v>167.3</v>
      </c>
      <c r="Q312">
        <v>196.5</v>
      </c>
      <c r="R312">
        <v>159.80000000000001</v>
      </c>
      <c r="S312">
        <v>143.6</v>
      </c>
      <c r="T312">
        <v>157.4</v>
      </c>
      <c r="U312">
        <v>162.1</v>
      </c>
      <c r="V312">
        <v>160.80000000000001</v>
      </c>
      <c r="W312">
        <v>153.30000000000001</v>
      </c>
      <c r="X312">
        <v>162.80000000000001</v>
      </c>
      <c r="Y312">
        <v>150.5</v>
      </c>
      <c r="Z312">
        <v>153.9</v>
      </c>
      <c r="AA312">
        <v>160.30000000000001</v>
      </c>
      <c r="AB312">
        <v>159.6</v>
      </c>
      <c r="AC312">
        <v>156</v>
      </c>
      <c r="AD312">
        <v>162.30000000000001</v>
      </c>
    </row>
    <row r="313" spans="1:30" hidden="1" x14ac:dyDescent="0.3">
      <c r="A313" t="s">
        <v>34</v>
      </c>
      <c r="B313">
        <v>2021</v>
      </c>
      <c r="C313" t="s">
        <v>42</v>
      </c>
      <c r="D313">
        <v>146.6</v>
      </c>
      <c r="E313">
        <v>204</v>
      </c>
      <c r="F313">
        <v>172.8</v>
      </c>
      <c r="G313">
        <v>158.4</v>
      </c>
      <c r="H313">
        <v>188</v>
      </c>
      <c r="I313">
        <v>156.69999999999999</v>
      </c>
      <c r="J313">
        <v>162.30000000000001</v>
      </c>
      <c r="K313">
        <v>164.1</v>
      </c>
      <c r="L313">
        <v>119.7</v>
      </c>
      <c r="M313">
        <v>168.8</v>
      </c>
      <c r="N313">
        <v>162.69999999999999</v>
      </c>
      <c r="O313">
        <v>173.9</v>
      </c>
      <c r="P313">
        <v>164</v>
      </c>
      <c r="Q313">
        <v>192.1</v>
      </c>
      <c r="R313">
        <v>164.6</v>
      </c>
      <c r="S313">
        <v>155.30000000000001</v>
      </c>
      <c r="T313">
        <v>163.30000000000001</v>
      </c>
      <c r="U313">
        <v>162.1</v>
      </c>
      <c r="V313">
        <v>162.6</v>
      </c>
      <c r="W313">
        <v>157.5</v>
      </c>
      <c r="X313">
        <v>168.4</v>
      </c>
      <c r="Y313">
        <v>154</v>
      </c>
      <c r="Z313">
        <v>157.69999999999999</v>
      </c>
      <c r="AA313">
        <v>163.69999999999999</v>
      </c>
      <c r="AB313">
        <v>160</v>
      </c>
      <c r="AC313">
        <v>160</v>
      </c>
      <c r="AD313">
        <v>163.19999999999999</v>
      </c>
    </row>
    <row r="314" spans="1:30" x14ac:dyDescent="0.3">
      <c r="A314" t="s">
        <v>30</v>
      </c>
      <c r="B314">
        <v>2021</v>
      </c>
      <c r="C314" t="s">
        <v>43</v>
      </c>
      <c r="D314">
        <v>146.1</v>
      </c>
      <c r="E314">
        <v>202.5</v>
      </c>
      <c r="F314">
        <v>170.1</v>
      </c>
      <c r="G314">
        <v>158.4</v>
      </c>
      <c r="H314">
        <v>198.8</v>
      </c>
      <c r="I314">
        <v>152.6</v>
      </c>
      <c r="J314">
        <v>170.4</v>
      </c>
      <c r="K314">
        <v>165.2</v>
      </c>
      <c r="L314">
        <v>121.6</v>
      </c>
      <c r="M314">
        <v>170.6</v>
      </c>
      <c r="N314">
        <v>168.8</v>
      </c>
      <c r="O314">
        <v>173.6</v>
      </c>
      <c r="P314">
        <v>165.5</v>
      </c>
      <c r="Q314">
        <v>191.2</v>
      </c>
      <c r="R314">
        <v>168.9</v>
      </c>
      <c r="S314">
        <v>164.8</v>
      </c>
      <c r="T314">
        <v>168.3</v>
      </c>
      <c r="U314" t="s">
        <v>32</v>
      </c>
      <c r="V314">
        <v>165.5</v>
      </c>
      <c r="W314">
        <v>162</v>
      </c>
      <c r="X314">
        <v>172.5</v>
      </c>
      <c r="Y314">
        <v>159.5</v>
      </c>
      <c r="Z314">
        <v>163.19999999999999</v>
      </c>
      <c r="AA314">
        <v>169</v>
      </c>
      <c r="AB314">
        <v>161.1</v>
      </c>
      <c r="AC314">
        <v>164.7</v>
      </c>
      <c r="AD314">
        <v>166.3</v>
      </c>
    </row>
    <row r="315" spans="1:30" hidden="1" x14ac:dyDescent="0.3">
      <c r="A315" t="s">
        <v>33</v>
      </c>
      <c r="B315">
        <v>2021</v>
      </c>
      <c r="C315" t="s">
        <v>43</v>
      </c>
      <c r="D315">
        <v>150.1</v>
      </c>
      <c r="E315">
        <v>208.4</v>
      </c>
      <c r="F315">
        <v>173</v>
      </c>
      <c r="G315">
        <v>159.19999999999999</v>
      </c>
      <c r="H315">
        <v>176.6</v>
      </c>
      <c r="I315">
        <v>159.30000000000001</v>
      </c>
      <c r="J315">
        <v>214.4</v>
      </c>
      <c r="K315">
        <v>165.3</v>
      </c>
      <c r="L315">
        <v>122.5</v>
      </c>
      <c r="M315">
        <v>166.8</v>
      </c>
      <c r="N315">
        <v>155.4</v>
      </c>
      <c r="O315">
        <v>175.9</v>
      </c>
      <c r="P315">
        <v>171.5</v>
      </c>
      <c r="Q315">
        <v>197</v>
      </c>
      <c r="R315">
        <v>160.80000000000001</v>
      </c>
      <c r="S315">
        <v>144.4</v>
      </c>
      <c r="T315">
        <v>158.30000000000001</v>
      </c>
      <c r="U315">
        <v>163.6</v>
      </c>
      <c r="V315">
        <v>162.19999999999999</v>
      </c>
      <c r="W315">
        <v>154.30000000000001</v>
      </c>
      <c r="X315">
        <v>163.5</v>
      </c>
      <c r="Y315">
        <v>152.19999999999999</v>
      </c>
      <c r="Z315">
        <v>155.1</v>
      </c>
      <c r="AA315">
        <v>160.30000000000001</v>
      </c>
      <c r="AB315">
        <v>160.30000000000001</v>
      </c>
      <c r="AC315">
        <v>157</v>
      </c>
      <c r="AD315">
        <v>164.6</v>
      </c>
    </row>
    <row r="316" spans="1:30" hidden="1" x14ac:dyDescent="0.3">
      <c r="A316" t="s">
        <v>34</v>
      </c>
      <c r="B316">
        <v>2021</v>
      </c>
      <c r="C316" t="s">
        <v>43</v>
      </c>
      <c r="D316">
        <v>147.4</v>
      </c>
      <c r="E316">
        <v>204.6</v>
      </c>
      <c r="F316">
        <v>171.2</v>
      </c>
      <c r="G316">
        <v>158.69999999999999</v>
      </c>
      <c r="H316">
        <v>190.6</v>
      </c>
      <c r="I316">
        <v>155.69999999999999</v>
      </c>
      <c r="J316">
        <v>185.3</v>
      </c>
      <c r="K316">
        <v>165.2</v>
      </c>
      <c r="L316">
        <v>121.9</v>
      </c>
      <c r="M316">
        <v>169.3</v>
      </c>
      <c r="N316">
        <v>163.19999999999999</v>
      </c>
      <c r="O316">
        <v>174.7</v>
      </c>
      <c r="P316">
        <v>167.7</v>
      </c>
      <c r="Q316">
        <v>192.7</v>
      </c>
      <c r="R316">
        <v>165.7</v>
      </c>
      <c r="S316">
        <v>156.30000000000001</v>
      </c>
      <c r="T316">
        <v>164.3</v>
      </c>
      <c r="U316">
        <v>163.6</v>
      </c>
      <c r="V316">
        <v>164.2</v>
      </c>
      <c r="W316">
        <v>158.4</v>
      </c>
      <c r="X316">
        <v>169.1</v>
      </c>
      <c r="Y316">
        <v>155.69999999999999</v>
      </c>
      <c r="Z316">
        <v>158.6</v>
      </c>
      <c r="AA316">
        <v>163.9</v>
      </c>
      <c r="AB316">
        <v>160.80000000000001</v>
      </c>
      <c r="AC316">
        <v>161</v>
      </c>
      <c r="AD316">
        <v>165.5</v>
      </c>
    </row>
    <row r="317" spans="1:30" x14ac:dyDescent="0.3">
      <c r="A317" t="s">
        <v>30</v>
      </c>
      <c r="B317">
        <v>2021</v>
      </c>
      <c r="C317" t="s">
        <v>45</v>
      </c>
      <c r="D317">
        <v>146.9</v>
      </c>
      <c r="E317">
        <v>199.8</v>
      </c>
      <c r="F317">
        <v>171.5</v>
      </c>
      <c r="G317">
        <v>159.1</v>
      </c>
      <c r="H317">
        <v>198.4</v>
      </c>
      <c r="I317">
        <v>153.19999999999999</v>
      </c>
      <c r="J317">
        <v>183.9</v>
      </c>
      <c r="K317">
        <v>165.4</v>
      </c>
      <c r="L317">
        <v>122.1</v>
      </c>
      <c r="M317">
        <v>170.8</v>
      </c>
      <c r="N317">
        <v>169.1</v>
      </c>
      <c r="O317">
        <v>174.3</v>
      </c>
      <c r="P317">
        <v>167.5</v>
      </c>
      <c r="Q317">
        <v>191.4</v>
      </c>
      <c r="R317">
        <v>170.4</v>
      </c>
      <c r="S317">
        <v>166</v>
      </c>
      <c r="T317">
        <v>169.8</v>
      </c>
      <c r="U317" t="s">
        <v>32</v>
      </c>
      <c r="V317">
        <v>165.3</v>
      </c>
      <c r="W317">
        <v>162.9</v>
      </c>
      <c r="X317">
        <v>173.4</v>
      </c>
      <c r="Y317">
        <v>158.9</v>
      </c>
      <c r="Z317">
        <v>163.80000000000001</v>
      </c>
      <c r="AA317">
        <v>169.3</v>
      </c>
      <c r="AB317">
        <v>162.4</v>
      </c>
      <c r="AC317">
        <v>165.2</v>
      </c>
      <c r="AD317">
        <v>167.6</v>
      </c>
    </row>
    <row r="318" spans="1:30" hidden="1" x14ac:dyDescent="0.3">
      <c r="A318" t="s">
        <v>33</v>
      </c>
      <c r="B318">
        <v>2021</v>
      </c>
      <c r="C318" t="s">
        <v>45</v>
      </c>
      <c r="D318">
        <v>151</v>
      </c>
      <c r="E318">
        <v>204.9</v>
      </c>
      <c r="F318">
        <v>175.4</v>
      </c>
      <c r="G318">
        <v>159.6</v>
      </c>
      <c r="H318">
        <v>175.8</v>
      </c>
      <c r="I318">
        <v>160.30000000000001</v>
      </c>
      <c r="J318">
        <v>229.1</v>
      </c>
      <c r="K318">
        <v>165.1</v>
      </c>
      <c r="L318">
        <v>123.1</v>
      </c>
      <c r="M318">
        <v>167.2</v>
      </c>
      <c r="N318">
        <v>156.1</v>
      </c>
      <c r="O318">
        <v>176.8</v>
      </c>
      <c r="P318">
        <v>173.5</v>
      </c>
      <c r="Q318">
        <v>197</v>
      </c>
      <c r="R318">
        <v>162.30000000000001</v>
      </c>
      <c r="S318">
        <v>145.30000000000001</v>
      </c>
      <c r="T318">
        <v>159.69999999999999</v>
      </c>
      <c r="U318">
        <v>164.2</v>
      </c>
      <c r="V318">
        <v>161.6</v>
      </c>
      <c r="W318">
        <v>155.19999999999999</v>
      </c>
      <c r="X318">
        <v>164.2</v>
      </c>
      <c r="Y318">
        <v>151.19999999999999</v>
      </c>
      <c r="Z318">
        <v>156.69999999999999</v>
      </c>
      <c r="AA318">
        <v>160.80000000000001</v>
      </c>
      <c r="AB318">
        <v>161.80000000000001</v>
      </c>
      <c r="AC318">
        <v>157.30000000000001</v>
      </c>
      <c r="AD318">
        <v>165.6</v>
      </c>
    </row>
    <row r="319" spans="1:30" hidden="1" x14ac:dyDescent="0.3">
      <c r="A319" t="s">
        <v>34</v>
      </c>
      <c r="B319">
        <v>2021</v>
      </c>
      <c r="C319" t="s">
        <v>45</v>
      </c>
      <c r="D319">
        <v>148.19999999999999</v>
      </c>
      <c r="E319">
        <v>201.6</v>
      </c>
      <c r="F319">
        <v>173</v>
      </c>
      <c r="G319">
        <v>159.30000000000001</v>
      </c>
      <c r="H319">
        <v>190.1</v>
      </c>
      <c r="I319">
        <v>156.5</v>
      </c>
      <c r="J319">
        <v>199.2</v>
      </c>
      <c r="K319">
        <v>165.3</v>
      </c>
      <c r="L319">
        <v>122.4</v>
      </c>
      <c r="M319">
        <v>169.6</v>
      </c>
      <c r="N319">
        <v>163.69999999999999</v>
      </c>
      <c r="O319">
        <v>175.5</v>
      </c>
      <c r="P319">
        <v>169.7</v>
      </c>
      <c r="Q319">
        <v>192.9</v>
      </c>
      <c r="R319">
        <v>167.2</v>
      </c>
      <c r="S319">
        <v>157.4</v>
      </c>
      <c r="T319">
        <v>165.8</v>
      </c>
      <c r="U319">
        <v>164.2</v>
      </c>
      <c r="V319">
        <v>163.9</v>
      </c>
      <c r="W319">
        <v>159.30000000000001</v>
      </c>
      <c r="X319">
        <v>169.9</v>
      </c>
      <c r="Y319">
        <v>154.80000000000001</v>
      </c>
      <c r="Z319">
        <v>159.80000000000001</v>
      </c>
      <c r="AA319">
        <v>164.3</v>
      </c>
      <c r="AB319">
        <v>162.19999999999999</v>
      </c>
      <c r="AC319">
        <v>161.4</v>
      </c>
      <c r="AD319">
        <v>166.7</v>
      </c>
    </row>
    <row r="320" spans="1:30" x14ac:dyDescent="0.3">
      <c r="A320" t="s">
        <v>30</v>
      </c>
      <c r="B320">
        <v>2021</v>
      </c>
      <c r="C320" t="s">
        <v>46</v>
      </c>
      <c r="D320">
        <v>147.4</v>
      </c>
      <c r="E320">
        <v>197</v>
      </c>
      <c r="F320">
        <v>176.5</v>
      </c>
      <c r="G320">
        <v>159.80000000000001</v>
      </c>
      <c r="H320">
        <v>195.8</v>
      </c>
      <c r="I320">
        <v>152</v>
      </c>
      <c r="J320">
        <v>172.3</v>
      </c>
      <c r="K320">
        <v>164.5</v>
      </c>
      <c r="L320">
        <v>120.6</v>
      </c>
      <c r="M320">
        <v>171.7</v>
      </c>
      <c r="N320">
        <v>169.7</v>
      </c>
      <c r="O320">
        <v>175.1</v>
      </c>
      <c r="P320">
        <v>165.8</v>
      </c>
      <c r="Q320">
        <v>190.8</v>
      </c>
      <c r="R320">
        <v>171.8</v>
      </c>
      <c r="S320">
        <v>167.3</v>
      </c>
      <c r="T320">
        <v>171.2</v>
      </c>
      <c r="U320" t="s">
        <v>32</v>
      </c>
      <c r="V320">
        <v>165.6</v>
      </c>
      <c r="W320">
        <v>163.9</v>
      </c>
      <c r="X320">
        <v>174</v>
      </c>
      <c r="Y320">
        <v>160.1</v>
      </c>
      <c r="Z320">
        <v>164.5</v>
      </c>
      <c r="AA320">
        <v>169.7</v>
      </c>
      <c r="AB320">
        <v>162.80000000000001</v>
      </c>
      <c r="AC320">
        <v>166</v>
      </c>
      <c r="AD320">
        <v>167</v>
      </c>
    </row>
    <row r="321" spans="1:30" hidden="1" x14ac:dyDescent="0.3">
      <c r="A321" t="s">
        <v>33</v>
      </c>
      <c r="B321">
        <v>2021</v>
      </c>
      <c r="C321" t="s">
        <v>46</v>
      </c>
      <c r="D321">
        <v>151.6</v>
      </c>
      <c r="E321">
        <v>202.2</v>
      </c>
      <c r="F321">
        <v>180</v>
      </c>
      <c r="G321">
        <v>160</v>
      </c>
      <c r="H321">
        <v>173.5</v>
      </c>
      <c r="I321">
        <v>158.30000000000001</v>
      </c>
      <c r="J321">
        <v>219.5</v>
      </c>
      <c r="K321">
        <v>164.2</v>
      </c>
      <c r="L321">
        <v>121.9</v>
      </c>
      <c r="M321">
        <v>168.2</v>
      </c>
      <c r="N321">
        <v>156.5</v>
      </c>
      <c r="O321">
        <v>178.2</v>
      </c>
      <c r="P321">
        <v>172.2</v>
      </c>
      <c r="Q321">
        <v>196.8</v>
      </c>
      <c r="R321">
        <v>163.30000000000001</v>
      </c>
      <c r="S321">
        <v>146.69999999999999</v>
      </c>
      <c r="T321">
        <v>160.69999999999999</v>
      </c>
      <c r="U321">
        <v>163.4</v>
      </c>
      <c r="V321">
        <v>161.69999999999999</v>
      </c>
      <c r="W321">
        <v>156</v>
      </c>
      <c r="X321">
        <v>165.1</v>
      </c>
      <c r="Y321">
        <v>151.80000000000001</v>
      </c>
      <c r="Z321">
        <v>157.6</v>
      </c>
      <c r="AA321">
        <v>160.6</v>
      </c>
      <c r="AB321">
        <v>162.4</v>
      </c>
      <c r="AC321">
        <v>157.80000000000001</v>
      </c>
      <c r="AD321">
        <v>165.2</v>
      </c>
    </row>
    <row r="322" spans="1:30" hidden="1" x14ac:dyDescent="0.3">
      <c r="A322" t="s">
        <v>34</v>
      </c>
      <c r="B322">
        <v>2021</v>
      </c>
      <c r="C322" t="s">
        <v>46</v>
      </c>
      <c r="D322">
        <v>148.69999999999999</v>
      </c>
      <c r="E322">
        <v>198.8</v>
      </c>
      <c r="F322">
        <v>177.9</v>
      </c>
      <c r="G322">
        <v>159.9</v>
      </c>
      <c r="H322">
        <v>187.6</v>
      </c>
      <c r="I322">
        <v>154.9</v>
      </c>
      <c r="J322">
        <v>188.3</v>
      </c>
      <c r="K322">
        <v>164.4</v>
      </c>
      <c r="L322">
        <v>121</v>
      </c>
      <c r="M322">
        <v>170.5</v>
      </c>
      <c r="N322">
        <v>164.2</v>
      </c>
      <c r="O322">
        <v>176.5</v>
      </c>
      <c r="P322">
        <v>168.2</v>
      </c>
      <c r="Q322">
        <v>192.4</v>
      </c>
      <c r="R322">
        <v>168.5</v>
      </c>
      <c r="S322">
        <v>158.69999999999999</v>
      </c>
      <c r="T322">
        <v>167</v>
      </c>
      <c r="U322">
        <v>163.4</v>
      </c>
      <c r="V322">
        <v>164.1</v>
      </c>
      <c r="W322">
        <v>160.19999999999999</v>
      </c>
      <c r="X322">
        <v>170.6</v>
      </c>
      <c r="Y322">
        <v>155.69999999999999</v>
      </c>
      <c r="Z322">
        <v>160.6</v>
      </c>
      <c r="AA322">
        <v>164.4</v>
      </c>
      <c r="AB322">
        <v>162.6</v>
      </c>
      <c r="AC322">
        <v>162</v>
      </c>
      <c r="AD322">
        <v>166.2</v>
      </c>
    </row>
    <row r="323" spans="1:30" x14ac:dyDescent="0.3">
      <c r="A323" t="s">
        <v>30</v>
      </c>
      <c r="B323">
        <v>2022</v>
      </c>
      <c r="C323" t="s">
        <v>31</v>
      </c>
      <c r="D323">
        <v>148.30000000000001</v>
      </c>
      <c r="E323">
        <v>196.9</v>
      </c>
      <c r="F323">
        <v>178</v>
      </c>
      <c r="G323">
        <v>160.5</v>
      </c>
      <c r="H323">
        <v>192.6</v>
      </c>
      <c r="I323">
        <v>151.19999999999999</v>
      </c>
      <c r="J323">
        <v>159.19999999999999</v>
      </c>
      <c r="K323">
        <v>164</v>
      </c>
      <c r="L323">
        <v>119.3</v>
      </c>
      <c r="M323">
        <v>173.3</v>
      </c>
      <c r="N323">
        <v>169.8</v>
      </c>
      <c r="O323">
        <v>175.8</v>
      </c>
      <c r="P323">
        <v>164.1</v>
      </c>
      <c r="Q323">
        <v>190.7</v>
      </c>
      <c r="R323">
        <v>173.2</v>
      </c>
      <c r="S323">
        <v>169.3</v>
      </c>
      <c r="T323">
        <v>172.7</v>
      </c>
      <c r="U323" t="s">
        <v>32</v>
      </c>
      <c r="V323">
        <v>165.8</v>
      </c>
      <c r="W323">
        <v>164.9</v>
      </c>
      <c r="X323">
        <v>174.7</v>
      </c>
      <c r="Y323">
        <v>160.80000000000001</v>
      </c>
      <c r="Z323">
        <v>164.9</v>
      </c>
      <c r="AA323">
        <v>169.9</v>
      </c>
      <c r="AB323">
        <v>163.19999999999999</v>
      </c>
      <c r="AC323">
        <v>166.6</v>
      </c>
      <c r="AD323">
        <v>166.4</v>
      </c>
    </row>
    <row r="324" spans="1:30" hidden="1" x14ac:dyDescent="0.3">
      <c r="A324" t="s">
        <v>33</v>
      </c>
      <c r="B324">
        <v>2022</v>
      </c>
      <c r="C324" t="s">
        <v>31</v>
      </c>
      <c r="D324">
        <v>152.19999999999999</v>
      </c>
      <c r="E324">
        <v>202.1</v>
      </c>
      <c r="F324">
        <v>180.1</v>
      </c>
      <c r="G324">
        <v>160.4</v>
      </c>
      <c r="H324">
        <v>171</v>
      </c>
      <c r="I324">
        <v>156.5</v>
      </c>
      <c r="J324">
        <v>203.6</v>
      </c>
      <c r="K324">
        <v>163.80000000000001</v>
      </c>
      <c r="L324">
        <v>121.3</v>
      </c>
      <c r="M324">
        <v>169.8</v>
      </c>
      <c r="N324">
        <v>156.6</v>
      </c>
      <c r="O324">
        <v>179</v>
      </c>
      <c r="P324">
        <v>170.3</v>
      </c>
      <c r="Q324">
        <v>196.4</v>
      </c>
      <c r="R324">
        <v>164.7</v>
      </c>
      <c r="S324">
        <v>148.5</v>
      </c>
      <c r="T324">
        <v>162.19999999999999</v>
      </c>
      <c r="U324">
        <v>164.5</v>
      </c>
      <c r="V324">
        <v>161.6</v>
      </c>
      <c r="W324">
        <v>156.80000000000001</v>
      </c>
      <c r="X324">
        <v>166.1</v>
      </c>
      <c r="Y324">
        <v>152.69999999999999</v>
      </c>
      <c r="Z324">
        <v>158.4</v>
      </c>
      <c r="AA324">
        <v>161</v>
      </c>
      <c r="AB324">
        <v>162.80000000000001</v>
      </c>
      <c r="AC324">
        <v>158.6</v>
      </c>
      <c r="AD324">
        <v>165</v>
      </c>
    </row>
    <row r="325" spans="1:30" hidden="1" x14ac:dyDescent="0.3">
      <c r="A325" t="s">
        <v>34</v>
      </c>
      <c r="B325">
        <v>2022</v>
      </c>
      <c r="C325" t="s">
        <v>31</v>
      </c>
      <c r="D325">
        <v>149.5</v>
      </c>
      <c r="E325">
        <v>198.7</v>
      </c>
      <c r="F325">
        <v>178.8</v>
      </c>
      <c r="G325">
        <v>160.5</v>
      </c>
      <c r="H325">
        <v>184.7</v>
      </c>
      <c r="I325">
        <v>153.69999999999999</v>
      </c>
      <c r="J325">
        <v>174.3</v>
      </c>
      <c r="K325">
        <v>163.9</v>
      </c>
      <c r="L325">
        <v>120</v>
      </c>
      <c r="M325">
        <v>172.1</v>
      </c>
      <c r="N325">
        <v>164.3</v>
      </c>
      <c r="O325">
        <v>177.3</v>
      </c>
      <c r="P325">
        <v>166.4</v>
      </c>
      <c r="Q325">
        <v>192.2</v>
      </c>
      <c r="R325">
        <v>169.9</v>
      </c>
      <c r="S325">
        <v>160.69999999999999</v>
      </c>
      <c r="T325">
        <v>168.5</v>
      </c>
      <c r="U325">
        <v>164.5</v>
      </c>
      <c r="V325">
        <v>164.2</v>
      </c>
      <c r="W325">
        <v>161.1</v>
      </c>
      <c r="X325">
        <v>171.4</v>
      </c>
      <c r="Y325">
        <v>156.5</v>
      </c>
      <c r="Z325">
        <v>161.19999999999999</v>
      </c>
      <c r="AA325">
        <v>164.7</v>
      </c>
      <c r="AB325">
        <v>163</v>
      </c>
      <c r="AC325">
        <v>162.69999999999999</v>
      </c>
      <c r="AD325">
        <v>165.7</v>
      </c>
    </row>
    <row r="326" spans="1:30" x14ac:dyDescent="0.3">
      <c r="A326" t="s">
        <v>30</v>
      </c>
      <c r="B326">
        <v>2022</v>
      </c>
      <c r="C326" t="s">
        <v>35</v>
      </c>
      <c r="D326">
        <v>148.80000000000001</v>
      </c>
      <c r="E326">
        <v>198.1</v>
      </c>
      <c r="F326">
        <v>175.5</v>
      </c>
      <c r="G326">
        <v>160.69999999999999</v>
      </c>
      <c r="H326">
        <v>192.6</v>
      </c>
      <c r="I326">
        <v>151.4</v>
      </c>
      <c r="J326">
        <v>155.19999999999999</v>
      </c>
      <c r="K326">
        <v>163.9</v>
      </c>
      <c r="L326">
        <v>118.1</v>
      </c>
      <c r="M326">
        <v>175.4</v>
      </c>
      <c r="N326">
        <v>170.5</v>
      </c>
      <c r="O326">
        <v>176.3</v>
      </c>
      <c r="P326">
        <v>163.9</v>
      </c>
      <c r="Q326">
        <v>191.5</v>
      </c>
      <c r="R326">
        <v>174.1</v>
      </c>
      <c r="S326">
        <v>171</v>
      </c>
      <c r="T326">
        <v>173.7</v>
      </c>
      <c r="U326" t="s">
        <v>32</v>
      </c>
      <c r="V326">
        <v>167.4</v>
      </c>
      <c r="W326">
        <v>165.7</v>
      </c>
      <c r="X326">
        <v>175.3</v>
      </c>
      <c r="Y326">
        <v>161.19999999999999</v>
      </c>
      <c r="Z326">
        <v>165.5</v>
      </c>
      <c r="AA326">
        <v>170.3</v>
      </c>
      <c r="AB326">
        <v>164.5</v>
      </c>
      <c r="AC326">
        <v>167.3</v>
      </c>
      <c r="AD326">
        <v>166.7</v>
      </c>
    </row>
    <row r="327" spans="1:30" hidden="1" x14ac:dyDescent="0.3">
      <c r="A327" t="s">
        <v>33</v>
      </c>
      <c r="B327">
        <v>2022</v>
      </c>
      <c r="C327" t="s">
        <v>35</v>
      </c>
      <c r="D327">
        <v>152.5</v>
      </c>
      <c r="E327">
        <v>205.2</v>
      </c>
      <c r="F327">
        <v>176.4</v>
      </c>
      <c r="G327">
        <v>160.6</v>
      </c>
      <c r="H327">
        <v>171.5</v>
      </c>
      <c r="I327">
        <v>156.4</v>
      </c>
      <c r="J327">
        <v>198</v>
      </c>
      <c r="K327">
        <v>163.19999999999999</v>
      </c>
      <c r="L327">
        <v>120.6</v>
      </c>
      <c r="M327">
        <v>172.2</v>
      </c>
      <c r="N327">
        <v>156.69999999999999</v>
      </c>
      <c r="O327">
        <v>180</v>
      </c>
      <c r="P327">
        <v>170.2</v>
      </c>
      <c r="Q327">
        <v>196.5</v>
      </c>
      <c r="R327">
        <v>165.7</v>
      </c>
      <c r="S327">
        <v>150.4</v>
      </c>
      <c r="T327">
        <v>163.4</v>
      </c>
      <c r="U327">
        <v>165.5</v>
      </c>
      <c r="V327">
        <v>163</v>
      </c>
      <c r="W327">
        <v>157.4</v>
      </c>
      <c r="X327">
        <v>167.2</v>
      </c>
      <c r="Y327">
        <v>153.1</v>
      </c>
      <c r="Z327">
        <v>159.5</v>
      </c>
      <c r="AA327">
        <v>162</v>
      </c>
      <c r="AB327">
        <v>164.2</v>
      </c>
      <c r="AC327">
        <v>159.4</v>
      </c>
      <c r="AD327">
        <v>165.5</v>
      </c>
    </row>
    <row r="328" spans="1:30" hidden="1" x14ac:dyDescent="0.3">
      <c r="A328" t="s">
        <v>34</v>
      </c>
      <c r="B328">
        <v>2022</v>
      </c>
      <c r="C328" t="s">
        <v>35</v>
      </c>
      <c r="D328">
        <v>150</v>
      </c>
      <c r="E328">
        <v>200.6</v>
      </c>
      <c r="F328">
        <v>175.8</v>
      </c>
      <c r="G328">
        <v>160.69999999999999</v>
      </c>
      <c r="H328">
        <v>184.9</v>
      </c>
      <c r="I328">
        <v>153.69999999999999</v>
      </c>
      <c r="J328">
        <v>169.7</v>
      </c>
      <c r="K328">
        <v>163.69999999999999</v>
      </c>
      <c r="L328">
        <v>118.9</v>
      </c>
      <c r="M328">
        <v>174.3</v>
      </c>
      <c r="N328">
        <v>164.7</v>
      </c>
      <c r="O328">
        <v>178</v>
      </c>
      <c r="P328">
        <v>166.2</v>
      </c>
      <c r="Q328">
        <v>192.8</v>
      </c>
      <c r="R328">
        <v>170.8</v>
      </c>
      <c r="S328">
        <v>162.4</v>
      </c>
      <c r="T328">
        <v>169.6</v>
      </c>
      <c r="U328">
        <v>165.5</v>
      </c>
      <c r="V328">
        <v>165.7</v>
      </c>
      <c r="W328">
        <v>161.80000000000001</v>
      </c>
      <c r="X328">
        <v>172.2</v>
      </c>
      <c r="Y328">
        <v>156.9</v>
      </c>
      <c r="Z328">
        <v>162.1</v>
      </c>
      <c r="AA328">
        <v>165.4</v>
      </c>
      <c r="AB328">
        <v>164.4</v>
      </c>
      <c r="AC328">
        <v>163.5</v>
      </c>
      <c r="AD328">
        <v>166.1</v>
      </c>
    </row>
    <row r="329" spans="1:30" x14ac:dyDescent="0.3">
      <c r="A329" t="s">
        <v>30</v>
      </c>
      <c r="B329">
        <v>2022</v>
      </c>
      <c r="C329" t="s">
        <v>36</v>
      </c>
      <c r="D329">
        <v>150.19999999999999</v>
      </c>
      <c r="E329">
        <v>208</v>
      </c>
      <c r="F329">
        <v>167.9</v>
      </c>
      <c r="G329">
        <v>162</v>
      </c>
      <c r="H329">
        <v>203.1</v>
      </c>
      <c r="I329">
        <v>155.9</v>
      </c>
      <c r="J329">
        <v>155.80000000000001</v>
      </c>
      <c r="K329">
        <v>164.2</v>
      </c>
      <c r="L329">
        <v>118.1</v>
      </c>
      <c r="M329">
        <v>178.7</v>
      </c>
      <c r="N329">
        <v>171.2</v>
      </c>
      <c r="O329">
        <v>177.4</v>
      </c>
      <c r="P329">
        <v>166.6</v>
      </c>
      <c r="Q329">
        <v>192.3</v>
      </c>
      <c r="R329">
        <v>175.4</v>
      </c>
      <c r="S329">
        <v>173.2</v>
      </c>
      <c r="T329">
        <v>175.1</v>
      </c>
      <c r="U329" t="s">
        <v>32</v>
      </c>
      <c r="V329">
        <v>168.9</v>
      </c>
      <c r="W329">
        <v>166.5</v>
      </c>
      <c r="X329">
        <v>176</v>
      </c>
      <c r="Y329">
        <v>162</v>
      </c>
      <c r="Z329">
        <v>166.6</v>
      </c>
      <c r="AA329">
        <v>170.6</v>
      </c>
      <c r="AB329">
        <v>167.4</v>
      </c>
      <c r="AC329">
        <v>168.3</v>
      </c>
      <c r="AD329">
        <v>168.7</v>
      </c>
    </row>
    <row r="330" spans="1:30" hidden="1" x14ac:dyDescent="0.3">
      <c r="A330" t="s">
        <v>33</v>
      </c>
      <c r="B330">
        <v>2022</v>
      </c>
      <c r="C330" t="s">
        <v>36</v>
      </c>
      <c r="D330">
        <v>153.69999999999999</v>
      </c>
      <c r="E330">
        <v>215.8</v>
      </c>
      <c r="F330">
        <v>167.7</v>
      </c>
      <c r="G330">
        <v>162.6</v>
      </c>
      <c r="H330">
        <v>180</v>
      </c>
      <c r="I330">
        <v>159.6</v>
      </c>
      <c r="J330">
        <v>188.4</v>
      </c>
      <c r="K330">
        <v>163.4</v>
      </c>
      <c r="L330">
        <v>120.3</v>
      </c>
      <c r="M330">
        <v>174.7</v>
      </c>
      <c r="N330">
        <v>157.1</v>
      </c>
      <c r="O330">
        <v>181.5</v>
      </c>
      <c r="P330">
        <v>171.5</v>
      </c>
      <c r="Q330">
        <v>197.5</v>
      </c>
      <c r="R330">
        <v>167.1</v>
      </c>
      <c r="S330">
        <v>152.6</v>
      </c>
      <c r="T330">
        <v>164.9</v>
      </c>
      <c r="U330">
        <v>165.3</v>
      </c>
      <c r="V330">
        <v>164.5</v>
      </c>
      <c r="W330">
        <v>158.6</v>
      </c>
      <c r="X330">
        <v>168.2</v>
      </c>
      <c r="Y330">
        <v>154.19999999999999</v>
      </c>
      <c r="Z330">
        <v>160.80000000000001</v>
      </c>
      <c r="AA330">
        <v>162.69999999999999</v>
      </c>
      <c r="AB330">
        <v>166.8</v>
      </c>
      <c r="AC330">
        <v>160.6</v>
      </c>
      <c r="AD330">
        <v>166.5</v>
      </c>
    </row>
    <row r="331" spans="1:30" hidden="1" x14ac:dyDescent="0.3">
      <c r="A331" t="s">
        <v>34</v>
      </c>
      <c r="B331">
        <v>2022</v>
      </c>
      <c r="C331" t="s">
        <v>36</v>
      </c>
      <c r="D331">
        <v>151.30000000000001</v>
      </c>
      <c r="E331">
        <v>210.7</v>
      </c>
      <c r="F331">
        <v>167.8</v>
      </c>
      <c r="G331">
        <v>162.19999999999999</v>
      </c>
      <c r="H331">
        <v>194.6</v>
      </c>
      <c r="I331">
        <v>157.6</v>
      </c>
      <c r="J331">
        <v>166.9</v>
      </c>
      <c r="K331">
        <v>163.9</v>
      </c>
      <c r="L331">
        <v>118.8</v>
      </c>
      <c r="M331">
        <v>177.4</v>
      </c>
      <c r="N331">
        <v>165.3</v>
      </c>
      <c r="O331">
        <v>179.3</v>
      </c>
      <c r="P331">
        <v>168.4</v>
      </c>
      <c r="Q331">
        <v>193.7</v>
      </c>
      <c r="R331">
        <v>172.1</v>
      </c>
      <c r="S331">
        <v>164.6</v>
      </c>
      <c r="T331">
        <v>171.1</v>
      </c>
      <c r="U331">
        <v>165.3</v>
      </c>
      <c r="V331">
        <v>167.2</v>
      </c>
      <c r="W331">
        <v>162.80000000000001</v>
      </c>
      <c r="X331">
        <v>173</v>
      </c>
      <c r="Y331">
        <v>157.9</v>
      </c>
      <c r="Z331">
        <v>163.30000000000001</v>
      </c>
      <c r="AA331">
        <v>166</v>
      </c>
      <c r="AB331">
        <v>167.2</v>
      </c>
      <c r="AC331">
        <v>164.6</v>
      </c>
      <c r="AD331">
        <v>167.7</v>
      </c>
    </row>
    <row r="332" spans="1:30" x14ac:dyDescent="0.3">
      <c r="A332" t="s">
        <v>30</v>
      </c>
      <c r="B332">
        <v>2022</v>
      </c>
      <c r="C332" t="s">
        <v>37</v>
      </c>
      <c r="D332">
        <v>151.80000000000001</v>
      </c>
      <c r="E332">
        <v>209.7</v>
      </c>
      <c r="F332">
        <v>164.5</v>
      </c>
      <c r="G332">
        <v>163.80000000000001</v>
      </c>
      <c r="H332">
        <v>207.4</v>
      </c>
      <c r="I332">
        <v>169.7</v>
      </c>
      <c r="J332">
        <v>153.6</v>
      </c>
      <c r="K332">
        <v>165.1</v>
      </c>
      <c r="L332">
        <v>118.2</v>
      </c>
      <c r="M332">
        <v>182.9</v>
      </c>
      <c r="N332">
        <v>172.4</v>
      </c>
      <c r="O332">
        <v>178.9</v>
      </c>
      <c r="P332">
        <v>168.6</v>
      </c>
      <c r="Q332">
        <v>192.8</v>
      </c>
      <c r="R332">
        <v>177.5</v>
      </c>
      <c r="S332">
        <v>175.1</v>
      </c>
      <c r="T332">
        <v>177.1</v>
      </c>
      <c r="U332" t="s">
        <v>32</v>
      </c>
      <c r="V332">
        <v>173.3</v>
      </c>
      <c r="W332">
        <v>167.7</v>
      </c>
      <c r="X332">
        <v>177</v>
      </c>
      <c r="Y332">
        <v>166.2</v>
      </c>
      <c r="Z332">
        <v>167.2</v>
      </c>
      <c r="AA332">
        <v>170.9</v>
      </c>
      <c r="AB332">
        <v>169</v>
      </c>
      <c r="AC332">
        <v>170.2</v>
      </c>
      <c r="AD332">
        <v>170.8</v>
      </c>
    </row>
    <row r="333" spans="1:30" hidden="1" x14ac:dyDescent="0.3">
      <c r="A333" t="s">
        <v>33</v>
      </c>
      <c r="B333">
        <v>2022</v>
      </c>
      <c r="C333" t="s">
        <v>37</v>
      </c>
      <c r="D333">
        <v>155.4</v>
      </c>
      <c r="E333">
        <v>215.8</v>
      </c>
      <c r="F333">
        <v>164.6</v>
      </c>
      <c r="G333">
        <v>164.2</v>
      </c>
      <c r="H333">
        <v>186</v>
      </c>
      <c r="I333">
        <v>175.9</v>
      </c>
      <c r="J333">
        <v>190.7</v>
      </c>
      <c r="K333">
        <v>164</v>
      </c>
      <c r="L333">
        <v>120.5</v>
      </c>
      <c r="M333">
        <v>178</v>
      </c>
      <c r="N333">
        <v>157.5</v>
      </c>
      <c r="O333">
        <v>183.3</v>
      </c>
      <c r="P333">
        <v>174.5</v>
      </c>
      <c r="Q333">
        <v>197.1</v>
      </c>
      <c r="R333">
        <v>168.4</v>
      </c>
      <c r="S333">
        <v>154.5</v>
      </c>
      <c r="T333">
        <v>166.3</v>
      </c>
      <c r="U333">
        <v>167</v>
      </c>
      <c r="V333">
        <v>170.5</v>
      </c>
      <c r="W333">
        <v>159.80000000000001</v>
      </c>
      <c r="X333">
        <v>169</v>
      </c>
      <c r="Y333">
        <v>159.30000000000001</v>
      </c>
      <c r="Z333">
        <v>162.19999999999999</v>
      </c>
      <c r="AA333">
        <v>164</v>
      </c>
      <c r="AB333">
        <v>168.4</v>
      </c>
      <c r="AC333">
        <v>163.1</v>
      </c>
      <c r="AD333">
        <v>169.2</v>
      </c>
    </row>
    <row r="334" spans="1:30" hidden="1" x14ac:dyDescent="0.3">
      <c r="A334" t="s">
        <v>34</v>
      </c>
      <c r="B334">
        <v>2022</v>
      </c>
      <c r="C334" t="s">
        <v>37</v>
      </c>
      <c r="D334">
        <v>152.9</v>
      </c>
      <c r="E334">
        <v>211.8</v>
      </c>
      <c r="F334">
        <v>164.5</v>
      </c>
      <c r="G334">
        <v>163.9</v>
      </c>
      <c r="H334">
        <v>199.5</v>
      </c>
      <c r="I334">
        <v>172.6</v>
      </c>
      <c r="J334">
        <v>166.2</v>
      </c>
      <c r="K334">
        <v>164.7</v>
      </c>
      <c r="L334">
        <v>119</v>
      </c>
      <c r="M334">
        <v>181.3</v>
      </c>
      <c r="N334">
        <v>166.2</v>
      </c>
      <c r="O334">
        <v>180.9</v>
      </c>
      <c r="P334">
        <v>170.8</v>
      </c>
      <c r="Q334">
        <v>193.9</v>
      </c>
      <c r="R334">
        <v>173.9</v>
      </c>
      <c r="S334">
        <v>166.5</v>
      </c>
      <c r="T334">
        <v>172.8</v>
      </c>
      <c r="U334">
        <v>167</v>
      </c>
      <c r="V334">
        <v>172.2</v>
      </c>
      <c r="W334">
        <v>164</v>
      </c>
      <c r="X334">
        <v>174</v>
      </c>
      <c r="Y334">
        <v>162.6</v>
      </c>
      <c r="Z334">
        <v>164.4</v>
      </c>
      <c r="AA334">
        <v>166.9</v>
      </c>
      <c r="AB334">
        <v>168.8</v>
      </c>
      <c r="AC334">
        <v>166.8</v>
      </c>
      <c r="AD334">
        <v>170.1</v>
      </c>
    </row>
    <row r="335" spans="1:30" x14ac:dyDescent="0.3">
      <c r="A335" t="s">
        <v>30</v>
      </c>
      <c r="B335">
        <v>2022</v>
      </c>
      <c r="C335" t="s">
        <v>38</v>
      </c>
      <c r="D335">
        <v>152.9</v>
      </c>
      <c r="E335">
        <v>214.7</v>
      </c>
      <c r="F335">
        <v>161.4</v>
      </c>
      <c r="G335">
        <v>164.6</v>
      </c>
      <c r="H335">
        <v>209.9</v>
      </c>
      <c r="I335">
        <v>168</v>
      </c>
      <c r="J335">
        <v>160.4</v>
      </c>
      <c r="K335">
        <v>165</v>
      </c>
      <c r="L335">
        <v>118.9</v>
      </c>
      <c r="M335">
        <v>186.6</v>
      </c>
      <c r="N335">
        <v>173.2</v>
      </c>
      <c r="O335">
        <v>180.4</v>
      </c>
      <c r="P335">
        <v>170.8</v>
      </c>
      <c r="Q335">
        <v>192.9</v>
      </c>
      <c r="R335">
        <v>179.3</v>
      </c>
      <c r="S335">
        <v>177.2</v>
      </c>
      <c r="T335">
        <v>179</v>
      </c>
      <c r="U335" t="s">
        <v>32</v>
      </c>
      <c r="V335">
        <v>175.3</v>
      </c>
      <c r="W335">
        <v>168.9</v>
      </c>
      <c r="X335">
        <v>177.7</v>
      </c>
      <c r="Y335">
        <v>167.1</v>
      </c>
      <c r="Z335">
        <v>167.6</v>
      </c>
      <c r="AA335">
        <v>171.8</v>
      </c>
      <c r="AB335">
        <v>168.5</v>
      </c>
      <c r="AC335">
        <v>170.9</v>
      </c>
      <c r="AD335">
        <v>172.5</v>
      </c>
    </row>
    <row r="336" spans="1:30" hidden="1" x14ac:dyDescent="0.3">
      <c r="A336" t="s">
        <v>33</v>
      </c>
      <c r="B336">
        <v>2022</v>
      </c>
      <c r="C336" t="s">
        <v>38</v>
      </c>
      <c r="D336">
        <v>156.69999999999999</v>
      </c>
      <c r="E336">
        <v>221.2</v>
      </c>
      <c r="F336">
        <v>164.1</v>
      </c>
      <c r="G336">
        <v>165.4</v>
      </c>
      <c r="H336">
        <v>189.5</v>
      </c>
      <c r="I336">
        <v>174.5</v>
      </c>
      <c r="J336">
        <v>203.2</v>
      </c>
      <c r="K336">
        <v>164.1</v>
      </c>
      <c r="L336">
        <v>121.2</v>
      </c>
      <c r="M336">
        <v>181.4</v>
      </c>
      <c r="N336">
        <v>158.5</v>
      </c>
      <c r="O336">
        <v>184.9</v>
      </c>
      <c r="P336">
        <v>177.5</v>
      </c>
      <c r="Q336">
        <v>197.5</v>
      </c>
      <c r="R336">
        <v>170</v>
      </c>
      <c r="S336">
        <v>155.9</v>
      </c>
      <c r="T336">
        <v>167.8</v>
      </c>
      <c r="U336">
        <v>167.5</v>
      </c>
      <c r="V336">
        <v>173.5</v>
      </c>
      <c r="W336">
        <v>161.1</v>
      </c>
      <c r="X336">
        <v>170.1</v>
      </c>
      <c r="Y336">
        <v>159.4</v>
      </c>
      <c r="Z336">
        <v>163.19999999999999</v>
      </c>
      <c r="AA336">
        <v>165.2</v>
      </c>
      <c r="AB336">
        <v>168.2</v>
      </c>
      <c r="AC336">
        <v>163.80000000000001</v>
      </c>
      <c r="AD336">
        <v>170.8</v>
      </c>
    </row>
    <row r="337" spans="1:30" hidden="1" x14ac:dyDescent="0.3">
      <c r="A337" t="s">
        <v>34</v>
      </c>
      <c r="B337">
        <v>2022</v>
      </c>
      <c r="C337" t="s">
        <v>38</v>
      </c>
      <c r="D337">
        <v>154.1</v>
      </c>
      <c r="E337">
        <v>217</v>
      </c>
      <c r="F337">
        <v>162.4</v>
      </c>
      <c r="G337">
        <v>164.9</v>
      </c>
      <c r="H337">
        <v>202.4</v>
      </c>
      <c r="I337">
        <v>171</v>
      </c>
      <c r="J337">
        <v>174.9</v>
      </c>
      <c r="K337">
        <v>164.7</v>
      </c>
      <c r="L337">
        <v>119.7</v>
      </c>
      <c r="M337">
        <v>184.9</v>
      </c>
      <c r="N337">
        <v>167.1</v>
      </c>
      <c r="O337">
        <v>182.5</v>
      </c>
      <c r="P337">
        <v>173.3</v>
      </c>
      <c r="Q337">
        <v>194.1</v>
      </c>
      <c r="R337">
        <v>175.6</v>
      </c>
      <c r="S337">
        <v>168.4</v>
      </c>
      <c r="T337">
        <v>174.6</v>
      </c>
      <c r="U337">
        <v>167.5</v>
      </c>
      <c r="V337">
        <v>174.6</v>
      </c>
      <c r="W337">
        <v>165.2</v>
      </c>
      <c r="X337">
        <v>174.8</v>
      </c>
      <c r="Y337">
        <v>163</v>
      </c>
      <c r="Z337">
        <v>165.1</v>
      </c>
      <c r="AA337">
        <v>167.9</v>
      </c>
      <c r="AB337">
        <v>168.4</v>
      </c>
      <c r="AC337">
        <v>167.5</v>
      </c>
      <c r="AD337">
        <v>171.7</v>
      </c>
    </row>
    <row r="338" spans="1:30" x14ac:dyDescent="0.3">
      <c r="A338" t="s">
        <v>30</v>
      </c>
      <c r="B338">
        <v>2022</v>
      </c>
      <c r="C338" t="s">
        <v>39</v>
      </c>
      <c r="D338">
        <v>153.80000000000001</v>
      </c>
      <c r="E338">
        <v>217.2</v>
      </c>
      <c r="F338">
        <v>169.6</v>
      </c>
      <c r="G338">
        <v>165.4</v>
      </c>
      <c r="H338">
        <v>208.1</v>
      </c>
      <c r="I338">
        <v>165.8</v>
      </c>
      <c r="J338">
        <v>167.3</v>
      </c>
      <c r="K338">
        <v>164.6</v>
      </c>
      <c r="L338">
        <v>119.1</v>
      </c>
      <c r="M338">
        <v>188.9</v>
      </c>
      <c r="N338">
        <v>174.2</v>
      </c>
      <c r="O338">
        <v>181.9</v>
      </c>
      <c r="P338">
        <v>172.4</v>
      </c>
      <c r="Q338">
        <v>192.9</v>
      </c>
      <c r="R338">
        <v>180.7</v>
      </c>
      <c r="S338">
        <v>178.7</v>
      </c>
      <c r="T338">
        <v>180.4</v>
      </c>
      <c r="U338" t="s">
        <v>32</v>
      </c>
      <c r="V338">
        <v>176.7</v>
      </c>
      <c r="W338">
        <v>170.3</v>
      </c>
      <c r="X338">
        <v>178.2</v>
      </c>
      <c r="Y338">
        <v>165.5</v>
      </c>
      <c r="Z338">
        <v>168</v>
      </c>
      <c r="AA338">
        <v>172.6</v>
      </c>
      <c r="AB338">
        <v>169.5</v>
      </c>
      <c r="AC338">
        <v>171</v>
      </c>
      <c r="AD338">
        <v>173.6</v>
      </c>
    </row>
    <row r="339" spans="1:30" hidden="1" x14ac:dyDescent="0.3">
      <c r="A339" t="s">
        <v>33</v>
      </c>
      <c r="B339">
        <v>2022</v>
      </c>
      <c r="C339" t="s">
        <v>39</v>
      </c>
      <c r="D339">
        <v>157.5</v>
      </c>
      <c r="E339">
        <v>223.4</v>
      </c>
      <c r="F339">
        <v>172.8</v>
      </c>
      <c r="G339">
        <v>166.4</v>
      </c>
      <c r="H339">
        <v>188.6</v>
      </c>
      <c r="I339">
        <v>174.1</v>
      </c>
      <c r="J339">
        <v>211.5</v>
      </c>
      <c r="K339">
        <v>163.6</v>
      </c>
      <c r="L339">
        <v>121.4</v>
      </c>
      <c r="M339">
        <v>183.5</v>
      </c>
      <c r="N339">
        <v>159.1</v>
      </c>
      <c r="O339">
        <v>186.3</v>
      </c>
      <c r="P339">
        <v>179.3</v>
      </c>
      <c r="Q339">
        <v>198.3</v>
      </c>
      <c r="R339">
        <v>171.6</v>
      </c>
      <c r="S339">
        <v>157.4</v>
      </c>
      <c r="T339">
        <v>169.4</v>
      </c>
      <c r="U339">
        <v>166.8</v>
      </c>
      <c r="V339">
        <v>174.9</v>
      </c>
      <c r="W339">
        <v>162.1</v>
      </c>
      <c r="X339">
        <v>170.9</v>
      </c>
      <c r="Y339">
        <v>157.19999999999999</v>
      </c>
      <c r="Z339">
        <v>164.1</v>
      </c>
      <c r="AA339">
        <v>166.5</v>
      </c>
      <c r="AB339">
        <v>169.2</v>
      </c>
      <c r="AC339">
        <v>163.80000000000001</v>
      </c>
      <c r="AD339">
        <v>171.4</v>
      </c>
    </row>
    <row r="340" spans="1:30" hidden="1" x14ac:dyDescent="0.3">
      <c r="A340" t="s">
        <v>34</v>
      </c>
      <c r="B340">
        <v>2022</v>
      </c>
      <c r="C340" t="s">
        <v>39</v>
      </c>
      <c r="D340">
        <v>155</v>
      </c>
      <c r="E340">
        <v>219.4</v>
      </c>
      <c r="F340">
        <v>170.8</v>
      </c>
      <c r="G340">
        <v>165.8</v>
      </c>
      <c r="H340">
        <v>200.9</v>
      </c>
      <c r="I340">
        <v>169.7</v>
      </c>
      <c r="J340">
        <v>182.3</v>
      </c>
      <c r="K340">
        <v>164.3</v>
      </c>
      <c r="L340">
        <v>119.9</v>
      </c>
      <c r="M340">
        <v>187.1</v>
      </c>
      <c r="N340">
        <v>167.9</v>
      </c>
      <c r="O340">
        <v>183.9</v>
      </c>
      <c r="P340">
        <v>174.9</v>
      </c>
      <c r="Q340">
        <v>194.3</v>
      </c>
      <c r="R340">
        <v>177.1</v>
      </c>
      <c r="S340">
        <v>169.9</v>
      </c>
      <c r="T340">
        <v>176</v>
      </c>
      <c r="U340">
        <v>166.8</v>
      </c>
      <c r="V340">
        <v>176</v>
      </c>
      <c r="W340">
        <v>166.4</v>
      </c>
      <c r="X340">
        <v>175.4</v>
      </c>
      <c r="Y340">
        <v>161.1</v>
      </c>
      <c r="Z340">
        <v>165.8</v>
      </c>
      <c r="AA340">
        <v>169</v>
      </c>
      <c r="AB340">
        <v>169.4</v>
      </c>
      <c r="AC340">
        <v>167.5</v>
      </c>
      <c r="AD340">
        <v>172.6</v>
      </c>
    </row>
    <row r="341" spans="1:30" x14ac:dyDescent="0.3">
      <c r="A341" t="s">
        <v>30</v>
      </c>
      <c r="B341">
        <v>2022</v>
      </c>
      <c r="C341" t="s">
        <v>40</v>
      </c>
      <c r="D341">
        <v>155.19999999999999</v>
      </c>
      <c r="E341">
        <v>210.8</v>
      </c>
      <c r="F341">
        <v>174.3</v>
      </c>
      <c r="G341">
        <v>166.3</v>
      </c>
      <c r="H341">
        <v>202.2</v>
      </c>
      <c r="I341">
        <v>169.6</v>
      </c>
      <c r="J341">
        <v>168.6</v>
      </c>
      <c r="K341">
        <v>164.4</v>
      </c>
      <c r="L341">
        <v>119.2</v>
      </c>
      <c r="M341">
        <v>191.8</v>
      </c>
      <c r="N341">
        <v>174.5</v>
      </c>
      <c r="O341">
        <v>183.1</v>
      </c>
      <c r="P341">
        <v>172.5</v>
      </c>
      <c r="Q341">
        <v>193.2</v>
      </c>
      <c r="R341">
        <v>182</v>
      </c>
      <c r="S341">
        <v>180.3</v>
      </c>
      <c r="T341">
        <v>181.7</v>
      </c>
      <c r="U341" t="s">
        <v>32</v>
      </c>
      <c r="V341">
        <v>179.6</v>
      </c>
      <c r="W341">
        <v>171.3</v>
      </c>
      <c r="X341">
        <v>178.8</v>
      </c>
      <c r="Y341">
        <v>166.3</v>
      </c>
      <c r="Z341">
        <v>168.6</v>
      </c>
      <c r="AA341">
        <v>174.7</v>
      </c>
      <c r="AB341">
        <v>169.7</v>
      </c>
      <c r="AC341">
        <v>171.8</v>
      </c>
      <c r="AD341">
        <v>174.3</v>
      </c>
    </row>
    <row r="342" spans="1:30" hidden="1" x14ac:dyDescent="0.3">
      <c r="A342" t="s">
        <v>33</v>
      </c>
      <c r="B342">
        <v>2022</v>
      </c>
      <c r="C342" t="s">
        <v>40</v>
      </c>
      <c r="D342">
        <v>159.30000000000001</v>
      </c>
      <c r="E342">
        <v>217.1</v>
      </c>
      <c r="F342">
        <v>176.6</v>
      </c>
      <c r="G342">
        <v>167.1</v>
      </c>
      <c r="H342">
        <v>184.8</v>
      </c>
      <c r="I342">
        <v>179.5</v>
      </c>
      <c r="J342">
        <v>208.5</v>
      </c>
      <c r="K342">
        <v>164</v>
      </c>
      <c r="L342">
        <v>121.5</v>
      </c>
      <c r="M342">
        <v>186.3</v>
      </c>
      <c r="N342">
        <v>159.80000000000001</v>
      </c>
      <c r="O342">
        <v>187.7</v>
      </c>
      <c r="P342">
        <v>179.4</v>
      </c>
      <c r="Q342">
        <v>198.6</v>
      </c>
      <c r="R342">
        <v>172.7</v>
      </c>
      <c r="S342">
        <v>158.69999999999999</v>
      </c>
      <c r="T342">
        <v>170.6</v>
      </c>
      <c r="U342">
        <v>167.8</v>
      </c>
      <c r="V342">
        <v>179.5</v>
      </c>
      <c r="W342">
        <v>163.1</v>
      </c>
      <c r="X342">
        <v>171.7</v>
      </c>
      <c r="Y342">
        <v>157.4</v>
      </c>
      <c r="Z342">
        <v>164.6</v>
      </c>
      <c r="AA342">
        <v>169.1</v>
      </c>
      <c r="AB342">
        <v>169.8</v>
      </c>
      <c r="AC342">
        <v>164.7</v>
      </c>
      <c r="AD342">
        <v>172.3</v>
      </c>
    </row>
    <row r="343" spans="1:30" hidden="1" x14ac:dyDescent="0.3">
      <c r="A343" t="s">
        <v>34</v>
      </c>
      <c r="B343">
        <v>2022</v>
      </c>
      <c r="C343" t="s">
        <v>40</v>
      </c>
      <c r="D343">
        <v>156.5</v>
      </c>
      <c r="E343">
        <v>213</v>
      </c>
      <c r="F343">
        <v>175.2</v>
      </c>
      <c r="G343">
        <v>166.6</v>
      </c>
      <c r="H343">
        <v>195.8</v>
      </c>
      <c r="I343">
        <v>174.2</v>
      </c>
      <c r="J343">
        <v>182.1</v>
      </c>
      <c r="K343">
        <v>164.3</v>
      </c>
      <c r="L343">
        <v>120</v>
      </c>
      <c r="M343">
        <v>190</v>
      </c>
      <c r="N343">
        <v>168.4</v>
      </c>
      <c r="O343">
        <v>185.2</v>
      </c>
      <c r="P343">
        <v>175</v>
      </c>
      <c r="Q343">
        <v>194.6</v>
      </c>
      <c r="R343">
        <v>178.3</v>
      </c>
      <c r="S343">
        <v>171.3</v>
      </c>
      <c r="T343">
        <v>177.3</v>
      </c>
      <c r="U343">
        <v>167.8</v>
      </c>
      <c r="V343">
        <v>179.6</v>
      </c>
      <c r="W343">
        <v>167.4</v>
      </c>
      <c r="X343">
        <v>176.1</v>
      </c>
      <c r="Y343">
        <v>161.6</v>
      </c>
      <c r="Z343">
        <v>166.3</v>
      </c>
      <c r="AA343">
        <v>171.4</v>
      </c>
      <c r="AB343">
        <v>169.7</v>
      </c>
      <c r="AC343">
        <v>168.4</v>
      </c>
      <c r="AD343">
        <v>173.4</v>
      </c>
    </row>
    <row r="344" spans="1:30" x14ac:dyDescent="0.3">
      <c r="A344" t="s">
        <v>30</v>
      </c>
      <c r="B344">
        <v>2022</v>
      </c>
      <c r="C344" t="s">
        <v>41</v>
      </c>
      <c r="D344">
        <v>159.5</v>
      </c>
      <c r="E344">
        <v>204.1</v>
      </c>
      <c r="F344">
        <v>168.3</v>
      </c>
      <c r="G344">
        <v>167.9</v>
      </c>
      <c r="H344">
        <v>198.1</v>
      </c>
      <c r="I344">
        <v>169.2</v>
      </c>
      <c r="J344">
        <v>173.1</v>
      </c>
      <c r="K344">
        <v>167.1</v>
      </c>
      <c r="L344">
        <v>120.2</v>
      </c>
      <c r="M344">
        <v>195.6</v>
      </c>
      <c r="N344">
        <v>174.8</v>
      </c>
      <c r="O344">
        <v>184</v>
      </c>
      <c r="P344">
        <v>173.9</v>
      </c>
      <c r="Q344">
        <v>193.7</v>
      </c>
      <c r="R344">
        <v>183.2</v>
      </c>
      <c r="S344">
        <v>181.7</v>
      </c>
      <c r="T344">
        <v>183</v>
      </c>
      <c r="U344" t="s">
        <v>32</v>
      </c>
      <c r="V344">
        <v>179.1</v>
      </c>
      <c r="W344">
        <v>172.3</v>
      </c>
      <c r="X344">
        <v>179.4</v>
      </c>
      <c r="Y344">
        <v>166.6</v>
      </c>
      <c r="Z344">
        <v>169.3</v>
      </c>
      <c r="AA344">
        <v>175.7</v>
      </c>
      <c r="AB344">
        <v>171.1</v>
      </c>
      <c r="AC344">
        <v>172.6</v>
      </c>
      <c r="AD344">
        <v>175.3</v>
      </c>
    </row>
    <row r="345" spans="1:30" hidden="1" x14ac:dyDescent="0.3">
      <c r="A345" t="s">
        <v>33</v>
      </c>
      <c r="B345">
        <v>2022</v>
      </c>
      <c r="C345" t="s">
        <v>41</v>
      </c>
      <c r="D345">
        <v>162.1</v>
      </c>
      <c r="E345">
        <v>210.9</v>
      </c>
      <c r="F345">
        <v>170.6</v>
      </c>
      <c r="G345">
        <v>168.4</v>
      </c>
      <c r="H345">
        <v>182.5</v>
      </c>
      <c r="I345">
        <v>177.1</v>
      </c>
      <c r="J345">
        <v>213.1</v>
      </c>
      <c r="K345">
        <v>167.3</v>
      </c>
      <c r="L345">
        <v>122.2</v>
      </c>
      <c r="M345">
        <v>189.7</v>
      </c>
      <c r="N345">
        <v>160.5</v>
      </c>
      <c r="O345">
        <v>188.9</v>
      </c>
      <c r="P345">
        <v>180.4</v>
      </c>
      <c r="Q345">
        <v>198.7</v>
      </c>
      <c r="R345">
        <v>173.7</v>
      </c>
      <c r="S345">
        <v>160</v>
      </c>
      <c r="T345">
        <v>171.6</v>
      </c>
      <c r="U345">
        <v>169</v>
      </c>
      <c r="V345">
        <v>178.4</v>
      </c>
      <c r="W345">
        <v>164.2</v>
      </c>
      <c r="X345">
        <v>172.6</v>
      </c>
      <c r="Y345">
        <v>157.69999999999999</v>
      </c>
      <c r="Z345">
        <v>165.1</v>
      </c>
      <c r="AA345">
        <v>169.9</v>
      </c>
      <c r="AB345">
        <v>171.4</v>
      </c>
      <c r="AC345">
        <v>165.4</v>
      </c>
      <c r="AD345">
        <v>173.1</v>
      </c>
    </row>
    <row r="346" spans="1:30" hidden="1" x14ac:dyDescent="0.3">
      <c r="A346" t="s">
        <v>34</v>
      </c>
      <c r="B346">
        <v>2022</v>
      </c>
      <c r="C346" t="s">
        <v>41</v>
      </c>
      <c r="D346">
        <v>160.30000000000001</v>
      </c>
      <c r="E346">
        <v>206.5</v>
      </c>
      <c r="F346">
        <v>169.2</v>
      </c>
      <c r="G346">
        <v>168.1</v>
      </c>
      <c r="H346">
        <v>192.4</v>
      </c>
      <c r="I346">
        <v>172.9</v>
      </c>
      <c r="J346">
        <v>186.7</v>
      </c>
      <c r="K346">
        <v>167.2</v>
      </c>
      <c r="L346">
        <v>120.9</v>
      </c>
      <c r="M346">
        <v>193.6</v>
      </c>
      <c r="N346">
        <v>168.8</v>
      </c>
      <c r="O346">
        <v>186.3</v>
      </c>
      <c r="P346">
        <v>176.3</v>
      </c>
      <c r="Q346">
        <v>195</v>
      </c>
      <c r="R346">
        <v>179.5</v>
      </c>
      <c r="S346">
        <v>172.7</v>
      </c>
      <c r="T346">
        <v>178.5</v>
      </c>
      <c r="U346">
        <v>169</v>
      </c>
      <c r="V346">
        <v>178.8</v>
      </c>
      <c r="W346">
        <v>168.5</v>
      </c>
      <c r="X346">
        <v>176.8</v>
      </c>
      <c r="Y346">
        <v>161.9</v>
      </c>
      <c r="Z346">
        <v>166.9</v>
      </c>
      <c r="AA346">
        <v>172.3</v>
      </c>
      <c r="AB346">
        <v>171.2</v>
      </c>
      <c r="AC346">
        <v>169.1</v>
      </c>
      <c r="AD346">
        <v>174.3</v>
      </c>
    </row>
    <row r="347" spans="1:30" x14ac:dyDescent="0.3">
      <c r="A347" t="s">
        <v>30</v>
      </c>
      <c r="B347">
        <v>2022</v>
      </c>
      <c r="C347" t="s">
        <v>42</v>
      </c>
      <c r="D347">
        <v>162.9</v>
      </c>
      <c r="E347">
        <v>206.7</v>
      </c>
      <c r="F347">
        <v>169</v>
      </c>
      <c r="G347">
        <v>169.5</v>
      </c>
      <c r="H347">
        <v>194.1</v>
      </c>
      <c r="I347">
        <v>164.1</v>
      </c>
      <c r="J347">
        <v>176.9</v>
      </c>
      <c r="K347">
        <v>169</v>
      </c>
      <c r="L347">
        <v>120.8</v>
      </c>
      <c r="M347">
        <v>199.1</v>
      </c>
      <c r="N347">
        <v>175.4</v>
      </c>
      <c r="O347">
        <v>184.8</v>
      </c>
      <c r="P347">
        <v>175.5</v>
      </c>
      <c r="Q347">
        <v>194.5</v>
      </c>
      <c r="R347">
        <v>184.7</v>
      </c>
      <c r="S347">
        <v>183.3</v>
      </c>
      <c r="T347">
        <v>184.5</v>
      </c>
      <c r="U347" t="s">
        <v>32</v>
      </c>
      <c r="V347">
        <v>179.7</v>
      </c>
      <c r="W347">
        <v>173.6</v>
      </c>
      <c r="X347">
        <v>180.2</v>
      </c>
      <c r="Y347">
        <v>166.9</v>
      </c>
      <c r="Z347">
        <v>170</v>
      </c>
      <c r="AA347">
        <v>176.2</v>
      </c>
      <c r="AB347">
        <v>170.8</v>
      </c>
      <c r="AC347">
        <v>173.1</v>
      </c>
      <c r="AD347">
        <v>176.4</v>
      </c>
    </row>
    <row r="348" spans="1:30" hidden="1" x14ac:dyDescent="0.3">
      <c r="A348" t="s">
        <v>33</v>
      </c>
      <c r="B348">
        <v>2022</v>
      </c>
      <c r="C348" t="s">
        <v>42</v>
      </c>
      <c r="D348">
        <v>164.9</v>
      </c>
      <c r="E348">
        <v>213.7</v>
      </c>
      <c r="F348">
        <v>170.9</v>
      </c>
      <c r="G348">
        <v>170.1</v>
      </c>
      <c r="H348">
        <v>179.3</v>
      </c>
      <c r="I348">
        <v>167.5</v>
      </c>
      <c r="J348">
        <v>220.8</v>
      </c>
      <c r="K348">
        <v>169.2</v>
      </c>
      <c r="L348">
        <v>123.1</v>
      </c>
      <c r="M348">
        <v>193.6</v>
      </c>
      <c r="N348">
        <v>161.1</v>
      </c>
      <c r="O348">
        <v>190.4</v>
      </c>
      <c r="P348">
        <v>181.8</v>
      </c>
      <c r="Q348">
        <v>199.7</v>
      </c>
      <c r="R348">
        <v>175</v>
      </c>
      <c r="S348">
        <v>161.69999999999999</v>
      </c>
      <c r="T348">
        <v>173</v>
      </c>
      <c r="U348">
        <v>169.5</v>
      </c>
      <c r="V348">
        <v>179.2</v>
      </c>
      <c r="W348">
        <v>165</v>
      </c>
      <c r="X348">
        <v>173.8</v>
      </c>
      <c r="Y348">
        <v>158.19999999999999</v>
      </c>
      <c r="Z348">
        <v>165.8</v>
      </c>
      <c r="AA348">
        <v>170.9</v>
      </c>
      <c r="AB348">
        <v>171.1</v>
      </c>
      <c r="AC348">
        <v>166.1</v>
      </c>
      <c r="AD348">
        <v>174.1</v>
      </c>
    </row>
    <row r="349" spans="1:30" hidden="1" x14ac:dyDescent="0.3">
      <c r="A349" t="s">
        <v>34</v>
      </c>
      <c r="B349">
        <v>2022</v>
      </c>
      <c r="C349" t="s">
        <v>42</v>
      </c>
      <c r="D349">
        <v>163.5</v>
      </c>
      <c r="E349">
        <v>209.2</v>
      </c>
      <c r="F349">
        <v>169.7</v>
      </c>
      <c r="G349">
        <v>169.7</v>
      </c>
      <c r="H349">
        <v>188.7</v>
      </c>
      <c r="I349">
        <v>165.7</v>
      </c>
      <c r="J349">
        <v>191.8</v>
      </c>
      <c r="K349">
        <v>169.1</v>
      </c>
      <c r="L349">
        <v>121.6</v>
      </c>
      <c r="M349">
        <v>197.3</v>
      </c>
      <c r="N349">
        <v>169.4</v>
      </c>
      <c r="O349">
        <v>187.4</v>
      </c>
      <c r="P349">
        <v>177.8</v>
      </c>
      <c r="Q349">
        <v>195.9</v>
      </c>
      <c r="R349">
        <v>180.9</v>
      </c>
      <c r="S349">
        <v>174.3</v>
      </c>
      <c r="T349">
        <v>179.9</v>
      </c>
      <c r="U349">
        <v>169.5</v>
      </c>
      <c r="V349">
        <v>179.5</v>
      </c>
      <c r="W349">
        <v>169.5</v>
      </c>
      <c r="X349">
        <v>177.8</v>
      </c>
      <c r="Y349">
        <v>162.30000000000001</v>
      </c>
      <c r="Z349">
        <v>167.6</v>
      </c>
      <c r="AA349">
        <v>173.1</v>
      </c>
      <c r="AB349">
        <v>170.9</v>
      </c>
      <c r="AC349">
        <v>169.7</v>
      </c>
      <c r="AD349">
        <v>175.3</v>
      </c>
    </row>
    <row r="350" spans="1:30" x14ac:dyDescent="0.3">
      <c r="A350" t="s">
        <v>30</v>
      </c>
      <c r="B350">
        <v>2022</v>
      </c>
      <c r="C350" t="s">
        <v>43</v>
      </c>
      <c r="D350">
        <v>164.7</v>
      </c>
      <c r="E350">
        <v>208.8</v>
      </c>
      <c r="F350">
        <v>170.3</v>
      </c>
      <c r="G350">
        <v>170.9</v>
      </c>
      <c r="H350">
        <v>191.6</v>
      </c>
      <c r="I350">
        <v>162.19999999999999</v>
      </c>
      <c r="J350">
        <v>184.8</v>
      </c>
      <c r="K350">
        <v>169.7</v>
      </c>
      <c r="L350">
        <v>121.1</v>
      </c>
      <c r="M350">
        <v>201.6</v>
      </c>
      <c r="N350">
        <v>175.8</v>
      </c>
      <c r="O350">
        <v>185.6</v>
      </c>
      <c r="P350">
        <v>177.4</v>
      </c>
      <c r="Q350">
        <v>194.9</v>
      </c>
      <c r="R350">
        <v>186.1</v>
      </c>
      <c r="S350">
        <v>184.4</v>
      </c>
      <c r="T350">
        <v>185.9</v>
      </c>
      <c r="U350" t="s">
        <v>32</v>
      </c>
      <c r="V350">
        <v>180.8</v>
      </c>
      <c r="W350">
        <v>174.4</v>
      </c>
      <c r="X350">
        <v>181.2</v>
      </c>
      <c r="Y350">
        <v>167.4</v>
      </c>
      <c r="Z350">
        <v>170.6</v>
      </c>
      <c r="AA350">
        <v>176.5</v>
      </c>
      <c r="AB350">
        <v>172</v>
      </c>
      <c r="AC350">
        <v>173.9</v>
      </c>
      <c r="AD350">
        <v>177.9</v>
      </c>
    </row>
    <row r="351" spans="1:30" hidden="1" x14ac:dyDescent="0.3">
      <c r="A351" t="s">
        <v>33</v>
      </c>
      <c r="B351">
        <v>2022</v>
      </c>
      <c r="C351" t="s">
        <v>43</v>
      </c>
      <c r="D351">
        <v>166.4</v>
      </c>
      <c r="E351">
        <v>214.9</v>
      </c>
      <c r="F351">
        <v>171.9</v>
      </c>
      <c r="G351">
        <v>171</v>
      </c>
      <c r="H351">
        <v>177.7</v>
      </c>
      <c r="I351">
        <v>165.7</v>
      </c>
      <c r="J351">
        <v>228.6</v>
      </c>
      <c r="K351">
        <v>169.9</v>
      </c>
      <c r="L351">
        <v>123.4</v>
      </c>
      <c r="M351">
        <v>196.4</v>
      </c>
      <c r="N351">
        <v>161.6</v>
      </c>
      <c r="O351">
        <v>191.5</v>
      </c>
      <c r="P351">
        <v>183.3</v>
      </c>
      <c r="Q351">
        <v>200.1</v>
      </c>
      <c r="R351">
        <v>175.5</v>
      </c>
      <c r="S351">
        <v>162.6</v>
      </c>
      <c r="T351">
        <v>173.6</v>
      </c>
      <c r="U351">
        <v>171.2</v>
      </c>
      <c r="V351">
        <v>180</v>
      </c>
      <c r="W351">
        <v>166</v>
      </c>
      <c r="X351">
        <v>174.7</v>
      </c>
      <c r="Y351">
        <v>158.80000000000001</v>
      </c>
      <c r="Z351">
        <v>166.3</v>
      </c>
      <c r="AA351">
        <v>171.2</v>
      </c>
      <c r="AB351">
        <v>172.3</v>
      </c>
      <c r="AC351">
        <v>166.8</v>
      </c>
      <c r="AD351">
        <v>175.3</v>
      </c>
    </row>
    <row r="352" spans="1:30" hidden="1" x14ac:dyDescent="0.3">
      <c r="A352" t="s">
        <v>34</v>
      </c>
      <c r="B352">
        <v>2022</v>
      </c>
      <c r="C352" t="s">
        <v>43</v>
      </c>
      <c r="D352">
        <v>165.2</v>
      </c>
      <c r="E352">
        <v>210.9</v>
      </c>
      <c r="F352">
        <v>170.9</v>
      </c>
      <c r="G352">
        <v>170.9</v>
      </c>
      <c r="H352">
        <v>186.5</v>
      </c>
      <c r="I352">
        <v>163.80000000000001</v>
      </c>
      <c r="J352">
        <v>199.7</v>
      </c>
      <c r="K352">
        <v>169.8</v>
      </c>
      <c r="L352">
        <v>121.9</v>
      </c>
      <c r="M352">
        <v>199.9</v>
      </c>
      <c r="N352">
        <v>169.9</v>
      </c>
      <c r="O352">
        <v>188.3</v>
      </c>
      <c r="P352">
        <v>179.6</v>
      </c>
      <c r="Q352">
        <v>196.3</v>
      </c>
      <c r="R352">
        <v>181.9</v>
      </c>
      <c r="S352">
        <v>175.3</v>
      </c>
      <c r="T352">
        <v>181</v>
      </c>
      <c r="U352">
        <v>171.2</v>
      </c>
      <c r="V352">
        <v>180.5</v>
      </c>
      <c r="W352">
        <v>170.4</v>
      </c>
      <c r="X352">
        <v>178.7</v>
      </c>
      <c r="Y352">
        <v>162.9</v>
      </c>
      <c r="Z352">
        <v>168.2</v>
      </c>
      <c r="AA352">
        <v>173.4</v>
      </c>
      <c r="AB352">
        <v>172.1</v>
      </c>
      <c r="AC352">
        <v>170.5</v>
      </c>
      <c r="AD352">
        <v>176.7</v>
      </c>
    </row>
    <row r="353" spans="1:30" x14ac:dyDescent="0.3">
      <c r="A353" t="s">
        <v>30</v>
      </c>
      <c r="B353">
        <v>2022</v>
      </c>
      <c r="C353" t="s">
        <v>45</v>
      </c>
      <c r="D353">
        <v>166.9</v>
      </c>
      <c r="E353">
        <v>207.2</v>
      </c>
      <c r="F353">
        <v>180.2</v>
      </c>
      <c r="G353">
        <v>172.3</v>
      </c>
      <c r="H353">
        <v>194</v>
      </c>
      <c r="I353">
        <v>159.1</v>
      </c>
      <c r="J353">
        <v>171.6</v>
      </c>
      <c r="K353">
        <v>170.2</v>
      </c>
      <c r="L353">
        <v>121.5</v>
      </c>
      <c r="M353">
        <v>204.8</v>
      </c>
      <c r="N353">
        <v>176.4</v>
      </c>
      <c r="O353">
        <v>186.9</v>
      </c>
      <c r="P353">
        <v>176.6</v>
      </c>
      <c r="Q353">
        <v>195.5</v>
      </c>
      <c r="R353">
        <v>187.2</v>
      </c>
      <c r="S353">
        <v>185.2</v>
      </c>
      <c r="T353">
        <v>186.9</v>
      </c>
      <c r="U353" t="s">
        <v>32</v>
      </c>
      <c r="V353">
        <v>181.9</v>
      </c>
      <c r="W353">
        <v>175.5</v>
      </c>
      <c r="X353">
        <v>182.3</v>
      </c>
      <c r="Y353">
        <v>167.5</v>
      </c>
      <c r="Z353">
        <v>170.8</v>
      </c>
      <c r="AA353">
        <v>176.9</v>
      </c>
      <c r="AB353">
        <v>173.4</v>
      </c>
      <c r="AC353">
        <v>174.6</v>
      </c>
      <c r="AD353">
        <v>177.8</v>
      </c>
    </row>
    <row r="354" spans="1:30" hidden="1" x14ac:dyDescent="0.3">
      <c r="A354" t="s">
        <v>33</v>
      </c>
      <c r="B354">
        <v>2022</v>
      </c>
      <c r="C354" t="s">
        <v>45</v>
      </c>
      <c r="D354">
        <v>168.4</v>
      </c>
      <c r="E354">
        <v>213.4</v>
      </c>
      <c r="F354">
        <v>183.2</v>
      </c>
      <c r="G354">
        <v>172.3</v>
      </c>
      <c r="H354">
        <v>180</v>
      </c>
      <c r="I354">
        <v>162.6</v>
      </c>
      <c r="J354">
        <v>205.5</v>
      </c>
      <c r="K354">
        <v>171</v>
      </c>
      <c r="L354">
        <v>123.4</v>
      </c>
      <c r="M354">
        <v>198.8</v>
      </c>
      <c r="N354">
        <v>162.1</v>
      </c>
      <c r="O354">
        <v>192.4</v>
      </c>
      <c r="P354">
        <v>181.3</v>
      </c>
      <c r="Q354">
        <v>200.6</v>
      </c>
      <c r="R354">
        <v>176.7</v>
      </c>
      <c r="S354">
        <v>163.5</v>
      </c>
      <c r="T354">
        <v>174.7</v>
      </c>
      <c r="U354">
        <v>171.8</v>
      </c>
      <c r="V354">
        <v>180.3</v>
      </c>
      <c r="W354">
        <v>166.9</v>
      </c>
      <c r="X354">
        <v>175.8</v>
      </c>
      <c r="Y354">
        <v>158.9</v>
      </c>
      <c r="Z354">
        <v>166.7</v>
      </c>
      <c r="AA354">
        <v>171.5</v>
      </c>
      <c r="AB354">
        <v>173.8</v>
      </c>
      <c r="AC354">
        <v>167.4</v>
      </c>
      <c r="AD354">
        <v>174.1</v>
      </c>
    </row>
    <row r="355" spans="1:30" hidden="1" x14ac:dyDescent="0.3">
      <c r="A355" t="s">
        <v>34</v>
      </c>
      <c r="B355">
        <v>2022</v>
      </c>
      <c r="C355" t="s">
        <v>45</v>
      </c>
      <c r="D355">
        <v>167.4</v>
      </c>
      <c r="E355">
        <v>209.4</v>
      </c>
      <c r="F355">
        <v>181.4</v>
      </c>
      <c r="G355">
        <v>172.3</v>
      </c>
      <c r="H355">
        <v>188.9</v>
      </c>
      <c r="I355">
        <v>160.69999999999999</v>
      </c>
      <c r="J355">
        <v>183.1</v>
      </c>
      <c r="K355">
        <v>170.5</v>
      </c>
      <c r="L355">
        <v>122.1</v>
      </c>
      <c r="M355">
        <v>202.8</v>
      </c>
      <c r="N355">
        <v>170.4</v>
      </c>
      <c r="O355">
        <v>189.5</v>
      </c>
      <c r="P355">
        <v>178.3</v>
      </c>
      <c r="Q355">
        <v>196.9</v>
      </c>
      <c r="R355">
        <v>183.1</v>
      </c>
      <c r="S355">
        <v>176.2</v>
      </c>
      <c r="T355">
        <v>182.1</v>
      </c>
      <c r="U355">
        <v>171.8</v>
      </c>
      <c r="V355">
        <v>181.3</v>
      </c>
      <c r="W355">
        <v>171.4</v>
      </c>
      <c r="X355">
        <v>179.8</v>
      </c>
      <c r="Y355">
        <v>163</v>
      </c>
      <c r="Z355">
        <v>168.5</v>
      </c>
      <c r="AA355">
        <v>173.7</v>
      </c>
      <c r="AB355">
        <v>173.6</v>
      </c>
      <c r="AC355">
        <v>171.1</v>
      </c>
      <c r="AD355">
        <v>176.5</v>
      </c>
    </row>
    <row r="356" spans="1:30" x14ac:dyDescent="0.3">
      <c r="A356" t="s">
        <v>30</v>
      </c>
      <c r="B356">
        <v>2022</v>
      </c>
      <c r="C356" t="s">
        <v>46</v>
      </c>
      <c r="D356">
        <v>168.8</v>
      </c>
      <c r="E356">
        <v>206.9</v>
      </c>
      <c r="F356">
        <v>189.1</v>
      </c>
      <c r="G356">
        <v>173.4</v>
      </c>
      <c r="H356">
        <v>193.9</v>
      </c>
      <c r="I356">
        <v>156.69999999999999</v>
      </c>
      <c r="J356">
        <v>150.19999999999999</v>
      </c>
      <c r="K356">
        <v>170.5</v>
      </c>
      <c r="L356">
        <v>121.2</v>
      </c>
      <c r="M356">
        <v>207.5</v>
      </c>
      <c r="N356">
        <v>176.8</v>
      </c>
      <c r="O356">
        <v>187.7</v>
      </c>
      <c r="P356">
        <v>174.4</v>
      </c>
      <c r="Q356">
        <v>195.9</v>
      </c>
      <c r="R356">
        <v>188.1</v>
      </c>
      <c r="S356">
        <v>185.9</v>
      </c>
      <c r="T356">
        <v>187.8</v>
      </c>
      <c r="U356" t="s">
        <v>32</v>
      </c>
      <c r="V356">
        <v>182.8</v>
      </c>
      <c r="W356">
        <v>176.4</v>
      </c>
      <c r="X356">
        <v>183.5</v>
      </c>
      <c r="Y356">
        <v>167.8</v>
      </c>
      <c r="Z356">
        <v>171.2</v>
      </c>
      <c r="AA356">
        <v>177.3</v>
      </c>
      <c r="AB356">
        <v>175.7</v>
      </c>
      <c r="AC356">
        <v>175.5</v>
      </c>
      <c r="AD356">
        <v>177.1</v>
      </c>
    </row>
    <row r="357" spans="1:30" hidden="1" x14ac:dyDescent="0.3">
      <c r="A357" t="s">
        <v>33</v>
      </c>
      <c r="B357">
        <v>2022</v>
      </c>
      <c r="C357" t="s">
        <v>46</v>
      </c>
      <c r="D357">
        <v>170.2</v>
      </c>
      <c r="E357">
        <v>212.9</v>
      </c>
      <c r="F357">
        <v>191.9</v>
      </c>
      <c r="G357">
        <v>173.9</v>
      </c>
      <c r="H357">
        <v>179.1</v>
      </c>
      <c r="I357">
        <v>159.5</v>
      </c>
      <c r="J357">
        <v>178.7</v>
      </c>
      <c r="K357">
        <v>171.3</v>
      </c>
      <c r="L357">
        <v>123.1</v>
      </c>
      <c r="M357">
        <v>200.5</v>
      </c>
      <c r="N357">
        <v>162.80000000000001</v>
      </c>
      <c r="O357">
        <v>193.3</v>
      </c>
      <c r="P357">
        <v>178.6</v>
      </c>
      <c r="Q357">
        <v>201.1</v>
      </c>
      <c r="R357">
        <v>177.7</v>
      </c>
      <c r="S357">
        <v>164.5</v>
      </c>
      <c r="T357">
        <v>175.7</v>
      </c>
      <c r="U357">
        <v>170.7</v>
      </c>
      <c r="V357">
        <v>180.6</v>
      </c>
      <c r="W357">
        <v>167.3</v>
      </c>
      <c r="X357">
        <v>177.2</v>
      </c>
      <c r="Y357">
        <v>159.4</v>
      </c>
      <c r="Z357">
        <v>167.1</v>
      </c>
      <c r="AA357">
        <v>171.8</v>
      </c>
      <c r="AB357">
        <v>176</v>
      </c>
      <c r="AC357">
        <v>168.2</v>
      </c>
      <c r="AD357">
        <v>174.1</v>
      </c>
    </row>
    <row r="358" spans="1:30" hidden="1" x14ac:dyDescent="0.3">
      <c r="A358" t="s">
        <v>34</v>
      </c>
      <c r="B358">
        <v>2022</v>
      </c>
      <c r="C358" t="s">
        <v>46</v>
      </c>
      <c r="D358">
        <v>169.2</v>
      </c>
      <c r="E358">
        <v>209</v>
      </c>
      <c r="F358">
        <v>190.2</v>
      </c>
      <c r="G358">
        <v>173.6</v>
      </c>
      <c r="H358">
        <v>188.5</v>
      </c>
      <c r="I358">
        <v>158</v>
      </c>
      <c r="J358">
        <v>159.9</v>
      </c>
      <c r="K358">
        <v>170.8</v>
      </c>
      <c r="L358">
        <v>121.8</v>
      </c>
      <c r="M358">
        <v>205.2</v>
      </c>
      <c r="N358">
        <v>171</v>
      </c>
      <c r="O358">
        <v>190.3</v>
      </c>
      <c r="P358">
        <v>175.9</v>
      </c>
      <c r="Q358">
        <v>197.3</v>
      </c>
      <c r="R358">
        <v>184</v>
      </c>
      <c r="S358">
        <v>177</v>
      </c>
      <c r="T358">
        <v>183</v>
      </c>
      <c r="U358">
        <v>170.7</v>
      </c>
      <c r="V358">
        <v>182</v>
      </c>
      <c r="W358">
        <v>172.1</v>
      </c>
      <c r="X358">
        <v>181.1</v>
      </c>
      <c r="Y358">
        <v>163.4</v>
      </c>
      <c r="Z358">
        <v>168.9</v>
      </c>
      <c r="AA358">
        <v>174.1</v>
      </c>
      <c r="AB358">
        <v>175.8</v>
      </c>
      <c r="AC358">
        <v>172</v>
      </c>
      <c r="AD358">
        <v>175.7</v>
      </c>
    </row>
    <row r="359" spans="1:30" x14ac:dyDescent="0.3">
      <c r="A359" t="s">
        <v>30</v>
      </c>
      <c r="B359">
        <v>2023</v>
      </c>
      <c r="C359" t="s">
        <v>31</v>
      </c>
      <c r="D359">
        <v>174</v>
      </c>
      <c r="E359">
        <v>208.3</v>
      </c>
      <c r="F359">
        <v>192.9</v>
      </c>
      <c r="G359">
        <v>174.3</v>
      </c>
      <c r="H359">
        <v>192.6</v>
      </c>
      <c r="I359">
        <v>156.30000000000001</v>
      </c>
      <c r="J359">
        <v>142.9</v>
      </c>
      <c r="K359">
        <v>170.7</v>
      </c>
      <c r="L359">
        <v>120.3</v>
      </c>
      <c r="M359">
        <v>210.5</v>
      </c>
      <c r="N359">
        <v>176.9</v>
      </c>
      <c r="O359">
        <v>188.5</v>
      </c>
      <c r="P359">
        <v>175</v>
      </c>
      <c r="Q359">
        <v>196.9</v>
      </c>
      <c r="R359">
        <v>189</v>
      </c>
      <c r="S359">
        <v>186.3</v>
      </c>
      <c r="T359">
        <v>188.6</v>
      </c>
      <c r="U359" t="s">
        <v>32</v>
      </c>
      <c r="V359">
        <v>183.2</v>
      </c>
      <c r="W359">
        <v>177.2</v>
      </c>
      <c r="X359">
        <v>184.7</v>
      </c>
      <c r="Y359">
        <v>168.2</v>
      </c>
      <c r="Z359">
        <v>171.8</v>
      </c>
      <c r="AA359">
        <v>177.8</v>
      </c>
      <c r="AB359">
        <v>178.4</v>
      </c>
      <c r="AC359">
        <v>176.5</v>
      </c>
      <c r="AD359">
        <v>177.8</v>
      </c>
    </row>
    <row r="360" spans="1:30" hidden="1" x14ac:dyDescent="0.3">
      <c r="A360" t="s">
        <v>33</v>
      </c>
      <c r="B360">
        <v>2023</v>
      </c>
      <c r="C360" t="s">
        <v>31</v>
      </c>
      <c r="D360">
        <v>173.3</v>
      </c>
      <c r="E360">
        <v>215.2</v>
      </c>
      <c r="F360">
        <v>197</v>
      </c>
      <c r="G360">
        <v>175.2</v>
      </c>
      <c r="H360">
        <v>178</v>
      </c>
      <c r="I360">
        <v>160.5</v>
      </c>
      <c r="J360">
        <v>175.3</v>
      </c>
      <c r="K360">
        <v>171.2</v>
      </c>
      <c r="L360">
        <v>122.7</v>
      </c>
      <c r="M360">
        <v>204.3</v>
      </c>
      <c r="N360">
        <v>163.69999999999999</v>
      </c>
      <c r="O360">
        <v>194.3</v>
      </c>
      <c r="P360">
        <v>179.5</v>
      </c>
      <c r="Q360">
        <v>201.6</v>
      </c>
      <c r="R360">
        <v>178.7</v>
      </c>
      <c r="S360">
        <v>165.3</v>
      </c>
      <c r="T360">
        <v>176.6</v>
      </c>
      <c r="U360">
        <v>172.1</v>
      </c>
      <c r="V360">
        <v>180.1</v>
      </c>
      <c r="W360">
        <v>168</v>
      </c>
      <c r="X360">
        <v>178.5</v>
      </c>
      <c r="Y360">
        <v>159.5</v>
      </c>
      <c r="Z360">
        <v>167.8</v>
      </c>
      <c r="AA360">
        <v>171.8</v>
      </c>
      <c r="AB360">
        <v>178.8</v>
      </c>
      <c r="AC360">
        <v>168.9</v>
      </c>
      <c r="AD360">
        <v>174.9</v>
      </c>
    </row>
    <row r="361" spans="1:30" hidden="1" x14ac:dyDescent="0.3">
      <c r="A361" t="s">
        <v>34</v>
      </c>
      <c r="B361">
        <v>2023</v>
      </c>
      <c r="C361" t="s">
        <v>31</v>
      </c>
      <c r="D361">
        <v>173.8</v>
      </c>
      <c r="E361">
        <v>210.7</v>
      </c>
      <c r="F361">
        <v>194.5</v>
      </c>
      <c r="G361">
        <v>174.6</v>
      </c>
      <c r="H361">
        <v>187.2</v>
      </c>
      <c r="I361">
        <v>158.30000000000001</v>
      </c>
      <c r="J361">
        <v>153.9</v>
      </c>
      <c r="K361">
        <v>170.9</v>
      </c>
      <c r="L361">
        <v>121.1</v>
      </c>
      <c r="M361">
        <v>208.4</v>
      </c>
      <c r="N361">
        <v>171.4</v>
      </c>
      <c r="O361">
        <v>191.2</v>
      </c>
      <c r="P361">
        <v>176.7</v>
      </c>
      <c r="Q361">
        <v>198.2</v>
      </c>
      <c r="R361">
        <v>184.9</v>
      </c>
      <c r="S361">
        <v>177.6</v>
      </c>
      <c r="T361">
        <v>183.8</v>
      </c>
      <c r="U361">
        <v>172.1</v>
      </c>
      <c r="V361">
        <v>182</v>
      </c>
      <c r="W361">
        <v>172.9</v>
      </c>
      <c r="X361">
        <v>182.3</v>
      </c>
      <c r="Y361">
        <v>163.6</v>
      </c>
      <c r="Z361">
        <v>169.5</v>
      </c>
      <c r="AA361">
        <v>174.3</v>
      </c>
      <c r="AB361">
        <v>178.6</v>
      </c>
      <c r="AC361">
        <v>172.8</v>
      </c>
      <c r="AD361">
        <v>176.5</v>
      </c>
    </row>
    <row r="362" spans="1:30" x14ac:dyDescent="0.3">
      <c r="A362" t="s">
        <v>30</v>
      </c>
      <c r="B362">
        <v>2023</v>
      </c>
      <c r="C362" t="s">
        <v>35</v>
      </c>
      <c r="D362">
        <v>174.2</v>
      </c>
      <c r="E362">
        <v>205.2</v>
      </c>
      <c r="F362">
        <v>173.9</v>
      </c>
      <c r="G362">
        <v>177</v>
      </c>
      <c r="H362">
        <v>183.4</v>
      </c>
      <c r="I362">
        <v>167.2</v>
      </c>
      <c r="J362">
        <v>140.9</v>
      </c>
      <c r="K362">
        <v>170.4</v>
      </c>
      <c r="L362">
        <v>119.1</v>
      </c>
      <c r="M362">
        <v>212.1</v>
      </c>
      <c r="N362">
        <v>177.6</v>
      </c>
      <c r="O362">
        <v>189.9</v>
      </c>
      <c r="P362">
        <v>174.8</v>
      </c>
      <c r="Q362">
        <v>198.3</v>
      </c>
      <c r="R362">
        <v>190</v>
      </c>
      <c r="S362">
        <v>187</v>
      </c>
      <c r="T362">
        <v>189.6</v>
      </c>
      <c r="U362" t="s">
        <v>32</v>
      </c>
      <c r="V362">
        <v>181.6</v>
      </c>
      <c r="W362">
        <v>178.6</v>
      </c>
      <c r="X362">
        <v>186.6</v>
      </c>
      <c r="Y362">
        <v>169</v>
      </c>
      <c r="Z362">
        <v>172.8</v>
      </c>
      <c r="AA362">
        <v>178.5</v>
      </c>
      <c r="AB362">
        <v>180.7</v>
      </c>
      <c r="AC362">
        <v>177.9</v>
      </c>
      <c r="AD362">
        <v>178</v>
      </c>
    </row>
    <row r="363" spans="1:30" hidden="1" x14ac:dyDescent="0.3">
      <c r="A363" t="s">
        <v>33</v>
      </c>
      <c r="B363">
        <v>2023</v>
      </c>
      <c r="C363" t="s">
        <v>35</v>
      </c>
      <c r="D363">
        <v>174.7</v>
      </c>
      <c r="E363">
        <v>212.2</v>
      </c>
      <c r="F363">
        <v>177.2</v>
      </c>
      <c r="G363">
        <v>177.9</v>
      </c>
      <c r="H363">
        <v>172.2</v>
      </c>
      <c r="I363">
        <v>172.1</v>
      </c>
      <c r="J363">
        <v>175.8</v>
      </c>
      <c r="K363">
        <v>172.2</v>
      </c>
      <c r="L363">
        <v>121.9</v>
      </c>
      <c r="M363">
        <v>204.8</v>
      </c>
      <c r="N363">
        <v>164.9</v>
      </c>
      <c r="O363">
        <v>196.6</v>
      </c>
      <c r="P363">
        <v>180.7</v>
      </c>
      <c r="Q363">
        <v>202.7</v>
      </c>
      <c r="R363">
        <v>180.3</v>
      </c>
      <c r="S363">
        <v>167</v>
      </c>
      <c r="T363">
        <v>178.2</v>
      </c>
      <c r="U363">
        <v>173.5</v>
      </c>
      <c r="V363">
        <v>182.8</v>
      </c>
      <c r="W363">
        <v>169.2</v>
      </c>
      <c r="X363">
        <v>180.8</v>
      </c>
      <c r="Y363">
        <v>159.80000000000001</v>
      </c>
      <c r="Z363">
        <v>168.4</v>
      </c>
      <c r="AA363">
        <v>172.5</v>
      </c>
      <c r="AB363">
        <v>181.4</v>
      </c>
      <c r="AC363">
        <v>170</v>
      </c>
      <c r="AD363">
        <v>176.3</v>
      </c>
    </row>
    <row r="364" spans="1:30" hidden="1" x14ac:dyDescent="0.3">
      <c r="A364" t="s">
        <v>34</v>
      </c>
      <c r="B364">
        <v>2023</v>
      </c>
      <c r="C364" t="s">
        <v>35</v>
      </c>
      <c r="D364">
        <v>174.4</v>
      </c>
      <c r="E364">
        <v>207.7</v>
      </c>
      <c r="F364">
        <v>175.2</v>
      </c>
      <c r="G364">
        <v>177.3</v>
      </c>
      <c r="H364">
        <v>179.3</v>
      </c>
      <c r="I364">
        <v>169.5</v>
      </c>
      <c r="J364">
        <v>152.69999999999999</v>
      </c>
      <c r="K364">
        <v>171</v>
      </c>
      <c r="L364">
        <v>120</v>
      </c>
      <c r="M364">
        <v>209.7</v>
      </c>
      <c r="N364">
        <v>172.3</v>
      </c>
      <c r="O364">
        <v>193</v>
      </c>
      <c r="P364">
        <v>177</v>
      </c>
      <c r="Q364">
        <v>199.5</v>
      </c>
      <c r="R364">
        <v>186.2</v>
      </c>
      <c r="S364">
        <v>178.7</v>
      </c>
      <c r="T364">
        <v>185.1</v>
      </c>
      <c r="U364">
        <v>173.5</v>
      </c>
      <c r="V364">
        <v>182.1</v>
      </c>
      <c r="W364">
        <v>174.2</v>
      </c>
      <c r="X364">
        <v>184.4</v>
      </c>
      <c r="Y364">
        <v>164.2</v>
      </c>
      <c r="Z364">
        <v>170.3</v>
      </c>
      <c r="AA364">
        <v>175</v>
      </c>
      <c r="AB364">
        <v>181</v>
      </c>
      <c r="AC364">
        <v>174.1</v>
      </c>
      <c r="AD364">
        <v>177.2</v>
      </c>
    </row>
    <row r="365" spans="1:30" x14ac:dyDescent="0.3">
      <c r="A365" t="s">
        <v>30</v>
      </c>
      <c r="B365">
        <v>2023</v>
      </c>
      <c r="C365" t="s">
        <v>36</v>
      </c>
      <c r="D365">
        <v>174.3</v>
      </c>
      <c r="E365">
        <v>205.2</v>
      </c>
      <c r="F365">
        <v>173.9</v>
      </c>
      <c r="G365">
        <v>177</v>
      </c>
      <c r="H365">
        <v>183.3</v>
      </c>
      <c r="I365">
        <v>167.2</v>
      </c>
      <c r="J365">
        <v>140.9</v>
      </c>
      <c r="K365">
        <v>170.5</v>
      </c>
      <c r="L365">
        <v>119.1</v>
      </c>
      <c r="M365">
        <v>212.1</v>
      </c>
      <c r="N365">
        <v>177.6</v>
      </c>
      <c r="O365">
        <v>189.9</v>
      </c>
      <c r="P365">
        <v>174.8</v>
      </c>
      <c r="Q365">
        <v>198.4</v>
      </c>
      <c r="R365">
        <v>190</v>
      </c>
      <c r="S365">
        <v>187</v>
      </c>
      <c r="T365">
        <v>189.6</v>
      </c>
      <c r="U365" t="s">
        <v>32</v>
      </c>
      <c r="V365">
        <v>181.4</v>
      </c>
      <c r="W365">
        <v>178.6</v>
      </c>
      <c r="X365">
        <v>186.6</v>
      </c>
      <c r="Y365">
        <v>169</v>
      </c>
      <c r="Z365">
        <v>172.8</v>
      </c>
      <c r="AA365">
        <v>178.5</v>
      </c>
      <c r="AB365">
        <v>180.7</v>
      </c>
      <c r="AC365">
        <v>177.9</v>
      </c>
      <c r="AD365">
        <v>178</v>
      </c>
    </row>
    <row r="366" spans="1:30" hidden="1" x14ac:dyDescent="0.3">
      <c r="A366" t="s">
        <v>33</v>
      </c>
      <c r="B366">
        <v>2023</v>
      </c>
      <c r="C366" t="s">
        <v>36</v>
      </c>
      <c r="D366">
        <v>174.7</v>
      </c>
      <c r="E366">
        <v>212.2</v>
      </c>
      <c r="F366">
        <v>177.2</v>
      </c>
      <c r="G366">
        <v>177.9</v>
      </c>
      <c r="H366">
        <v>172.2</v>
      </c>
      <c r="I366">
        <v>172.1</v>
      </c>
      <c r="J366">
        <v>175.9</v>
      </c>
      <c r="K366">
        <v>172.2</v>
      </c>
      <c r="L366">
        <v>121.9</v>
      </c>
      <c r="M366">
        <v>204.8</v>
      </c>
      <c r="N366">
        <v>164.9</v>
      </c>
      <c r="O366">
        <v>196.6</v>
      </c>
      <c r="P366">
        <v>180.8</v>
      </c>
      <c r="Q366">
        <v>202.7</v>
      </c>
      <c r="R366">
        <v>180.2</v>
      </c>
      <c r="S366">
        <v>167</v>
      </c>
      <c r="T366">
        <v>178.2</v>
      </c>
      <c r="U366">
        <v>173.5</v>
      </c>
      <c r="V366">
        <v>182.6</v>
      </c>
      <c r="W366">
        <v>169.2</v>
      </c>
      <c r="X366">
        <v>180.8</v>
      </c>
      <c r="Y366">
        <v>159.80000000000001</v>
      </c>
      <c r="Z366">
        <v>168.4</v>
      </c>
      <c r="AA366">
        <v>172.5</v>
      </c>
      <c r="AB366">
        <v>181.5</v>
      </c>
      <c r="AC366">
        <v>170</v>
      </c>
      <c r="AD366">
        <v>176.3</v>
      </c>
    </row>
    <row r="367" spans="1:30" hidden="1" x14ac:dyDescent="0.3">
      <c r="A367" t="s">
        <v>34</v>
      </c>
      <c r="B367">
        <v>2023</v>
      </c>
      <c r="C367" t="s">
        <v>36</v>
      </c>
      <c r="D367">
        <v>174.4</v>
      </c>
      <c r="E367">
        <v>207.7</v>
      </c>
      <c r="F367">
        <v>175.2</v>
      </c>
      <c r="G367">
        <v>177.3</v>
      </c>
      <c r="H367">
        <v>179.2</v>
      </c>
      <c r="I367">
        <v>169.5</v>
      </c>
      <c r="J367">
        <v>152.80000000000001</v>
      </c>
      <c r="K367">
        <v>171.1</v>
      </c>
      <c r="L367">
        <v>120</v>
      </c>
      <c r="M367">
        <v>209.7</v>
      </c>
      <c r="N367">
        <v>172.3</v>
      </c>
      <c r="O367">
        <v>193</v>
      </c>
      <c r="P367">
        <v>177</v>
      </c>
      <c r="Q367">
        <v>199.5</v>
      </c>
      <c r="R367">
        <v>186.1</v>
      </c>
      <c r="S367">
        <v>178.7</v>
      </c>
      <c r="T367">
        <v>185.1</v>
      </c>
      <c r="U367">
        <v>173.5</v>
      </c>
      <c r="V367">
        <v>181.9</v>
      </c>
      <c r="W367">
        <v>174.2</v>
      </c>
      <c r="X367">
        <v>184.4</v>
      </c>
      <c r="Y367">
        <v>164.2</v>
      </c>
      <c r="Z367">
        <v>170.3</v>
      </c>
      <c r="AA367">
        <v>175</v>
      </c>
      <c r="AB367">
        <v>181</v>
      </c>
      <c r="AC367">
        <v>174.1</v>
      </c>
      <c r="AD367">
        <v>177.2</v>
      </c>
    </row>
    <row r="368" spans="1:30" x14ac:dyDescent="0.3">
      <c r="A368" t="s">
        <v>30</v>
      </c>
      <c r="B368">
        <v>2023</v>
      </c>
      <c r="C368" t="s">
        <v>37</v>
      </c>
      <c r="D368">
        <v>173.3</v>
      </c>
      <c r="E368">
        <v>206.9</v>
      </c>
      <c r="F368">
        <v>167.9</v>
      </c>
      <c r="G368">
        <v>178.2</v>
      </c>
      <c r="H368">
        <v>178.5</v>
      </c>
      <c r="I368">
        <v>173.7</v>
      </c>
      <c r="J368">
        <v>142.80000000000001</v>
      </c>
      <c r="K368">
        <v>172.8</v>
      </c>
      <c r="L368">
        <v>120.4</v>
      </c>
      <c r="M368">
        <v>215.5</v>
      </c>
      <c r="N368">
        <v>178.2</v>
      </c>
      <c r="O368">
        <v>190.5</v>
      </c>
      <c r="P368">
        <v>175.5</v>
      </c>
      <c r="Q368">
        <v>199.5</v>
      </c>
      <c r="R368">
        <v>190.7</v>
      </c>
      <c r="S368">
        <v>187.3</v>
      </c>
      <c r="T368">
        <v>190.2</v>
      </c>
      <c r="U368" t="s">
        <v>48</v>
      </c>
      <c r="V368">
        <v>181.5</v>
      </c>
      <c r="W368">
        <v>179.1</v>
      </c>
      <c r="X368">
        <v>187.2</v>
      </c>
      <c r="Y368">
        <v>169.4</v>
      </c>
      <c r="Z368">
        <v>173.2</v>
      </c>
      <c r="AA368">
        <v>179.4</v>
      </c>
      <c r="AB368">
        <v>183.8</v>
      </c>
      <c r="AC368">
        <v>178.9</v>
      </c>
      <c r="AD368">
        <v>178.8</v>
      </c>
    </row>
    <row r="369" spans="1:30" hidden="1" x14ac:dyDescent="0.3">
      <c r="A369" t="s">
        <v>33</v>
      </c>
      <c r="B369">
        <v>2023</v>
      </c>
      <c r="C369" t="s">
        <v>37</v>
      </c>
      <c r="D369">
        <v>174.8</v>
      </c>
      <c r="E369">
        <v>213.7</v>
      </c>
      <c r="F369">
        <v>172.4</v>
      </c>
      <c r="G369">
        <v>178.8</v>
      </c>
      <c r="H369">
        <v>168.7</v>
      </c>
      <c r="I369">
        <v>179.2</v>
      </c>
      <c r="J369">
        <v>179.9</v>
      </c>
      <c r="K369">
        <v>174.7</v>
      </c>
      <c r="L369">
        <v>123.1</v>
      </c>
      <c r="M369">
        <v>207.8</v>
      </c>
      <c r="N369">
        <v>165.5</v>
      </c>
      <c r="O369">
        <v>197</v>
      </c>
      <c r="P369">
        <v>182.1</v>
      </c>
      <c r="Q369">
        <v>203.5</v>
      </c>
      <c r="R369">
        <v>181</v>
      </c>
      <c r="S369">
        <v>167.7</v>
      </c>
      <c r="T369">
        <v>178.9</v>
      </c>
      <c r="U369">
        <v>175.2</v>
      </c>
      <c r="V369">
        <v>182.1</v>
      </c>
      <c r="W369">
        <v>169.6</v>
      </c>
      <c r="X369">
        <v>181.5</v>
      </c>
      <c r="Y369">
        <v>160.1</v>
      </c>
      <c r="Z369">
        <v>168.8</v>
      </c>
      <c r="AA369">
        <v>174.2</v>
      </c>
      <c r="AB369">
        <v>184.4</v>
      </c>
      <c r="AC369">
        <v>170.9</v>
      </c>
      <c r="AD369">
        <v>177.4</v>
      </c>
    </row>
    <row r="370" spans="1:30" hidden="1" x14ac:dyDescent="0.3">
      <c r="A370" t="s">
        <v>34</v>
      </c>
      <c r="B370">
        <v>2023</v>
      </c>
      <c r="C370" t="s">
        <v>37</v>
      </c>
      <c r="D370">
        <v>173.8</v>
      </c>
      <c r="E370">
        <v>209.3</v>
      </c>
      <c r="F370">
        <v>169.6</v>
      </c>
      <c r="G370">
        <v>178.4</v>
      </c>
      <c r="H370">
        <v>174.9</v>
      </c>
      <c r="I370">
        <v>176.3</v>
      </c>
      <c r="J370">
        <v>155.4</v>
      </c>
      <c r="K370">
        <v>173.4</v>
      </c>
      <c r="L370">
        <v>121.3</v>
      </c>
      <c r="M370">
        <v>212.9</v>
      </c>
      <c r="N370">
        <v>172.9</v>
      </c>
      <c r="O370">
        <v>193.5</v>
      </c>
      <c r="P370">
        <v>177.9</v>
      </c>
      <c r="Q370">
        <v>200.6</v>
      </c>
      <c r="R370">
        <v>186.9</v>
      </c>
      <c r="S370">
        <v>179.2</v>
      </c>
      <c r="T370">
        <v>185.7</v>
      </c>
      <c r="U370">
        <v>175.2</v>
      </c>
      <c r="V370">
        <v>181.7</v>
      </c>
      <c r="W370">
        <v>174.6</v>
      </c>
      <c r="X370">
        <v>185</v>
      </c>
      <c r="Y370">
        <v>164.5</v>
      </c>
      <c r="Z370">
        <v>170.7</v>
      </c>
      <c r="AA370">
        <v>176.4</v>
      </c>
      <c r="AB370">
        <v>184</v>
      </c>
      <c r="AC370">
        <v>175</v>
      </c>
      <c r="AD370">
        <v>178.1</v>
      </c>
    </row>
    <row r="371" spans="1:30" x14ac:dyDescent="0.3">
      <c r="A371" t="s">
        <v>30</v>
      </c>
      <c r="B371">
        <v>2023</v>
      </c>
      <c r="C371" t="s">
        <v>38</v>
      </c>
      <c r="D371">
        <v>173.2</v>
      </c>
      <c r="E371">
        <v>211.5</v>
      </c>
      <c r="F371">
        <v>171</v>
      </c>
      <c r="G371">
        <v>179.6</v>
      </c>
      <c r="H371">
        <v>173.3</v>
      </c>
      <c r="I371">
        <v>169</v>
      </c>
      <c r="J371">
        <v>148.69999999999999</v>
      </c>
      <c r="K371">
        <v>174.9</v>
      </c>
      <c r="L371">
        <v>121.9</v>
      </c>
      <c r="M371">
        <v>221</v>
      </c>
      <c r="N371">
        <v>178.7</v>
      </c>
      <c r="O371">
        <v>191.1</v>
      </c>
      <c r="P371">
        <v>176.8</v>
      </c>
      <c r="Q371">
        <v>199.9</v>
      </c>
      <c r="R371">
        <v>191.2</v>
      </c>
      <c r="S371">
        <v>187.9</v>
      </c>
      <c r="T371">
        <v>190.8</v>
      </c>
      <c r="U371" t="s">
        <v>48</v>
      </c>
      <c r="V371">
        <v>182.5</v>
      </c>
      <c r="W371">
        <v>179.8</v>
      </c>
      <c r="X371">
        <v>187.8</v>
      </c>
      <c r="Y371">
        <v>169.7</v>
      </c>
      <c r="Z371">
        <v>173.8</v>
      </c>
      <c r="AA371">
        <v>180.3</v>
      </c>
      <c r="AB371">
        <v>184.9</v>
      </c>
      <c r="AC371">
        <v>179.5</v>
      </c>
      <c r="AD371">
        <v>179.8</v>
      </c>
    </row>
    <row r="372" spans="1:30" hidden="1" x14ac:dyDescent="0.3">
      <c r="A372" t="s">
        <v>33</v>
      </c>
      <c r="B372">
        <v>2023</v>
      </c>
      <c r="C372" t="s">
        <v>38</v>
      </c>
      <c r="D372">
        <v>174.7</v>
      </c>
      <c r="E372">
        <v>219.4</v>
      </c>
      <c r="F372">
        <v>176.7</v>
      </c>
      <c r="G372">
        <v>179.4</v>
      </c>
      <c r="H372">
        <v>164.4</v>
      </c>
      <c r="I372">
        <v>175.8</v>
      </c>
      <c r="J372">
        <v>185</v>
      </c>
      <c r="K372">
        <v>176.9</v>
      </c>
      <c r="L372">
        <v>124.2</v>
      </c>
      <c r="M372">
        <v>211.9</v>
      </c>
      <c r="N372">
        <v>165.9</v>
      </c>
      <c r="O372">
        <v>197.7</v>
      </c>
      <c r="P372">
        <v>183.1</v>
      </c>
      <c r="Q372">
        <v>204.2</v>
      </c>
      <c r="R372">
        <v>181.3</v>
      </c>
      <c r="S372">
        <v>168.1</v>
      </c>
      <c r="T372">
        <v>179.3</v>
      </c>
      <c r="U372">
        <v>175.6</v>
      </c>
      <c r="V372">
        <v>183.4</v>
      </c>
      <c r="W372">
        <v>170.1</v>
      </c>
      <c r="X372">
        <v>182.2</v>
      </c>
      <c r="Y372">
        <v>160.4</v>
      </c>
      <c r="Z372">
        <v>169.2</v>
      </c>
      <c r="AA372">
        <v>174.8</v>
      </c>
      <c r="AB372">
        <v>185.6</v>
      </c>
      <c r="AC372">
        <v>171.6</v>
      </c>
      <c r="AD372">
        <v>178.2</v>
      </c>
    </row>
    <row r="373" spans="1:30" hidden="1" x14ac:dyDescent="0.3">
      <c r="A373" t="s">
        <v>34</v>
      </c>
      <c r="B373">
        <v>2023</v>
      </c>
      <c r="C373" t="s">
        <v>38</v>
      </c>
      <c r="D373">
        <v>173.7</v>
      </c>
      <c r="E373">
        <v>214.3</v>
      </c>
      <c r="F373">
        <v>173.2</v>
      </c>
      <c r="G373">
        <v>179.5</v>
      </c>
      <c r="H373">
        <v>170</v>
      </c>
      <c r="I373">
        <v>172.2</v>
      </c>
      <c r="J373">
        <v>161</v>
      </c>
      <c r="K373">
        <v>175.6</v>
      </c>
      <c r="L373">
        <v>122.7</v>
      </c>
      <c r="M373">
        <v>218</v>
      </c>
      <c r="N373">
        <v>173.4</v>
      </c>
      <c r="O373">
        <v>194.2</v>
      </c>
      <c r="P373">
        <v>179.1</v>
      </c>
      <c r="Q373">
        <v>201</v>
      </c>
      <c r="R373">
        <v>187.3</v>
      </c>
      <c r="S373">
        <v>179.7</v>
      </c>
      <c r="T373">
        <v>186.2</v>
      </c>
      <c r="U373">
        <v>175.6</v>
      </c>
      <c r="V373">
        <v>182.8</v>
      </c>
      <c r="W373">
        <v>175.2</v>
      </c>
      <c r="X373">
        <v>185.7</v>
      </c>
      <c r="Y373">
        <v>164.8</v>
      </c>
      <c r="Z373">
        <v>171.2</v>
      </c>
      <c r="AA373">
        <v>177.1</v>
      </c>
      <c r="AB373">
        <v>185.2</v>
      </c>
      <c r="AC373">
        <v>175.7</v>
      </c>
      <c r="AD373">
        <v>179.1</v>
      </c>
    </row>
  </sheetData>
  <autoFilter ref="A1:AD373" xr:uid="{00000000-0001-0000-0000-000000000000}">
    <filterColumn colId="20">
      <filters>
        <filter val="-"/>
        <filter val="NA"/>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E373"/>
  <sheetViews>
    <sheetView showGridLines="0" showRowColHeaders="0" workbookViewId="0">
      <pane ySplit="1" topLeftCell="A2" activePane="bottomLeft" state="frozen"/>
      <selection activeCell="Y1" sqref="Y1"/>
      <selection pane="bottomLeft" activeCell="AE2" sqref="AE2"/>
    </sheetView>
  </sheetViews>
  <sheetFormatPr defaultRowHeight="14.4" x14ac:dyDescent="0.3"/>
  <cols>
    <col min="1" max="1" width="11.21875" bestFit="1" customWidth="1"/>
    <col min="2" max="2" width="5" bestFit="1" customWidth="1"/>
    <col min="3" max="3" width="10" bestFit="1" customWidth="1"/>
    <col min="4" max="4" width="18.77734375" hidden="1" customWidth="1"/>
    <col min="5" max="5" width="12.5546875" hidden="1" customWidth="1"/>
    <col min="6" max="6" width="6" hidden="1" customWidth="1"/>
    <col min="7" max="7" width="16.33203125" hidden="1" customWidth="1"/>
    <col min="8" max="8" width="11.21875" hidden="1" customWidth="1"/>
    <col min="9" max="9" width="6" hidden="1" customWidth="1"/>
    <col min="10" max="10" width="10.21875" hidden="1" customWidth="1"/>
    <col min="11" max="11" width="18" hidden="1" customWidth="1"/>
    <col min="12" max="12" width="22.109375" hidden="1" customWidth="1"/>
    <col min="13" max="13" width="6.21875" hidden="1" customWidth="1"/>
    <col min="14" max="14" width="22" hidden="1" customWidth="1"/>
    <col min="15" max="15" width="31.33203125" hidden="1" customWidth="1"/>
    <col min="16" max="16" width="18.109375" hidden="1" customWidth="1"/>
    <col min="17" max="17" width="25.6640625" hidden="1" customWidth="1"/>
    <col min="18" max="18" width="7.88671875" hidden="1" customWidth="1"/>
    <col min="19" max="19" width="8.88671875" hidden="1" customWidth="1"/>
    <col min="20" max="20" width="20" hidden="1" customWidth="1"/>
    <col min="21" max="21" width="7.77734375" hidden="1" customWidth="1"/>
    <col min="22" max="22" width="12.21875" hidden="1" customWidth="1"/>
    <col min="23" max="23" width="26.6640625" hidden="1" customWidth="1"/>
    <col min="24" max="24" width="6.88671875" hidden="1" customWidth="1"/>
    <col min="25" max="25" width="27.88671875" hidden="1" customWidth="1"/>
    <col min="26" max="26" width="25.88671875" hidden="1" customWidth="1"/>
    <col min="27" max="27" width="9.6640625" hidden="1" customWidth="1"/>
    <col min="28" max="28" width="23.5546875" hidden="1" customWidth="1"/>
    <col min="29" max="29" width="13.88671875" hidden="1" customWidth="1"/>
    <col min="30" max="30" width="13.5546875" hidden="1" customWidth="1"/>
    <col min="31" max="31" width="22.44140625" bestFit="1" customWidth="1"/>
    <col min="32" max="32" width="16" bestFit="1" customWidth="1"/>
    <col min="33" max="33" width="6.88671875" bestFit="1" customWidth="1"/>
    <col min="34" max="34" width="19.88671875" bestFit="1" customWidth="1"/>
    <col min="35" max="35" width="14.88671875" bestFit="1" customWidth="1"/>
    <col min="36" max="36" width="8.5546875" bestFit="1" customWidth="1"/>
    <col min="37" max="37" width="13.5546875" bestFit="1" customWidth="1"/>
    <col min="38" max="38" width="21.44140625" bestFit="1" customWidth="1"/>
    <col min="39" max="39" width="25.88671875" bestFit="1" customWidth="1"/>
    <col min="40" max="40" width="9" bestFit="1" customWidth="1"/>
    <col min="41" max="41" width="26" bestFit="1" customWidth="1"/>
    <col min="42" max="42" width="35.5546875" bestFit="1" customWidth="1"/>
    <col min="43" max="43" width="21.6640625" bestFit="1" customWidth="1"/>
    <col min="44" max="44" width="29.6640625" bestFit="1" customWidth="1"/>
    <col min="45" max="45" width="11.109375" bestFit="1" customWidth="1"/>
    <col min="46" max="46" width="12" bestFit="1" customWidth="1"/>
    <col min="47" max="47" width="24" bestFit="1" customWidth="1"/>
    <col min="48" max="48" width="10.88671875" bestFit="1" customWidth="1"/>
    <col min="49" max="49" width="15.88671875" bestFit="1" customWidth="1"/>
    <col min="50" max="50" width="30.6640625" bestFit="1" customWidth="1"/>
    <col min="51" max="51" width="9.44140625" bestFit="1" customWidth="1"/>
    <col min="52" max="52" width="31" bestFit="1" customWidth="1"/>
    <col min="53" max="53" width="28.33203125" bestFit="1" customWidth="1"/>
    <col min="54" max="54" width="12.44140625" bestFit="1" customWidth="1"/>
    <col min="55" max="55" width="26.109375" bestFit="1" customWidth="1"/>
    <col min="56" max="56" width="16.44140625" bestFit="1" customWidth="1"/>
    <col min="57" max="57" width="16" bestFit="1" customWidth="1"/>
  </cols>
  <sheetData>
    <row r="1" spans="1:57" x14ac:dyDescent="0.3">
      <c r="A1" s="9" t="s">
        <v>0</v>
      </c>
      <c r="B1" s="9" t="s">
        <v>1</v>
      </c>
      <c r="C1" s="9" t="s">
        <v>2</v>
      </c>
      <c r="D1" s="9" t="s">
        <v>3</v>
      </c>
      <c r="E1" s="9" t="s">
        <v>4</v>
      </c>
      <c r="F1" s="9" t="s">
        <v>5</v>
      </c>
      <c r="G1" s="9" t="s">
        <v>6</v>
      </c>
      <c r="H1" s="9" t="s">
        <v>7</v>
      </c>
      <c r="I1" s="9" t="s">
        <v>8</v>
      </c>
      <c r="J1" s="9" t="s">
        <v>9</v>
      </c>
      <c r="K1" s="9" t="s">
        <v>10</v>
      </c>
      <c r="L1" s="9" t="s">
        <v>11</v>
      </c>
      <c r="M1" s="9" t="s">
        <v>12</v>
      </c>
      <c r="N1" s="9" t="s">
        <v>13</v>
      </c>
      <c r="O1" s="9" t="s">
        <v>14</v>
      </c>
      <c r="P1" s="9" t="s">
        <v>15</v>
      </c>
      <c r="Q1" s="9" t="s">
        <v>16</v>
      </c>
      <c r="R1" s="9" t="s">
        <v>17</v>
      </c>
      <c r="S1" s="9" t="s">
        <v>18</v>
      </c>
      <c r="T1" s="9" t="s">
        <v>19</v>
      </c>
      <c r="U1" s="9" t="s">
        <v>20</v>
      </c>
      <c r="V1" s="9" t="s">
        <v>21</v>
      </c>
      <c r="W1" s="9" t="s">
        <v>22</v>
      </c>
      <c r="X1" s="9" t="s">
        <v>23</v>
      </c>
      <c r="Y1" s="9" t="s">
        <v>24</v>
      </c>
      <c r="Z1" s="9" t="s">
        <v>25</v>
      </c>
      <c r="AA1" s="9" t="s">
        <v>26</v>
      </c>
      <c r="AB1" s="9" t="s">
        <v>27</v>
      </c>
      <c r="AC1" s="9" t="s">
        <v>28</v>
      </c>
      <c r="AD1" s="9" t="s">
        <v>29</v>
      </c>
      <c r="AE1" s="13" t="s">
        <v>55</v>
      </c>
      <c r="AF1" s="13" t="s">
        <v>56</v>
      </c>
      <c r="AG1" s="13" t="s">
        <v>57</v>
      </c>
      <c r="AH1" s="13" t="s">
        <v>58</v>
      </c>
      <c r="AI1" s="13" t="s">
        <v>59</v>
      </c>
      <c r="AJ1" s="13" t="s">
        <v>60</v>
      </c>
      <c r="AK1" s="13" t="s">
        <v>61</v>
      </c>
      <c r="AL1" s="13" t="s">
        <v>62</v>
      </c>
      <c r="AM1" s="13" t="s">
        <v>63</v>
      </c>
      <c r="AN1" s="13" t="s">
        <v>64</v>
      </c>
      <c r="AO1" s="13" t="s">
        <v>65</v>
      </c>
      <c r="AP1" s="13" t="s">
        <v>66</v>
      </c>
      <c r="AQ1" s="13" t="s">
        <v>67</v>
      </c>
      <c r="AR1" s="13" t="s">
        <v>68</v>
      </c>
      <c r="AS1" s="13" t="s">
        <v>69</v>
      </c>
      <c r="AT1" s="13" t="s">
        <v>70</v>
      </c>
      <c r="AU1" s="13" t="s">
        <v>71</v>
      </c>
      <c r="AV1" s="13" t="s">
        <v>72</v>
      </c>
      <c r="AW1" s="13" t="s">
        <v>73</v>
      </c>
      <c r="AX1" s="13" t="s">
        <v>74</v>
      </c>
      <c r="AY1" s="13" t="s">
        <v>75</v>
      </c>
      <c r="AZ1" s="13" t="s">
        <v>76</v>
      </c>
      <c r="BA1" s="13" t="s">
        <v>77</v>
      </c>
      <c r="BB1" s="13" t="s">
        <v>78</v>
      </c>
      <c r="BC1" s="13" t="s">
        <v>79</v>
      </c>
      <c r="BD1" s="13" t="s">
        <v>80</v>
      </c>
      <c r="BE1" s="13" t="s">
        <v>81</v>
      </c>
    </row>
    <row r="2" spans="1:57" x14ac:dyDescent="0.3">
      <c r="A2" t="s">
        <v>30</v>
      </c>
      <c r="B2">
        <v>2013</v>
      </c>
      <c r="C2" t="s">
        <v>31</v>
      </c>
      <c r="D2">
        <v>107.5</v>
      </c>
      <c r="E2">
        <v>106.3</v>
      </c>
      <c r="F2">
        <v>108.1</v>
      </c>
      <c r="G2">
        <v>104.9</v>
      </c>
      <c r="H2">
        <v>106.1</v>
      </c>
      <c r="I2">
        <v>103.9</v>
      </c>
      <c r="J2">
        <v>101.9</v>
      </c>
      <c r="K2">
        <v>106.1</v>
      </c>
      <c r="L2">
        <v>106.8</v>
      </c>
      <c r="M2">
        <v>103.1</v>
      </c>
      <c r="N2">
        <v>104.8</v>
      </c>
      <c r="O2">
        <v>106.7</v>
      </c>
      <c r="P2">
        <v>105.5</v>
      </c>
      <c r="Q2">
        <v>105.1</v>
      </c>
      <c r="R2">
        <v>106.5</v>
      </c>
      <c r="S2">
        <v>105.8</v>
      </c>
      <c r="T2">
        <v>106.4</v>
      </c>
      <c r="U2" t="s">
        <v>32</v>
      </c>
      <c r="V2">
        <v>105.5</v>
      </c>
      <c r="W2">
        <v>104.8</v>
      </c>
      <c r="X2">
        <v>104</v>
      </c>
      <c r="Y2">
        <v>103.3</v>
      </c>
      <c r="Z2">
        <v>103.4</v>
      </c>
      <c r="AA2">
        <v>103.8</v>
      </c>
      <c r="AB2">
        <v>104.7</v>
      </c>
      <c r="AC2">
        <v>104</v>
      </c>
      <c r="AD2">
        <v>105.1</v>
      </c>
      <c r="AE2">
        <f>IF(D2="NA",AVERAGE(D1:D2),D2)</f>
        <v>107.5</v>
      </c>
      <c r="AF2">
        <f t="shared" ref="AF2:AU2" si="0">IF(E2="NA",AVERAGE(E1:E2),E2)</f>
        <v>106.3</v>
      </c>
      <c r="AG2">
        <f t="shared" si="0"/>
        <v>108.1</v>
      </c>
      <c r="AH2">
        <f t="shared" si="0"/>
        <v>104.9</v>
      </c>
      <c r="AI2">
        <f t="shared" si="0"/>
        <v>106.1</v>
      </c>
      <c r="AJ2">
        <f t="shared" si="0"/>
        <v>103.9</v>
      </c>
      <c r="AK2">
        <f t="shared" si="0"/>
        <v>101.9</v>
      </c>
      <c r="AL2">
        <f t="shared" si="0"/>
        <v>106.1</v>
      </c>
      <c r="AM2">
        <f t="shared" si="0"/>
        <v>106.8</v>
      </c>
      <c r="AN2">
        <f t="shared" si="0"/>
        <v>103.1</v>
      </c>
      <c r="AO2">
        <f t="shared" si="0"/>
        <v>104.8</v>
      </c>
      <c r="AP2">
        <f t="shared" si="0"/>
        <v>106.7</v>
      </c>
      <c r="AQ2">
        <f t="shared" si="0"/>
        <v>105.5</v>
      </c>
      <c r="AR2">
        <f t="shared" si="0"/>
        <v>105.1</v>
      </c>
      <c r="AS2">
        <f t="shared" si="0"/>
        <v>106.5</v>
      </c>
      <c r="AT2">
        <f t="shared" si="0"/>
        <v>105.8</v>
      </c>
      <c r="AU2">
        <f t="shared" si="0"/>
        <v>106.4</v>
      </c>
      <c r="AV2">
        <v>100.3</v>
      </c>
      <c r="AW2">
        <f t="shared" ref="AW2:BE2" si="1">IF(V2="NA",AVERAGE(V1:V2),V2)</f>
        <v>105.5</v>
      </c>
      <c r="AX2">
        <f t="shared" si="1"/>
        <v>104.8</v>
      </c>
      <c r="AY2">
        <f t="shared" si="1"/>
        <v>104</v>
      </c>
      <c r="AZ2">
        <f t="shared" si="1"/>
        <v>103.3</v>
      </c>
      <c r="BA2">
        <f t="shared" si="1"/>
        <v>103.4</v>
      </c>
      <c r="BB2">
        <f t="shared" si="1"/>
        <v>103.8</v>
      </c>
      <c r="BC2">
        <f t="shared" si="1"/>
        <v>104.7</v>
      </c>
      <c r="BD2">
        <f t="shared" si="1"/>
        <v>104</v>
      </c>
      <c r="BE2">
        <f t="shared" si="1"/>
        <v>105.1</v>
      </c>
    </row>
    <row r="3" spans="1:57" x14ac:dyDescent="0.3">
      <c r="A3" t="s">
        <v>30</v>
      </c>
      <c r="B3">
        <v>2013</v>
      </c>
      <c r="C3" t="s">
        <v>35</v>
      </c>
      <c r="D3">
        <v>109.2</v>
      </c>
      <c r="E3">
        <v>108.7</v>
      </c>
      <c r="F3">
        <v>110.2</v>
      </c>
      <c r="G3">
        <v>105.4</v>
      </c>
      <c r="H3">
        <v>106.7</v>
      </c>
      <c r="I3">
        <v>104</v>
      </c>
      <c r="J3">
        <v>102.4</v>
      </c>
      <c r="K3">
        <v>105.9</v>
      </c>
      <c r="L3">
        <v>105.7</v>
      </c>
      <c r="M3">
        <v>103.1</v>
      </c>
      <c r="N3">
        <v>105.1</v>
      </c>
      <c r="O3">
        <v>107.7</v>
      </c>
      <c r="P3">
        <v>106.3</v>
      </c>
      <c r="Q3">
        <v>105.6</v>
      </c>
      <c r="R3">
        <v>107.1</v>
      </c>
      <c r="S3">
        <v>106.3</v>
      </c>
      <c r="T3">
        <v>107</v>
      </c>
      <c r="U3" t="s">
        <v>32</v>
      </c>
      <c r="V3">
        <v>106.2</v>
      </c>
      <c r="W3">
        <v>105.2</v>
      </c>
      <c r="X3">
        <v>104.4</v>
      </c>
      <c r="Y3">
        <v>103.9</v>
      </c>
      <c r="Z3">
        <v>104</v>
      </c>
      <c r="AA3">
        <v>104.1</v>
      </c>
      <c r="AB3">
        <v>104.6</v>
      </c>
      <c r="AC3">
        <v>104.4</v>
      </c>
      <c r="AD3">
        <v>105.8</v>
      </c>
      <c r="AE3">
        <f t="shared" ref="AE3:AE66" si="2">IF(D3="NA",AVERAGE(D1:D3),D3)</f>
        <v>109.2</v>
      </c>
      <c r="AF3">
        <f t="shared" ref="AF3:AF66" si="3">IF(E3="NA",AVERAGE(E1:E3),E3)</f>
        <v>108.7</v>
      </c>
      <c r="AG3">
        <f t="shared" ref="AG3:AG66" si="4">IF(F3="NA",AVERAGE(F1:F3),F3)</f>
        <v>110.2</v>
      </c>
      <c r="AH3">
        <f t="shared" ref="AH3:AH66" si="5">IF(G3="NA",AVERAGE(G1:G3),G3)</f>
        <v>105.4</v>
      </c>
      <c r="AI3">
        <f t="shared" ref="AI3:AI66" si="6">IF(H3="NA",AVERAGE(H1:H3),H3)</f>
        <v>106.7</v>
      </c>
      <c r="AJ3">
        <f t="shared" ref="AJ3:AJ66" si="7">IF(I3="NA",AVERAGE(I1:I3),I3)</f>
        <v>104</v>
      </c>
      <c r="AK3">
        <f t="shared" ref="AK3:AK66" si="8">IF(J3="NA",AVERAGE(J1:J3),J3)</f>
        <v>102.4</v>
      </c>
      <c r="AL3">
        <f t="shared" ref="AL3:AL66" si="9">IF(K3="NA",AVERAGE(K1:K3),K3)</f>
        <v>105.9</v>
      </c>
      <c r="AM3">
        <f t="shared" ref="AM3:AM66" si="10">IF(L3="NA",AVERAGE(L1:L3),L3)</f>
        <v>105.7</v>
      </c>
      <c r="AN3">
        <f t="shared" ref="AN3:AN66" si="11">IF(M3="NA",AVERAGE(M1:M3),M3)</f>
        <v>103.1</v>
      </c>
      <c r="AO3">
        <f t="shared" ref="AO3:AO66" si="12">IF(N3="NA",AVERAGE(N1:N3),N3)</f>
        <v>105.1</v>
      </c>
      <c r="AP3">
        <f t="shared" ref="AP3:AP66" si="13">IF(O3="NA",AVERAGE(O1:O3),O3)</f>
        <v>107.7</v>
      </c>
      <c r="AQ3">
        <f t="shared" ref="AQ3:AQ66" si="14">IF(P3="NA",AVERAGE(P1:P3),P3)</f>
        <v>106.3</v>
      </c>
      <c r="AR3">
        <f t="shared" ref="AR3:AR66" si="15">IF(Q3="NA",AVERAGE(Q1:Q3),Q3)</f>
        <v>105.6</v>
      </c>
      <c r="AS3">
        <f t="shared" ref="AS3:AS66" si="16">IF(R3="NA",AVERAGE(R1:R3),R3)</f>
        <v>107.1</v>
      </c>
      <c r="AT3">
        <f t="shared" ref="AT3:AT66" si="17">IF(S3="NA",AVERAGE(S1:S3),S3)</f>
        <v>106.3</v>
      </c>
      <c r="AU3">
        <f t="shared" ref="AU3:AU66" si="18">IF(T3="NA",AVERAGE(T1:T3),T3)</f>
        <v>107</v>
      </c>
      <c r="AV3">
        <v>100.4</v>
      </c>
      <c r="AW3">
        <f t="shared" ref="AW3:AW66" si="19">IF(V3="NA",AVERAGE(V1:V3),V3)</f>
        <v>106.2</v>
      </c>
      <c r="AX3">
        <f t="shared" ref="AX3:AX66" si="20">IF(W3="NA",AVERAGE(W1:W3),W3)</f>
        <v>105.2</v>
      </c>
      <c r="AY3">
        <f t="shared" ref="AY3:AY66" si="21">IF(X3="NA",AVERAGE(X1:X3),X3)</f>
        <v>104.4</v>
      </c>
      <c r="AZ3">
        <f t="shared" ref="AZ3:AZ66" si="22">IF(Y3="NA",AVERAGE(Y1:Y3),Y3)</f>
        <v>103.9</v>
      </c>
      <c r="BA3">
        <f t="shared" ref="BA3:BA66" si="23">IF(Z3="NA",AVERAGE(Z1:Z3),Z3)</f>
        <v>104</v>
      </c>
      <c r="BB3">
        <f t="shared" ref="BB3:BB66" si="24">IF(AA3="NA",AVERAGE(AA1:AA3),AA3)</f>
        <v>104.1</v>
      </c>
      <c r="BC3">
        <f t="shared" ref="BC3:BC66" si="25">IF(AB3="NA",AVERAGE(AB1:AB3),AB3)</f>
        <v>104.6</v>
      </c>
      <c r="BD3">
        <f t="shared" ref="BD3:BD66" si="26">IF(AC3="NA",AVERAGE(AC1:AC3),AC3)</f>
        <v>104.4</v>
      </c>
      <c r="BE3">
        <f t="shared" ref="BE3:BE66" si="27">IF(AD3="NA",AVERAGE(AD1:AD3),AD3)</f>
        <v>105.8</v>
      </c>
    </row>
    <row r="4" spans="1:57" x14ac:dyDescent="0.3">
      <c r="A4" t="s">
        <v>30</v>
      </c>
      <c r="B4">
        <v>2013</v>
      </c>
      <c r="C4" t="s">
        <v>36</v>
      </c>
      <c r="D4">
        <v>110.2</v>
      </c>
      <c r="E4">
        <v>108.8</v>
      </c>
      <c r="F4">
        <v>109.9</v>
      </c>
      <c r="G4">
        <v>105.6</v>
      </c>
      <c r="H4">
        <v>106.2</v>
      </c>
      <c r="I4">
        <v>105.7</v>
      </c>
      <c r="J4">
        <v>101.4</v>
      </c>
      <c r="K4">
        <v>105.7</v>
      </c>
      <c r="L4">
        <v>105</v>
      </c>
      <c r="M4">
        <v>103.3</v>
      </c>
      <c r="N4">
        <v>105.6</v>
      </c>
      <c r="O4">
        <v>108.2</v>
      </c>
      <c r="P4">
        <v>106.6</v>
      </c>
      <c r="Q4">
        <v>106.5</v>
      </c>
      <c r="R4">
        <v>107.6</v>
      </c>
      <c r="S4">
        <v>106.8</v>
      </c>
      <c r="T4">
        <v>107.5</v>
      </c>
      <c r="U4" t="s">
        <v>32</v>
      </c>
      <c r="V4">
        <v>106.1</v>
      </c>
      <c r="W4">
        <v>105.6</v>
      </c>
      <c r="X4">
        <v>104.7</v>
      </c>
      <c r="Y4">
        <v>104.6</v>
      </c>
      <c r="Z4">
        <v>104</v>
      </c>
      <c r="AA4">
        <v>104.3</v>
      </c>
      <c r="AB4">
        <v>104.3</v>
      </c>
      <c r="AC4">
        <v>104.6</v>
      </c>
      <c r="AD4">
        <v>106</v>
      </c>
      <c r="AE4">
        <f t="shared" si="2"/>
        <v>110.2</v>
      </c>
      <c r="AF4">
        <f t="shared" si="3"/>
        <v>108.8</v>
      </c>
      <c r="AG4">
        <f t="shared" si="4"/>
        <v>109.9</v>
      </c>
      <c r="AH4">
        <f t="shared" si="5"/>
        <v>105.6</v>
      </c>
      <c r="AI4">
        <f t="shared" si="6"/>
        <v>106.2</v>
      </c>
      <c r="AJ4">
        <f t="shared" si="7"/>
        <v>105.7</v>
      </c>
      <c r="AK4">
        <f t="shared" si="8"/>
        <v>101.4</v>
      </c>
      <c r="AL4">
        <f t="shared" si="9"/>
        <v>105.7</v>
      </c>
      <c r="AM4">
        <f t="shared" si="10"/>
        <v>105</v>
      </c>
      <c r="AN4">
        <f t="shared" si="11"/>
        <v>103.3</v>
      </c>
      <c r="AO4">
        <f t="shared" si="12"/>
        <v>105.6</v>
      </c>
      <c r="AP4">
        <f t="shared" si="13"/>
        <v>108.2</v>
      </c>
      <c r="AQ4">
        <f t="shared" si="14"/>
        <v>106.6</v>
      </c>
      <c r="AR4">
        <f t="shared" si="15"/>
        <v>106.5</v>
      </c>
      <c r="AS4">
        <f t="shared" si="16"/>
        <v>107.6</v>
      </c>
      <c r="AT4">
        <f t="shared" si="17"/>
        <v>106.8</v>
      </c>
      <c r="AU4">
        <f t="shared" si="18"/>
        <v>107.5</v>
      </c>
      <c r="AV4">
        <v>100.4</v>
      </c>
      <c r="AW4">
        <f t="shared" si="19"/>
        <v>106.1</v>
      </c>
      <c r="AX4">
        <f t="shared" si="20"/>
        <v>105.6</v>
      </c>
      <c r="AY4">
        <f t="shared" si="21"/>
        <v>104.7</v>
      </c>
      <c r="AZ4">
        <f t="shared" si="22"/>
        <v>104.6</v>
      </c>
      <c r="BA4">
        <f t="shared" si="23"/>
        <v>104</v>
      </c>
      <c r="BB4">
        <f t="shared" si="24"/>
        <v>104.3</v>
      </c>
      <c r="BC4">
        <f t="shared" si="25"/>
        <v>104.3</v>
      </c>
      <c r="BD4">
        <f t="shared" si="26"/>
        <v>104.6</v>
      </c>
      <c r="BE4">
        <f t="shared" si="27"/>
        <v>106</v>
      </c>
    </row>
    <row r="5" spans="1:57" x14ac:dyDescent="0.3">
      <c r="A5" t="s">
        <v>30</v>
      </c>
      <c r="B5">
        <v>2013</v>
      </c>
      <c r="C5" t="s">
        <v>37</v>
      </c>
      <c r="D5">
        <v>110.2</v>
      </c>
      <c r="E5">
        <v>109.5</v>
      </c>
      <c r="F5">
        <v>106.9</v>
      </c>
      <c r="G5">
        <v>106.3</v>
      </c>
      <c r="H5">
        <v>105.7</v>
      </c>
      <c r="I5">
        <v>108.3</v>
      </c>
      <c r="J5">
        <v>103.4</v>
      </c>
      <c r="K5">
        <v>105.7</v>
      </c>
      <c r="L5">
        <v>104.2</v>
      </c>
      <c r="M5">
        <v>103.2</v>
      </c>
      <c r="N5">
        <v>106.5</v>
      </c>
      <c r="O5">
        <v>108.8</v>
      </c>
      <c r="P5">
        <v>107.1</v>
      </c>
      <c r="Q5">
        <v>107.1</v>
      </c>
      <c r="R5">
        <v>108.1</v>
      </c>
      <c r="S5">
        <v>107.4</v>
      </c>
      <c r="T5">
        <v>108</v>
      </c>
      <c r="U5" t="s">
        <v>32</v>
      </c>
      <c r="V5">
        <v>106.5</v>
      </c>
      <c r="W5">
        <v>106.1</v>
      </c>
      <c r="X5">
        <v>105.1</v>
      </c>
      <c r="Y5">
        <v>104.4</v>
      </c>
      <c r="Z5">
        <v>104.5</v>
      </c>
      <c r="AA5">
        <v>104.8</v>
      </c>
      <c r="AB5">
        <v>102.7</v>
      </c>
      <c r="AC5">
        <v>104.6</v>
      </c>
      <c r="AD5">
        <v>106.4</v>
      </c>
      <c r="AE5">
        <f t="shared" si="2"/>
        <v>110.2</v>
      </c>
      <c r="AF5">
        <f t="shared" si="3"/>
        <v>109.5</v>
      </c>
      <c r="AG5">
        <f t="shared" si="4"/>
        <v>106.9</v>
      </c>
      <c r="AH5">
        <f t="shared" si="5"/>
        <v>106.3</v>
      </c>
      <c r="AI5">
        <f t="shared" si="6"/>
        <v>105.7</v>
      </c>
      <c r="AJ5">
        <f t="shared" si="7"/>
        <v>108.3</v>
      </c>
      <c r="AK5">
        <f t="shared" si="8"/>
        <v>103.4</v>
      </c>
      <c r="AL5">
        <f t="shared" si="9"/>
        <v>105.7</v>
      </c>
      <c r="AM5">
        <f t="shared" si="10"/>
        <v>104.2</v>
      </c>
      <c r="AN5">
        <f t="shared" si="11"/>
        <v>103.2</v>
      </c>
      <c r="AO5">
        <f t="shared" si="12"/>
        <v>106.5</v>
      </c>
      <c r="AP5">
        <f t="shared" si="13"/>
        <v>108.8</v>
      </c>
      <c r="AQ5">
        <f t="shared" si="14"/>
        <v>107.1</v>
      </c>
      <c r="AR5">
        <f t="shared" si="15"/>
        <v>107.1</v>
      </c>
      <c r="AS5">
        <f t="shared" si="16"/>
        <v>108.1</v>
      </c>
      <c r="AT5">
        <f t="shared" si="17"/>
        <v>107.4</v>
      </c>
      <c r="AU5">
        <f t="shared" si="18"/>
        <v>108</v>
      </c>
      <c r="AV5">
        <v>100.5</v>
      </c>
      <c r="AW5">
        <f t="shared" si="19"/>
        <v>106.5</v>
      </c>
      <c r="AX5">
        <f t="shared" si="20"/>
        <v>106.1</v>
      </c>
      <c r="AY5">
        <f t="shared" si="21"/>
        <v>105.1</v>
      </c>
      <c r="AZ5">
        <f t="shared" si="22"/>
        <v>104.4</v>
      </c>
      <c r="BA5">
        <f t="shared" si="23"/>
        <v>104.5</v>
      </c>
      <c r="BB5">
        <f t="shared" si="24"/>
        <v>104.8</v>
      </c>
      <c r="BC5">
        <f t="shared" si="25"/>
        <v>102.7</v>
      </c>
      <c r="BD5">
        <f t="shared" si="26"/>
        <v>104.6</v>
      </c>
      <c r="BE5">
        <f t="shared" si="27"/>
        <v>106.4</v>
      </c>
    </row>
    <row r="6" spans="1:57" x14ac:dyDescent="0.3">
      <c r="A6" t="s">
        <v>30</v>
      </c>
      <c r="B6">
        <v>2013</v>
      </c>
      <c r="C6" t="s">
        <v>38</v>
      </c>
      <c r="D6">
        <v>110.9</v>
      </c>
      <c r="E6">
        <v>109.8</v>
      </c>
      <c r="F6">
        <v>105.9</v>
      </c>
      <c r="G6">
        <v>107.5</v>
      </c>
      <c r="H6">
        <v>105.3</v>
      </c>
      <c r="I6">
        <v>108.1</v>
      </c>
      <c r="J6">
        <v>107.3</v>
      </c>
      <c r="K6">
        <v>106.1</v>
      </c>
      <c r="L6">
        <v>103.7</v>
      </c>
      <c r="M6">
        <v>104</v>
      </c>
      <c r="N6">
        <v>107.4</v>
      </c>
      <c r="O6">
        <v>109.9</v>
      </c>
      <c r="P6">
        <v>108.1</v>
      </c>
      <c r="Q6">
        <v>108.1</v>
      </c>
      <c r="R6">
        <v>108.8</v>
      </c>
      <c r="S6">
        <v>107.9</v>
      </c>
      <c r="T6">
        <v>108.6</v>
      </c>
      <c r="U6" t="s">
        <v>32</v>
      </c>
      <c r="V6">
        <v>107.5</v>
      </c>
      <c r="W6">
        <v>106.8</v>
      </c>
      <c r="X6">
        <v>105.7</v>
      </c>
      <c r="Y6">
        <v>104.1</v>
      </c>
      <c r="Z6">
        <v>105</v>
      </c>
      <c r="AA6">
        <v>105.5</v>
      </c>
      <c r="AB6">
        <v>102.1</v>
      </c>
      <c r="AC6">
        <v>104.8</v>
      </c>
      <c r="AD6">
        <v>107.2</v>
      </c>
      <c r="AE6">
        <f t="shared" si="2"/>
        <v>110.9</v>
      </c>
      <c r="AF6">
        <f t="shared" si="3"/>
        <v>109.8</v>
      </c>
      <c r="AG6">
        <f t="shared" si="4"/>
        <v>105.9</v>
      </c>
      <c r="AH6">
        <f t="shared" si="5"/>
        <v>107.5</v>
      </c>
      <c r="AI6">
        <f t="shared" si="6"/>
        <v>105.3</v>
      </c>
      <c r="AJ6">
        <f t="shared" si="7"/>
        <v>108.1</v>
      </c>
      <c r="AK6">
        <f t="shared" si="8"/>
        <v>107.3</v>
      </c>
      <c r="AL6">
        <f t="shared" si="9"/>
        <v>106.1</v>
      </c>
      <c r="AM6">
        <f t="shared" si="10"/>
        <v>103.7</v>
      </c>
      <c r="AN6">
        <f t="shared" si="11"/>
        <v>104</v>
      </c>
      <c r="AO6">
        <f t="shared" si="12"/>
        <v>107.4</v>
      </c>
      <c r="AP6">
        <f t="shared" si="13"/>
        <v>109.9</v>
      </c>
      <c r="AQ6">
        <f t="shared" si="14"/>
        <v>108.1</v>
      </c>
      <c r="AR6">
        <f t="shared" si="15"/>
        <v>108.1</v>
      </c>
      <c r="AS6">
        <f t="shared" si="16"/>
        <v>108.8</v>
      </c>
      <c r="AT6">
        <f t="shared" si="17"/>
        <v>107.9</v>
      </c>
      <c r="AU6">
        <f t="shared" si="18"/>
        <v>108.6</v>
      </c>
      <c r="AV6">
        <v>100.5</v>
      </c>
      <c r="AW6">
        <f t="shared" si="19"/>
        <v>107.5</v>
      </c>
      <c r="AX6">
        <f t="shared" si="20"/>
        <v>106.8</v>
      </c>
      <c r="AY6">
        <f t="shared" si="21"/>
        <v>105.7</v>
      </c>
      <c r="AZ6">
        <f t="shared" si="22"/>
        <v>104.1</v>
      </c>
      <c r="BA6">
        <f t="shared" si="23"/>
        <v>105</v>
      </c>
      <c r="BB6">
        <f t="shared" si="24"/>
        <v>105.5</v>
      </c>
      <c r="BC6">
        <f t="shared" si="25"/>
        <v>102.1</v>
      </c>
      <c r="BD6">
        <f t="shared" si="26"/>
        <v>104.8</v>
      </c>
      <c r="BE6">
        <f t="shared" si="27"/>
        <v>107.2</v>
      </c>
    </row>
    <row r="7" spans="1:57" x14ac:dyDescent="0.3">
      <c r="A7" t="s">
        <v>30</v>
      </c>
      <c r="B7">
        <v>2013</v>
      </c>
      <c r="C7" t="s">
        <v>39</v>
      </c>
      <c r="D7">
        <v>112.3</v>
      </c>
      <c r="E7">
        <v>112.1</v>
      </c>
      <c r="F7">
        <v>108.1</v>
      </c>
      <c r="G7">
        <v>108.3</v>
      </c>
      <c r="H7">
        <v>105.9</v>
      </c>
      <c r="I7">
        <v>109.2</v>
      </c>
      <c r="J7">
        <v>118</v>
      </c>
      <c r="K7">
        <v>106.8</v>
      </c>
      <c r="L7">
        <v>104.1</v>
      </c>
      <c r="M7">
        <v>105.4</v>
      </c>
      <c r="N7">
        <v>108.2</v>
      </c>
      <c r="O7">
        <v>111</v>
      </c>
      <c r="P7">
        <v>110.6</v>
      </c>
      <c r="Q7">
        <v>109</v>
      </c>
      <c r="R7">
        <v>109.7</v>
      </c>
      <c r="S7">
        <v>108.8</v>
      </c>
      <c r="T7">
        <v>109.5</v>
      </c>
      <c r="U7" t="s">
        <v>32</v>
      </c>
      <c r="V7">
        <v>108.5</v>
      </c>
      <c r="W7">
        <v>107.5</v>
      </c>
      <c r="X7">
        <v>106.3</v>
      </c>
      <c r="Y7">
        <v>105</v>
      </c>
      <c r="Z7">
        <v>105.6</v>
      </c>
      <c r="AA7">
        <v>106.5</v>
      </c>
      <c r="AB7">
        <v>102.5</v>
      </c>
      <c r="AC7">
        <v>105.5</v>
      </c>
      <c r="AD7">
        <v>108.9</v>
      </c>
      <c r="AE7">
        <f t="shared" si="2"/>
        <v>112.3</v>
      </c>
      <c r="AF7">
        <f t="shared" si="3"/>
        <v>112.1</v>
      </c>
      <c r="AG7">
        <f t="shared" si="4"/>
        <v>108.1</v>
      </c>
      <c r="AH7">
        <f t="shared" si="5"/>
        <v>108.3</v>
      </c>
      <c r="AI7">
        <f t="shared" si="6"/>
        <v>105.9</v>
      </c>
      <c r="AJ7">
        <f t="shared" si="7"/>
        <v>109.2</v>
      </c>
      <c r="AK7">
        <f t="shared" si="8"/>
        <v>118</v>
      </c>
      <c r="AL7">
        <f t="shared" si="9"/>
        <v>106.8</v>
      </c>
      <c r="AM7">
        <f t="shared" si="10"/>
        <v>104.1</v>
      </c>
      <c r="AN7">
        <f t="shared" si="11"/>
        <v>105.4</v>
      </c>
      <c r="AO7">
        <f t="shared" si="12"/>
        <v>108.2</v>
      </c>
      <c r="AP7">
        <f t="shared" si="13"/>
        <v>111</v>
      </c>
      <c r="AQ7">
        <f t="shared" si="14"/>
        <v>110.6</v>
      </c>
      <c r="AR7">
        <f t="shared" si="15"/>
        <v>109</v>
      </c>
      <c r="AS7">
        <f t="shared" si="16"/>
        <v>109.7</v>
      </c>
      <c r="AT7">
        <f t="shared" si="17"/>
        <v>108.8</v>
      </c>
      <c r="AU7">
        <f t="shared" si="18"/>
        <v>109.5</v>
      </c>
      <c r="AV7">
        <v>106.6</v>
      </c>
      <c r="AW7">
        <f t="shared" si="19"/>
        <v>108.5</v>
      </c>
      <c r="AX7">
        <f t="shared" si="20"/>
        <v>107.5</v>
      </c>
      <c r="AY7">
        <f t="shared" si="21"/>
        <v>106.3</v>
      </c>
      <c r="AZ7">
        <f t="shared" si="22"/>
        <v>105</v>
      </c>
      <c r="BA7">
        <f t="shared" si="23"/>
        <v>105.6</v>
      </c>
      <c r="BB7">
        <f t="shared" si="24"/>
        <v>106.5</v>
      </c>
      <c r="BC7">
        <f t="shared" si="25"/>
        <v>102.5</v>
      </c>
      <c r="BD7">
        <f t="shared" si="26"/>
        <v>105.5</v>
      </c>
      <c r="BE7">
        <f t="shared" si="27"/>
        <v>108.9</v>
      </c>
    </row>
    <row r="8" spans="1:57" x14ac:dyDescent="0.3">
      <c r="A8" t="s">
        <v>30</v>
      </c>
      <c r="B8">
        <v>2013</v>
      </c>
      <c r="C8" t="s">
        <v>40</v>
      </c>
      <c r="D8">
        <v>113.4</v>
      </c>
      <c r="E8">
        <v>114.9</v>
      </c>
      <c r="F8">
        <v>110.5</v>
      </c>
      <c r="G8">
        <v>109.3</v>
      </c>
      <c r="H8">
        <v>106.2</v>
      </c>
      <c r="I8">
        <v>110.3</v>
      </c>
      <c r="J8">
        <v>129.19999999999999</v>
      </c>
      <c r="K8">
        <v>107.1</v>
      </c>
      <c r="L8">
        <v>104.3</v>
      </c>
      <c r="M8">
        <v>106.4</v>
      </c>
      <c r="N8">
        <v>109.1</v>
      </c>
      <c r="O8">
        <v>112.1</v>
      </c>
      <c r="P8">
        <v>113.1</v>
      </c>
      <c r="Q8">
        <v>109.8</v>
      </c>
      <c r="R8">
        <v>110.5</v>
      </c>
      <c r="S8">
        <v>109.5</v>
      </c>
      <c r="T8">
        <v>110.3</v>
      </c>
      <c r="U8" t="s">
        <v>32</v>
      </c>
      <c r="V8">
        <v>109.5</v>
      </c>
      <c r="W8">
        <v>108.3</v>
      </c>
      <c r="X8">
        <v>106.9</v>
      </c>
      <c r="Y8">
        <v>106.8</v>
      </c>
      <c r="Z8">
        <v>106.4</v>
      </c>
      <c r="AA8">
        <v>107.8</v>
      </c>
      <c r="AB8">
        <v>102.5</v>
      </c>
      <c r="AC8">
        <v>106.5</v>
      </c>
      <c r="AD8">
        <v>110.7</v>
      </c>
      <c r="AE8">
        <f t="shared" si="2"/>
        <v>113.4</v>
      </c>
      <c r="AF8">
        <f t="shared" si="3"/>
        <v>114.9</v>
      </c>
      <c r="AG8">
        <f t="shared" si="4"/>
        <v>110.5</v>
      </c>
      <c r="AH8">
        <f t="shared" si="5"/>
        <v>109.3</v>
      </c>
      <c r="AI8">
        <f t="shared" si="6"/>
        <v>106.2</v>
      </c>
      <c r="AJ8">
        <f t="shared" si="7"/>
        <v>110.3</v>
      </c>
      <c r="AK8">
        <f t="shared" si="8"/>
        <v>129.19999999999999</v>
      </c>
      <c r="AL8">
        <f t="shared" si="9"/>
        <v>107.1</v>
      </c>
      <c r="AM8">
        <f t="shared" si="10"/>
        <v>104.3</v>
      </c>
      <c r="AN8">
        <f t="shared" si="11"/>
        <v>106.4</v>
      </c>
      <c r="AO8">
        <f t="shared" si="12"/>
        <v>109.1</v>
      </c>
      <c r="AP8">
        <f t="shared" si="13"/>
        <v>112.1</v>
      </c>
      <c r="AQ8">
        <f t="shared" si="14"/>
        <v>113.1</v>
      </c>
      <c r="AR8">
        <f t="shared" si="15"/>
        <v>109.8</v>
      </c>
      <c r="AS8">
        <f t="shared" si="16"/>
        <v>110.5</v>
      </c>
      <c r="AT8">
        <f t="shared" si="17"/>
        <v>109.5</v>
      </c>
      <c r="AU8">
        <f t="shared" si="18"/>
        <v>110.3</v>
      </c>
      <c r="AV8">
        <v>107.7</v>
      </c>
      <c r="AW8">
        <f t="shared" si="19"/>
        <v>109.5</v>
      </c>
      <c r="AX8">
        <f t="shared" si="20"/>
        <v>108.3</v>
      </c>
      <c r="AY8">
        <f t="shared" si="21"/>
        <v>106.9</v>
      </c>
      <c r="AZ8">
        <f t="shared" si="22"/>
        <v>106.8</v>
      </c>
      <c r="BA8">
        <f t="shared" si="23"/>
        <v>106.4</v>
      </c>
      <c r="BB8">
        <f t="shared" si="24"/>
        <v>107.8</v>
      </c>
      <c r="BC8">
        <f t="shared" si="25"/>
        <v>102.5</v>
      </c>
      <c r="BD8">
        <f t="shared" si="26"/>
        <v>106.5</v>
      </c>
      <c r="BE8">
        <f t="shared" si="27"/>
        <v>110.7</v>
      </c>
    </row>
    <row r="9" spans="1:57" x14ac:dyDescent="0.3">
      <c r="A9" t="s">
        <v>30</v>
      </c>
      <c r="B9">
        <v>2013</v>
      </c>
      <c r="C9" t="s">
        <v>41</v>
      </c>
      <c r="D9">
        <v>114.3</v>
      </c>
      <c r="E9">
        <v>115.4</v>
      </c>
      <c r="F9">
        <v>111.1</v>
      </c>
      <c r="G9">
        <v>110</v>
      </c>
      <c r="H9">
        <v>106.4</v>
      </c>
      <c r="I9">
        <v>110.8</v>
      </c>
      <c r="J9">
        <v>138.9</v>
      </c>
      <c r="K9">
        <v>107.4</v>
      </c>
      <c r="L9">
        <v>104.1</v>
      </c>
      <c r="M9">
        <v>106.9</v>
      </c>
      <c r="N9">
        <v>109.7</v>
      </c>
      <c r="O9">
        <v>112.6</v>
      </c>
      <c r="P9">
        <v>114.9</v>
      </c>
      <c r="Q9">
        <v>110.7</v>
      </c>
      <c r="R9">
        <v>111.3</v>
      </c>
      <c r="S9">
        <v>110.2</v>
      </c>
      <c r="T9">
        <v>111.1</v>
      </c>
      <c r="U9" t="s">
        <v>32</v>
      </c>
      <c r="V9">
        <v>109.9</v>
      </c>
      <c r="W9">
        <v>108.7</v>
      </c>
      <c r="X9">
        <v>107.5</v>
      </c>
      <c r="Y9">
        <v>107.8</v>
      </c>
      <c r="Z9">
        <v>106.8</v>
      </c>
      <c r="AA9">
        <v>108.7</v>
      </c>
      <c r="AB9">
        <v>105</v>
      </c>
      <c r="AC9">
        <v>107.5</v>
      </c>
      <c r="AD9">
        <v>112.1</v>
      </c>
      <c r="AE9">
        <f t="shared" si="2"/>
        <v>114.3</v>
      </c>
      <c r="AF9">
        <f t="shared" si="3"/>
        <v>115.4</v>
      </c>
      <c r="AG9">
        <f t="shared" si="4"/>
        <v>111.1</v>
      </c>
      <c r="AH9">
        <f t="shared" si="5"/>
        <v>110</v>
      </c>
      <c r="AI9">
        <f t="shared" si="6"/>
        <v>106.4</v>
      </c>
      <c r="AJ9">
        <f t="shared" si="7"/>
        <v>110.8</v>
      </c>
      <c r="AK9">
        <f t="shared" si="8"/>
        <v>138.9</v>
      </c>
      <c r="AL9">
        <f t="shared" si="9"/>
        <v>107.4</v>
      </c>
      <c r="AM9">
        <f t="shared" si="10"/>
        <v>104.1</v>
      </c>
      <c r="AN9">
        <f t="shared" si="11"/>
        <v>106.9</v>
      </c>
      <c r="AO9">
        <f t="shared" si="12"/>
        <v>109.7</v>
      </c>
      <c r="AP9">
        <f t="shared" si="13"/>
        <v>112.6</v>
      </c>
      <c r="AQ9">
        <f t="shared" si="14"/>
        <v>114.9</v>
      </c>
      <c r="AR9">
        <f t="shared" si="15"/>
        <v>110.7</v>
      </c>
      <c r="AS9">
        <f t="shared" si="16"/>
        <v>111.3</v>
      </c>
      <c r="AT9">
        <f t="shared" si="17"/>
        <v>110.2</v>
      </c>
      <c r="AU9">
        <f t="shared" si="18"/>
        <v>111.1</v>
      </c>
      <c r="AV9">
        <v>108.9</v>
      </c>
      <c r="AW9">
        <f t="shared" si="19"/>
        <v>109.9</v>
      </c>
      <c r="AX9">
        <f t="shared" si="20"/>
        <v>108.7</v>
      </c>
      <c r="AY9">
        <f t="shared" si="21"/>
        <v>107.5</v>
      </c>
      <c r="AZ9">
        <f t="shared" si="22"/>
        <v>107.8</v>
      </c>
      <c r="BA9">
        <f t="shared" si="23"/>
        <v>106.8</v>
      </c>
      <c r="BB9">
        <f t="shared" si="24"/>
        <v>108.7</v>
      </c>
      <c r="BC9">
        <f t="shared" si="25"/>
        <v>105</v>
      </c>
      <c r="BD9">
        <f t="shared" si="26"/>
        <v>107.5</v>
      </c>
      <c r="BE9">
        <f t="shared" si="27"/>
        <v>112.1</v>
      </c>
    </row>
    <row r="10" spans="1:57" x14ac:dyDescent="0.3">
      <c r="A10" t="s">
        <v>30</v>
      </c>
      <c r="B10">
        <v>2013</v>
      </c>
      <c r="C10" t="s">
        <v>42</v>
      </c>
      <c r="D10">
        <v>115.4</v>
      </c>
      <c r="E10">
        <v>115.7</v>
      </c>
      <c r="F10">
        <v>111.7</v>
      </c>
      <c r="G10">
        <v>111</v>
      </c>
      <c r="H10">
        <v>107.4</v>
      </c>
      <c r="I10">
        <v>110.9</v>
      </c>
      <c r="J10">
        <v>154</v>
      </c>
      <c r="K10">
        <v>108.1</v>
      </c>
      <c r="L10">
        <v>104.2</v>
      </c>
      <c r="M10">
        <v>107.9</v>
      </c>
      <c r="N10">
        <v>110.4</v>
      </c>
      <c r="O10">
        <v>114</v>
      </c>
      <c r="P10">
        <v>117.8</v>
      </c>
      <c r="Q10">
        <v>111.7</v>
      </c>
      <c r="R10">
        <v>112.7</v>
      </c>
      <c r="S10">
        <v>111.4</v>
      </c>
      <c r="T10">
        <v>112.5</v>
      </c>
      <c r="U10" t="s">
        <v>32</v>
      </c>
      <c r="V10">
        <v>111.1</v>
      </c>
      <c r="W10">
        <v>109.6</v>
      </c>
      <c r="X10">
        <v>108.3</v>
      </c>
      <c r="Y10">
        <v>109.3</v>
      </c>
      <c r="Z10">
        <v>107.7</v>
      </c>
      <c r="AA10">
        <v>109.8</v>
      </c>
      <c r="AB10">
        <v>106.7</v>
      </c>
      <c r="AC10">
        <v>108.7</v>
      </c>
      <c r="AD10">
        <v>114.2</v>
      </c>
      <c r="AE10">
        <f t="shared" si="2"/>
        <v>115.4</v>
      </c>
      <c r="AF10">
        <f t="shared" si="3"/>
        <v>115.7</v>
      </c>
      <c r="AG10">
        <f t="shared" si="4"/>
        <v>111.7</v>
      </c>
      <c r="AH10">
        <f t="shared" si="5"/>
        <v>111</v>
      </c>
      <c r="AI10">
        <f t="shared" si="6"/>
        <v>107.4</v>
      </c>
      <c r="AJ10">
        <f t="shared" si="7"/>
        <v>110.9</v>
      </c>
      <c r="AK10">
        <f t="shared" si="8"/>
        <v>154</v>
      </c>
      <c r="AL10">
        <f t="shared" si="9"/>
        <v>108.1</v>
      </c>
      <c r="AM10">
        <f t="shared" si="10"/>
        <v>104.2</v>
      </c>
      <c r="AN10">
        <f t="shared" si="11"/>
        <v>107.9</v>
      </c>
      <c r="AO10">
        <f t="shared" si="12"/>
        <v>110.4</v>
      </c>
      <c r="AP10">
        <f t="shared" si="13"/>
        <v>114</v>
      </c>
      <c r="AQ10">
        <f t="shared" si="14"/>
        <v>117.8</v>
      </c>
      <c r="AR10">
        <f t="shared" si="15"/>
        <v>111.7</v>
      </c>
      <c r="AS10">
        <f t="shared" si="16"/>
        <v>112.7</v>
      </c>
      <c r="AT10">
        <f t="shared" si="17"/>
        <v>111.4</v>
      </c>
      <c r="AU10">
        <f t="shared" si="18"/>
        <v>112.5</v>
      </c>
      <c r="AV10">
        <v>109.7</v>
      </c>
      <c r="AW10">
        <f t="shared" si="19"/>
        <v>111.1</v>
      </c>
      <c r="AX10">
        <f t="shared" si="20"/>
        <v>109.6</v>
      </c>
      <c r="AY10">
        <f t="shared" si="21"/>
        <v>108.3</v>
      </c>
      <c r="AZ10">
        <f t="shared" si="22"/>
        <v>109.3</v>
      </c>
      <c r="BA10">
        <f t="shared" si="23"/>
        <v>107.7</v>
      </c>
      <c r="BB10">
        <f t="shared" si="24"/>
        <v>109.8</v>
      </c>
      <c r="BC10">
        <f t="shared" si="25"/>
        <v>106.7</v>
      </c>
      <c r="BD10">
        <f t="shared" si="26"/>
        <v>108.7</v>
      </c>
      <c r="BE10">
        <f t="shared" si="27"/>
        <v>114.2</v>
      </c>
    </row>
    <row r="11" spans="1:57" x14ac:dyDescent="0.3">
      <c r="A11" t="s">
        <v>30</v>
      </c>
      <c r="B11">
        <v>2013</v>
      </c>
      <c r="C11" t="s">
        <v>43</v>
      </c>
      <c r="D11">
        <v>116.3</v>
      </c>
      <c r="E11">
        <v>115.4</v>
      </c>
      <c r="F11">
        <v>112.6</v>
      </c>
      <c r="G11">
        <v>111.7</v>
      </c>
      <c r="H11">
        <v>107.7</v>
      </c>
      <c r="I11">
        <v>113.2</v>
      </c>
      <c r="J11">
        <v>164.9</v>
      </c>
      <c r="K11">
        <v>108.3</v>
      </c>
      <c r="L11">
        <v>103.9</v>
      </c>
      <c r="M11">
        <v>108.2</v>
      </c>
      <c r="N11">
        <v>111.1</v>
      </c>
      <c r="O11">
        <v>114.9</v>
      </c>
      <c r="P11">
        <v>119.8</v>
      </c>
      <c r="Q11">
        <v>112.2</v>
      </c>
      <c r="R11">
        <v>113.6</v>
      </c>
      <c r="S11">
        <v>112.3</v>
      </c>
      <c r="T11">
        <v>113.4</v>
      </c>
      <c r="U11" t="s">
        <v>32</v>
      </c>
      <c r="V11">
        <v>111.6</v>
      </c>
      <c r="W11">
        <v>110.4</v>
      </c>
      <c r="X11">
        <v>108.9</v>
      </c>
      <c r="Y11">
        <v>109.3</v>
      </c>
      <c r="Z11">
        <v>108.3</v>
      </c>
      <c r="AA11">
        <v>110.2</v>
      </c>
      <c r="AB11">
        <v>107.5</v>
      </c>
      <c r="AC11">
        <v>109.1</v>
      </c>
      <c r="AD11">
        <v>115.5</v>
      </c>
      <c r="AE11">
        <f t="shared" si="2"/>
        <v>116.3</v>
      </c>
      <c r="AF11">
        <f t="shared" si="3"/>
        <v>115.4</v>
      </c>
      <c r="AG11">
        <f t="shared" si="4"/>
        <v>112.6</v>
      </c>
      <c r="AH11">
        <f t="shared" si="5"/>
        <v>111.7</v>
      </c>
      <c r="AI11">
        <f t="shared" si="6"/>
        <v>107.7</v>
      </c>
      <c r="AJ11">
        <f t="shared" si="7"/>
        <v>113.2</v>
      </c>
      <c r="AK11">
        <f t="shared" si="8"/>
        <v>164.9</v>
      </c>
      <c r="AL11">
        <f t="shared" si="9"/>
        <v>108.3</v>
      </c>
      <c r="AM11">
        <f t="shared" si="10"/>
        <v>103.9</v>
      </c>
      <c r="AN11">
        <f t="shared" si="11"/>
        <v>108.2</v>
      </c>
      <c r="AO11">
        <f t="shared" si="12"/>
        <v>111.1</v>
      </c>
      <c r="AP11">
        <f t="shared" si="13"/>
        <v>114.9</v>
      </c>
      <c r="AQ11">
        <f t="shared" si="14"/>
        <v>119.8</v>
      </c>
      <c r="AR11">
        <f t="shared" si="15"/>
        <v>112.2</v>
      </c>
      <c r="AS11">
        <f t="shared" si="16"/>
        <v>113.6</v>
      </c>
      <c r="AT11">
        <f t="shared" si="17"/>
        <v>112.3</v>
      </c>
      <c r="AU11">
        <f t="shared" si="18"/>
        <v>113.4</v>
      </c>
      <c r="AV11">
        <v>110.5</v>
      </c>
      <c r="AW11">
        <f t="shared" si="19"/>
        <v>111.6</v>
      </c>
      <c r="AX11">
        <f t="shared" si="20"/>
        <v>110.4</v>
      </c>
      <c r="AY11">
        <f t="shared" si="21"/>
        <v>108.9</v>
      </c>
      <c r="AZ11">
        <f t="shared" si="22"/>
        <v>109.3</v>
      </c>
      <c r="BA11">
        <f t="shared" si="23"/>
        <v>108.3</v>
      </c>
      <c r="BB11">
        <f t="shared" si="24"/>
        <v>110.2</v>
      </c>
      <c r="BC11">
        <f t="shared" si="25"/>
        <v>107.5</v>
      </c>
      <c r="BD11">
        <f t="shared" si="26"/>
        <v>109.1</v>
      </c>
      <c r="BE11">
        <f t="shared" si="27"/>
        <v>115.5</v>
      </c>
    </row>
    <row r="12" spans="1:57" x14ac:dyDescent="0.3">
      <c r="A12" t="s">
        <v>30</v>
      </c>
      <c r="B12">
        <v>2013</v>
      </c>
      <c r="C12" t="s">
        <v>44</v>
      </c>
      <c r="D12">
        <v>117.3</v>
      </c>
      <c r="E12">
        <v>114.9</v>
      </c>
      <c r="F12">
        <v>116.2</v>
      </c>
      <c r="G12">
        <v>112.8</v>
      </c>
      <c r="H12">
        <v>108.9</v>
      </c>
      <c r="I12">
        <v>116.6</v>
      </c>
      <c r="J12">
        <v>178.1</v>
      </c>
      <c r="K12">
        <v>109.1</v>
      </c>
      <c r="L12">
        <v>103.6</v>
      </c>
      <c r="M12">
        <v>109</v>
      </c>
      <c r="N12">
        <v>111.8</v>
      </c>
      <c r="O12">
        <v>116</v>
      </c>
      <c r="P12">
        <v>122.5</v>
      </c>
      <c r="Q12">
        <v>112.8</v>
      </c>
      <c r="R12">
        <v>114.6</v>
      </c>
      <c r="S12">
        <v>113.1</v>
      </c>
      <c r="T12">
        <v>114.4</v>
      </c>
      <c r="U12" t="s">
        <v>32</v>
      </c>
      <c r="V12">
        <v>112.6</v>
      </c>
      <c r="W12">
        <v>111.3</v>
      </c>
      <c r="X12">
        <v>109.7</v>
      </c>
      <c r="Y12">
        <v>109.6</v>
      </c>
      <c r="Z12">
        <v>108.7</v>
      </c>
      <c r="AA12">
        <v>111</v>
      </c>
      <c r="AB12">
        <v>108.2</v>
      </c>
      <c r="AC12">
        <v>109.8</v>
      </c>
      <c r="AD12">
        <v>117.4</v>
      </c>
      <c r="AE12">
        <f t="shared" si="2"/>
        <v>117.3</v>
      </c>
      <c r="AF12">
        <f t="shared" si="3"/>
        <v>114.9</v>
      </c>
      <c r="AG12">
        <f t="shared" si="4"/>
        <v>116.2</v>
      </c>
      <c r="AH12">
        <f t="shared" si="5"/>
        <v>112.8</v>
      </c>
      <c r="AI12">
        <f t="shared" si="6"/>
        <v>108.9</v>
      </c>
      <c r="AJ12">
        <f t="shared" si="7"/>
        <v>116.6</v>
      </c>
      <c r="AK12">
        <f t="shared" si="8"/>
        <v>178.1</v>
      </c>
      <c r="AL12">
        <f t="shared" si="9"/>
        <v>109.1</v>
      </c>
      <c r="AM12">
        <f t="shared" si="10"/>
        <v>103.6</v>
      </c>
      <c r="AN12">
        <f t="shared" si="11"/>
        <v>109</v>
      </c>
      <c r="AO12">
        <f t="shared" si="12"/>
        <v>111.8</v>
      </c>
      <c r="AP12">
        <f t="shared" si="13"/>
        <v>116</v>
      </c>
      <c r="AQ12">
        <f t="shared" si="14"/>
        <v>122.5</v>
      </c>
      <c r="AR12">
        <f t="shared" si="15"/>
        <v>112.8</v>
      </c>
      <c r="AS12">
        <f t="shared" si="16"/>
        <v>114.6</v>
      </c>
      <c r="AT12">
        <f t="shared" si="17"/>
        <v>113.1</v>
      </c>
      <c r="AU12">
        <f t="shared" si="18"/>
        <v>114.4</v>
      </c>
      <c r="AV12">
        <v>111.1</v>
      </c>
      <c r="AW12">
        <f t="shared" si="19"/>
        <v>112.6</v>
      </c>
      <c r="AX12">
        <f t="shared" si="20"/>
        <v>111.3</v>
      </c>
      <c r="AY12">
        <f t="shared" si="21"/>
        <v>109.7</v>
      </c>
      <c r="AZ12">
        <f t="shared" si="22"/>
        <v>109.6</v>
      </c>
      <c r="BA12">
        <f t="shared" si="23"/>
        <v>108.7</v>
      </c>
      <c r="BB12">
        <f t="shared" si="24"/>
        <v>111</v>
      </c>
      <c r="BC12">
        <f t="shared" si="25"/>
        <v>108.2</v>
      </c>
      <c r="BD12">
        <f t="shared" si="26"/>
        <v>109.8</v>
      </c>
      <c r="BE12">
        <f t="shared" si="27"/>
        <v>117.4</v>
      </c>
    </row>
    <row r="13" spans="1:57" x14ac:dyDescent="0.3">
      <c r="A13" t="s">
        <v>30</v>
      </c>
      <c r="B13">
        <v>2013</v>
      </c>
      <c r="C13" t="s">
        <v>46</v>
      </c>
      <c r="D13">
        <v>118.4</v>
      </c>
      <c r="E13">
        <v>115.9</v>
      </c>
      <c r="F13">
        <v>120.4</v>
      </c>
      <c r="G13">
        <v>113.8</v>
      </c>
      <c r="H13">
        <v>109.5</v>
      </c>
      <c r="I13">
        <v>115.5</v>
      </c>
      <c r="J13">
        <v>145.69999999999999</v>
      </c>
      <c r="K13">
        <v>109.5</v>
      </c>
      <c r="L13">
        <v>102.9</v>
      </c>
      <c r="M13">
        <v>109.8</v>
      </c>
      <c r="N13">
        <v>112.1</v>
      </c>
      <c r="O13">
        <v>116.8</v>
      </c>
      <c r="P13">
        <v>118.7</v>
      </c>
      <c r="Q13">
        <v>113.6</v>
      </c>
      <c r="R13">
        <v>115.8</v>
      </c>
      <c r="S13">
        <v>114</v>
      </c>
      <c r="T13">
        <v>115.5</v>
      </c>
      <c r="U13" t="s">
        <v>32</v>
      </c>
      <c r="V13">
        <v>112.8</v>
      </c>
      <c r="W13">
        <v>112.1</v>
      </c>
      <c r="X13">
        <v>110.1</v>
      </c>
      <c r="Y13">
        <v>109.9</v>
      </c>
      <c r="Z13">
        <v>109.2</v>
      </c>
      <c r="AA13">
        <v>111.6</v>
      </c>
      <c r="AB13">
        <v>108.1</v>
      </c>
      <c r="AC13">
        <v>110.1</v>
      </c>
      <c r="AD13">
        <v>115.5</v>
      </c>
      <c r="AE13">
        <f t="shared" si="2"/>
        <v>118.4</v>
      </c>
      <c r="AF13">
        <f t="shared" si="3"/>
        <v>115.9</v>
      </c>
      <c r="AG13">
        <f t="shared" si="4"/>
        <v>120.4</v>
      </c>
      <c r="AH13">
        <f t="shared" si="5"/>
        <v>113.8</v>
      </c>
      <c r="AI13">
        <f t="shared" si="6"/>
        <v>109.5</v>
      </c>
      <c r="AJ13">
        <f t="shared" si="7"/>
        <v>115.5</v>
      </c>
      <c r="AK13">
        <f t="shared" si="8"/>
        <v>145.69999999999999</v>
      </c>
      <c r="AL13">
        <f t="shared" si="9"/>
        <v>109.5</v>
      </c>
      <c r="AM13">
        <f t="shared" si="10"/>
        <v>102.9</v>
      </c>
      <c r="AN13">
        <f t="shared" si="11"/>
        <v>109.8</v>
      </c>
      <c r="AO13">
        <f t="shared" si="12"/>
        <v>112.1</v>
      </c>
      <c r="AP13">
        <f t="shared" si="13"/>
        <v>116.8</v>
      </c>
      <c r="AQ13">
        <f t="shared" si="14"/>
        <v>118.7</v>
      </c>
      <c r="AR13">
        <f t="shared" si="15"/>
        <v>113.6</v>
      </c>
      <c r="AS13">
        <f t="shared" si="16"/>
        <v>115.8</v>
      </c>
      <c r="AT13">
        <f t="shared" si="17"/>
        <v>114</v>
      </c>
      <c r="AU13">
        <f t="shared" si="18"/>
        <v>115.5</v>
      </c>
      <c r="AV13">
        <v>110.7</v>
      </c>
      <c r="AW13">
        <f t="shared" si="19"/>
        <v>112.8</v>
      </c>
      <c r="AX13">
        <f t="shared" si="20"/>
        <v>112.1</v>
      </c>
      <c r="AY13">
        <f t="shared" si="21"/>
        <v>110.1</v>
      </c>
      <c r="AZ13">
        <f t="shared" si="22"/>
        <v>109.9</v>
      </c>
      <c r="BA13">
        <f t="shared" si="23"/>
        <v>109.2</v>
      </c>
      <c r="BB13">
        <f t="shared" si="24"/>
        <v>111.6</v>
      </c>
      <c r="BC13">
        <f t="shared" si="25"/>
        <v>108.1</v>
      </c>
      <c r="BD13">
        <f t="shared" si="26"/>
        <v>110.1</v>
      </c>
      <c r="BE13">
        <f t="shared" si="27"/>
        <v>115.5</v>
      </c>
    </row>
    <row r="14" spans="1:57" x14ac:dyDescent="0.3">
      <c r="A14" t="s">
        <v>30</v>
      </c>
      <c r="B14">
        <v>2014</v>
      </c>
      <c r="C14" t="s">
        <v>31</v>
      </c>
      <c r="D14">
        <v>118.9</v>
      </c>
      <c r="E14">
        <v>117.1</v>
      </c>
      <c r="F14">
        <v>120.5</v>
      </c>
      <c r="G14">
        <v>114.4</v>
      </c>
      <c r="H14">
        <v>109</v>
      </c>
      <c r="I14">
        <v>115.5</v>
      </c>
      <c r="J14">
        <v>123.9</v>
      </c>
      <c r="K14">
        <v>109.6</v>
      </c>
      <c r="L14">
        <v>101.8</v>
      </c>
      <c r="M14">
        <v>110.2</v>
      </c>
      <c r="N14">
        <v>112.4</v>
      </c>
      <c r="O14">
        <v>117.3</v>
      </c>
      <c r="P14">
        <v>116</v>
      </c>
      <c r="Q14">
        <v>114</v>
      </c>
      <c r="R14">
        <v>116.5</v>
      </c>
      <c r="S14">
        <v>114.5</v>
      </c>
      <c r="T14">
        <v>116.2</v>
      </c>
      <c r="U14" t="s">
        <v>32</v>
      </c>
      <c r="V14">
        <v>113</v>
      </c>
      <c r="W14">
        <v>112.6</v>
      </c>
      <c r="X14">
        <v>110.6</v>
      </c>
      <c r="Y14">
        <v>110.5</v>
      </c>
      <c r="Z14">
        <v>109.6</v>
      </c>
      <c r="AA14">
        <v>111.8</v>
      </c>
      <c r="AB14">
        <v>108.3</v>
      </c>
      <c r="AC14">
        <v>110.6</v>
      </c>
      <c r="AD14">
        <v>114.2</v>
      </c>
      <c r="AE14">
        <f t="shared" si="2"/>
        <v>118.9</v>
      </c>
      <c r="AF14">
        <f t="shared" si="3"/>
        <v>117.1</v>
      </c>
      <c r="AG14">
        <f t="shared" si="4"/>
        <v>120.5</v>
      </c>
      <c r="AH14">
        <f t="shared" si="5"/>
        <v>114.4</v>
      </c>
      <c r="AI14">
        <f t="shared" si="6"/>
        <v>109</v>
      </c>
      <c r="AJ14">
        <f t="shared" si="7"/>
        <v>115.5</v>
      </c>
      <c r="AK14">
        <f t="shared" si="8"/>
        <v>123.9</v>
      </c>
      <c r="AL14">
        <f t="shared" si="9"/>
        <v>109.6</v>
      </c>
      <c r="AM14">
        <f t="shared" si="10"/>
        <v>101.8</v>
      </c>
      <c r="AN14">
        <f t="shared" si="11"/>
        <v>110.2</v>
      </c>
      <c r="AO14">
        <f t="shared" si="12"/>
        <v>112.4</v>
      </c>
      <c r="AP14">
        <f t="shared" si="13"/>
        <v>117.3</v>
      </c>
      <c r="AQ14">
        <f t="shared" si="14"/>
        <v>116</v>
      </c>
      <c r="AR14">
        <f t="shared" si="15"/>
        <v>114</v>
      </c>
      <c r="AS14">
        <f t="shared" si="16"/>
        <v>116.5</v>
      </c>
      <c r="AT14">
        <f t="shared" si="17"/>
        <v>114.5</v>
      </c>
      <c r="AU14">
        <f t="shared" si="18"/>
        <v>116.2</v>
      </c>
      <c r="AV14">
        <v>111.6</v>
      </c>
      <c r="AW14">
        <f t="shared" si="19"/>
        <v>113</v>
      </c>
      <c r="AX14">
        <f t="shared" si="20"/>
        <v>112.6</v>
      </c>
      <c r="AY14">
        <f t="shared" si="21"/>
        <v>110.6</v>
      </c>
      <c r="AZ14">
        <f t="shared" si="22"/>
        <v>110.5</v>
      </c>
      <c r="BA14">
        <f t="shared" si="23"/>
        <v>109.6</v>
      </c>
      <c r="BB14">
        <f t="shared" si="24"/>
        <v>111.8</v>
      </c>
      <c r="BC14">
        <f t="shared" si="25"/>
        <v>108.3</v>
      </c>
      <c r="BD14">
        <f t="shared" si="26"/>
        <v>110.6</v>
      </c>
      <c r="BE14">
        <f t="shared" si="27"/>
        <v>114.2</v>
      </c>
    </row>
    <row r="15" spans="1:57" x14ac:dyDescent="0.3">
      <c r="A15" t="s">
        <v>30</v>
      </c>
      <c r="B15">
        <v>2014</v>
      </c>
      <c r="C15" t="s">
        <v>35</v>
      </c>
      <c r="D15">
        <v>119.4</v>
      </c>
      <c r="E15">
        <v>117.7</v>
      </c>
      <c r="F15">
        <v>121.2</v>
      </c>
      <c r="G15">
        <v>115</v>
      </c>
      <c r="H15">
        <v>109</v>
      </c>
      <c r="I15">
        <v>116.6</v>
      </c>
      <c r="J15">
        <v>116</v>
      </c>
      <c r="K15">
        <v>109.8</v>
      </c>
      <c r="L15">
        <v>101.1</v>
      </c>
      <c r="M15">
        <v>110.4</v>
      </c>
      <c r="N15">
        <v>112.9</v>
      </c>
      <c r="O15">
        <v>117.8</v>
      </c>
      <c r="P15">
        <v>115.3</v>
      </c>
      <c r="Q15">
        <v>114.2</v>
      </c>
      <c r="R15">
        <v>117.1</v>
      </c>
      <c r="S15">
        <v>114.5</v>
      </c>
      <c r="T15">
        <v>116.7</v>
      </c>
      <c r="U15" t="s">
        <v>32</v>
      </c>
      <c r="V15">
        <v>113.2</v>
      </c>
      <c r="W15">
        <v>112.9</v>
      </c>
      <c r="X15">
        <v>110.9</v>
      </c>
      <c r="Y15">
        <v>110.8</v>
      </c>
      <c r="Z15">
        <v>109.9</v>
      </c>
      <c r="AA15">
        <v>112</v>
      </c>
      <c r="AB15">
        <v>108.7</v>
      </c>
      <c r="AC15">
        <v>110.9</v>
      </c>
      <c r="AD15">
        <v>114</v>
      </c>
      <c r="AE15">
        <f t="shared" si="2"/>
        <v>119.4</v>
      </c>
      <c r="AF15">
        <f t="shared" si="3"/>
        <v>117.7</v>
      </c>
      <c r="AG15">
        <f t="shared" si="4"/>
        <v>121.2</v>
      </c>
      <c r="AH15">
        <f t="shared" si="5"/>
        <v>115</v>
      </c>
      <c r="AI15">
        <f t="shared" si="6"/>
        <v>109</v>
      </c>
      <c r="AJ15">
        <f t="shared" si="7"/>
        <v>116.6</v>
      </c>
      <c r="AK15">
        <f t="shared" si="8"/>
        <v>116</v>
      </c>
      <c r="AL15">
        <f t="shared" si="9"/>
        <v>109.8</v>
      </c>
      <c r="AM15">
        <f t="shared" si="10"/>
        <v>101.1</v>
      </c>
      <c r="AN15">
        <f t="shared" si="11"/>
        <v>110.4</v>
      </c>
      <c r="AO15">
        <f t="shared" si="12"/>
        <v>112.9</v>
      </c>
      <c r="AP15">
        <f t="shared" si="13"/>
        <v>117.8</v>
      </c>
      <c r="AQ15">
        <f t="shared" si="14"/>
        <v>115.3</v>
      </c>
      <c r="AR15">
        <f t="shared" si="15"/>
        <v>114.2</v>
      </c>
      <c r="AS15">
        <f t="shared" si="16"/>
        <v>117.1</v>
      </c>
      <c r="AT15">
        <f t="shared" si="17"/>
        <v>114.5</v>
      </c>
      <c r="AU15">
        <f t="shared" si="18"/>
        <v>116.7</v>
      </c>
      <c r="AV15">
        <v>112.5</v>
      </c>
      <c r="AW15">
        <f t="shared" si="19"/>
        <v>113.2</v>
      </c>
      <c r="AX15">
        <f t="shared" si="20"/>
        <v>112.9</v>
      </c>
      <c r="AY15">
        <f t="shared" si="21"/>
        <v>110.9</v>
      </c>
      <c r="AZ15">
        <f t="shared" si="22"/>
        <v>110.8</v>
      </c>
      <c r="BA15">
        <f t="shared" si="23"/>
        <v>109.9</v>
      </c>
      <c r="BB15">
        <f t="shared" si="24"/>
        <v>112</v>
      </c>
      <c r="BC15">
        <f t="shared" si="25"/>
        <v>108.7</v>
      </c>
      <c r="BD15">
        <f t="shared" si="26"/>
        <v>110.9</v>
      </c>
      <c r="BE15">
        <f t="shared" si="27"/>
        <v>114</v>
      </c>
    </row>
    <row r="16" spans="1:57" x14ac:dyDescent="0.3">
      <c r="A16" t="s">
        <v>30</v>
      </c>
      <c r="B16">
        <v>2014</v>
      </c>
      <c r="C16" t="s">
        <v>36</v>
      </c>
      <c r="D16">
        <v>120.1</v>
      </c>
      <c r="E16">
        <v>118.1</v>
      </c>
      <c r="F16">
        <v>120.7</v>
      </c>
      <c r="G16">
        <v>116.1</v>
      </c>
      <c r="H16">
        <v>109.3</v>
      </c>
      <c r="I16">
        <v>119.6</v>
      </c>
      <c r="J16">
        <v>117.9</v>
      </c>
      <c r="K16">
        <v>110.2</v>
      </c>
      <c r="L16">
        <v>101.2</v>
      </c>
      <c r="M16">
        <v>110.7</v>
      </c>
      <c r="N16">
        <v>113</v>
      </c>
      <c r="O16">
        <v>118.3</v>
      </c>
      <c r="P16">
        <v>116.2</v>
      </c>
      <c r="Q16">
        <v>114.6</v>
      </c>
      <c r="R16">
        <v>117.5</v>
      </c>
      <c r="S16">
        <v>114.9</v>
      </c>
      <c r="T16">
        <v>117.2</v>
      </c>
      <c r="U16" t="s">
        <v>32</v>
      </c>
      <c r="V16">
        <v>113.4</v>
      </c>
      <c r="W16">
        <v>113.4</v>
      </c>
      <c r="X16">
        <v>111.4</v>
      </c>
      <c r="Y16">
        <v>111.2</v>
      </c>
      <c r="Z16">
        <v>110.2</v>
      </c>
      <c r="AA16">
        <v>112.4</v>
      </c>
      <c r="AB16">
        <v>108.9</v>
      </c>
      <c r="AC16">
        <v>111.3</v>
      </c>
      <c r="AD16">
        <v>114.6</v>
      </c>
      <c r="AE16">
        <f t="shared" si="2"/>
        <v>120.1</v>
      </c>
      <c r="AF16">
        <f t="shared" si="3"/>
        <v>118.1</v>
      </c>
      <c r="AG16">
        <f t="shared" si="4"/>
        <v>120.7</v>
      </c>
      <c r="AH16">
        <f t="shared" si="5"/>
        <v>116.1</v>
      </c>
      <c r="AI16">
        <f t="shared" si="6"/>
        <v>109.3</v>
      </c>
      <c r="AJ16">
        <f t="shared" si="7"/>
        <v>119.6</v>
      </c>
      <c r="AK16">
        <f t="shared" si="8"/>
        <v>117.9</v>
      </c>
      <c r="AL16">
        <f t="shared" si="9"/>
        <v>110.2</v>
      </c>
      <c r="AM16">
        <f t="shared" si="10"/>
        <v>101.2</v>
      </c>
      <c r="AN16">
        <f t="shared" si="11"/>
        <v>110.7</v>
      </c>
      <c r="AO16">
        <f t="shared" si="12"/>
        <v>113</v>
      </c>
      <c r="AP16">
        <f t="shared" si="13"/>
        <v>118.3</v>
      </c>
      <c r="AQ16">
        <f t="shared" si="14"/>
        <v>116.2</v>
      </c>
      <c r="AR16">
        <f t="shared" si="15"/>
        <v>114.6</v>
      </c>
      <c r="AS16">
        <f t="shared" si="16"/>
        <v>117.5</v>
      </c>
      <c r="AT16">
        <f t="shared" si="17"/>
        <v>114.9</v>
      </c>
      <c r="AU16">
        <f t="shared" si="18"/>
        <v>117.2</v>
      </c>
      <c r="AV16">
        <v>113.2</v>
      </c>
      <c r="AW16">
        <f t="shared" si="19"/>
        <v>113.4</v>
      </c>
      <c r="AX16">
        <f t="shared" si="20"/>
        <v>113.4</v>
      </c>
      <c r="AY16">
        <f t="shared" si="21"/>
        <v>111.4</v>
      </c>
      <c r="AZ16">
        <f t="shared" si="22"/>
        <v>111.2</v>
      </c>
      <c r="BA16">
        <f t="shared" si="23"/>
        <v>110.2</v>
      </c>
      <c r="BB16">
        <f t="shared" si="24"/>
        <v>112.4</v>
      </c>
      <c r="BC16">
        <f t="shared" si="25"/>
        <v>108.9</v>
      </c>
      <c r="BD16">
        <f t="shared" si="26"/>
        <v>111.3</v>
      </c>
      <c r="BE16">
        <f t="shared" si="27"/>
        <v>114.6</v>
      </c>
    </row>
    <row r="17" spans="1:57" x14ac:dyDescent="0.3">
      <c r="A17" t="s">
        <v>30</v>
      </c>
      <c r="B17">
        <v>2014</v>
      </c>
      <c r="C17" t="s">
        <v>37</v>
      </c>
      <c r="D17">
        <v>120.2</v>
      </c>
      <c r="E17">
        <v>118.9</v>
      </c>
      <c r="F17">
        <v>118.1</v>
      </c>
      <c r="G17">
        <v>117</v>
      </c>
      <c r="H17">
        <v>109.7</v>
      </c>
      <c r="I17">
        <v>125.5</v>
      </c>
      <c r="J17">
        <v>120.5</v>
      </c>
      <c r="K17">
        <v>111</v>
      </c>
      <c r="L17">
        <v>102.6</v>
      </c>
      <c r="M17">
        <v>111.2</v>
      </c>
      <c r="N17">
        <v>113.5</v>
      </c>
      <c r="O17">
        <v>118.7</v>
      </c>
      <c r="P17">
        <v>117.2</v>
      </c>
      <c r="Q17">
        <v>115.4</v>
      </c>
      <c r="R17">
        <v>118.1</v>
      </c>
      <c r="S17">
        <v>116.1</v>
      </c>
      <c r="T17">
        <v>117.8</v>
      </c>
      <c r="U17" t="s">
        <v>32</v>
      </c>
      <c r="V17">
        <v>113.4</v>
      </c>
      <c r="W17">
        <v>113.7</v>
      </c>
      <c r="X17">
        <v>111.8</v>
      </c>
      <c r="Y17">
        <v>111.2</v>
      </c>
      <c r="Z17">
        <v>110.5</v>
      </c>
      <c r="AA17">
        <v>113</v>
      </c>
      <c r="AB17">
        <v>108.9</v>
      </c>
      <c r="AC17">
        <v>111.5</v>
      </c>
      <c r="AD17">
        <v>115.4</v>
      </c>
      <c r="AE17">
        <f t="shared" si="2"/>
        <v>120.2</v>
      </c>
      <c r="AF17">
        <f t="shared" si="3"/>
        <v>118.9</v>
      </c>
      <c r="AG17">
        <f t="shared" si="4"/>
        <v>118.1</v>
      </c>
      <c r="AH17">
        <f t="shared" si="5"/>
        <v>117</v>
      </c>
      <c r="AI17">
        <f t="shared" si="6"/>
        <v>109.7</v>
      </c>
      <c r="AJ17">
        <f t="shared" si="7"/>
        <v>125.5</v>
      </c>
      <c r="AK17">
        <f t="shared" si="8"/>
        <v>120.5</v>
      </c>
      <c r="AL17">
        <f t="shared" si="9"/>
        <v>111</v>
      </c>
      <c r="AM17">
        <f t="shared" si="10"/>
        <v>102.6</v>
      </c>
      <c r="AN17">
        <f t="shared" si="11"/>
        <v>111.2</v>
      </c>
      <c r="AO17">
        <f t="shared" si="12"/>
        <v>113.5</v>
      </c>
      <c r="AP17">
        <f t="shared" si="13"/>
        <v>118.7</v>
      </c>
      <c r="AQ17">
        <f t="shared" si="14"/>
        <v>117.2</v>
      </c>
      <c r="AR17">
        <f t="shared" si="15"/>
        <v>115.4</v>
      </c>
      <c r="AS17">
        <f t="shared" si="16"/>
        <v>118.1</v>
      </c>
      <c r="AT17">
        <f t="shared" si="17"/>
        <v>116.1</v>
      </c>
      <c r="AU17">
        <f t="shared" si="18"/>
        <v>117.8</v>
      </c>
      <c r="AV17">
        <v>113.9</v>
      </c>
      <c r="AW17">
        <f t="shared" si="19"/>
        <v>113.4</v>
      </c>
      <c r="AX17">
        <f t="shared" si="20"/>
        <v>113.7</v>
      </c>
      <c r="AY17">
        <f t="shared" si="21"/>
        <v>111.8</v>
      </c>
      <c r="AZ17">
        <f t="shared" si="22"/>
        <v>111.2</v>
      </c>
      <c r="BA17">
        <f t="shared" si="23"/>
        <v>110.5</v>
      </c>
      <c r="BB17">
        <f t="shared" si="24"/>
        <v>113</v>
      </c>
      <c r="BC17">
        <f t="shared" si="25"/>
        <v>108.9</v>
      </c>
      <c r="BD17">
        <f t="shared" si="26"/>
        <v>111.5</v>
      </c>
      <c r="BE17">
        <f t="shared" si="27"/>
        <v>115.4</v>
      </c>
    </row>
    <row r="18" spans="1:57" x14ac:dyDescent="0.3">
      <c r="A18" t="s">
        <v>30</v>
      </c>
      <c r="B18">
        <v>2014</v>
      </c>
      <c r="C18" t="s">
        <v>38</v>
      </c>
      <c r="D18">
        <v>120.3</v>
      </c>
      <c r="E18">
        <v>120.2</v>
      </c>
      <c r="F18">
        <v>116.9</v>
      </c>
      <c r="G18">
        <v>118</v>
      </c>
      <c r="H18">
        <v>110.1</v>
      </c>
      <c r="I18">
        <v>126.3</v>
      </c>
      <c r="J18">
        <v>123.9</v>
      </c>
      <c r="K18">
        <v>111.5</v>
      </c>
      <c r="L18">
        <v>103.5</v>
      </c>
      <c r="M18">
        <v>111.6</v>
      </c>
      <c r="N18">
        <v>114.2</v>
      </c>
      <c r="O18">
        <v>119.2</v>
      </c>
      <c r="P18">
        <v>118.2</v>
      </c>
      <c r="Q18">
        <v>116.3</v>
      </c>
      <c r="R18">
        <v>118.7</v>
      </c>
      <c r="S18">
        <v>116.8</v>
      </c>
      <c r="T18">
        <v>118.5</v>
      </c>
      <c r="U18" t="s">
        <v>32</v>
      </c>
      <c r="V18">
        <v>113.4</v>
      </c>
      <c r="W18">
        <v>114.1</v>
      </c>
      <c r="X18">
        <v>112.1</v>
      </c>
      <c r="Y18">
        <v>111.4</v>
      </c>
      <c r="Z18">
        <v>110.9</v>
      </c>
      <c r="AA18">
        <v>113.1</v>
      </c>
      <c r="AB18">
        <v>108.9</v>
      </c>
      <c r="AC18">
        <v>111.8</v>
      </c>
      <c r="AD18">
        <v>116</v>
      </c>
      <c r="AE18">
        <f t="shared" si="2"/>
        <v>120.3</v>
      </c>
      <c r="AF18">
        <f t="shared" si="3"/>
        <v>120.2</v>
      </c>
      <c r="AG18">
        <f t="shared" si="4"/>
        <v>116.9</v>
      </c>
      <c r="AH18">
        <f t="shared" si="5"/>
        <v>118</v>
      </c>
      <c r="AI18">
        <f t="shared" si="6"/>
        <v>110.1</v>
      </c>
      <c r="AJ18">
        <f t="shared" si="7"/>
        <v>126.3</v>
      </c>
      <c r="AK18">
        <f t="shared" si="8"/>
        <v>123.9</v>
      </c>
      <c r="AL18">
        <f t="shared" si="9"/>
        <v>111.5</v>
      </c>
      <c r="AM18">
        <f t="shared" si="10"/>
        <v>103.5</v>
      </c>
      <c r="AN18">
        <f t="shared" si="11"/>
        <v>111.6</v>
      </c>
      <c r="AO18">
        <f t="shared" si="12"/>
        <v>114.2</v>
      </c>
      <c r="AP18">
        <f t="shared" si="13"/>
        <v>119.2</v>
      </c>
      <c r="AQ18">
        <f t="shared" si="14"/>
        <v>118.2</v>
      </c>
      <c r="AR18">
        <f t="shared" si="15"/>
        <v>116.3</v>
      </c>
      <c r="AS18">
        <f t="shared" si="16"/>
        <v>118.7</v>
      </c>
      <c r="AT18">
        <f t="shared" si="17"/>
        <v>116.8</v>
      </c>
      <c r="AU18">
        <f t="shared" si="18"/>
        <v>118.5</v>
      </c>
      <c r="AV18">
        <v>114.3</v>
      </c>
      <c r="AW18">
        <f t="shared" si="19"/>
        <v>113.4</v>
      </c>
      <c r="AX18">
        <f t="shared" si="20"/>
        <v>114.1</v>
      </c>
      <c r="AY18">
        <f t="shared" si="21"/>
        <v>112.1</v>
      </c>
      <c r="AZ18">
        <f t="shared" si="22"/>
        <v>111.4</v>
      </c>
      <c r="BA18">
        <f t="shared" si="23"/>
        <v>110.9</v>
      </c>
      <c r="BB18">
        <f t="shared" si="24"/>
        <v>113.1</v>
      </c>
      <c r="BC18">
        <f t="shared" si="25"/>
        <v>108.9</v>
      </c>
      <c r="BD18">
        <f t="shared" si="26"/>
        <v>111.8</v>
      </c>
      <c r="BE18">
        <f t="shared" si="27"/>
        <v>116</v>
      </c>
    </row>
    <row r="19" spans="1:57" x14ac:dyDescent="0.3">
      <c r="A19" t="s">
        <v>30</v>
      </c>
      <c r="B19">
        <v>2014</v>
      </c>
      <c r="C19" t="s">
        <v>39</v>
      </c>
      <c r="D19">
        <v>120.7</v>
      </c>
      <c r="E19">
        <v>121.6</v>
      </c>
      <c r="F19">
        <v>116.1</v>
      </c>
      <c r="G19">
        <v>119.3</v>
      </c>
      <c r="H19">
        <v>110.3</v>
      </c>
      <c r="I19">
        <v>125.8</v>
      </c>
      <c r="J19">
        <v>129.30000000000001</v>
      </c>
      <c r="K19">
        <v>112.2</v>
      </c>
      <c r="L19">
        <v>103.6</v>
      </c>
      <c r="M19">
        <v>112.3</v>
      </c>
      <c r="N19">
        <v>114.9</v>
      </c>
      <c r="O19">
        <v>120.1</v>
      </c>
      <c r="P19">
        <v>119.5</v>
      </c>
      <c r="Q19">
        <v>117.3</v>
      </c>
      <c r="R19">
        <v>119.7</v>
      </c>
      <c r="S19">
        <v>117.3</v>
      </c>
      <c r="T19">
        <v>119.3</v>
      </c>
      <c r="U19" t="s">
        <v>32</v>
      </c>
      <c r="V19">
        <v>114.4</v>
      </c>
      <c r="W19">
        <v>114.9</v>
      </c>
      <c r="X19">
        <v>112.8</v>
      </c>
      <c r="Y19">
        <v>112.2</v>
      </c>
      <c r="Z19">
        <v>111.4</v>
      </c>
      <c r="AA19">
        <v>114.3</v>
      </c>
      <c r="AB19">
        <v>108</v>
      </c>
      <c r="AC19">
        <v>112.3</v>
      </c>
      <c r="AD19">
        <v>117</v>
      </c>
      <c r="AE19">
        <f t="shared" si="2"/>
        <v>120.7</v>
      </c>
      <c r="AF19">
        <f t="shared" si="3"/>
        <v>121.6</v>
      </c>
      <c r="AG19">
        <f t="shared" si="4"/>
        <v>116.1</v>
      </c>
      <c r="AH19">
        <f t="shared" si="5"/>
        <v>119.3</v>
      </c>
      <c r="AI19">
        <f t="shared" si="6"/>
        <v>110.3</v>
      </c>
      <c r="AJ19">
        <f t="shared" si="7"/>
        <v>125.8</v>
      </c>
      <c r="AK19">
        <f t="shared" si="8"/>
        <v>129.30000000000001</v>
      </c>
      <c r="AL19">
        <f t="shared" si="9"/>
        <v>112.2</v>
      </c>
      <c r="AM19">
        <f t="shared" si="10"/>
        <v>103.6</v>
      </c>
      <c r="AN19">
        <f t="shared" si="11"/>
        <v>112.3</v>
      </c>
      <c r="AO19">
        <f t="shared" si="12"/>
        <v>114.9</v>
      </c>
      <c r="AP19">
        <f t="shared" si="13"/>
        <v>120.1</v>
      </c>
      <c r="AQ19">
        <f t="shared" si="14"/>
        <v>119.5</v>
      </c>
      <c r="AR19">
        <f t="shared" si="15"/>
        <v>117.3</v>
      </c>
      <c r="AS19">
        <f t="shared" si="16"/>
        <v>119.7</v>
      </c>
      <c r="AT19">
        <f t="shared" si="17"/>
        <v>117.3</v>
      </c>
      <c r="AU19">
        <f t="shared" si="18"/>
        <v>119.3</v>
      </c>
      <c r="AV19">
        <v>113.9</v>
      </c>
      <c r="AW19">
        <f t="shared" si="19"/>
        <v>114.4</v>
      </c>
      <c r="AX19">
        <f t="shared" si="20"/>
        <v>114.9</v>
      </c>
      <c r="AY19">
        <f t="shared" si="21"/>
        <v>112.8</v>
      </c>
      <c r="AZ19">
        <f t="shared" si="22"/>
        <v>112.2</v>
      </c>
      <c r="BA19">
        <f t="shared" si="23"/>
        <v>111.4</v>
      </c>
      <c r="BB19">
        <f t="shared" si="24"/>
        <v>114.3</v>
      </c>
      <c r="BC19">
        <f t="shared" si="25"/>
        <v>108</v>
      </c>
      <c r="BD19">
        <f t="shared" si="26"/>
        <v>112.3</v>
      </c>
      <c r="BE19">
        <f t="shared" si="27"/>
        <v>117</v>
      </c>
    </row>
    <row r="20" spans="1:57" x14ac:dyDescent="0.3">
      <c r="A20" t="s">
        <v>30</v>
      </c>
      <c r="B20">
        <v>2014</v>
      </c>
      <c r="C20" t="s">
        <v>40</v>
      </c>
      <c r="D20">
        <v>121.7</v>
      </c>
      <c r="E20">
        <v>122.5</v>
      </c>
      <c r="F20">
        <v>117.7</v>
      </c>
      <c r="G20">
        <v>120.6</v>
      </c>
      <c r="H20">
        <v>110.4</v>
      </c>
      <c r="I20">
        <v>129.1</v>
      </c>
      <c r="J20">
        <v>150.1</v>
      </c>
      <c r="K20">
        <v>113.2</v>
      </c>
      <c r="L20">
        <v>104.8</v>
      </c>
      <c r="M20">
        <v>113.3</v>
      </c>
      <c r="N20">
        <v>115.6</v>
      </c>
      <c r="O20">
        <v>120.9</v>
      </c>
      <c r="P20">
        <v>123.3</v>
      </c>
      <c r="Q20">
        <v>118</v>
      </c>
      <c r="R20">
        <v>120.7</v>
      </c>
      <c r="S20">
        <v>118.3</v>
      </c>
      <c r="T20">
        <v>120.3</v>
      </c>
      <c r="U20" t="s">
        <v>32</v>
      </c>
      <c r="V20">
        <v>115.3</v>
      </c>
      <c r="W20">
        <v>115.4</v>
      </c>
      <c r="X20">
        <v>113.4</v>
      </c>
      <c r="Y20">
        <v>113.2</v>
      </c>
      <c r="Z20">
        <v>111.8</v>
      </c>
      <c r="AA20">
        <v>115.5</v>
      </c>
      <c r="AB20">
        <v>108.8</v>
      </c>
      <c r="AC20">
        <v>113.1</v>
      </c>
      <c r="AD20">
        <v>119.5</v>
      </c>
      <c r="AE20">
        <f t="shared" si="2"/>
        <v>121.7</v>
      </c>
      <c r="AF20">
        <f t="shared" si="3"/>
        <v>122.5</v>
      </c>
      <c r="AG20">
        <f t="shared" si="4"/>
        <v>117.7</v>
      </c>
      <c r="AH20">
        <f t="shared" si="5"/>
        <v>120.6</v>
      </c>
      <c r="AI20">
        <f t="shared" si="6"/>
        <v>110.4</v>
      </c>
      <c r="AJ20">
        <f t="shared" si="7"/>
        <v>129.1</v>
      </c>
      <c r="AK20">
        <f t="shared" si="8"/>
        <v>150.1</v>
      </c>
      <c r="AL20">
        <f t="shared" si="9"/>
        <v>113.2</v>
      </c>
      <c r="AM20">
        <f t="shared" si="10"/>
        <v>104.8</v>
      </c>
      <c r="AN20">
        <f t="shared" si="11"/>
        <v>113.3</v>
      </c>
      <c r="AO20">
        <f t="shared" si="12"/>
        <v>115.6</v>
      </c>
      <c r="AP20">
        <f t="shared" si="13"/>
        <v>120.9</v>
      </c>
      <c r="AQ20">
        <f t="shared" si="14"/>
        <v>123.3</v>
      </c>
      <c r="AR20">
        <f t="shared" si="15"/>
        <v>118</v>
      </c>
      <c r="AS20">
        <f t="shared" si="16"/>
        <v>120.7</v>
      </c>
      <c r="AT20">
        <f t="shared" si="17"/>
        <v>118.3</v>
      </c>
      <c r="AU20">
        <f t="shared" si="18"/>
        <v>120.3</v>
      </c>
      <c r="AV20">
        <v>114.8</v>
      </c>
      <c r="AW20">
        <f t="shared" si="19"/>
        <v>115.3</v>
      </c>
      <c r="AX20">
        <f t="shared" si="20"/>
        <v>115.4</v>
      </c>
      <c r="AY20">
        <f t="shared" si="21"/>
        <v>113.4</v>
      </c>
      <c r="AZ20">
        <f t="shared" si="22"/>
        <v>113.2</v>
      </c>
      <c r="BA20">
        <f t="shared" si="23"/>
        <v>111.8</v>
      </c>
      <c r="BB20">
        <f t="shared" si="24"/>
        <v>115.5</v>
      </c>
      <c r="BC20">
        <f t="shared" si="25"/>
        <v>108.8</v>
      </c>
      <c r="BD20">
        <f t="shared" si="26"/>
        <v>113.1</v>
      </c>
      <c r="BE20">
        <f t="shared" si="27"/>
        <v>119.5</v>
      </c>
    </row>
    <row r="21" spans="1:57" x14ac:dyDescent="0.3">
      <c r="A21" t="s">
        <v>30</v>
      </c>
      <c r="B21">
        <v>2014</v>
      </c>
      <c r="C21" t="s">
        <v>41</v>
      </c>
      <c r="D21">
        <v>121.8</v>
      </c>
      <c r="E21">
        <v>122.8</v>
      </c>
      <c r="F21">
        <v>117.8</v>
      </c>
      <c r="G21">
        <v>121.9</v>
      </c>
      <c r="H21">
        <v>110.6</v>
      </c>
      <c r="I21">
        <v>129.69999999999999</v>
      </c>
      <c r="J21">
        <v>161.1</v>
      </c>
      <c r="K21">
        <v>114.1</v>
      </c>
      <c r="L21">
        <v>105.1</v>
      </c>
      <c r="M21">
        <v>114.6</v>
      </c>
      <c r="N21">
        <v>115.8</v>
      </c>
      <c r="O21">
        <v>121.7</v>
      </c>
      <c r="P21">
        <v>125.3</v>
      </c>
      <c r="Q21">
        <v>118.8</v>
      </c>
      <c r="R21">
        <v>120.9</v>
      </c>
      <c r="S21">
        <v>118.8</v>
      </c>
      <c r="T21">
        <v>120.7</v>
      </c>
      <c r="U21" t="s">
        <v>32</v>
      </c>
      <c r="V21">
        <v>115.4</v>
      </c>
      <c r="W21">
        <v>115.9</v>
      </c>
      <c r="X21">
        <v>114</v>
      </c>
      <c r="Y21">
        <v>113.2</v>
      </c>
      <c r="Z21">
        <v>112.2</v>
      </c>
      <c r="AA21">
        <v>116.2</v>
      </c>
      <c r="AB21">
        <v>109.4</v>
      </c>
      <c r="AC21">
        <v>113.5</v>
      </c>
      <c r="AD21">
        <v>120.7</v>
      </c>
      <c r="AE21">
        <f t="shared" si="2"/>
        <v>121.8</v>
      </c>
      <c r="AF21">
        <f t="shared" si="3"/>
        <v>122.8</v>
      </c>
      <c r="AG21">
        <f t="shared" si="4"/>
        <v>117.8</v>
      </c>
      <c r="AH21">
        <f t="shared" si="5"/>
        <v>121.9</v>
      </c>
      <c r="AI21">
        <f t="shared" si="6"/>
        <v>110.6</v>
      </c>
      <c r="AJ21">
        <f t="shared" si="7"/>
        <v>129.69999999999999</v>
      </c>
      <c r="AK21">
        <f t="shared" si="8"/>
        <v>161.1</v>
      </c>
      <c r="AL21">
        <f t="shared" si="9"/>
        <v>114.1</v>
      </c>
      <c r="AM21">
        <f t="shared" si="10"/>
        <v>105.1</v>
      </c>
      <c r="AN21">
        <f t="shared" si="11"/>
        <v>114.6</v>
      </c>
      <c r="AO21">
        <f t="shared" si="12"/>
        <v>115.8</v>
      </c>
      <c r="AP21">
        <f t="shared" si="13"/>
        <v>121.7</v>
      </c>
      <c r="AQ21">
        <f t="shared" si="14"/>
        <v>125.3</v>
      </c>
      <c r="AR21">
        <f t="shared" si="15"/>
        <v>118.8</v>
      </c>
      <c r="AS21">
        <f t="shared" si="16"/>
        <v>120.9</v>
      </c>
      <c r="AT21">
        <f t="shared" si="17"/>
        <v>118.8</v>
      </c>
      <c r="AU21">
        <f t="shared" si="18"/>
        <v>120.7</v>
      </c>
      <c r="AV21">
        <v>115.5</v>
      </c>
      <c r="AW21">
        <f t="shared" si="19"/>
        <v>115.4</v>
      </c>
      <c r="AX21">
        <f t="shared" si="20"/>
        <v>115.9</v>
      </c>
      <c r="AY21">
        <f t="shared" si="21"/>
        <v>114</v>
      </c>
      <c r="AZ21">
        <f t="shared" si="22"/>
        <v>113.2</v>
      </c>
      <c r="BA21">
        <f t="shared" si="23"/>
        <v>112.2</v>
      </c>
      <c r="BB21">
        <f t="shared" si="24"/>
        <v>116.2</v>
      </c>
      <c r="BC21">
        <f t="shared" si="25"/>
        <v>109.4</v>
      </c>
      <c r="BD21">
        <f t="shared" si="26"/>
        <v>113.5</v>
      </c>
      <c r="BE21">
        <f t="shared" si="27"/>
        <v>120.7</v>
      </c>
    </row>
    <row r="22" spans="1:57" x14ac:dyDescent="0.3">
      <c r="A22" t="s">
        <v>30</v>
      </c>
      <c r="B22">
        <v>2014</v>
      </c>
      <c r="C22" t="s">
        <v>42</v>
      </c>
      <c r="D22">
        <v>122.3</v>
      </c>
      <c r="E22">
        <v>122.4</v>
      </c>
      <c r="F22">
        <v>117.8</v>
      </c>
      <c r="G22">
        <v>122.7</v>
      </c>
      <c r="H22">
        <v>110.4</v>
      </c>
      <c r="I22">
        <v>129.80000000000001</v>
      </c>
      <c r="J22">
        <v>158.80000000000001</v>
      </c>
      <c r="K22">
        <v>115</v>
      </c>
      <c r="L22">
        <v>104.7</v>
      </c>
      <c r="M22">
        <v>114.9</v>
      </c>
      <c r="N22">
        <v>116.5</v>
      </c>
      <c r="O22">
        <v>122.6</v>
      </c>
      <c r="P22">
        <v>125.3</v>
      </c>
      <c r="Q22">
        <v>119.5</v>
      </c>
      <c r="R22">
        <v>121.7</v>
      </c>
      <c r="S22">
        <v>119.2</v>
      </c>
      <c r="T22">
        <v>121.3</v>
      </c>
      <c r="U22" t="s">
        <v>32</v>
      </c>
      <c r="V22">
        <v>115.8</v>
      </c>
      <c r="W22">
        <v>116.7</v>
      </c>
      <c r="X22">
        <v>114.5</v>
      </c>
      <c r="Y22">
        <v>112.8</v>
      </c>
      <c r="Z22">
        <v>112.6</v>
      </c>
      <c r="AA22">
        <v>116.6</v>
      </c>
      <c r="AB22">
        <v>109.1</v>
      </c>
      <c r="AC22">
        <v>113.7</v>
      </c>
      <c r="AD22">
        <v>120.9</v>
      </c>
      <c r="AE22">
        <f t="shared" si="2"/>
        <v>122.3</v>
      </c>
      <c r="AF22">
        <f t="shared" si="3"/>
        <v>122.4</v>
      </c>
      <c r="AG22">
        <f t="shared" si="4"/>
        <v>117.8</v>
      </c>
      <c r="AH22">
        <f t="shared" si="5"/>
        <v>122.7</v>
      </c>
      <c r="AI22">
        <f t="shared" si="6"/>
        <v>110.4</v>
      </c>
      <c r="AJ22">
        <f t="shared" si="7"/>
        <v>129.80000000000001</v>
      </c>
      <c r="AK22">
        <f t="shared" si="8"/>
        <v>158.80000000000001</v>
      </c>
      <c r="AL22">
        <f t="shared" si="9"/>
        <v>115</v>
      </c>
      <c r="AM22">
        <f t="shared" si="10"/>
        <v>104.7</v>
      </c>
      <c r="AN22">
        <f t="shared" si="11"/>
        <v>114.9</v>
      </c>
      <c r="AO22">
        <f t="shared" si="12"/>
        <v>116.5</v>
      </c>
      <c r="AP22">
        <f t="shared" si="13"/>
        <v>122.6</v>
      </c>
      <c r="AQ22">
        <f t="shared" si="14"/>
        <v>125.3</v>
      </c>
      <c r="AR22">
        <f t="shared" si="15"/>
        <v>119.5</v>
      </c>
      <c r="AS22">
        <f t="shared" si="16"/>
        <v>121.7</v>
      </c>
      <c r="AT22">
        <f t="shared" si="17"/>
        <v>119.2</v>
      </c>
      <c r="AU22">
        <f t="shared" si="18"/>
        <v>121.3</v>
      </c>
      <c r="AV22">
        <v>116.1</v>
      </c>
      <c r="AW22">
        <f t="shared" si="19"/>
        <v>115.8</v>
      </c>
      <c r="AX22">
        <f t="shared" si="20"/>
        <v>116.7</v>
      </c>
      <c r="AY22">
        <f t="shared" si="21"/>
        <v>114.5</v>
      </c>
      <c r="AZ22">
        <f t="shared" si="22"/>
        <v>112.8</v>
      </c>
      <c r="BA22">
        <f t="shared" si="23"/>
        <v>112.6</v>
      </c>
      <c r="BB22">
        <f t="shared" si="24"/>
        <v>116.6</v>
      </c>
      <c r="BC22">
        <f t="shared" si="25"/>
        <v>109.1</v>
      </c>
      <c r="BD22">
        <f t="shared" si="26"/>
        <v>113.7</v>
      </c>
      <c r="BE22">
        <f t="shared" si="27"/>
        <v>120.9</v>
      </c>
    </row>
    <row r="23" spans="1:57" x14ac:dyDescent="0.3">
      <c r="A23" t="s">
        <v>30</v>
      </c>
      <c r="B23">
        <v>2014</v>
      </c>
      <c r="C23" t="s">
        <v>43</v>
      </c>
      <c r="D23">
        <v>122.6</v>
      </c>
      <c r="E23">
        <v>122.5</v>
      </c>
      <c r="F23">
        <v>118.3</v>
      </c>
      <c r="G23">
        <v>123.2</v>
      </c>
      <c r="H23">
        <v>110.5</v>
      </c>
      <c r="I23">
        <v>128.9</v>
      </c>
      <c r="J23">
        <v>155.30000000000001</v>
      </c>
      <c r="K23">
        <v>115.5</v>
      </c>
      <c r="L23">
        <v>104</v>
      </c>
      <c r="M23">
        <v>115.3</v>
      </c>
      <c r="N23">
        <v>116.8</v>
      </c>
      <c r="O23">
        <v>123.2</v>
      </c>
      <c r="P23">
        <v>125.1</v>
      </c>
      <c r="Q23">
        <v>120</v>
      </c>
      <c r="R23">
        <v>122.7</v>
      </c>
      <c r="S23">
        <v>120.3</v>
      </c>
      <c r="T23">
        <v>122.3</v>
      </c>
      <c r="U23" t="s">
        <v>32</v>
      </c>
      <c r="V23">
        <v>116.4</v>
      </c>
      <c r="W23">
        <v>117.5</v>
      </c>
      <c r="X23">
        <v>115.3</v>
      </c>
      <c r="Y23">
        <v>112.6</v>
      </c>
      <c r="Z23">
        <v>113</v>
      </c>
      <c r="AA23">
        <v>116.9</v>
      </c>
      <c r="AB23">
        <v>109.3</v>
      </c>
      <c r="AC23">
        <v>114</v>
      </c>
      <c r="AD23">
        <v>121</v>
      </c>
      <c r="AE23">
        <f t="shared" si="2"/>
        <v>122.6</v>
      </c>
      <c r="AF23">
        <f t="shared" si="3"/>
        <v>122.5</v>
      </c>
      <c r="AG23">
        <f t="shared" si="4"/>
        <v>118.3</v>
      </c>
      <c r="AH23">
        <f t="shared" si="5"/>
        <v>123.2</v>
      </c>
      <c r="AI23">
        <f t="shared" si="6"/>
        <v>110.5</v>
      </c>
      <c r="AJ23">
        <f t="shared" si="7"/>
        <v>128.9</v>
      </c>
      <c r="AK23">
        <f t="shared" si="8"/>
        <v>155.30000000000001</v>
      </c>
      <c r="AL23">
        <f t="shared" si="9"/>
        <v>115.5</v>
      </c>
      <c r="AM23">
        <f t="shared" si="10"/>
        <v>104</v>
      </c>
      <c r="AN23">
        <f t="shared" si="11"/>
        <v>115.3</v>
      </c>
      <c r="AO23">
        <f t="shared" si="12"/>
        <v>116.8</v>
      </c>
      <c r="AP23">
        <f t="shared" si="13"/>
        <v>123.2</v>
      </c>
      <c r="AQ23">
        <f t="shared" si="14"/>
        <v>125.1</v>
      </c>
      <c r="AR23">
        <f t="shared" si="15"/>
        <v>120</v>
      </c>
      <c r="AS23">
        <f t="shared" si="16"/>
        <v>122.7</v>
      </c>
      <c r="AT23">
        <f t="shared" si="17"/>
        <v>120.3</v>
      </c>
      <c r="AU23">
        <f t="shared" si="18"/>
        <v>122.3</v>
      </c>
      <c r="AV23">
        <v>116.7</v>
      </c>
      <c r="AW23">
        <f t="shared" si="19"/>
        <v>116.4</v>
      </c>
      <c r="AX23">
        <f t="shared" si="20"/>
        <v>117.5</v>
      </c>
      <c r="AY23">
        <f t="shared" si="21"/>
        <v>115.3</v>
      </c>
      <c r="AZ23">
        <f t="shared" si="22"/>
        <v>112.6</v>
      </c>
      <c r="BA23">
        <f t="shared" si="23"/>
        <v>113</v>
      </c>
      <c r="BB23">
        <f t="shared" si="24"/>
        <v>116.9</v>
      </c>
      <c r="BC23">
        <f t="shared" si="25"/>
        <v>109.3</v>
      </c>
      <c r="BD23">
        <f t="shared" si="26"/>
        <v>114</v>
      </c>
      <c r="BE23">
        <f t="shared" si="27"/>
        <v>121</v>
      </c>
    </row>
    <row r="24" spans="1:57" x14ac:dyDescent="0.3">
      <c r="A24" t="s">
        <v>30</v>
      </c>
      <c r="B24">
        <v>2014</v>
      </c>
      <c r="C24" t="s">
        <v>45</v>
      </c>
      <c r="D24">
        <v>122.7</v>
      </c>
      <c r="E24">
        <v>122.6</v>
      </c>
      <c r="F24">
        <v>119.9</v>
      </c>
      <c r="G24">
        <v>124</v>
      </c>
      <c r="H24">
        <v>110.5</v>
      </c>
      <c r="I24">
        <v>128.80000000000001</v>
      </c>
      <c r="J24">
        <v>152</v>
      </c>
      <c r="K24">
        <v>116.2</v>
      </c>
      <c r="L24">
        <v>103.3</v>
      </c>
      <c r="M24">
        <v>115.8</v>
      </c>
      <c r="N24">
        <v>116.8</v>
      </c>
      <c r="O24">
        <v>124.5</v>
      </c>
      <c r="P24">
        <v>124.9</v>
      </c>
      <c r="Q24">
        <v>120.8</v>
      </c>
      <c r="R24">
        <v>123.3</v>
      </c>
      <c r="S24">
        <v>120.5</v>
      </c>
      <c r="T24">
        <v>122.9</v>
      </c>
      <c r="U24" t="s">
        <v>32</v>
      </c>
      <c r="V24">
        <v>117.3</v>
      </c>
      <c r="W24">
        <v>118.1</v>
      </c>
      <c r="X24">
        <v>115.9</v>
      </c>
      <c r="Y24">
        <v>112</v>
      </c>
      <c r="Z24">
        <v>113.3</v>
      </c>
      <c r="AA24">
        <v>117.2</v>
      </c>
      <c r="AB24">
        <v>108.8</v>
      </c>
      <c r="AC24">
        <v>114.1</v>
      </c>
      <c r="AD24">
        <v>121.1</v>
      </c>
      <c r="AE24">
        <f t="shared" si="2"/>
        <v>122.7</v>
      </c>
      <c r="AF24">
        <f t="shared" si="3"/>
        <v>122.6</v>
      </c>
      <c r="AG24">
        <f t="shared" si="4"/>
        <v>119.9</v>
      </c>
      <c r="AH24">
        <f t="shared" si="5"/>
        <v>124</v>
      </c>
      <c r="AI24">
        <f t="shared" si="6"/>
        <v>110.5</v>
      </c>
      <c r="AJ24">
        <f t="shared" si="7"/>
        <v>128.80000000000001</v>
      </c>
      <c r="AK24">
        <f t="shared" si="8"/>
        <v>152</v>
      </c>
      <c r="AL24">
        <f t="shared" si="9"/>
        <v>116.2</v>
      </c>
      <c r="AM24">
        <f t="shared" si="10"/>
        <v>103.3</v>
      </c>
      <c r="AN24">
        <f t="shared" si="11"/>
        <v>115.8</v>
      </c>
      <c r="AO24">
        <f t="shared" si="12"/>
        <v>116.8</v>
      </c>
      <c r="AP24">
        <f t="shared" si="13"/>
        <v>124.5</v>
      </c>
      <c r="AQ24">
        <f t="shared" si="14"/>
        <v>124.9</v>
      </c>
      <c r="AR24">
        <f t="shared" si="15"/>
        <v>120.8</v>
      </c>
      <c r="AS24">
        <f t="shared" si="16"/>
        <v>123.3</v>
      </c>
      <c r="AT24">
        <f t="shared" si="17"/>
        <v>120.5</v>
      </c>
      <c r="AU24">
        <f t="shared" si="18"/>
        <v>122.9</v>
      </c>
      <c r="AV24">
        <v>117.1</v>
      </c>
      <c r="AW24">
        <f t="shared" si="19"/>
        <v>117.3</v>
      </c>
      <c r="AX24">
        <f t="shared" si="20"/>
        <v>118.1</v>
      </c>
      <c r="AY24">
        <f t="shared" si="21"/>
        <v>115.9</v>
      </c>
      <c r="AZ24">
        <f t="shared" si="22"/>
        <v>112</v>
      </c>
      <c r="BA24">
        <f t="shared" si="23"/>
        <v>113.3</v>
      </c>
      <c r="BB24">
        <f t="shared" si="24"/>
        <v>117.2</v>
      </c>
      <c r="BC24">
        <f t="shared" si="25"/>
        <v>108.8</v>
      </c>
      <c r="BD24">
        <f t="shared" si="26"/>
        <v>114.1</v>
      </c>
      <c r="BE24">
        <f t="shared" si="27"/>
        <v>121.1</v>
      </c>
    </row>
    <row r="25" spans="1:57" x14ac:dyDescent="0.3">
      <c r="A25" t="s">
        <v>30</v>
      </c>
      <c r="B25">
        <v>2014</v>
      </c>
      <c r="C25" t="s">
        <v>46</v>
      </c>
      <c r="D25">
        <v>122.4</v>
      </c>
      <c r="E25">
        <v>122.4</v>
      </c>
      <c r="F25">
        <v>121.8</v>
      </c>
      <c r="G25">
        <v>124.2</v>
      </c>
      <c r="H25">
        <v>110.2</v>
      </c>
      <c r="I25">
        <v>128.6</v>
      </c>
      <c r="J25">
        <v>140.30000000000001</v>
      </c>
      <c r="K25">
        <v>116.3</v>
      </c>
      <c r="L25">
        <v>102</v>
      </c>
      <c r="M25">
        <v>116</v>
      </c>
      <c r="N25">
        <v>117.3</v>
      </c>
      <c r="O25">
        <v>124.8</v>
      </c>
      <c r="P25">
        <v>123.3</v>
      </c>
      <c r="Q25">
        <v>121.7</v>
      </c>
      <c r="R25">
        <v>123.8</v>
      </c>
      <c r="S25">
        <v>120.6</v>
      </c>
      <c r="T25">
        <v>123.3</v>
      </c>
      <c r="U25" t="s">
        <v>32</v>
      </c>
      <c r="V25">
        <v>117.4</v>
      </c>
      <c r="W25">
        <v>118.2</v>
      </c>
      <c r="X25">
        <v>116.2</v>
      </c>
      <c r="Y25">
        <v>111.5</v>
      </c>
      <c r="Z25">
        <v>113.3</v>
      </c>
      <c r="AA25">
        <v>117.7</v>
      </c>
      <c r="AB25">
        <v>109.4</v>
      </c>
      <c r="AC25">
        <v>114.2</v>
      </c>
      <c r="AD25">
        <v>120.3</v>
      </c>
      <c r="AE25">
        <f t="shared" si="2"/>
        <v>122.4</v>
      </c>
      <c r="AF25">
        <f t="shared" si="3"/>
        <v>122.4</v>
      </c>
      <c r="AG25">
        <f t="shared" si="4"/>
        <v>121.8</v>
      </c>
      <c r="AH25">
        <f t="shared" si="5"/>
        <v>124.2</v>
      </c>
      <c r="AI25">
        <f t="shared" si="6"/>
        <v>110.2</v>
      </c>
      <c r="AJ25">
        <f t="shared" si="7"/>
        <v>128.6</v>
      </c>
      <c r="AK25">
        <f t="shared" si="8"/>
        <v>140.30000000000001</v>
      </c>
      <c r="AL25">
        <f t="shared" si="9"/>
        <v>116.3</v>
      </c>
      <c r="AM25">
        <f t="shared" si="10"/>
        <v>102</v>
      </c>
      <c r="AN25">
        <f t="shared" si="11"/>
        <v>116</v>
      </c>
      <c r="AO25">
        <f t="shared" si="12"/>
        <v>117.3</v>
      </c>
      <c r="AP25">
        <f t="shared" si="13"/>
        <v>124.8</v>
      </c>
      <c r="AQ25">
        <f t="shared" si="14"/>
        <v>123.3</v>
      </c>
      <c r="AR25">
        <f t="shared" si="15"/>
        <v>121.7</v>
      </c>
      <c r="AS25">
        <f t="shared" si="16"/>
        <v>123.8</v>
      </c>
      <c r="AT25">
        <f t="shared" si="17"/>
        <v>120.6</v>
      </c>
      <c r="AU25">
        <f t="shared" si="18"/>
        <v>123.3</v>
      </c>
      <c r="AV25">
        <v>116.5</v>
      </c>
      <c r="AW25">
        <f t="shared" si="19"/>
        <v>117.4</v>
      </c>
      <c r="AX25">
        <f t="shared" si="20"/>
        <v>118.2</v>
      </c>
      <c r="AY25">
        <f t="shared" si="21"/>
        <v>116.2</v>
      </c>
      <c r="AZ25">
        <f t="shared" si="22"/>
        <v>111.5</v>
      </c>
      <c r="BA25">
        <f t="shared" si="23"/>
        <v>113.3</v>
      </c>
      <c r="BB25">
        <f t="shared" si="24"/>
        <v>117.7</v>
      </c>
      <c r="BC25">
        <f t="shared" si="25"/>
        <v>109.4</v>
      </c>
      <c r="BD25">
        <f t="shared" si="26"/>
        <v>114.2</v>
      </c>
      <c r="BE25">
        <f t="shared" si="27"/>
        <v>120.3</v>
      </c>
    </row>
    <row r="26" spans="1:57" x14ac:dyDescent="0.3">
      <c r="A26" t="s">
        <v>30</v>
      </c>
      <c r="B26">
        <v>2015</v>
      </c>
      <c r="C26" t="s">
        <v>31</v>
      </c>
      <c r="D26">
        <v>123.1</v>
      </c>
      <c r="E26">
        <v>123.1</v>
      </c>
      <c r="F26">
        <v>122.1</v>
      </c>
      <c r="G26">
        <v>124.9</v>
      </c>
      <c r="H26">
        <v>111</v>
      </c>
      <c r="I26">
        <v>130.4</v>
      </c>
      <c r="J26">
        <v>132.30000000000001</v>
      </c>
      <c r="K26">
        <v>117.2</v>
      </c>
      <c r="L26">
        <v>100.5</v>
      </c>
      <c r="M26">
        <v>117.2</v>
      </c>
      <c r="N26">
        <v>117.9</v>
      </c>
      <c r="O26">
        <v>125.6</v>
      </c>
      <c r="P26">
        <v>122.8</v>
      </c>
      <c r="Q26">
        <v>122.7</v>
      </c>
      <c r="R26">
        <v>124.4</v>
      </c>
      <c r="S26">
        <v>121.6</v>
      </c>
      <c r="T26">
        <v>124</v>
      </c>
      <c r="U26" t="s">
        <v>32</v>
      </c>
      <c r="V26">
        <v>118.4</v>
      </c>
      <c r="W26">
        <v>118.9</v>
      </c>
      <c r="X26">
        <v>116.6</v>
      </c>
      <c r="Y26">
        <v>111</v>
      </c>
      <c r="Z26">
        <v>114</v>
      </c>
      <c r="AA26">
        <v>118.2</v>
      </c>
      <c r="AB26">
        <v>110.2</v>
      </c>
      <c r="AC26">
        <v>114.5</v>
      </c>
      <c r="AD26">
        <v>120.3</v>
      </c>
      <c r="AE26">
        <f t="shared" si="2"/>
        <v>123.1</v>
      </c>
      <c r="AF26">
        <f t="shared" si="3"/>
        <v>123.1</v>
      </c>
      <c r="AG26">
        <f t="shared" si="4"/>
        <v>122.1</v>
      </c>
      <c r="AH26">
        <f t="shared" si="5"/>
        <v>124.9</v>
      </c>
      <c r="AI26">
        <f t="shared" si="6"/>
        <v>111</v>
      </c>
      <c r="AJ26">
        <f t="shared" si="7"/>
        <v>130.4</v>
      </c>
      <c r="AK26">
        <f t="shared" si="8"/>
        <v>132.30000000000001</v>
      </c>
      <c r="AL26">
        <f t="shared" si="9"/>
        <v>117.2</v>
      </c>
      <c r="AM26">
        <f t="shared" si="10"/>
        <v>100.5</v>
      </c>
      <c r="AN26">
        <f t="shared" si="11"/>
        <v>117.2</v>
      </c>
      <c r="AO26">
        <f t="shared" si="12"/>
        <v>117.9</v>
      </c>
      <c r="AP26">
        <f t="shared" si="13"/>
        <v>125.6</v>
      </c>
      <c r="AQ26">
        <f t="shared" si="14"/>
        <v>122.8</v>
      </c>
      <c r="AR26">
        <f t="shared" si="15"/>
        <v>122.7</v>
      </c>
      <c r="AS26">
        <f t="shared" si="16"/>
        <v>124.4</v>
      </c>
      <c r="AT26">
        <f t="shared" si="17"/>
        <v>121.6</v>
      </c>
      <c r="AU26">
        <f t="shared" si="18"/>
        <v>124</v>
      </c>
      <c r="AV26">
        <v>117.3</v>
      </c>
      <c r="AW26">
        <f t="shared" si="19"/>
        <v>118.4</v>
      </c>
      <c r="AX26">
        <f t="shared" si="20"/>
        <v>118.9</v>
      </c>
      <c r="AY26">
        <f t="shared" si="21"/>
        <v>116.6</v>
      </c>
      <c r="AZ26">
        <f t="shared" si="22"/>
        <v>111</v>
      </c>
      <c r="BA26">
        <f t="shared" si="23"/>
        <v>114</v>
      </c>
      <c r="BB26">
        <f t="shared" si="24"/>
        <v>118.2</v>
      </c>
      <c r="BC26">
        <f t="shared" si="25"/>
        <v>110.2</v>
      </c>
      <c r="BD26">
        <f t="shared" si="26"/>
        <v>114.5</v>
      </c>
      <c r="BE26">
        <f t="shared" si="27"/>
        <v>120.3</v>
      </c>
    </row>
    <row r="27" spans="1:57" x14ac:dyDescent="0.3">
      <c r="A27" t="s">
        <v>30</v>
      </c>
      <c r="B27">
        <v>2015</v>
      </c>
      <c r="C27" t="s">
        <v>35</v>
      </c>
      <c r="D27">
        <v>123.4</v>
      </c>
      <c r="E27">
        <v>124.4</v>
      </c>
      <c r="F27">
        <v>122.1</v>
      </c>
      <c r="G27">
        <v>125.8</v>
      </c>
      <c r="H27">
        <v>111.5</v>
      </c>
      <c r="I27">
        <v>129.4</v>
      </c>
      <c r="J27">
        <v>128.19999999999999</v>
      </c>
      <c r="K27">
        <v>118.8</v>
      </c>
      <c r="L27">
        <v>100</v>
      </c>
      <c r="M27">
        <v>118.6</v>
      </c>
      <c r="N27">
        <v>118.8</v>
      </c>
      <c r="O27">
        <v>126.8</v>
      </c>
      <c r="P27">
        <v>122.8</v>
      </c>
      <c r="Q27">
        <v>124.2</v>
      </c>
      <c r="R27">
        <v>125.4</v>
      </c>
      <c r="S27">
        <v>122.7</v>
      </c>
      <c r="T27">
        <v>125</v>
      </c>
      <c r="U27" t="s">
        <v>32</v>
      </c>
      <c r="V27">
        <v>120</v>
      </c>
      <c r="W27">
        <v>119.6</v>
      </c>
      <c r="X27">
        <v>117.7</v>
      </c>
      <c r="Y27">
        <v>110.9</v>
      </c>
      <c r="Z27">
        <v>114.8</v>
      </c>
      <c r="AA27">
        <v>118.7</v>
      </c>
      <c r="AB27">
        <v>110.8</v>
      </c>
      <c r="AC27">
        <v>115</v>
      </c>
      <c r="AD27">
        <v>120.6</v>
      </c>
      <c r="AE27">
        <f t="shared" si="2"/>
        <v>123.4</v>
      </c>
      <c r="AF27">
        <f t="shared" si="3"/>
        <v>124.4</v>
      </c>
      <c r="AG27">
        <f t="shared" si="4"/>
        <v>122.1</v>
      </c>
      <c r="AH27">
        <f t="shared" si="5"/>
        <v>125.8</v>
      </c>
      <c r="AI27">
        <f t="shared" si="6"/>
        <v>111.5</v>
      </c>
      <c r="AJ27">
        <f t="shared" si="7"/>
        <v>129.4</v>
      </c>
      <c r="AK27">
        <f t="shared" si="8"/>
        <v>128.19999999999999</v>
      </c>
      <c r="AL27">
        <f t="shared" si="9"/>
        <v>118.8</v>
      </c>
      <c r="AM27">
        <f t="shared" si="10"/>
        <v>100</v>
      </c>
      <c r="AN27">
        <f t="shared" si="11"/>
        <v>118.6</v>
      </c>
      <c r="AO27">
        <f t="shared" si="12"/>
        <v>118.8</v>
      </c>
      <c r="AP27">
        <f t="shared" si="13"/>
        <v>126.8</v>
      </c>
      <c r="AQ27">
        <f t="shared" si="14"/>
        <v>122.8</v>
      </c>
      <c r="AR27">
        <f t="shared" si="15"/>
        <v>124.2</v>
      </c>
      <c r="AS27">
        <f t="shared" si="16"/>
        <v>125.4</v>
      </c>
      <c r="AT27">
        <f t="shared" si="17"/>
        <v>122.7</v>
      </c>
      <c r="AU27">
        <f t="shared" si="18"/>
        <v>125</v>
      </c>
      <c r="AV27">
        <v>118.1</v>
      </c>
      <c r="AW27">
        <f t="shared" si="19"/>
        <v>120</v>
      </c>
      <c r="AX27">
        <f t="shared" si="20"/>
        <v>119.6</v>
      </c>
      <c r="AY27">
        <f t="shared" si="21"/>
        <v>117.7</v>
      </c>
      <c r="AZ27">
        <f t="shared" si="22"/>
        <v>110.9</v>
      </c>
      <c r="BA27">
        <f t="shared" si="23"/>
        <v>114.8</v>
      </c>
      <c r="BB27">
        <f t="shared" si="24"/>
        <v>118.7</v>
      </c>
      <c r="BC27">
        <f t="shared" si="25"/>
        <v>110.8</v>
      </c>
      <c r="BD27">
        <f t="shared" si="26"/>
        <v>115</v>
      </c>
      <c r="BE27">
        <f t="shared" si="27"/>
        <v>120.6</v>
      </c>
    </row>
    <row r="28" spans="1:57" x14ac:dyDescent="0.3">
      <c r="A28" t="s">
        <v>30</v>
      </c>
      <c r="B28">
        <v>2015</v>
      </c>
      <c r="C28" t="s">
        <v>36</v>
      </c>
      <c r="D28">
        <v>123.3</v>
      </c>
      <c r="E28">
        <v>124.7</v>
      </c>
      <c r="F28">
        <v>118.9</v>
      </c>
      <c r="G28">
        <v>126</v>
      </c>
      <c r="H28">
        <v>111.8</v>
      </c>
      <c r="I28">
        <v>130.9</v>
      </c>
      <c r="J28">
        <v>128</v>
      </c>
      <c r="K28">
        <v>119.9</v>
      </c>
      <c r="L28">
        <v>98.9</v>
      </c>
      <c r="M28">
        <v>119.4</v>
      </c>
      <c r="N28">
        <v>118.9</v>
      </c>
      <c r="O28">
        <v>127.7</v>
      </c>
      <c r="P28">
        <v>123.1</v>
      </c>
      <c r="Q28">
        <v>124.7</v>
      </c>
      <c r="R28">
        <v>126</v>
      </c>
      <c r="S28">
        <v>122.9</v>
      </c>
      <c r="T28">
        <v>125.5</v>
      </c>
      <c r="U28" t="s">
        <v>32</v>
      </c>
      <c r="V28">
        <v>120.6</v>
      </c>
      <c r="W28">
        <v>120.2</v>
      </c>
      <c r="X28">
        <v>118.2</v>
      </c>
      <c r="Y28">
        <v>111.6</v>
      </c>
      <c r="Z28">
        <v>115.5</v>
      </c>
      <c r="AA28">
        <v>119.4</v>
      </c>
      <c r="AB28">
        <v>110.8</v>
      </c>
      <c r="AC28">
        <v>115.5</v>
      </c>
      <c r="AD28">
        <v>121.1</v>
      </c>
      <c r="AE28">
        <f t="shared" si="2"/>
        <v>123.3</v>
      </c>
      <c r="AF28">
        <f t="shared" si="3"/>
        <v>124.7</v>
      </c>
      <c r="AG28">
        <f t="shared" si="4"/>
        <v>118.9</v>
      </c>
      <c r="AH28">
        <f t="shared" si="5"/>
        <v>126</v>
      </c>
      <c r="AI28">
        <f t="shared" si="6"/>
        <v>111.8</v>
      </c>
      <c r="AJ28">
        <f t="shared" si="7"/>
        <v>130.9</v>
      </c>
      <c r="AK28">
        <f t="shared" si="8"/>
        <v>128</v>
      </c>
      <c r="AL28">
        <f t="shared" si="9"/>
        <v>119.9</v>
      </c>
      <c r="AM28">
        <f t="shared" si="10"/>
        <v>98.9</v>
      </c>
      <c r="AN28">
        <f t="shared" si="11"/>
        <v>119.4</v>
      </c>
      <c r="AO28">
        <f t="shared" si="12"/>
        <v>118.9</v>
      </c>
      <c r="AP28">
        <f t="shared" si="13"/>
        <v>127.7</v>
      </c>
      <c r="AQ28">
        <f t="shared" si="14"/>
        <v>123.1</v>
      </c>
      <c r="AR28">
        <f t="shared" si="15"/>
        <v>124.7</v>
      </c>
      <c r="AS28">
        <f t="shared" si="16"/>
        <v>126</v>
      </c>
      <c r="AT28">
        <f t="shared" si="17"/>
        <v>122.9</v>
      </c>
      <c r="AU28">
        <f t="shared" si="18"/>
        <v>125.5</v>
      </c>
      <c r="AV28">
        <v>118.6</v>
      </c>
      <c r="AW28">
        <f t="shared" si="19"/>
        <v>120.6</v>
      </c>
      <c r="AX28">
        <f t="shared" si="20"/>
        <v>120.2</v>
      </c>
      <c r="AY28">
        <f t="shared" si="21"/>
        <v>118.2</v>
      </c>
      <c r="AZ28">
        <f t="shared" si="22"/>
        <v>111.6</v>
      </c>
      <c r="BA28">
        <f t="shared" si="23"/>
        <v>115.5</v>
      </c>
      <c r="BB28">
        <f t="shared" si="24"/>
        <v>119.4</v>
      </c>
      <c r="BC28">
        <f t="shared" si="25"/>
        <v>110.8</v>
      </c>
      <c r="BD28">
        <f t="shared" si="26"/>
        <v>115.5</v>
      </c>
      <c r="BE28">
        <f t="shared" si="27"/>
        <v>121.1</v>
      </c>
    </row>
    <row r="29" spans="1:57" x14ac:dyDescent="0.3">
      <c r="A29" t="s">
        <v>30</v>
      </c>
      <c r="B29">
        <v>2015</v>
      </c>
      <c r="C29" t="s">
        <v>37</v>
      </c>
      <c r="D29">
        <v>123.3</v>
      </c>
      <c r="E29">
        <v>125.5</v>
      </c>
      <c r="F29">
        <v>117.2</v>
      </c>
      <c r="G29">
        <v>126.8</v>
      </c>
      <c r="H29">
        <v>111.9</v>
      </c>
      <c r="I29">
        <v>134.19999999999999</v>
      </c>
      <c r="J29">
        <v>127.5</v>
      </c>
      <c r="K29">
        <v>121.5</v>
      </c>
      <c r="L29">
        <v>97.8</v>
      </c>
      <c r="M29">
        <v>119.8</v>
      </c>
      <c r="N29">
        <v>119.4</v>
      </c>
      <c r="O29">
        <v>128.69999999999999</v>
      </c>
      <c r="P29">
        <v>123.6</v>
      </c>
      <c r="Q29">
        <v>125.7</v>
      </c>
      <c r="R29">
        <v>126.4</v>
      </c>
      <c r="S29">
        <v>123.3</v>
      </c>
      <c r="T29">
        <v>126</v>
      </c>
      <c r="U29" t="s">
        <v>32</v>
      </c>
      <c r="V29">
        <v>121.2</v>
      </c>
      <c r="W29">
        <v>120.9</v>
      </c>
      <c r="X29">
        <v>118.6</v>
      </c>
      <c r="Y29">
        <v>111.9</v>
      </c>
      <c r="Z29">
        <v>116.2</v>
      </c>
      <c r="AA29">
        <v>119.9</v>
      </c>
      <c r="AB29">
        <v>111.6</v>
      </c>
      <c r="AC29">
        <v>116</v>
      </c>
      <c r="AD29">
        <v>121.5</v>
      </c>
      <c r="AE29">
        <f t="shared" si="2"/>
        <v>123.3</v>
      </c>
      <c r="AF29">
        <f t="shared" si="3"/>
        <v>125.5</v>
      </c>
      <c r="AG29">
        <f t="shared" si="4"/>
        <v>117.2</v>
      </c>
      <c r="AH29">
        <f t="shared" si="5"/>
        <v>126.8</v>
      </c>
      <c r="AI29">
        <f t="shared" si="6"/>
        <v>111.9</v>
      </c>
      <c r="AJ29">
        <f t="shared" si="7"/>
        <v>134.19999999999999</v>
      </c>
      <c r="AK29">
        <f t="shared" si="8"/>
        <v>127.5</v>
      </c>
      <c r="AL29">
        <f t="shared" si="9"/>
        <v>121.5</v>
      </c>
      <c r="AM29">
        <f t="shared" si="10"/>
        <v>97.8</v>
      </c>
      <c r="AN29">
        <f t="shared" si="11"/>
        <v>119.8</v>
      </c>
      <c r="AO29">
        <f t="shared" si="12"/>
        <v>119.4</v>
      </c>
      <c r="AP29">
        <f t="shared" si="13"/>
        <v>128.69999999999999</v>
      </c>
      <c r="AQ29">
        <f t="shared" si="14"/>
        <v>123.6</v>
      </c>
      <c r="AR29">
        <f t="shared" si="15"/>
        <v>125.7</v>
      </c>
      <c r="AS29">
        <f t="shared" si="16"/>
        <v>126.4</v>
      </c>
      <c r="AT29">
        <f t="shared" si="17"/>
        <v>123.3</v>
      </c>
      <c r="AU29">
        <f t="shared" si="18"/>
        <v>126</v>
      </c>
      <c r="AV29">
        <v>119.2</v>
      </c>
      <c r="AW29">
        <f t="shared" si="19"/>
        <v>121.2</v>
      </c>
      <c r="AX29">
        <f t="shared" si="20"/>
        <v>120.9</v>
      </c>
      <c r="AY29">
        <f t="shared" si="21"/>
        <v>118.6</v>
      </c>
      <c r="AZ29">
        <f t="shared" si="22"/>
        <v>111.9</v>
      </c>
      <c r="BA29">
        <f t="shared" si="23"/>
        <v>116.2</v>
      </c>
      <c r="BB29">
        <f t="shared" si="24"/>
        <v>119.9</v>
      </c>
      <c r="BC29">
        <f t="shared" si="25"/>
        <v>111.6</v>
      </c>
      <c r="BD29">
        <f t="shared" si="26"/>
        <v>116</v>
      </c>
      <c r="BE29">
        <f t="shared" si="27"/>
        <v>121.5</v>
      </c>
    </row>
    <row r="30" spans="1:57" x14ac:dyDescent="0.3">
      <c r="A30" t="s">
        <v>30</v>
      </c>
      <c r="B30">
        <v>2015</v>
      </c>
      <c r="C30" t="s">
        <v>38</v>
      </c>
      <c r="D30">
        <v>123.5</v>
      </c>
      <c r="E30">
        <v>127.1</v>
      </c>
      <c r="F30">
        <v>117.3</v>
      </c>
      <c r="G30">
        <v>127.7</v>
      </c>
      <c r="H30">
        <v>112.5</v>
      </c>
      <c r="I30">
        <v>134.1</v>
      </c>
      <c r="J30">
        <v>128.5</v>
      </c>
      <c r="K30">
        <v>124.3</v>
      </c>
      <c r="L30">
        <v>97.6</v>
      </c>
      <c r="M30">
        <v>120.7</v>
      </c>
      <c r="N30">
        <v>120.2</v>
      </c>
      <c r="O30">
        <v>129.80000000000001</v>
      </c>
      <c r="P30">
        <v>124.4</v>
      </c>
      <c r="Q30">
        <v>126.7</v>
      </c>
      <c r="R30">
        <v>127.3</v>
      </c>
      <c r="S30">
        <v>124.1</v>
      </c>
      <c r="T30">
        <v>126.8</v>
      </c>
      <c r="U30" t="s">
        <v>32</v>
      </c>
      <c r="V30">
        <v>121.9</v>
      </c>
      <c r="W30">
        <v>121.5</v>
      </c>
      <c r="X30">
        <v>119.4</v>
      </c>
      <c r="Y30">
        <v>113.3</v>
      </c>
      <c r="Z30">
        <v>116.7</v>
      </c>
      <c r="AA30">
        <v>120.5</v>
      </c>
      <c r="AB30">
        <v>112.3</v>
      </c>
      <c r="AC30">
        <v>116.9</v>
      </c>
      <c r="AD30">
        <v>122.4</v>
      </c>
      <c r="AE30">
        <f t="shared" si="2"/>
        <v>123.5</v>
      </c>
      <c r="AF30">
        <f t="shared" si="3"/>
        <v>127.1</v>
      </c>
      <c r="AG30">
        <f t="shared" si="4"/>
        <v>117.3</v>
      </c>
      <c r="AH30">
        <f t="shared" si="5"/>
        <v>127.7</v>
      </c>
      <c r="AI30">
        <f t="shared" si="6"/>
        <v>112.5</v>
      </c>
      <c r="AJ30">
        <f t="shared" si="7"/>
        <v>134.1</v>
      </c>
      <c r="AK30">
        <f t="shared" si="8"/>
        <v>128.5</v>
      </c>
      <c r="AL30">
        <f t="shared" si="9"/>
        <v>124.3</v>
      </c>
      <c r="AM30">
        <f t="shared" si="10"/>
        <v>97.6</v>
      </c>
      <c r="AN30">
        <f t="shared" si="11"/>
        <v>120.7</v>
      </c>
      <c r="AO30">
        <f t="shared" si="12"/>
        <v>120.2</v>
      </c>
      <c r="AP30">
        <f t="shared" si="13"/>
        <v>129.80000000000001</v>
      </c>
      <c r="AQ30">
        <f t="shared" si="14"/>
        <v>124.4</v>
      </c>
      <c r="AR30">
        <f t="shared" si="15"/>
        <v>126.7</v>
      </c>
      <c r="AS30">
        <f t="shared" si="16"/>
        <v>127.3</v>
      </c>
      <c r="AT30">
        <f t="shared" si="17"/>
        <v>124.1</v>
      </c>
      <c r="AU30">
        <f t="shared" si="18"/>
        <v>126.8</v>
      </c>
      <c r="AV30">
        <v>119.6</v>
      </c>
      <c r="AW30">
        <f t="shared" si="19"/>
        <v>121.9</v>
      </c>
      <c r="AX30">
        <f t="shared" si="20"/>
        <v>121.5</v>
      </c>
      <c r="AY30">
        <f t="shared" si="21"/>
        <v>119.4</v>
      </c>
      <c r="AZ30">
        <f t="shared" si="22"/>
        <v>113.3</v>
      </c>
      <c r="BA30">
        <f t="shared" si="23"/>
        <v>116.7</v>
      </c>
      <c r="BB30">
        <f t="shared" si="24"/>
        <v>120.5</v>
      </c>
      <c r="BC30">
        <f t="shared" si="25"/>
        <v>112.3</v>
      </c>
      <c r="BD30">
        <f t="shared" si="26"/>
        <v>116.9</v>
      </c>
      <c r="BE30">
        <f t="shared" si="27"/>
        <v>122.4</v>
      </c>
    </row>
    <row r="31" spans="1:57" x14ac:dyDescent="0.3">
      <c r="A31" t="s">
        <v>30</v>
      </c>
      <c r="B31">
        <v>2015</v>
      </c>
      <c r="C31" t="s">
        <v>39</v>
      </c>
      <c r="D31">
        <v>124.1</v>
      </c>
      <c r="E31">
        <v>130.4</v>
      </c>
      <c r="F31">
        <v>122.1</v>
      </c>
      <c r="G31">
        <v>128.69999999999999</v>
      </c>
      <c r="H31">
        <v>114.1</v>
      </c>
      <c r="I31">
        <v>133.19999999999999</v>
      </c>
      <c r="J31">
        <v>135.19999999999999</v>
      </c>
      <c r="K31">
        <v>131.9</v>
      </c>
      <c r="L31">
        <v>96.3</v>
      </c>
      <c r="M31">
        <v>123</v>
      </c>
      <c r="N31">
        <v>121.1</v>
      </c>
      <c r="O31">
        <v>131.19999999999999</v>
      </c>
      <c r="P31">
        <v>126.6</v>
      </c>
      <c r="Q31">
        <v>128.19999999999999</v>
      </c>
      <c r="R31">
        <v>128.4</v>
      </c>
      <c r="S31">
        <v>125.1</v>
      </c>
      <c r="T31">
        <v>128</v>
      </c>
      <c r="U31" t="s">
        <v>32</v>
      </c>
      <c r="V31">
        <v>122.6</v>
      </c>
      <c r="W31">
        <v>122.8</v>
      </c>
      <c r="X31">
        <v>120.4</v>
      </c>
      <c r="Y31">
        <v>114.2</v>
      </c>
      <c r="Z31">
        <v>117.9</v>
      </c>
      <c r="AA31">
        <v>122</v>
      </c>
      <c r="AB31">
        <v>113</v>
      </c>
      <c r="AC31">
        <v>117.9</v>
      </c>
      <c r="AD31">
        <v>124.1</v>
      </c>
      <c r="AE31">
        <f t="shared" si="2"/>
        <v>124.1</v>
      </c>
      <c r="AF31">
        <f t="shared" si="3"/>
        <v>130.4</v>
      </c>
      <c r="AG31">
        <f t="shared" si="4"/>
        <v>122.1</v>
      </c>
      <c r="AH31">
        <f t="shared" si="5"/>
        <v>128.69999999999999</v>
      </c>
      <c r="AI31">
        <f t="shared" si="6"/>
        <v>114.1</v>
      </c>
      <c r="AJ31">
        <f t="shared" si="7"/>
        <v>133.19999999999999</v>
      </c>
      <c r="AK31">
        <f t="shared" si="8"/>
        <v>135.19999999999999</v>
      </c>
      <c r="AL31">
        <f t="shared" si="9"/>
        <v>131.9</v>
      </c>
      <c r="AM31">
        <f t="shared" si="10"/>
        <v>96.3</v>
      </c>
      <c r="AN31">
        <f t="shared" si="11"/>
        <v>123</v>
      </c>
      <c r="AO31">
        <f t="shared" si="12"/>
        <v>121.1</v>
      </c>
      <c r="AP31">
        <f t="shared" si="13"/>
        <v>131.19999999999999</v>
      </c>
      <c r="AQ31">
        <f t="shared" si="14"/>
        <v>126.6</v>
      </c>
      <c r="AR31">
        <f t="shared" si="15"/>
        <v>128.19999999999999</v>
      </c>
      <c r="AS31">
        <f t="shared" si="16"/>
        <v>128.4</v>
      </c>
      <c r="AT31">
        <f t="shared" si="17"/>
        <v>125.1</v>
      </c>
      <c r="AU31">
        <f t="shared" si="18"/>
        <v>128</v>
      </c>
      <c r="AV31">
        <v>119</v>
      </c>
      <c r="AW31">
        <f t="shared" si="19"/>
        <v>122.6</v>
      </c>
      <c r="AX31">
        <f t="shared" si="20"/>
        <v>122.8</v>
      </c>
      <c r="AY31">
        <f t="shared" si="21"/>
        <v>120.4</v>
      </c>
      <c r="AZ31">
        <f t="shared" si="22"/>
        <v>114.2</v>
      </c>
      <c r="BA31">
        <f t="shared" si="23"/>
        <v>117.9</v>
      </c>
      <c r="BB31">
        <f t="shared" si="24"/>
        <v>122</v>
      </c>
      <c r="BC31">
        <f t="shared" si="25"/>
        <v>113</v>
      </c>
      <c r="BD31">
        <f t="shared" si="26"/>
        <v>117.9</v>
      </c>
      <c r="BE31">
        <f t="shared" si="27"/>
        <v>124.1</v>
      </c>
    </row>
    <row r="32" spans="1:57" x14ac:dyDescent="0.3">
      <c r="A32" t="s">
        <v>30</v>
      </c>
      <c r="B32">
        <v>2015</v>
      </c>
      <c r="C32" t="s">
        <v>40</v>
      </c>
      <c r="D32">
        <v>124</v>
      </c>
      <c r="E32">
        <v>131.5</v>
      </c>
      <c r="F32">
        <v>122</v>
      </c>
      <c r="G32">
        <v>128.69999999999999</v>
      </c>
      <c r="H32">
        <v>113.5</v>
      </c>
      <c r="I32">
        <v>133.30000000000001</v>
      </c>
      <c r="J32">
        <v>140.80000000000001</v>
      </c>
      <c r="K32">
        <v>133.80000000000001</v>
      </c>
      <c r="L32">
        <v>94.1</v>
      </c>
      <c r="M32">
        <v>123.4</v>
      </c>
      <c r="N32">
        <v>121</v>
      </c>
      <c r="O32">
        <v>131.69999999999999</v>
      </c>
      <c r="P32">
        <v>127.5</v>
      </c>
      <c r="Q32">
        <v>129.4</v>
      </c>
      <c r="R32">
        <v>128.80000000000001</v>
      </c>
      <c r="S32">
        <v>125.5</v>
      </c>
      <c r="T32">
        <v>128.30000000000001</v>
      </c>
      <c r="U32" t="s">
        <v>32</v>
      </c>
      <c r="V32">
        <v>123</v>
      </c>
      <c r="W32">
        <v>123</v>
      </c>
      <c r="X32">
        <v>120.8</v>
      </c>
      <c r="Y32">
        <v>114.1</v>
      </c>
      <c r="Z32">
        <v>118</v>
      </c>
      <c r="AA32">
        <v>122.9</v>
      </c>
      <c r="AB32">
        <v>112.7</v>
      </c>
      <c r="AC32">
        <v>118.1</v>
      </c>
      <c r="AD32">
        <v>124.7</v>
      </c>
      <c r="AE32">
        <f t="shared" si="2"/>
        <v>124</v>
      </c>
      <c r="AF32">
        <f t="shared" si="3"/>
        <v>131.5</v>
      </c>
      <c r="AG32">
        <f t="shared" si="4"/>
        <v>122</v>
      </c>
      <c r="AH32">
        <f t="shared" si="5"/>
        <v>128.69999999999999</v>
      </c>
      <c r="AI32">
        <f t="shared" si="6"/>
        <v>113.5</v>
      </c>
      <c r="AJ32">
        <f t="shared" si="7"/>
        <v>133.30000000000001</v>
      </c>
      <c r="AK32">
        <f t="shared" si="8"/>
        <v>140.80000000000001</v>
      </c>
      <c r="AL32">
        <f t="shared" si="9"/>
        <v>133.80000000000001</v>
      </c>
      <c r="AM32">
        <f t="shared" si="10"/>
        <v>94.1</v>
      </c>
      <c r="AN32">
        <f t="shared" si="11"/>
        <v>123.4</v>
      </c>
      <c r="AO32">
        <f t="shared" si="12"/>
        <v>121</v>
      </c>
      <c r="AP32">
        <f t="shared" si="13"/>
        <v>131.69999999999999</v>
      </c>
      <c r="AQ32">
        <f t="shared" si="14"/>
        <v>127.5</v>
      </c>
      <c r="AR32">
        <f t="shared" si="15"/>
        <v>129.4</v>
      </c>
      <c r="AS32">
        <f t="shared" si="16"/>
        <v>128.80000000000001</v>
      </c>
      <c r="AT32">
        <f t="shared" si="17"/>
        <v>125.5</v>
      </c>
      <c r="AU32">
        <f t="shared" si="18"/>
        <v>128.30000000000001</v>
      </c>
      <c r="AV32">
        <v>119.9</v>
      </c>
      <c r="AW32">
        <f t="shared" si="19"/>
        <v>123</v>
      </c>
      <c r="AX32">
        <f t="shared" si="20"/>
        <v>123</v>
      </c>
      <c r="AY32">
        <f t="shared" si="21"/>
        <v>120.8</v>
      </c>
      <c r="AZ32">
        <f t="shared" si="22"/>
        <v>114.1</v>
      </c>
      <c r="BA32">
        <f t="shared" si="23"/>
        <v>118</v>
      </c>
      <c r="BB32">
        <f t="shared" si="24"/>
        <v>122.9</v>
      </c>
      <c r="BC32">
        <f t="shared" si="25"/>
        <v>112.7</v>
      </c>
      <c r="BD32">
        <f t="shared" si="26"/>
        <v>118.1</v>
      </c>
      <c r="BE32">
        <f t="shared" si="27"/>
        <v>124.7</v>
      </c>
    </row>
    <row r="33" spans="1:57" x14ac:dyDescent="0.3">
      <c r="A33" t="s">
        <v>30</v>
      </c>
      <c r="B33">
        <v>2015</v>
      </c>
      <c r="C33" t="s">
        <v>41</v>
      </c>
      <c r="D33">
        <v>124.7</v>
      </c>
      <c r="E33">
        <v>131.30000000000001</v>
      </c>
      <c r="F33">
        <v>121.3</v>
      </c>
      <c r="G33">
        <v>128.80000000000001</v>
      </c>
      <c r="H33">
        <v>114</v>
      </c>
      <c r="I33">
        <v>134.19999999999999</v>
      </c>
      <c r="J33">
        <v>153.6</v>
      </c>
      <c r="K33">
        <v>137.9</v>
      </c>
      <c r="L33">
        <v>93.1</v>
      </c>
      <c r="M33">
        <v>123.9</v>
      </c>
      <c r="N33">
        <v>121.5</v>
      </c>
      <c r="O33">
        <v>132.5</v>
      </c>
      <c r="P33">
        <v>129.80000000000001</v>
      </c>
      <c r="Q33">
        <v>130.1</v>
      </c>
      <c r="R33">
        <v>129.5</v>
      </c>
      <c r="S33">
        <v>126.3</v>
      </c>
      <c r="T33">
        <v>129</v>
      </c>
      <c r="U33" t="s">
        <v>32</v>
      </c>
      <c r="V33">
        <v>123.8</v>
      </c>
      <c r="W33">
        <v>123.7</v>
      </c>
      <c r="X33">
        <v>121.1</v>
      </c>
      <c r="Y33">
        <v>113.6</v>
      </c>
      <c r="Z33">
        <v>118.5</v>
      </c>
      <c r="AA33">
        <v>123.6</v>
      </c>
      <c r="AB33">
        <v>112.5</v>
      </c>
      <c r="AC33">
        <v>118.2</v>
      </c>
      <c r="AD33">
        <v>126.1</v>
      </c>
      <c r="AE33">
        <f t="shared" si="2"/>
        <v>124.7</v>
      </c>
      <c r="AF33">
        <f t="shared" si="3"/>
        <v>131.30000000000001</v>
      </c>
      <c r="AG33">
        <f t="shared" si="4"/>
        <v>121.3</v>
      </c>
      <c r="AH33">
        <f t="shared" si="5"/>
        <v>128.80000000000001</v>
      </c>
      <c r="AI33">
        <f t="shared" si="6"/>
        <v>114</v>
      </c>
      <c r="AJ33">
        <f t="shared" si="7"/>
        <v>134.19999999999999</v>
      </c>
      <c r="AK33">
        <f t="shared" si="8"/>
        <v>153.6</v>
      </c>
      <c r="AL33">
        <f t="shared" si="9"/>
        <v>137.9</v>
      </c>
      <c r="AM33">
        <f t="shared" si="10"/>
        <v>93.1</v>
      </c>
      <c r="AN33">
        <f t="shared" si="11"/>
        <v>123.9</v>
      </c>
      <c r="AO33">
        <f t="shared" si="12"/>
        <v>121.5</v>
      </c>
      <c r="AP33">
        <f t="shared" si="13"/>
        <v>132.5</v>
      </c>
      <c r="AQ33">
        <f t="shared" si="14"/>
        <v>129.80000000000001</v>
      </c>
      <c r="AR33">
        <f t="shared" si="15"/>
        <v>130.1</v>
      </c>
      <c r="AS33">
        <f t="shared" si="16"/>
        <v>129.5</v>
      </c>
      <c r="AT33">
        <f t="shared" si="17"/>
        <v>126.3</v>
      </c>
      <c r="AU33">
        <f t="shared" si="18"/>
        <v>129</v>
      </c>
      <c r="AV33">
        <v>120.9</v>
      </c>
      <c r="AW33">
        <f t="shared" si="19"/>
        <v>123.8</v>
      </c>
      <c r="AX33">
        <f t="shared" si="20"/>
        <v>123.7</v>
      </c>
      <c r="AY33">
        <f t="shared" si="21"/>
        <v>121.1</v>
      </c>
      <c r="AZ33">
        <f t="shared" si="22"/>
        <v>113.6</v>
      </c>
      <c r="BA33">
        <f t="shared" si="23"/>
        <v>118.5</v>
      </c>
      <c r="BB33">
        <f t="shared" si="24"/>
        <v>123.6</v>
      </c>
      <c r="BC33">
        <f t="shared" si="25"/>
        <v>112.5</v>
      </c>
      <c r="BD33">
        <f t="shared" si="26"/>
        <v>118.2</v>
      </c>
      <c r="BE33">
        <f t="shared" si="27"/>
        <v>126.1</v>
      </c>
    </row>
    <row r="34" spans="1:57" x14ac:dyDescent="0.3">
      <c r="A34" t="s">
        <v>30</v>
      </c>
      <c r="B34">
        <v>2015</v>
      </c>
      <c r="C34" t="s">
        <v>42</v>
      </c>
      <c r="D34">
        <v>125.1</v>
      </c>
      <c r="E34">
        <v>131.1</v>
      </c>
      <c r="F34">
        <v>120.7</v>
      </c>
      <c r="G34">
        <v>129.19999999999999</v>
      </c>
      <c r="H34">
        <v>114.7</v>
      </c>
      <c r="I34">
        <v>132.30000000000001</v>
      </c>
      <c r="J34">
        <v>158.9</v>
      </c>
      <c r="K34">
        <v>142.1</v>
      </c>
      <c r="L34">
        <v>92.5</v>
      </c>
      <c r="M34">
        <v>125.4</v>
      </c>
      <c r="N34">
        <v>121.9</v>
      </c>
      <c r="O34">
        <v>132.69999999999999</v>
      </c>
      <c r="P34">
        <v>131</v>
      </c>
      <c r="Q34">
        <v>131</v>
      </c>
      <c r="R34">
        <v>130.4</v>
      </c>
      <c r="S34">
        <v>126.8</v>
      </c>
      <c r="T34">
        <v>129.9</v>
      </c>
      <c r="U34" t="s">
        <v>32</v>
      </c>
      <c r="V34">
        <v>123.7</v>
      </c>
      <c r="W34">
        <v>124.5</v>
      </c>
      <c r="X34">
        <v>121.4</v>
      </c>
      <c r="Y34">
        <v>113.8</v>
      </c>
      <c r="Z34">
        <v>119.6</v>
      </c>
      <c r="AA34">
        <v>124.5</v>
      </c>
      <c r="AB34">
        <v>113.7</v>
      </c>
      <c r="AC34">
        <v>118.8</v>
      </c>
      <c r="AD34">
        <v>127</v>
      </c>
      <c r="AE34">
        <f t="shared" si="2"/>
        <v>125.1</v>
      </c>
      <c r="AF34">
        <f t="shared" si="3"/>
        <v>131.1</v>
      </c>
      <c r="AG34">
        <f t="shared" si="4"/>
        <v>120.7</v>
      </c>
      <c r="AH34">
        <f t="shared" si="5"/>
        <v>129.19999999999999</v>
      </c>
      <c r="AI34">
        <f t="shared" si="6"/>
        <v>114.7</v>
      </c>
      <c r="AJ34">
        <f t="shared" si="7"/>
        <v>132.30000000000001</v>
      </c>
      <c r="AK34">
        <f t="shared" si="8"/>
        <v>158.9</v>
      </c>
      <c r="AL34">
        <f t="shared" si="9"/>
        <v>142.1</v>
      </c>
      <c r="AM34">
        <f t="shared" si="10"/>
        <v>92.5</v>
      </c>
      <c r="AN34">
        <f t="shared" si="11"/>
        <v>125.4</v>
      </c>
      <c r="AO34">
        <f t="shared" si="12"/>
        <v>121.9</v>
      </c>
      <c r="AP34">
        <f t="shared" si="13"/>
        <v>132.69999999999999</v>
      </c>
      <c r="AQ34">
        <f t="shared" si="14"/>
        <v>131</v>
      </c>
      <c r="AR34">
        <f t="shared" si="15"/>
        <v>131</v>
      </c>
      <c r="AS34">
        <f t="shared" si="16"/>
        <v>130.4</v>
      </c>
      <c r="AT34">
        <f t="shared" si="17"/>
        <v>126.8</v>
      </c>
      <c r="AU34">
        <f t="shared" si="18"/>
        <v>129.9</v>
      </c>
      <c r="AV34">
        <v>121.6</v>
      </c>
      <c r="AW34">
        <f t="shared" si="19"/>
        <v>123.7</v>
      </c>
      <c r="AX34">
        <f t="shared" si="20"/>
        <v>124.5</v>
      </c>
      <c r="AY34">
        <f t="shared" si="21"/>
        <v>121.4</v>
      </c>
      <c r="AZ34">
        <f t="shared" si="22"/>
        <v>113.8</v>
      </c>
      <c r="BA34">
        <f t="shared" si="23"/>
        <v>119.6</v>
      </c>
      <c r="BB34">
        <f t="shared" si="24"/>
        <v>124.5</v>
      </c>
      <c r="BC34">
        <f t="shared" si="25"/>
        <v>113.7</v>
      </c>
      <c r="BD34">
        <f t="shared" si="26"/>
        <v>118.8</v>
      </c>
      <c r="BE34">
        <f t="shared" si="27"/>
        <v>127</v>
      </c>
    </row>
    <row r="35" spans="1:57" x14ac:dyDescent="0.3">
      <c r="A35" t="s">
        <v>30</v>
      </c>
      <c r="B35">
        <v>2015</v>
      </c>
      <c r="C35" t="s">
        <v>43</v>
      </c>
      <c r="D35">
        <v>125.6</v>
      </c>
      <c r="E35">
        <v>130.4</v>
      </c>
      <c r="F35">
        <v>120.8</v>
      </c>
      <c r="G35">
        <v>129.4</v>
      </c>
      <c r="H35">
        <v>115.8</v>
      </c>
      <c r="I35">
        <v>133.19999999999999</v>
      </c>
      <c r="J35">
        <v>157.69999999999999</v>
      </c>
      <c r="K35">
        <v>154.19999999999999</v>
      </c>
      <c r="L35">
        <v>93.7</v>
      </c>
      <c r="M35">
        <v>126.6</v>
      </c>
      <c r="N35">
        <v>122.3</v>
      </c>
      <c r="O35">
        <v>133.1</v>
      </c>
      <c r="P35">
        <v>131.80000000000001</v>
      </c>
      <c r="Q35">
        <v>131.5</v>
      </c>
      <c r="R35">
        <v>131.1</v>
      </c>
      <c r="S35">
        <v>127.3</v>
      </c>
      <c r="T35">
        <v>130.6</v>
      </c>
      <c r="U35" t="s">
        <v>32</v>
      </c>
      <c r="V35">
        <v>124.4</v>
      </c>
      <c r="W35">
        <v>125.1</v>
      </c>
      <c r="X35">
        <v>122</v>
      </c>
      <c r="Y35">
        <v>113.8</v>
      </c>
      <c r="Z35">
        <v>120.1</v>
      </c>
      <c r="AA35">
        <v>125.1</v>
      </c>
      <c r="AB35">
        <v>114.2</v>
      </c>
      <c r="AC35">
        <v>119.2</v>
      </c>
      <c r="AD35">
        <v>127.7</v>
      </c>
      <c r="AE35">
        <f t="shared" si="2"/>
        <v>125.6</v>
      </c>
      <c r="AF35">
        <f t="shared" si="3"/>
        <v>130.4</v>
      </c>
      <c r="AG35">
        <f t="shared" si="4"/>
        <v>120.8</v>
      </c>
      <c r="AH35">
        <f t="shared" si="5"/>
        <v>129.4</v>
      </c>
      <c r="AI35">
        <f t="shared" si="6"/>
        <v>115.8</v>
      </c>
      <c r="AJ35">
        <f t="shared" si="7"/>
        <v>133.19999999999999</v>
      </c>
      <c r="AK35">
        <f t="shared" si="8"/>
        <v>157.69999999999999</v>
      </c>
      <c r="AL35">
        <f t="shared" si="9"/>
        <v>154.19999999999999</v>
      </c>
      <c r="AM35">
        <f t="shared" si="10"/>
        <v>93.7</v>
      </c>
      <c r="AN35">
        <f t="shared" si="11"/>
        <v>126.6</v>
      </c>
      <c r="AO35">
        <f t="shared" si="12"/>
        <v>122.3</v>
      </c>
      <c r="AP35">
        <f t="shared" si="13"/>
        <v>133.1</v>
      </c>
      <c r="AQ35">
        <f t="shared" si="14"/>
        <v>131.80000000000001</v>
      </c>
      <c r="AR35">
        <f t="shared" si="15"/>
        <v>131.5</v>
      </c>
      <c r="AS35">
        <f t="shared" si="16"/>
        <v>131.1</v>
      </c>
      <c r="AT35">
        <f t="shared" si="17"/>
        <v>127.3</v>
      </c>
      <c r="AU35">
        <f t="shared" si="18"/>
        <v>130.6</v>
      </c>
      <c r="AV35">
        <v>122.4</v>
      </c>
      <c r="AW35">
        <f t="shared" si="19"/>
        <v>124.4</v>
      </c>
      <c r="AX35">
        <f t="shared" si="20"/>
        <v>125.1</v>
      </c>
      <c r="AY35">
        <f t="shared" si="21"/>
        <v>122</v>
      </c>
      <c r="AZ35">
        <f t="shared" si="22"/>
        <v>113.8</v>
      </c>
      <c r="BA35">
        <f t="shared" si="23"/>
        <v>120.1</v>
      </c>
      <c r="BB35">
        <f t="shared" si="24"/>
        <v>125.1</v>
      </c>
      <c r="BC35">
        <f t="shared" si="25"/>
        <v>114.2</v>
      </c>
      <c r="BD35">
        <f t="shared" si="26"/>
        <v>119.2</v>
      </c>
      <c r="BE35">
        <f t="shared" si="27"/>
        <v>127.7</v>
      </c>
    </row>
    <row r="36" spans="1:57" x14ac:dyDescent="0.3">
      <c r="A36" t="s">
        <v>30</v>
      </c>
      <c r="B36">
        <v>2015</v>
      </c>
      <c r="C36" t="s">
        <v>45</v>
      </c>
      <c r="D36">
        <v>126.1</v>
      </c>
      <c r="E36">
        <v>130.6</v>
      </c>
      <c r="F36">
        <v>121.7</v>
      </c>
      <c r="G36">
        <v>129.5</v>
      </c>
      <c r="H36">
        <v>117.8</v>
      </c>
      <c r="I36">
        <v>132.1</v>
      </c>
      <c r="J36">
        <v>155.19999999999999</v>
      </c>
      <c r="K36">
        <v>160.80000000000001</v>
      </c>
      <c r="L36">
        <v>94.5</v>
      </c>
      <c r="M36">
        <v>128.30000000000001</v>
      </c>
      <c r="N36">
        <v>123.1</v>
      </c>
      <c r="O36">
        <v>134.19999999999999</v>
      </c>
      <c r="P36">
        <v>132.4</v>
      </c>
      <c r="Q36">
        <v>132.19999999999999</v>
      </c>
      <c r="R36">
        <v>132.1</v>
      </c>
      <c r="S36">
        <v>128.19999999999999</v>
      </c>
      <c r="T36">
        <v>131.5</v>
      </c>
      <c r="U36" t="s">
        <v>32</v>
      </c>
      <c r="V36">
        <v>125.6</v>
      </c>
      <c r="W36">
        <v>125.6</v>
      </c>
      <c r="X36">
        <v>122.6</v>
      </c>
      <c r="Y36">
        <v>114</v>
      </c>
      <c r="Z36">
        <v>120.9</v>
      </c>
      <c r="AA36">
        <v>125.8</v>
      </c>
      <c r="AB36">
        <v>114.2</v>
      </c>
      <c r="AC36">
        <v>119.6</v>
      </c>
      <c r="AD36">
        <v>128.30000000000001</v>
      </c>
      <c r="AE36">
        <f t="shared" si="2"/>
        <v>126.1</v>
      </c>
      <c r="AF36">
        <f t="shared" si="3"/>
        <v>130.6</v>
      </c>
      <c r="AG36">
        <f t="shared" si="4"/>
        <v>121.7</v>
      </c>
      <c r="AH36">
        <f t="shared" si="5"/>
        <v>129.5</v>
      </c>
      <c r="AI36">
        <f t="shared" si="6"/>
        <v>117.8</v>
      </c>
      <c r="AJ36">
        <f t="shared" si="7"/>
        <v>132.1</v>
      </c>
      <c r="AK36">
        <f t="shared" si="8"/>
        <v>155.19999999999999</v>
      </c>
      <c r="AL36">
        <f t="shared" si="9"/>
        <v>160.80000000000001</v>
      </c>
      <c r="AM36">
        <f t="shared" si="10"/>
        <v>94.5</v>
      </c>
      <c r="AN36">
        <f t="shared" si="11"/>
        <v>128.30000000000001</v>
      </c>
      <c r="AO36">
        <f t="shared" si="12"/>
        <v>123.1</v>
      </c>
      <c r="AP36">
        <f t="shared" si="13"/>
        <v>134.19999999999999</v>
      </c>
      <c r="AQ36">
        <f t="shared" si="14"/>
        <v>132.4</v>
      </c>
      <c r="AR36">
        <f t="shared" si="15"/>
        <v>132.19999999999999</v>
      </c>
      <c r="AS36">
        <f t="shared" si="16"/>
        <v>132.1</v>
      </c>
      <c r="AT36">
        <f t="shared" si="17"/>
        <v>128.19999999999999</v>
      </c>
      <c r="AU36">
        <f t="shared" si="18"/>
        <v>131.5</v>
      </c>
      <c r="AV36">
        <v>122.9</v>
      </c>
      <c r="AW36">
        <f t="shared" si="19"/>
        <v>125.6</v>
      </c>
      <c r="AX36">
        <f t="shared" si="20"/>
        <v>125.6</v>
      </c>
      <c r="AY36">
        <f t="shared" si="21"/>
        <v>122.6</v>
      </c>
      <c r="AZ36">
        <f t="shared" si="22"/>
        <v>114</v>
      </c>
      <c r="BA36">
        <f t="shared" si="23"/>
        <v>120.9</v>
      </c>
      <c r="BB36">
        <f t="shared" si="24"/>
        <v>125.8</v>
      </c>
      <c r="BC36">
        <f t="shared" si="25"/>
        <v>114.2</v>
      </c>
      <c r="BD36">
        <f t="shared" si="26"/>
        <v>119.6</v>
      </c>
      <c r="BE36">
        <f t="shared" si="27"/>
        <v>128.30000000000001</v>
      </c>
    </row>
    <row r="37" spans="1:57" x14ac:dyDescent="0.3">
      <c r="A37" t="s">
        <v>30</v>
      </c>
      <c r="B37">
        <v>2015</v>
      </c>
      <c r="C37" t="s">
        <v>46</v>
      </c>
      <c r="D37">
        <v>126.3</v>
      </c>
      <c r="E37">
        <v>131.30000000000001</v>
      </c>
      <c r="F37">
        <v>123.3</v>
      </c>
      <c r="G37">
        <v>129.80000000000001</v>
      </c>
      <c r="H37">
        <v>118.3</v>
      </c>
      <c r="I37">
        <v>131.6</v>
      </c>
      <c r="J37">
        <v>145.5</v>
      </c>
      <c r="K37">
        <v>162.1</v>
      </c>
      <c r="L37">
        <v>95.4</v>
      </c>
      <c r="M37">
        <v>128.9</v>
      </c>
      <c r="N37">
        <v>123.3</v>
      </c>
      <c r="O37">
        <v>135.1</v>
      </c>
      <c r="P37">
        <v>131.4</v>
      </c>
      <c r="Q37">
        <v>133.1</v>
      </c>
      <c r="R37">
        <v>132.5</v>
      </c>
      <c r="S37">
        <v>128.5</v>
      </c>
      <c r="T37">
        <v>131.9</v>
      </c>
      <c r="U37" t="s">
        <v>32</v>
      </c>
      <c r="V37">
        <v>125.7</v>
      </c>
      <c r="W37">
        <v>126</v>
      </c>
      <c r="X37">
        <v>123.1</v>
      </c>
      <c r="Y37">
        <v>114</v>
      </c>
      <c r="Z37">
        <v>121.6</v>
      </c>
      <c r="AA37">
        <v>125.6</v>
      </c>
      <c r="AB37">
        <v>114.1</v>
      </c>
      <c r="AC37">
        <v>119.8</v>
      </c>
      <c r="AD37">
        <v>127.9</v>
      </c>
      <c r="AE37">
        <f t="shared" si="2"/>
        <v>126.3</v>
      </c>
      <c r="AF37">
        <f t="shared" si="3"/>
        <v>131.30000000000001</v>
      </c>
      <c r="AG37">
        <f t="shared" si="4"/>
        <v>123.3</v>
      </c>
      <c r="AH37">
        <f t="shared" si="5"/>
        <v>129.80000000000001</v>
      </c>
      <c r="AI37">
        <f t="shared" si="6"/>
        <v>118.3</v>
      </c>
      <c r="AJ37">
        <f t="shared" si="7"/>
        <v>131.6</v>
      </c>
      <c r="AK37">
        <f t="shared" si="8"/>
        <v>145.5</v>
      </c>
      <c r="AL37">
        <f t="shared" si="9"/>
        <v>162.1</v>
      </c>
      <c r="AM37">
        <f t="shared" si="10"/>
        <v>95.4</v>
      </c>
      <c r="AN37">
        <f t="shared" si="11"/>
        <v>128.9</v>
      </c>
      <c r="AO37">
        <f t="shared" si="12"/>
        <v>123.3</v>
      </c>
      <c r="AP37">
        <f t="shared" si="13"/>
        <v>135.1</v>
      </c>
      <c r="AQ37">
        <f t="shared" si="14"/>
        <v>131.4</v>
      </c>
      <c r="AR37">
        <f t="shared" si="15"/>
        <v>133.1</v>
      </c>
      <c r="AS37">
        <f t="shared" si="16"/>
        <v>132.5</v>
      </c>
      <c r="AT37">
        <f t="shared" si="17"/>
        <v>128.5</v>
      </c>
      <c r="AU37">
        <f t="shared" si="18"/>
        <v>131.9</v>
      </c>
      <c r="AV37">
        <v>122.4</v>
      </c>
      <c r="AW37">
        <f t="shared" si="19"/>
        <v>125.7</v>
      </c>
      <c r="AX37">
        <f t="shared" si="20"/>
        <v>126</v>
      </c>
      <c r="AY37">
        <f t="shared" si="21"/>
        <v>123.1</v>
      </c>
      <c r="AZ37">
        <f t="shared" si="22"/>
        <v>114</v>
      </c>
      <c r="BA37">
        <f t="shared" si="23"/>
        <v>121.6</v>
      </c>
      <c r="BB37">
        <f t="shared" si="24"/>
        <v>125.6</v>
      </c>
      <c r="BC37">
        <f t="shared" si="25"/>
        <v>114.1</v>
      </c>
      <c r="BD37">
        <f t="shared" si="26"/>
        <v>119.8</v>
      </c>
      <c r="BE37">
        <f t="shared" si="27"/>
        <v>127.9</v>
      </c>
    </row>
    <row r="38" spans="1:57" x14ac:dyDescent="0.3">
      <c r="A38" t="s">
        <v>30</v>
      </c>
      <c r="B38">
        <v>2016</v>
      </c>
      <c r="C38" t="s">
        <v>31</v>
      </c>
      <c r="D38">
        <v>126.8</v>
      </c>
      <c r="E38">
        <v>133.19999999999999</v>
      </c>
      <c r="F38">
        <v>126.5</v>
      </c>
      <c r="G38">
        <v>130.30000000000001</v>
      </c>
      <c r="H38">
        <v>118.9</v>
      </c>
      <c r="I38">
        <v>131.6</v>
      </c>
      <c r="J38">
        <v>140.1</v>
      </c>
      <c r="K38">
        <v>163.80000000000001</v>
      </c>
      <c r="L38">
        <v>97.7</v>
      </c>
      <c r="M38">
        <v>129.6</v>
      </c>
      <c r="N38">
        <v>124.3</v>
      </c>
      <c r="O38">
        <v>135.9</v>
      </c>
      <c r="P38">
        <v>131.4</v>
      </c>
      <c r="Q38">
        <v>133.6</v>
      </c>
      <c r="R38">
        <v>133.19999999999999</v>
      </c>
      <c r="S38">
        <v>128.9</v>
      </c>
      <c r="T38">
        <v>132.6</v>
      </c>
      <c r="U38" t="s">
        <v>32</v>
      </c>
      <c r="V38">
        <v>126.2</v>
      </c>
      <c r="W38">
        <v>126.6</v>
      </c>
      <c r="X38">
        <v>123.7</v>
      </c>
      <c r="Y38">
        <v>113.6</v>
      </c>
      <c r="Z38">
        <v>121.4</v>
      </c>
      <c r="AA38">
        <v>126.2</v>
      </c>
      <c r="AB38">
        <v>114.9</v>
      </c>
      <c r="AC38">
        <v>120.1</v>
      </c>
      <c r="AD38">
        <v>128.1</v>
      </c>
      <c r="AE38">
        <f t="shared" si="2"/>
        <v>126.8</v>
      </c>
      <c r="AF38">
        <f t="shared" si="3"/>
        <v>133.19999999999999</v>
      </c>
      <c r="AG38">
        <f t="shared" si="4"/>
        <v>126.5</v>
      </c>
      <c r="AH38">
        <f t="shared" si="5"/>
        <v>130.30000000000001</v>
      </c>
      <c r="AI38">
        <f t="shared" si="6"/>
        <v>118.9</v>
      </c>
      <c r="AJ38">
        <f t="shared" si="7"/>
        <v>131.6</v>
      </c>
      <c r="AK38">
        <f t="shared" si="8"/>
        <v>140.1</v>
      </c>
      <c r="AL38">
        <f t="shared" si="9"/>
        <v>163.80000000000001</v>
      </c>
      <c r="AM38">
        <f t="shared" si="10"/>
        <v>97.7</v>
      </c>
      <c r="AN38">
        <f t="shared" si="11"/>
        <v>129.6</v>
      </c>
      <c r="AO38">
        <f t="shared" si="12"/>
        <v>124.3</v>
      </c>
      <c r="AP38">
        <f t="shared" si="13"/>
        <v>135.9</v>
      </c>
      <c r="AQ38">
        <f t="shared" si="14"/>
        <v>131.4</v>
      </c>
      <c r="AR38">
        <f t="shared" si="15"/>
        <v>133.6</v>
      </c>
      <c r="AS38">
        <f t="shared" si="16"/>
        <v>133.19999999999999</v>
      </c>
      <c r="AT38">
        <f t="shared" si="17"/>
        <v>128.9</v>
      </c>
      <c r="AU38">
        <f t="shared" si="18"/>
        <v>132.6</v>
      </c>
      <c r="AV38">
        <v>123.4</v>
      </c>
      <c r="AW38">
        <f t="shared" si="19"/>
        <v>126.2</v>
      </c>
      <c r="AX38">
        <f t="shared" si="20"/>
        <v>126.6</v>
      </c>
      <c r="AY38">
        <f t="shared" si="21"/>
        <v>123.7</v>
      </c>
      <c r="AZ38">
        <f t="shared" si="22"/>
        <v>113.6</v>
      </c>
      <c r="BA38">
        <f t="shared" si="23"/>
        <v>121.4</v>
      </c>
      <c r="BB38">
        <f t="shared" si="24"/>
        <v>126.2</v>
      </c>
      <c r="BC38">
        <f t="shared" si="25"/>
        <v>114.9</v>
      </c>
      <c r="BD38">
        <f t="shared" si="26"/>
        <v>120.1</v>
      </c>
      <c r="BE38">
        <f t="shared" si="27"/>
        <v>128.1</v>
      </c>
    </row>
    <row r="39" spans="1:57" x14ac:dyDescent="0.3">
      <c r="A39" t="s">
        <v>30</v>
      </c>
      <c r="B39">
        <v>2016</v>
      </c>
      <c r="C39" t="s">
        <v>35</v>
      </c>
      <c r="D39">
        <v>127.1</v>
      </c>
      <c r="E39">
        <v>133.69999999999999</v>
      </c>
      <c r="F39">
        <v>127.7</v>
      </c>
      <c r="G39">
        <v>130.69999999999999</v>
      </c>
      <c r="H39">
        <v>118.5</v>
      </c>
      <c r="I39">
        <v>130.4</v>
      </c>
      <c r="J39">
        <v>130.9</v>
      </c>
      <c r="K39">
        <v>162.80000000000001</v>
      </c>
      <c r="L39">
        <v>98.7</v>
      </c>
      <c r="M39">
        <v>130.6</v>
      </c>
      <c r="N39">
        <v>124.8</v>
      </c>
      <c r="O39">
        <v>136.4</v>
      </c>
      <c r="P39">
        <v>130.30000000000001</v>
      </c>
      <c r="Q39">
        <v>134.4</v>
      </c>
      <c r="R39">
        <v>133.9</v>
      </c>
      <c r="S39">
        <v>129.80000000000001</v>
      </c>
      <c r="T39">
        <v>133.4</v>
      </c>
      <c r="U39" t="s">
        <v>32</v>
      </c>
      <c r="V39">
        <v>127.5</v>
      </c>
      <c r="W39">
        <v>127.1</v>
      </c>
      <c r="X39">
        <v>124.3</v>
      </c>
      <c r="Y39">
        <v>113.9</v>
      </c>
      <c r="Z39">
        <v>122.3</v>
      </c>
      <c r="AA39">
        <v>127.1</v>
      </c>
      <c r="AB39">
        <v>116.8</v>
      </c>
      <c r="AC39">
        <v>120.9</v>
      </c>
      <c r="AD39">
        <v>127.9</v>
      </c>
      <c r="AE39">
        <f t="shared" si="2"/>
        <v>127.1</v>
      </c>
      <c r="AF39">
        <f t="shared" si="3"/>
        <v>133.69999999999999</v>
      </c>
      <c r="AG39">
        <f t="shared" si="4"/>
        <v>127.7</v>
      </c>
      <c r="AH39">
        <f t="shared" si="5"/>
        <v>130.69999999999999</v>
      </c>
      <c r="AI39">
        <f t="shared" si="6"/>
        <v>118.5</v>
      </c>
      <c r="AJ39">
        <f t="shared" si="7"/>
        <v>130.4</v>
      </c>
      <c r="AK39">
        <f t="shared" si="8"/>
        <v>130.9</v>
      </c>
      <c r="AL39">
        <f t="shared" si="9"/>
        <v>162.80000000000001</v>
      </c>
      <c r="AM39">
        <f t="shared" si="10"/>
        <v>98.7</v>
      </c>
      <c r="AN39">
        <f t="shared" si="11"/>
        <v>130.6</v>
      </c>
      <c r="AO39">
        <f t="shared" si="12"/>
        <v>124.8</v>
      </c>
      <c r="AP39">
        <f t="shared" si="13"/>
        <v>136.4</v>
      </c>
      <c r="AQ39">
        <f t="shared" si="14"/>
        <v>130.30000000000001</v>
      </c>
      <c r="AR39">
        <f t="shared" si="15"/>
        <v>134.4</v>
      </c>
      <c r="AS39">
        <f t="shared" si="16"/>
        <v>133.9</v>
      </c>
      <c r="AT39">
        <f t="shared" si="17"/>
        <v>129.80000000000001</v>
      </c>
      <c r="AU39">
        <f t="shared" si="18"/>
        <v>133.4</v>
      </c>
      <c r="AV39">
        <v>124.4</v>
      </c>
      <c r="AW39">
        <f t="shared" si="19"/>
        <v>127.5</v>
      </c>
      <c r="AX39">
        <f t="shared" si="20"/>
        <v>127.1</v>
      </c>
      <c r="AY39">
        <f t="shared" si="21"/>
        <v>124.3</v>
      </c>
      <c r="AZ39">
        <f t="shared" si="22"/>
        <v>113.9</v>
      </c>
      <c r="BA39">
        <f t="shared" si="23"/>
        <v>122.3</v>
      </c>
      <c r="BB39">
        <f t="shared" si="24"/>
        <v>127.1</v>
      </c>
      <c r="BC39">
        <f t="shared" si="25"/>
        <v>116.8</v>
      </c>
      <c r="BD39">
        <f t="shared" si="26"/>
        <v>120.9</v>
      </c>
      <c r="BE39">
        <f t="shared" si="27"/>
        <v>127.9</v>
      </c>
    </row>
    <row r="40" spans="1:57" x14ac:dyDescent="0.3">
      <c r="A40" t="s">
        <v>30</v>
      </c>
      <c r="B40">
        <v>2016</v>
      </c>
      <c r="C40" t="s">
        <v>36</v>
      </c>
      <c r="D40">
        <v>127.3</v>
      </c>
      <c r="E40">
        <v>134.4</v>
      </c>
      <c r="F40">
        <v>125.1</v>
      </c>
      <c r="G40">
        <v>130.5</v>
      </c>
      <c r="H40">
        <v>118.3</v>
      </c>
      <c r="I40">
        <v>131.69999999999999</v>
      </c>
      <c r="J40">
        <v>130.69999999999999</v>
      </c>
      <c r="K40">
        <v>161.19999999999999</v>
      </c>
      <c r="L40">
        <v>100.4</v>
      </c>
      <c r="M40">
        <v>130.80000000000001</v>
      </c>
      <c r="N40">
        <v>124.9</v>
      </c>
      <c r="O40">
        <v>137</v>
      </c>
      <c r="P40">
        <v>130.4</v>
      </c>
      <c r="Q40">
        <v>135</v>
      </c>
      <c r="R40">
        <v>134.4</v>
      </c>
      <c r="S40">
        <v>130.19999999999999</v>
      </c>
      <c r="T40">
        <v>133.80000000000001</v>
      </c>
      <c r="U40" t="s">
        <v>32</v>
      </c>
      <c r="V40">
        <v>127</v>
      </c>
      <c r="W40">
        <v>127.7</v>
      </c>
      <c r="X40">
        <v>124.8</v>
      </c>
      <c r="Y40">
        <v>113.6</v>
      </c>
      <c r="Z40">
        <v>122.5</v>
      </c>
      <c r="AA40">
        <v>127.5</v>
      </c>
      <c r="AB40">
        <v>117.4</v>
      </c>
      <c r="AC40">
        <v>121.1</v>
      </c>
      <c r="AD40">
        <v>128</v>
      </c>
      <c r="AE40">
        <f t="shared" si="2"/>
        <v>127.3</v>
      </c>
      <c r="AF40">
        <f t="shared" si="3"/>
        <v>134.4</v>
      </c>
      <c r="AG40">
        <f t="shared" si="4"/>
        <v>125.1</v>
      </c>
      <c r="AH40">
        <f t="shared" si="5"/>
        <v>130.5</v>
      </c>
      <c r="AI40">
        <f t="shared" si="6"/>
        <v>118.3</v>
      </c>
      <c r="AJ40">
        <f t="shared" si="7"/>
        <v>131.69999999999999</v>
      </c>
      <c r="AK40">
        <f t="shared" si="8"/>
        <v>130.69999999999999</v>
      </c>
      <c r="AL40">
        <f t="shared" si="9"/>
        <v>161.19999999999999</v>
      </c>
      <c r="AM40">
        <f t="shared" si="10"/>
        <v>100.4</v>
      </c>
      <c r="AN40">
        <f t="shared" si="11"/>
        <v>130.80000000000001</v>
      </c>
      <c r="AO40">
        <f t="shared" si="12"/>
        <v>124.9</v>
      </c>
      <c r="AP40">
        <f t="shared" si="13"/>
        <v>137</v>
      </c>
      <c r="AQ40">
        <f t="shared" si="14"/>
        <v>130.4</v>
      </c>
      <c r="AR40">
        <f t="shared" si="15"/>
        <v>135</v>
      </c>
      <c r="AS40">
        <f t="shared" si="16"/>
        <v>134.4</v>
      </c>
      <c r="AT40">
        <f t="shared" si="17"/>
        <v>130.19999999999999</v>
      </c>
      <c r="AU40">
        <f t="shared" si="18"/>
        <v>133.80000000000001</v>
      </c>
      <c r="AV40">
        <v>124.9</v>
      </c>
      <c r="AW40">
        <f t="shared" si="19"/>
        <v>127</v>
      </c>
      <c r="AX40">
        <f t="shared" si="20"/>
        <v>127.7</v>
      </c>
      <c r="AY40">
        <f t="shared" si="21"/>
        <v>124.8</v>
      </c>
      <c r="AZ40">
        <f t="shared" si="22"/>
        <v>113.6</v>
      </c>
      <c r="BA40">
        <f t="shared" si="23"/>
        <v>122.5</v>
      </c>
      <c r="BB40">
        <f t="shared" si="24"/>
        <v>127.5</v>
      </c>
      <c r="BC40">
        <f t="shared" si="25"/>
        <v>117.4</v>
      </c>
      <c r="BD40">
        <f t="shared" si="26"/>
        <v>121.1</v>
      </c>
      <c r="BE40">
        <f t="shared" si="27"/>
        <v>128</v>
      </c>
    </row>
    <row r="41" spans="1:57" x14ac:dyDescent="0.3">
      <c r="A41" t="s">
        <v>30</v>
      </c>
      <c r="B41">
        <v>2016</v>
      </c>
      <c r="C41" t="s">
        <v>37</v>
      </c>
      <c r="D41">
        <v>127.4</v>
      </c>
      <c r="E41">
        <v>135.4</v>
      </c>
      <c r="F41">
        <v>123.4</v>
      </c>
      <c r="G41">
        <v>131.30000000000001</v>
      </c>
      <c r="H41">
        <v>118.2</v>
      </c>
      <c r="I41">
        <v>138.1</v>
      </c>
      <c r="J41">
        <v>134.1</v>
      </c>
      <c r="K41">
        <v>162.69999999999999</v>
      </c>
      <c r="L41">
        <v>105</v>
      </c>
      <c r="M41">
        <v>131.4</v>
      </c>
      <c r="N41">
        <v>125.4</v>
      </c>
      <c r="O41">
        <v>137.4</v>
      </c>
      <c r="P41">
        <v>131.80000000000001</v>
      </c>
      <c r="Q41">
        <v>135.5</v>
      </c>
      <c r="R41">
        <v>135</v>
      </c>
      <c r="S41">
        <v>130.6</v>
      </c>
      <c r="T41">
        <v>134.4</v>
      </c>
      <c r="U41" t="s">
        <v>32</v>
      </c>
      <c r="V41">
        <v>127</v>
      </c>
      <c r="W41">
        <v>128</v>
      </c>
      <c r="X41">
        <v>125.2</v>
      </c>
      <c r="Y41">
        <v>114.4</v>
      </c>
      <c r="Z41">
        <v>123.2</v>
      </c>
      <c r="AA41">
        <v>127.9</v>
      </c>
      <c r="AB41">
        <v>118.4</v>
      </c>
      <c r="AC41">
        <v>121.7</v>
      </c>
      <c r="AD41">
        <v>129</v>
      </c>
      <c r="AE41">
        <f t="shared" si="2"/>
        <v>127.4</v>
      </c>
      <c r="AF41">
        <f t="shared" si="3"/>
        <v>135.4</v>
      </c>
      <c r="AG41">
        <f t="shared" si="4"/>
        <v>123.4</v>
      </c>
      <c r="AH41">
        <f t="shared" si="5"/>
        <v>131.30000000000001</v>
      </c>
      <c r="AI41">
        <f t="shared" si="6"/>
        <v>118.2</v>
      </c>
      <c r="AJ41">
        <f t="shared" si="7"/>
        <v>138.1</v>
      </c>
      <c r="AK41">
        <f t="shared" si="8"/>
        <v>134.1</v>
      </c>
      <c r="AL41">
        <f t="shared" si="9"/>
        <v>162.69999999999999</v>
      </c>
      <c r="AM41">
        <f t="shared" si="10"/>
        <v>105</v>
      </c>
      <c r="AN41">
        <f t="shared" si="11"/>
        <v>131.4</v>
      </c>
      <c r="AO41">
        <f t="shared" si="12"/>
        <v>125.4</v>
      </c>
      <c r="AP41">
        <f t="shared" si="13"/>
        <v>137.4</v>
      </c>
      <c r="AQ41">
        <f t="shared" si="14"/>
        <v>131.80000000000001</v>
      </c>
      <c r="AR41">
        <f t="shared" si="15"/>
        <v>135.5</v>
      </c>
      <c r="AS41">
        <f t="shared" si="16"/>
        <v>135</v>
      </c>
      <c r="AT41">
        <f t="shared" si="17"/>
        <v>130.6</v>
      </c>
      <c r="AU41">
        <f t="shared" si="18"/>
        <v>134.4</v>
      </c>
      <c r="AV41">
        <v>125.6</v>
      </c>
      <c r="AW41">
        <f t="shared" si="19"/>
        <v>127</v>
      </c>
      <c r="AX41">
        <f t="shared" si="20"/>
        <v>128</v>
      </c>
      <c r="AY41">
        <f t="shared" si="21"/>
        <v>125.2</v>
      </c>
      <c r="AZ41">
        <f t="shared" si="22"/>
        <v>114.4</v>
      </c>
      <c r="BA41">
        <f t="shared" si="23"/>
        <v>123.2</v>
      </c>
      <c r="BB41">
        <f t="shared" si="24"/>
        <v>127.9</v>
      </c>
      <c r="BC41">
        <f t="shared" si="25"/>
        <v>118.4</v>
      </c>
      <c r="BD41">
        <f t="shared" si="26"/>
        <v>121.7</v>
      </c>
      <c r="BE41">
        <f t="shared" si="27"/>
        <v>129</v>
      </c>
    </row>
    <row r="42" spans="1:57" x14ac:dyDescent="0.3">
      <c r="A42" t="s">
        <v>30</v>
      </c>
      <c r="B42">
        <v>2016</v>
      </c>
      <c r="C42" t="s">
        <v>38</v>
      </c>
      <c r="D42">
        <v>127.6</v>
      </c>
      <c r="E42">
        <v>137.5</v>
      </c>
      <c r="F42">
        <v>124.4</v>
      </c>
      <c r="G42">
        <v>132.4</v>
      </c>
      <c r="H42">
        <v>118.2</v>
      </c>
      <c r="I42">
        <v>138.1</v>
      </c>
      <c r="J42">
        <v>141.80000000000001</v>
      </c>
      <c r="K42">
        <v>166</v>
      </c>
      <c r="L42">
        <v>107.5</v>
      </c>
      <c r="M42">
        <v>132.19999999999999</v>
      </c>
      <c r="N42">
        <v>126.1</v>
      </c>
      <c r="O42">
        <v>138.30000000000001</v>
      </c>
      <c r="P42">
        <v>133.6</v>
      </c>
      <c r="Q42">
        <v>136</v>
      </c>
      <c r="R42">
        <v>135.4</v>
      </c>
      <c r="S42">
        <v>131.1</v>
      </c>
      <c r="T42">
        <v>134.80000000000001</v>
      </c>
      <c r="U42" t="s">
        <v>32</v>
      </c>
      <c r="V42">
        <v>127.4</v>
      </c>
      <c r="W42">
        <v>128.5</v>
      </c>
      <c r="X42">
        <v>125.8</v>
      </c>
      <c r="Y42">
        <v>115.1</v>
      </c>
      <c r="Z42">
        <v>123.6</v>
      </c>
      <c r="AA42">
        <v>129.1</v>
      </c>
      <c r="AB42">
        <v>119.7</v>
      </c>
      <c r="AC42">
        <v>122.5</v>
      </c>
      <c r="AD42">
        <v>130.30000000000001</v>
      </c>
      <c r="AE42">
        <f t="shared" si="2"/>
        <v>127.6</v>
      </c>
      <c r="AF42">
        <f t="shared" si="3"/>
        <v>137.5</v>
      </c>
      <c r="AG42">
        <f t="shared" si="4"/>
        <v>124.4</v>
      </c>
      <c r="AH42">
        <f t="shared" si="5"/>
        <v>132.4</v>
      </c>
      <c r="AI42">
        <f t="shared" si="6"/>
        <v>118.2</v>
      </c>
      <c r="AJ42">
        <f t="shared" si="7"/>
        <v>138.1</v>
      </c>
      <c r="AK42">
        <f t="shared" si="8"/>
        <v>141.80000000000001</v>
      </c>
      <c r="AL42">
        <f t="shared" si="9"/>
        <v>166</v>
      </c>
      <c r="AM42">
        <f t="shared" si="10"/>
        <v>107.5</v>
      </c>
      <c r="AN42">
        <f t="shared" si="11"/>
        <v>132.19999999999999</v>
      </c>
      <c r="AO42">
        <f t="shared" si="12"/>
        <v>126.1</v>
      </c>
      <c r="AP42">
        <f t="shared" si="13"/>
        <v>138.30000000000001</v>
      </c>
      <c r="AQ42">
        <f t="shared" si="14"/>
        <v>133.6</v>
      </c>
      <c r="AR42">
        <f t="shared" si="15"/>
        <v>136</v>
      </c>
      <c r="AS42">
        <f t="shared" si="16"/>
        <v>135.4</v>
      </c>
      <c r="AT42">
        <f t="shared" si="17"/>
        <v>131.1</v>
      </c>
      <c r="AU42">
        <f t="shared" si="18"/>
        <v>134.80000000000001</v>
      </c>
      <c r="AV42">
        <v>126</v>
      </c>
      <c r="AW42">
        <f t="shared" si="19"/>
        <v>127.4</v>
      </c>
      <c r="AX42">
        <f t="shared" si="20"/>
        <v>128.5</v>
      </c>
      <c r="AY42">
        <f t="shared" si="21"/>
        <v>125.8</v>
      </c>
      <c r="AZ42">
        <f t="shared" si="22"/>
        <v>115.1</v>
      </c>
      <c r="BA42">
        <f t="shared" si="23"/>
        <v>123.6</v>
      </c>
      <c r="BB42">
        <f t="shared" si="24"/>
        <v>129.1</v>
      </c>
      <c r="BC42">
        <f t="shared" si="25"/>
        <v>119.7</v>
      </c>
      <c r="BD42">
        <f t="shared" si="26"/>
        <v>122.5</v>
      </c>
      <c r="BE42">
        <f t="shared" si="27"/>
        <v>130.30000000000001</v>
      </c>
    </row>
    <row r="43" spans="1:57" x14ac:dyDescent="0.3">
      <c r="A43" t="s">
        <v>30</v>
      </c>
      <c r="B43">
        <v>2016</v>
      </c>
      <c r="C43" t="s">
        <v>39</v>
      </c>
      <c r="D43">
        <v>128.6</v>
      </c>
      <c r="E43">
        <v>138.6</v>
      </c>
      <c r="F43">
        <v>126.6</v>
      </c>
      <c r="G43">
        <v>133.6</v>
      </c>
      <c r="H43">
        <v>118.6</v>
      </c>
      <c r="I43">
        <v>137.4</v>
      </c>
      <c r="J43">
        <v>152.5</v>
      </c>
      <c r="K43">
        <v>169.2</v>
      </c>
      <c r="L43">
        <v>108.8</v>
      </c>
      <c r="M43">
        <v>133.1</v>
      </c>
      <c r="N43">
        <v>126.4</v>
      </c>
      <c r="O43">
        <v>139.19999999999999</v>
      </c>
      <c r="P43">
        <v>136</v>
      </c>
      <c r="Q43">
        <v>137.19999999999999</v>
      </c>
      <c r="R43">
        <v>136.30000000000001</v>
      </c>
      <c r="S43">
        <v>131.6</v>
      </c>
      <c r="T43">
        <v>135.6</v>
      </c>
      <c r="U43" t="s">
        <v>32</v>
      </c>
      <c r="V43">
        <v>128</v>
      </c>
      <c r="W43">
        <v>129.30000000000001</v>
      </c>
      <c r="X43">
        <v>126.2</v>
      </c>
      <c r="Y43">
        <v>116.3</v>
      </c>
      <c r="Z43">
        <v>124.1</v>
      </c>
      <c r="AA43">
        <v>130.19999999999999</v>
      </c>
      <c r="AB43">
        <v>119.9</v>
      </c>
      <c r="AC43">
        <v>123.3</v>
      </c>
      <c r="AD43">
        <v>131.9</v>
      </c>
      <c r="AE43">
        <f t="shared" si="2"/>
        <v>128.6</v>
      </c>
      <c r="AF43">
        <f t="shared" si="3"/>
        <v>138.6</v>
      </c>
      <c r="AG43">
        <f t="shared" si="4"/>
        <v>126.6</v>
      </c>
      <c r="AH43">
        <f t="shared" si="5"/>
        <v>133.6</v>
      </c>
      <c r="AI43">
        <f t="shared" si="6"/>
        <v>118.6</v>
      </c>
      <c r="AJ43">
        <f t="shared" si="7"/>
        <v>137.4</v>
      </c>
      <c r="AK43">
        <f t="shared" si="8"/>
        <v>152.5</v>
      </c>
      <c r="AL43">
        <f t="shared" si="9"/>
        <v>169.2</v>
      </c>
      <c r="AM43">
        <f t="shared" si="10"/>
        <v>108.8</v>
      </c>
      <c r="AN43">
        <f t="shared" si="11"/>
        <v>133.1</v>
      </c>
      <c r="AO43">
        <f t="shared" si="12"/>
        <v>126.4</v>
      </c>
      <c r="AP43">
        <f t="shared" si="13"/>
        <v>139.19999999999999</v>
      </c>
      <c r="AQ43">
        <f t="shared" si="14"/>
        <v>136</v>
      </c>
      <c r="AR43">
        <f t="shared" si="15"/>
        <v>137.19999999999999</v>
      </c>
      <c r="AS43">
        <f t="shared" si="16"/>
        <v>136.30000000000001</v>
      </c>
      <c r="AT43">
        <f t="shared" si="17"/>
        <v>131.6</v>
      </c>
      <c r="AU43">
        <f t="shared" si="18"/>
        <v>135.6</v>
      </c>
      <c r="AV43">
        <v>125.5</v>
      </c>
      <c r="AW43">
        <f t="shared" si="19"/>
        <v>128</v>
      </c>
      <c r="AX43">
        <f t="shared" si="20"/>
        <v>129.30000000000001</v>
      </c>
      <c r="AY43">
        <f t="shared" si="21"/>
        <v>126.2</v>
      </c>
      <c r="AZ43">
        <f t="shared" si="22"/>
        <v>116.3</v>
      </c>
      <c r="BA43">
        <f t="shared" si="23"/>
        <v>124.1</v>
      </c>
      <c r="BB43">
        <f t="shared" si="24"/>
        <v>130.19999999999999</v>
      </c>
      <c r="BC43">
        <f t="shared" si="25"/>
        <v>119.9</v>
      </c>
      <c r="BD43">
        <f t="shared" si="26"/>
        <v>123.3</v>
      </c>
      <c r="BE43">
        <f t="shared" si="27"/>
        <v>131.9</v>
      </c>
    </row>
    <row r="44" spans="1:57" x14ac:dyDescent="0.3">
      <c r="A44" t="s">
        <v>30</v>
      </c>
      <c r="B44">
        <v>2016</v>
      </c>
      <c r="C44" t="s">
        <v>40</v>
      </c>
      <c r="D44">
        <v>129.30000000000001</v>
      </c>
      <c r="E44">
        <v>139.5</v>
      </c>
      <c r="F44">
        <v>129.6</v>
      </c>
      <c r="G44">
        <v>134.5</v>
      </c>
      <c r="H44">
        <v>119.5</v>
      </c>
      <c r="I44">
        <v>138.5</v>
      </c>
      <c r="J44">
        <v>158.19999999999999</v>
      </c>
      <c r="K44">
        <v>171.8</v>
      </c>
      <c r="L44">
        <v>110.3</v>
      </c>
      <c r="M44">
        <v>134.30000000000001</v>
      </c>
      <c r="N44">
        <v>127.3</v>
      </c>
      <c r="O44">
        <v>139.9</v>
      </c>
      <c r="P44">
        <v>137.6</v>
      </c>
      <c r="Q44">
        <v>138</v>
      </c>
      <c r="R44">
        <v>137.19999999999999</v>
      </c>
      <c r="S44">
        <v>132.19999999999999</v>
      </c>
      <c r="T44">
        <v>136.5</v>
      </c>
      <c r="U44" t="s">
        <v>32</v>
      </c>
      <c r="V44">
        <v>128.19999999999999</v>
      </c>
      <c r="W44">
        <v>130</v>
      </c>
      <c r="X44">
        <v>126.7</v>
      </c>
      <c r="Y44">
        <v>116.4</v>
      </c>
      <c r="Z44">
        <v>125.2</v>
      </c>
      <c r="AA44">
        <v>130.80000000000001</v>
      </c>
      <c r="AB44">
        <v>120.9</v>
      </c>
      <c r="AC44">
        <v>123.8</v>
      </c>
      <c r="AD44">
        <v>133</v>
      </c>
      <c r="AE44">
        <f t="shared" si="2"/>
        <v>129.30000000000001</v>
      </c>
      <c r="AF44">
        <f t="shared" si="3"/>
        <v>139.5</v>
      </c>
      <c r="AG44">
        <f t="shared" si="4"/>
        <v>129.6</v>
      </c>
      <c r="AH44">
        <f t="shared" si="5"/>
        <v>134.5</v>
      </c>
      <c r="AI44">
        <f t="shared" si="6"/>
        <v>119.5</v>
      </c>
      <c r="AJ44">
        <f t="shared" si="7"/>
        <v>138.5</v>
      </c>
      <c r="AK44">
        <f t="shared" si="8"/>
        <v>158.19999999999999</v>
      </c>
      <c r="AL44">
        <f t="shared" si="9"/>
        <v>171.8</v>
      </c>
      <c r="AM44">
        <f t="shared" si="10"/>
        <v>110.3</v>
      </c>
      <c r="AN44">
        <f t="shared" si="11"/>
        <v>134.30000000000001</v>
      </c>
      <c r="AO44">
        <f t="shared" si="12"/>
        <v>127.3</v>
      </c>
      <c r="AP44">
        <f t="shared" si="13"/>
        <v>139.9</v>
      </c>
      <c r="AQ44">
        <f t="shared" si="14"/>
        <v>137.6</v>
      </c>
      <c r="AR44">
        <f t="shared" si="15"/>
        <v>138</v>
      </c>
      <c r="AS44">
        <f t="shared" si="16"/>
        <v>137.19999999999999</v>
      </c>
      <c r="AT44">
        <f t="shared" si="17"/>
        <v>132.19999999999999</v>
      </c>
      <c r="AU44">
        <f t="shared" si="18"/>
        <v>136.5</v>
      </c>
      <c r="AV44">
        <v>126.4</v>
      </c>
      <c r="AW44">
        <f t="shared" si="19"/>
        <v>128.19999999999999</v>
      </c>
      <c r="AX44">
        <f t="shared" si="20"/>
        <v>130</v>
      </c>
      <c r="AY44">
        <f t="shared" si="21"/>
        <v>126.7</v>
      </c>
      <c r="AZ44">
        <f t="shared" si="22"/>
        <v>116.4</v>
      </c>
      <c r="BA44">
        <f t="shared" si="23"/>
        <v>125.2</v>
      </c>
      <c r="BB44">
        <f t="shared" si="24"/>
        <v>130.80000000000001</v>
      </c>
      <c r="BC44">
        <f t="shared" si="25"/>
        <v>120.9</v>
      </c>
      <c r="BD44">
        <f t="shared" si="26"/>
        <v>123.8</v>
      </c>
      <c r="BE44">
        <f t="shared" si="27"/>
        <v>133</v>
      </c>
    </row>
    <row r="45" spans="1:57" x14ac:dyDescent="0.3">
      <c r="A45" t="s">
        <v>30</v>
      </c>
      <c r="B45">
        <v>2016</v>
      </c>
      <c r="C45" t="s">
        <v>41</v>
      </c>
      <c r="D45">
        <v>130.1</v>
      </c>
      <c r="E45">
        <v>138.80000000000001</v>
      </c>
      <c r="F45">
        <v>130.30000000000001</v>
      </c>
      <c r="G45">
        <v>135.30000000000001</v>
      </c>
      <c r="H45">
        <v>119.9</v>
      </c>
      <c r="I45">
        <v>140.19999999999999</v>
      </c>
      <c r="J45">
        <v>156.9</v>
      </c>
      <c r="K45">
        <v>172.2</v>
      </c>
      <c r="L45">
        <v>112.1</v>
      </c>
      <c r="M45">
        <v>134.9</v>
      </c>
      <c r="N45">
        <v>128.1</v>
      </c>
      <c r="O45">
        <v>140.69999999999999</v>
      </c>
      <c r="P45">
        <v>138</v>
      </c>
      <c r="Q45">
        <v>138.9</v>
      </c>
      <c r="R45">
        <v>137.80000000000001</v>
      </c>
      <c r="S45">
        <v>133</v>
      </c>
      <c r="T45">
        <v>137.1</v>
      </c>
      <c r="U45" t="s">
        <v>32</v>
      </c>
      <c r="V45">
        <v>129.1</v>
      </c>
      <c r="W45">
        <v>130.6</v>
      </c>
      <c r="X45">
        <v>127</v>
      </c>
      <c r="Y45">
        <v>116</v>
      </c>
      <c r="Z45">
        <v>125.5</v>
      </c>
      <c r="AA45">
        <v>131.9</v>
      </c>
      <c r="AB45">
        <v>122</v>
      </c>
      <c r="AC45">
        <v>124.2</v>
      </c>
      <c r="AD45">
        <v>133.5</v>
      </c>
      <c r="AE45">
        <f t="shared" si="2"/>
        <v>130.1</v>
      </c>
      <c r="AF45">
        <f t="shared" si="3"/>
        <v>138.80000000000001</v>
      </c>
      <c r="AG45">
        <f t="shared" si="4"/>
        <v>130.30000000000001</v>
      </c>
      <c r="AH45">
        <f t="shared" si="5"/>
        <v>135.30000000000001</v>
      </c>
      <c r="AI45">
        <f t="shared" si="6"/>
        <v>119.9</v>
      </c>
      <c r="AJ45">
        <f t="shared" si="7"/>
        <v>140.19999999999999</v>
      </c>
      <c r="AK45">
        <f t="shared" si="8"/>
        <v>156.9</v>
      </c>
      <c r="AL45">
        <f t="shared" si="9"/>
        <v>172.2</v>
      </c>
      <c r="AM45">
        <f t="shared" si="10"/>
        <v>112.1</v>
      </c>
      <c r="AN45">
        <f t="shared" si="11"/>
        <v>134.9</v>
      </c>
      <c r="AO45">
        <f t="shared" si="12"/>
        <v>128.1</v>
      </c>
      <c r="AP45">
        <f t="shared" si="13"/>
        <v>140.69999999999999</v>
      </c>
      <c r="AQ45">
        <f t="shared" si="14"/>
        <v>138</v>
      </c>
      <c r="AR45">
        <f t="shared" si="15"/>
        <v>138.9</v>
      </c>
      <c r="AS45">
        <f t="shared" si="16"/>
        <v>137.80000000000001</v>
      </c>
      <c r="AT45">
        <f t="shared" si="17"/>
        <v>133</v>
      </c>
      <c r="AU45">
        <f t="shared" si="18"/>
        <v>137.1</v>
      </c>
      <c r="AV45">
        <v>127.3</v>
      </c>
      <c r="AW45">
        <f t="shared" si="19"/>
        <v>129.1</v>
      </c>
      <c r="AX45">
        <f t="shared" si="20"/>
        <v>130.6</v>
      </c>
      <c r="AY45">
        <f t="shared" si="21"/>
        <v>127</v>
      </c>
      <c r="AZ45">
        <f t="shared" si="22"/>
        <v>116</v>
      </c>
      <c r="BA45">
        <f t="shared" si="23"/>
        <v>125.5</v>
      </c>
      <c r="BB45">
        <f t="shared" si="24"/>
        <v>131.9</v>
      </c>
      <c r="BC45">
        <f t="shared" si="25"/>
        <v>122</v>
      </c>
      <c r="BD45">
        <f t="shared" si="26"/>
        <v>124.2</v>
      </c>
      <c r="BE45">
        <f t="shared" si="27"/>
        <v>133.5</v>
      </c>
    </row>
    <row r="46" spans="1:57" x14ac:dyDescent="0.3">
      <c r="A46" t="s">
        <v>30</v>
      </c>
      <c r="B46">
        <v>2016</v>
      </c>
      <c r="C46" t="s">
        <v>42</v>
      </c>
      <c r="D46">
        <v>130.80000000000001</v>
      </c>
      <c r="E46">
        <v>138.19999999999999</v>
      </c>
      <c r="F46">
        <v>130.5</v>
      </c>
      <c r="G46">
        <v>135.5</v>
      </c>
      <c r="H46">
        <v>120.2</v>
      </c>
      <c r="I46">
        <v>139.19999999999999</v>
      </c>
      <c r="J46">
        <v>149.5</v>
      </c>
      <c r="K46">
        <v>170.4</v>
      </c>
      <c r="L46">
        <v>113.1</v>
      </c>
      <c r="M46">
        <v>135.80000000000001</v>
      </c>
      <c r="N46">
        <v>128.80000000000001</v>
      </c>
      <c r="O46">
        <v>141.5</v>
      </c>
      <c r="P46">
        <v>137.19999999999999</v>
      </c>
      <c r="Q46">
        <v>139.9</v>
      </c>
      <c r="R46">
        <v>138.5</v>
      </c>
      <c r="S46">
        <v>133.5</v>
      </c>
      <c r="T46">
        <v>137.80000000000001</v>
      </c>
      <c r="U46" t="s">
        <v>32</v>
      </c>
      <c r="V46">
        <v>129.69999999999999</v>
      </c>
      <c r="W46">
        <v>131.1</v>
      </c>
      <c r="X46">
        <v>127.8</v>
      </c>
      <c r="Y46">
        <v>117</v>
      </c>
      <c r="Z46">
        <v>125.7</v>
      </c>
      <c r="AA46">
        <v>132.19999999999999</v>
      </c>
      <c r="AB46">
        <v>122.8</v>
      </c>
      <c r="AC46">
        <v>124.9</v>
      </c>
      <c r="AD46">
        <v>133.4</v>
      </c>
      <c r="AE46">
        <f t="shared" si="2"/>
        <v>130.80000000000001</v>
      </c>
      <c r="AF46">
        <f t="shared" si="3"/>
        <v>138.19999999999999</v>
      </c>
      <c r="AG46">
        <f t="shared" si="4"/>
        <v>130.5</v>
      </c>
      <c r="AH46">
        <f t="shared" si="5"/>
        <v>135.5</v>
      </c>
      <c r="AI46">
        <f t="shared" si="6"/>
        <v>120.2</v>
      </c>
      <c r="AJ46">
        <f t="shared" si="7"/>
        <v>139.19999999999999</v>
      </c>
      <c r="AK46">
        <f t="shared" si="8"/>
        <v>149.5</v>
      </c>
      <c r="AL46">
        <f t="shared" si="9"/>
        <v>170.4</v>
      </c>
      <c r="AM46">
        <f t="shared" si="10"/>
        <v>113.1</v>
      </c>
      <c r="AN46">
        <f t="shared" si="11"/>
        <v>135.80000000000001</v>
      </c>
      <c r="AO46">
        <f t="shared" si="12"/>
        <v>128.80000000000001</v>
      </c>
      <c r="AP46">
        <f t="shared" si="13"/>
        <v>141.5</v>
      </c>
      <c r="AQ46">
        <f t="shared" si="14"/>
        <v>137.19999999999999</v>
      </c>
      <c r="AR46">
        <f t="shared" si="15"/>
        <v>139.9</v>
      </c>
      <c r="AS46">
        <f t="shared" si="16"/>
        <v>138.5</v>
      </c>
      <c r="AT46">
        <f t="shared" si="17"/>
        <v>133.5</v>
      </c>
      <c r="AU46">
        <f t="shared" si="18"/>
        <v>137.80000000000001</v>
      </c>
      <c r="AV46">
        <v>127.9</v>
      </c>
      <c r="AW46">
        <f t="shared" si="19"/>
        <v>129.69999999999999</v>
      </c>
      <c r="AX46">
        <f t="shared" si="20"/>
        <v>131.1</v>
      </c>
      <c r="AY46">
        <f t="shared" si="21"/>
        <v>127.8</v>
      </c>
      <c r="AZ46">
        <f t="shared" si="22"/>
        <v>117</v>
      </c>
      <c r="BA46">
        <f t="shared" si="23"/>
        <v>125.7</v>
      </c>
      <c r="BB46">
        <f t="shared" si="24"/>
        <v>132.19999999999999</v>
      </c>
      <c r="BC46">
        <f t="shared" si="25"/>
        <v>122.8</v>
      </c>
      <c r="BD46">
        <f t="shared" si="26"/>
        <v>124.9</v>
      </c>
      <c r="BE46">
        <f t="shared" si="27"/>
        <v>133.4</v>
      </c>
    </row>
    <row r="47" spans="1:57" x14ac:dyDescent="0.3">
      <c r="A47" t="s">
        <v>30</v>
      </c>
      <c r="B47">
        <v>2016</v>
      </c>
      <c r="C47" t="s">
        <v>43</v>
      </c>
      <c r="D47">
        <v>131.30000000000001</v>
      </c>
      <c r="E47">
        <v>137.6</v>
      </c>
      <c r="F47">
        <v>130.1</v>
      </c>
      <c r="G47">
        <v>136</v>
      </c>
      <c r="H47">
        <v>120.8</v>
      </c>
      <c r="I47">
        <v>138.4</v>
      </c>
      <c r="J47">
        <v>149.19999999999999</v>
      </c>
      <c r="K47">
        <v>170.2</v>
      </c>
      <c r="L47">
        <v>113.4</v>
      </c>
      <c r="M47">
        <v>136.30000000000001</v>
      </c>
      <c r="N47">
        <v>128.69999999999999</v>
      </c>
      <c r="O47">
        <v>142.4</v>
      </c>
      <c r="P47">
        <v>137.4</v>
      </c>
      <c r="Q47">
        <v>140.9</v>
      </c>
      <c r="R47">
        <v>139.6</v>
      </c>
      <c r="S47">
        <v>134.30000000000001</v>
      </c>
      <c r="T47">
        <v>138.80000000000001</v>
      </c>
      <c r="U47" t="s">
        <v>32</v>
      </c>
      <c r="V47">
        <v>129.80000000000001</v>
      </c>
      <c r="W47">
        <v>131.80000000000001</v>
      </c>
      <c r="X47">
        <v>128.69999999999999</v>
      </c>
      <c r="Y47">
        <v>117.8</v>
      </c>
      <c r="Z47">
        <v>126.5</v>
      </c>
      <c r="AA47">
        <v>133</v>
      </c>
      <c r="AB47">
        <v>123</v>
      </c>
      <c r="AC47">
        <v>125.7</v>
      </c>
      <c r="AD47">
        <v>133.80000000000001</v>
      </c>
      <c r="AE47">
        <f t="shared" si="2"/>
        <v>131.30000000000001</v>
      </c>
      <c r="AF47">
        <f t="shared" si="3"/>
        <v>137.6</v>
      </c>
      <c r="AG47">
        <f t="shared" si="4"/>
        <v>130.1</v>
      </c>
      <c r="AH47">
        <f t="shared" si="5"/>
        <v>136</v>
      </c>
      <c r="AI47">
        <f t="shared" si="6"/>
        <v>120.8</v>
      </c>
      <c r="AJ47">
        <f t="shared" si="7"/>
        <v>138.4</v>
      </c>
      <c r="AK47">
        <f t="shared" si="8"/>
        <v>149.19999999999999</v>
      </c>
      <c r="AL47">
        <f t="shared" si="9"/>
        <v>170.2</v>
      </c>
      <c r="AM47">
        <f t="shared" si="10"/>
        <v>113.4</v>
      </c>
      <c r="AN47">
        <f t="shared" si="11"/>
        <v>136.30000000000001</v>
      </c>
      <c r="AO47">
        <f t="shared" si="12"/>
        <v>128.69999999999999</v>
      </c>
      <c r="AP47">
        <f t="shared" si="13"/>
        <v>142.4</v>
      </c>
      <c r="AQ47">
        <f t="shared" si="14"/>
        <v>137.4</v>
      </c>
      <c r="AR47">
        <f t="shared" si="15"/>
        <v>140.9</v>
      </c>
      <c r="AS47">
        <f t="shared" si="16"/>
        <v>139.6</v>
      </c>
      <c r="AT47">
        <f t="shared" si="17"/>
        <v>134.30000000000001</v>
      </c>
      <c r="AU47">
        <f t="shared" si="18"/>
        <v>138.80000000000001</v>
      </c>
      <c r="AV47">
        <v>128.69999999999999</v>
      </c>
      <c r="AW47">
        <f t="shared" si="19"/>
        <v>129.80000000000001</v>
      </c>
      <c r="AX47">
        <f t="shared" si="20"/>
        <v>131.80000000000001</v>
      </c>
      <c r="AY47">
        <f t="shared" si="21"/>
        <v>128.69999999999999</v>
      </c>
      <c r="AZ47">
        <f t="shared" si="22"/>
        <v>117.8</v>
      </c>
      <c r="BA47">
        <f t="shared" si="23"/>
        <v>126.5</v>
      </c>
      <c r="BB47">
        <f t="shared" si="24"/>
        <v>133</v>
      </c>
      <c r="BC47">
        <f t="shared" si="25"/>
        <v>123</v>
      </c>
      <c r="BD47">
        <f t="shared" si="26"/>
        <v>125.7</v>
      </c>
      <c r="BE47">
        <f t="shared" si="27"/>
        <v>133.80000000000001</v>
      </c>
    </row>
    <row r="48" spans="1:57" x14ac:dyDescent="0.3">
      <c r="A48" t="s">
        <v>30</v>
      </c>
      <c r="B48">
        <v>2016</v>
      </c>
      <c r="C48" t="s">
        <v>45</v>
      </c>
      <c r="D48">
        <v>132</v>
      </c>
      <c r="E48">
        <v>137.4</v>
      </c>
      <c r="F48">
        <v>130.6</v>
      </c>
      <c r="G48">
        <v>136.19999999999999</v>
      </c>
      <c r="H48">
        <v>121.1</v>
      </c>
      <c r="I48">
        <v>136.9</v>
      </c>
      <c r="J48">
        <v>141.80000000000001</v>
      </c>
      <c r="K48">
        <v>170</v>
      </c>
      <c r="L48">
        <v>113.4</v>
      </c>
      <c r="M48">
        <v>136.80000000000001</v>
      </c>
      <c r="N48">
        <v>128.69999999999999</v>
      </c>
      <c r="O48">
        <v>143.1</v>
      </c>
      <c r="P48">
        <v>136.6</v>
      </c>
      <c r="Q48">
        <v>141.19999999999999</v>
      </c>
      <c r="R48">
        <v>139.9</v>
      </c>
      <c r="S48">
        <v>134.5</v>
      </c>
      <c r="T48">
        <v>139.19999999999999</v>
      </c>
      <c r="U48" t="s">
        <v>32</v>
      </c>
      <c r="V48">
        <v>130.30000000000001</v>
      </c>
      <c r="W48">
        <v>132.1</v>
      </c>
      <c r="X48">
        <v>129.1</v>
      </c>
      <c r="Y48">
        <v>118.2</v>
      </c>
      <c r="Z48">
        <v>126.9</v>
      </c>
      <c r="AA48">
        <v>133.69999999999999</v>
      </c>
      <c r="AB48">
        <v>123.5</v>
      </c>
      <c r="AC48">
        <v>126.1</v>
      </c>
      <c r="AD48">
        <v>133.6</v>
      </c>
      <c r="AE48">
        <f t="shared" si="2"/>
        <v>132</v>
      </c>
      <c r="AF48">
        <f t="shared" si="3"/>
        <v>137.4</v>
      </c>
      <c r="AG48">
        <f t="shared" si="4"/>
        <v>130.6</v>
      </c>
      <c r="AH48">
        <f t="shared" si="5"/>
        <v>136.19999999999999</v>
      </c>
      <c r="AI48">
        <f t="shared" si="6"/>
        <v>121.1</v>
      </c>
      <c r="AJ48">
        <f t="shared" si="7"/>
        <v>136.9</v>
      </c>
      <c r="AK48">
        <f t="shared" si="8"/>
        <v>141.80000000000001</v>
      </c>
      <c r="AL48">
        <f t="shared" si="9"/>
        <v>170</v>
      </c>
      <c r="AM48">
        <f t="shared" si="10"/>
        <v>113.4</v>
      </c>
      <c r="AN48">
        <f t="shared" si="11"/>
        <v>136.80000000000001</v>
      </c>
      <c r="AO48">
        <f t="shared" si="12"/>
        <v>128.69999999999999</v>
      </c>
      <c r="AP48">
        <f t="shared" si="13"/>
        <v>143.1</v>
      </c>
      <c r="AQ48">
        <f t="shared" si="14"/>
        <v>136.6</v>
      </c>
      <c r="AR48">
        <f t="shared" si="15"/>
        <v>141.19999999999999</v>
      </c>
      <c r="AS48">
        <f t="shared" si="16"/>
        <v>139.9</v>
      </c>
      <c r="AT48">
        <f t="shared" si="17"/>
        <v>134.5</v>
      </c>
      <c r="AU48">
        <f t="shared" si="18"/>
        <v>139.19999999999999</v>
      </c>
      <c r="AV48">
        <v>129.1</v>
      </c>
      <c r="AW48">
        <f t="shared" si="19"/>
        <v>130.30000000000001</v>
      </c>
      <c r="AX48">
        <f t="shared" si="20"/>
        <v>132.1</v>
      </c>
      <c r="AY48">
        <f t="shared" si="21"/>
        <v>129.1</v>
      </c>
      <c r="AZ48">
        <f t="shared" si="22"/>
        <v>118.2</v>
      </c>
      <c r="BA48">
        <f t="shared" si="23"/>
        <v>126.9</v>
      </c>
      <c r="BB48">
        <f t="shared" si="24"/>
        <v>133.69999999999999</v>
      </c>
      <c r="BC48">
        <f t="shared" si="25"/>
        <v>123.5</v>
      </c>
      <c r="BD48">
        <f t="shared" si="26"/>
        <v>126.1</v>
      </c>
      <c r="BE48">
        <f t="shared" si="27"/>
        <v>133.6</v>
      </c>
    </row>
    <row r="49" spans="1:57" x14ac:dyDescent="0.3">
      <c r="A49" t="s">
        <v>30</v>
      </c>
      <c r="B49">
        <v>2016</v>
      </c>
      <c r="C49" t="s">
        <v>46</v>
      </c>
      <c r="D49">
        <v>132.6</v>
      </c>
      <c r="E49">
        <v>137.30000000000001</v>
      </c>
      <c r="F49">
        <v>131.6</v>
      </c>
      <c r="G49">
        <v>136.30000000000001</v>
      </c>
      <c r="H49">
        <v>121.6</v>
      </c>
      <c r="I49">
        <v>135.6</v>
      </c>
      <c r="J49">
        <v>127.5</v>
      </c>
      <c r="K49">
        <v>167.9</v>
      </c>
      <c r="L49">
        <v>113.8</v>
      </c>
      <c r="M49">
        <v>137.5</v>
      </c>
      <c r="N49">
        <v>129.1</v>
      </c>
      <c r="O49">
        <v>143.6</v>
      </c>
      <c r="P49">
        <v>134.69999999999999</v>
      </c>
      <c r="Q49">
        <v>142.4</v>
      </c>
      <c r="R49">
        <v>140.4</v>
      </c>
      <c r="S49">
        <v>135.19999999999999</v>
      </c>
      <c r="T49">
        <v>139.69999999999999</v>
      </c>
      <c r="U49" t="s">
        <v>32</v>
      </c>
      <c r="V49">
        <v>132</v>
      </c>
      <c r="W49">
        <v>132.9</v>
      </c>
      <c r="X49">
        <v>129.69999999999999</v>
      </c>
      <c r="Y49">
        <v>118.6</v>
      </c>
      <c r="Z49">
        <v>127.3</v>
      </c>
      <c r="AA49">
        <v>134.19999999999999</v>
      </c>
      <c r="AB49">
        <v>121.9</v>
      </c>
      <c r="AC49">
        <v>126.3</v>
      </c>
      <c r="AD49">
        <v>132.80000000000001</v>
      </c>
      <c r="AE49">
        <f t="shared" si="2"/>
        <v>132.6</v>
      </c>
      <c r="AF49">
        <f t="shared" si="3"/>
        <v>137.30000000000001</v>
      </c>
      <c r="AG49">
        <f t="shared" si="4"/>
        <v>131.6</v>
      </c>
      <c r="AH49">
        <f t="shared" si="5"/>
        <v>136.30000000000001</v>
      </c>
      <c r="AI49">
        <f t="shared" si="6"/>
        <v>121.6</v>
      </c>
      <c r="AJ49">
        <f t="shared" si="7"/>
        <v>135.6</v>
      </c>
      <c r="AK49">
        <f t="shared" si="8"/>
        <v>127.5</v>
      </c>
      <c r="AL49">
        <f t="shared" si="9"/>
        <v>167.9</v>
      </c>
      <c r="AM49">
        <f t="shared" si="10"/>
        <v>113.8</v>
      </c>
      <c r="AN49">
        <f t="shared" si="11"/>
        <v>137.5</v>
      </c>
      <c r="AO49">
        <f t="shared" si="12"/>
        <v>129.1</v>
      </c>
      <c r="AP49">
        <f t="shared" si="13"/>
        <v>143.6</v>
      </c>
      <c r="AQ49">
        <f t="shared" si="14"/>
        <v>134.69999999999999</v>
      </c>
      <c r="AR49">
        <f t="shared" si="15"/>
        <v>142.4</v>
      </c>
      <c r="AS49">
        <f t="shared" si="16"/>
        <v>140.4</v>
      </c>
      <c r="AT49">
        <f t="shared" si="17"/>
        <v>135.19999999999999</v>
      </c>
      <c r="AU49">
        <f t="shared" si="18"/>
        <v>139.69999999999999</v>
      </c>
      <c r="AV49">
        <v>128.5</v>
      </c>
      <c r="AW49">
        <f t="shared" si="19"/>
        <v>132</v>
      </c>
      <c r="AX49">
        <f t="shared" si="20"/>
        <v>132.9</v>
      </c>
      <c r="AY49">
        <f t="shared" si="21"/>
        <v>129.69999999999999</v>
      </c>
      <c r="AZ49">
        <f t="shared" si="22"/>
        <v>118.6</v>
      </c>
      <c r="BA49">
        <f t="shared" si="23"/>
        <v>127.3</v>
      </c>
      <c r="BB49">
        <f t="shared" si="24"/>
        <v>134.19999999999999</v>
      </c>
      <c r="BC49">
        <f t="shared" si="25"/>
        <v>121.9</v>
      </c>
      <c r="BD49">
        <f t="shared" si="26"/>
        <v>126.3</v>
      </c>
      <c r="BE49">
        <f t="shared" si="27"/>
        <v>132.80000000000001</v>
      </c>
    </row>
    <row r="50" spans="1:57" x14ac:dyDescent="0.3">
      <c r="A50" t="s">
        <v>30</v>
      </c>
      <c r="B50">
        <v>2017</v>
      </c>
      <c r="C50" t="s">
        <v>31</v>
      </c>
      <c r="D50">
        <v>133.1</v>
      </c>
      <c r="E50">
        <v>137.80000000000001</v>
      </c>
      <c r="F50">
        <v>131.9</v>
      </c>
      <c r="G50">
        <v>136.69999999999999</v>
      </c>
      <c r="H50">
        <v>122</v>
      </c>
      <c r="I50">
        <v>136</v>
      </c>
      <c r="J50">
        <v>119.8</v>
      </c>
      <c r="K50">
        <v>161.69999999999999</v>
      </c>
      <c r="L50">
        <v>114.8</v>
      </c>
      <c r="M50">
        <v>136.9</v>
      </c>
      <c r="N50">
        <v>129</v>
      </c>
      <c r="O50">
        <v>143.9</v>
      </c>
      <c r="P50">
        <v>133.69999999999999</v>
      </c>
      <c r="Q50">
        <v>143.1</v>
      </c>
      <c r="R50">
        <v>140.69999999999999</v>
      </c>
      <c r="S50">
        <v>135.80000000000001</v>
      </c>
      <c r="T50">
        <v>140</v>
      </c>
      <c r="U50" t="s">
        <v>32</v>
      </c>
      <c r="V50">
        <v>132.1</v>
      </c>
      <c r="W50">
        <v>133.19999999999999</v>
      </c>
      <c r="X50">
        <v>129.9</v>
      </c>
      <c r="Y50">
        <v>119.1</v>
      </c>
      <c r="Z50">
        <v>127</v>
      </c>
      <c r="AA50">
        <v>134.6</v>
      </c>
      <c r="AB50">
        <v>122.3</v>
      </c>
      <c r="AC50">
        <v>126.6</v>
      </c>
      <c r="AD50">
        <v>132.4</v>
      </c>
      <c r="AE50">
        <f t="shared" si="2"/>
        <v>133.1</v>
      </c>
      <c r="AF50">
        <f t="shared" si="3"/>
        <v>137.80000000000001</v>
      </c>
      <c r="AG50">
        <f t="shared" si="4"/>
        <v>131.9</v>
      </c>
      <c r="AH50">
        <f t="shared" si="5"/>
        <v>136.69999999999999</v>
      </c>
      <c r="AI50">
        <f t="shared" si="6"/>
        <v>122</v>
      </c>
      <c r="AJ50">
        <f t="shared" si="7"/>
        <v>136</v>
      </c>
      <c r="AK50">
        <f t="shared" si="8"/>
        <v>119.8</v>
      </c>
      <c r="AL50">
        <f t="shared" si="9"/>
        <v>161.69999999999999</v>
      </c>
      <c r="AM50">
        <f t="shared" si="10"/>
        <v>114.8</v>
      </c>
      <c r="AN50">
        <f t="shared" si="11"/>
        <v>136.9</v>
      </c>
      <c r="AO50">
        <f t="shared" si="12"/>
        <v>129</v>
      </c>
      <c r="AP50">
        <f t="shared" si="13"/>
        <v>143.9</v>
      </c>
      <c r="AQ50">
        <f t="shared" si="14"/>
        <v>133.69999999999999</v>
      </c>
      <c r="AR50">
        <f t="shared" si="15"/>
        <v>143.1</v>
      </c>
      <c r="AS50">
        <f t="shared" si="16"/>
        <v>140.69999999999999</v>
      </c>
      <c r="AT50">
        <f t="shared" si="17"/>
        <v>135.80000000000001</v>
      </c>
      <c r="AU50">
        <f t="shared" si="18"/>
        <v>140</v>
      </c>
      <c r="AV50">
        <v>129.6</v>
      </c>
      <c r="AW50">
        <f t="shared" si="19"/>
        <v>132.1</v>
      </c>
      <c r="AX50">
        <f t="shared" si="20"/>
        <v>133.19999999999999</v>
      </c>
      <c r="AY50">
        <f t="shared" si="21"/>
        <v>129.9</v>
      </c>
      <c r="AZ50">
        <f t="shared" si="22"/>
        <v>119.1</v>
      </c>
      <c r="BA50">
        <f t="shared" si="23"/>
        <v>127</v>
      </c>
      <c r="BB50">
        <f t="shared" si="24"/>
        <v>134.6</v>
      </c>
      <c r="BC50">
        <f t="shared" si="25"/>
        <v>122.3</v>
      </c>
      <c r="BD50">
        <f t="shared" si="26"/>
        <v>126.6</v>
      </c>
      <c r="BE50">
        <f t="shared" si="27"/>
        <v>132.4</v>
      </c>
    </row>
    <row r="51" spans="1:57" x14ac:dyDescent="0.3">
      <c r="A51" t="s">
        <v>30</v>
      </c>
      <c r="B51">
        <v>2017</v>
      </c>
      <c r="C51" t="s">
        <v>35</v>
      </c>
      <c r="D51">
        <v>133.30000000000001</v>
      </c>
      <c r="E51">
        <v>138.30000000000001</v>
      </c>
      <c r="F51">
        <v>129.30000000000001</v>
      </c>
      <c r="G51">
        <v>137.19999999999999</v>
      </c>
      <c r="H51">
        <v>122.1</v>
      </c>
      <c r="I51">
        <v>138.69999999999999</v>
      </c>
      <c r="J51">
        <v>119.1</v>
      </c>
      <c r="K51">
        <v>156.9</v>
      </c>
      <c r="L51">
        <v>116.2</v>
      </c>
      <c r="M51">
        <v>136</v>
      </c>
      <c r="N51">
        <v>129.4</v>
      </c>
      <c r="O51">
        <v>144.4</v>
      </c>
      <c r="P51">
        <v>133.6</v>
      </c>
      <c r="Q51">
        <v>143.69999999999999</v>
      </c>
      <c r="R51">
        <v>140.9</v>
      </c>
      <c r="S51">
        <v>135.80000000000001</v>
      </c>
      <c r="T51">
        <v>140.19999999999999</v>
      </c>
      <c r="U51" t="s">
        <v>32</v>
      </c>
      <c r="V51">
        <v>133.19999999999999</v>
      </c>
      <c r="W51">
        <v>133.6</v>
      </c>
      <c r="X51">
        <v>130.1</v>
      </c>
      <c r="Y51">
        <v>119.5</v>
      </c>
      <c r="Z51">
        <v>127.7</v>
      </c>
      <c r="AA51">
        <v>134.9</v>
      </c>
      <c r="AB51">
        <v>123.2</v>
      </c>
      <c r="AC51">
        <v>127</v>
      </c>
      <c r="AD51">
        <v>132.6</v>
      </c>
      <c r="AE51">
        <f t="shared" si="2"/>
        <v>133.30000000000001</v>
      </c>
      <c r="AF51">
        <f t="shared" si="3"/>
        <v>138.30000000000001</v>
      </c>
      <c r="AG51">
        <f t="shared" si="4"/>
        <v>129.30000000000001</v>
      </c>
      <c r="AH51">
        <f t="shared" si="5"/>
        <v>137.19999999999999</v>
      </c>
      <c r="AI51">
        <f t="shared" si="6"/>
        <v>122.1</v>
      </c>
      <c r="AJ51">
        <f t="shared" si="7"/>
        <v>138.69999999999999</v>
      </c>
      <c r="AK51">
        <f t="shared" si="8"/>
        <v>119.1</v>
      </c>
      <c r="AL51">
        <f t="shared" si="9"/>
        <v>156.9</v>
      </c>
      <c r="AM51">
        <f t="shared" si="10"/>
        <v>116.2</v>
      </c>
      <c r="AN51">
        <f t="shared" si="11"/>
        <v>136</v>
      </c>
      <c r="AO51">
        <f t="shared" si="12"/>
        <v>129.4</v>
      </c>
      <c r="AP51">
        <f t="shared" si="13"/>
        <v>144.4</v>
      </c>
      <c r="AQ51">
        <f t="shared" si="14"/>
        <v>133.6</v>
      </c>
      <c r="AR51">
        <f t="shared" si="15"/>
        <v>143.69999999999999</v>
      </c>
      <c r="AS51">
        <f t="shared" si="16"/>
        <v>140.9</v>
      </c>
      <c r="AT51">
        <f t="shared" si="17"/>
        <v>135.80000000000001</v>
      </c>
      <c r="AU51">
        <f t="shared" si="18"/>
        <v>140.19999999999999</v>
      </c>
      <c r="AV51">
        <v>130.5</v>
      </c>
      <c r="AW51">
        <f t="shared" si="19"/>
        <v>133.19999999999999</v>
      </c>
      <c r="AX51">
        <f t="shared" si="20"/>
        <v>133.6</v>
      </c>
      <c r="AY51">
        <f t="shared" si="21"/>
        <v>130.1</v>
      </c>
      <c r="AZ51">
        <f t="shared" si="22"/>
        <v>119.5</v>
      </c>
      <c r="BA51">
        <f t="shared" si="23"/>
        <v>127.7</v>
      </c>
      <c r="BB51">
        <f t="shared" si="24"/>
        <v>134.9</v>
      </c>
      <c r="BC51">
        <f t="shared" si="25"/>
        <v>123.2</v>
      </c>
      <c r="BD51">
        <f t="shared" si="26"/>
        <v>127</v>
      </c>
      <c r="BE51">
        <f t="shared" si="27"/>
        <v>132.6</v>
      </c>
    </row>
    <row r="52" spans="1:57" x14ac:dyDescent="0.3">
      <c r="A52" t="s">
        <v>30</v>
      </c>
      <c r="B52">
        <v>2017</v>
      </c>
      <c r="C52" t="s">
        <v>36</v>
      </c>
      <c r="D52">
        <v>133.6</v>
      </c>
      <c r="E52">
        <v>138.80000000000001</v>
      </c>
      <c r="F52">
        <v>128.80000000000001</v>
      </c>
      <c r="G52">
        <v>137.19999999999999</v>
      </c>
      <c r="H52">
        <v>121.6</v>
      </c>
      <c r="I52">
        <v>139.69999999999999</v>
      </c>
      <c r="J52">
        <v>119.7</v>
      </c>
      <c r="K52">
        <v>148</v>
      </c>
      <c r="L52">
        <v>116.9</v>
      </c>
      <c r="M52">
        <v>135.6</v>
      </c>
      <c r="N52">
        <v>129.80000000000001</v>
      </c>
      <c r="O52">
        <v>145.4</v>
      </c>
      <c r="P52">
        <v>133.4</v>
      </c>
      <c r="Q52">
        <v>144.19999999999999</v>
      </c>
      <c r="R52">
        <v>141.6</v>
      </c>
      <c r="S52">
        <v>136.19999999999999</v>
      </c>
      <c r="T52">
        <v>140.80000000000001</v>
      </c>
      <c r="U52" t="s">
        <v>32</v>
      </c>
      <c r="V52">
        <v>134.19999999999999</v>
      </c>
      <c r="W52">
        <v>134.1</v>
      </c>
      <c r="X52">
        <v>130.6</v>
      </c>
      <c r="Y52">
        <v>119.8</v>
      </c>
      <c r="Z52">
        <v>128.30000000000001</v>
      </c>
      <c r="AA52">
        <v>135.19999999999999</v>
      </c>
      <c r="AB52">
        <v>123.3</v>
      </c>
      <c r="AC52">
        <v>127.4</v>
      </c>
      <c r="AD52">
        <v>132.80000000000001</v>
      </c>
      <c r="AE52">
        <f t="shared" si="2"/>
        <v>133.6</v>
      </c>
      <c r="AF52">
        <f t="shared" si="3"/>
        <v>138.80000000000001</v>
      </c>
      <c r="AG52">
        <f t="shared" si="4"/>
        <v>128.80000000000001</v>
      </c>
      <c r="AH52">
        <f t="shared" si="5"/>
        <v>137.19999999999999</v>
      </c>
      <c r="AI52">
        <f t="shared" si="6"/>
        <v>121.6</v>
      </c>
      <c r="AJ52">
        <f t="shared" si="7"/>
        <v>139.69999999999999</v>
      </c>
      <c r="AK52">
        <f t="shared" si="8"/>
        <v>119.7</v>
      </c>
      <c r="AL52">
        <f t="shared" si="9"/>
        <v>148</v>
      </c>
      <c r="AM52">
        <f t="shared" si="10"/>
        <v>116.9</v>
      </c>
      <c r="AN52">
        <f t="shared" si="11"/>
        <v>135.6</v>
      </c>
      <c r="AO52">
        <f t="shared" si="12"/>
        <v>129.80000000000001</v>
      </c>
      <c r="AP52">
        <f t="shared" si="13"/>
        <v>145.4</v>
      </c>
      <c r="AQ52">
        <f t="shared" si="14"/>
        <v>133.4</v>
      </c>
      <c r="AR52">
        <f t="shared" si="15"/>
        <v>144.19999999999999</v>
      </c>
      <c r="AS52">
        <f t="shared" si="16"/>
        <v>141.6</v>
      </c>
      <c r="AT52">
        <f t="shared" si="17"/>
        <v>136.19999999999999</v>
      </c>
      <c r="AU52">
        <f t="shared" si="18"/>
        <v>140.80000000000001</v>
      </c>
      <c r="AV52">
        <v>131.1</v>
      </c>
      <c r="AW52">
        <f t="shared" si="19"/>
        <v>134.19999999999999</v>
      </c>
      <c r="AX52">
        <f t="shared" si="20"/>
        <v>134.1</v>
      </c>
      <c r="AY52">
        <f t="shared" si="21"/>
        <v>130.6</v>
      </c>
      <c r="AZ52">
        <f t="shared" si="22"/>
        <v>119.8</v>
      </c>
      <c r="BA52">
        <f t="shared" si="23"/>
        <v>128.30000000000001</v>
      </c>
      <c r="BB52">
        <f t="shared" si="24"/>
        <v>135.19999999999999</v>
      </c>
      <c r="BC52">
        <f t="shared" si="25"/>
        <v>123.3</v>
      </c>
      <c r="BD52">
        <f t="shared" si="26"/>
        <v>127.4</v>
      </c>
      <c r="BE52">
        <f t="shared" si="27"/>
        <v>132.80000000000001</v>
      </c>
    </row>
    <row r="53" spans="1:57" x14ac:dyDescent="0.3">
      <c r="A53" t="s">
        <v>30</v>
      </c>
      <c r="B53">
        <v>2017</v>
      </c>
      <c r="C53" t="s">
        <v>37</v>
      </c>
      <c r="D53">
        <v>133.19999999999999</v>
      </c>
      <c r="E53">
        <v>138.69999999999999</v>
      </c>
      <c r="F53">
        <v>127.1</v>
      </c>
      <c r="G53">
        <v>137.69999999999999</v>
      </c>
      <c r="H53">
        <v>121.3</v>
      </c>
      <c r="I53">
        <v>141.80000000000001</v>
      </c>
      <c r="J53">
        <v>121.5</v>
      </c>
      <c r="K53">
        <v>144.5</v>
      </c>
      <c r="L53">
        <v>117.4</v>
      </c>
      <c r="M53">
        <v>134.1</v>
      </c>
      <c r="N53">
        <v>130</v>
      </c>
      <c r="O53">
        <v>145.5</v>
      </c>
      <c r="P53">
        <v>133.5</v>
      </c>
      <c r="Q53">
        <v>144.4</v>
      </c>
      <c r="R53">
        <v>142.4</v>
      </c>
      <c r="S53">
        <v>136.80000000000001</v>
      </c>
      <c r="T53">
        <v>141.6</v>
      </c>
      <c r="U53" t="s">
        <v>32</v>
      </c>
      <c r="V53">
        <v>135</v>
      </c>
      <c r="W53">
        <v>134.30000000000001</v>
      </c>
      <c r="X53">
        <v>131</v>
      </c>
      <c r="Y53">
        <v>119.2</v>
      </c>
      <c r="Z53">
        <v>128.30000000000001</v>
      </c>
      <c r="AA53">
        <v>135.69999999999999</v>
      </c>
      <c r="AB53">
        <v>123.7</v>
      </c>
      <c r="AC53">
        <v>127.5</v>
      </c>
      <c r="AD53">
        <v>132.9</v>
      </c>
      <c r="AE53">
        <f t="shared" si="2"/>
        <v>133.19999999999999</v>
      </c>
      <c r="AF53">
        <f t="shared" si="3"/>
        <v>138.69999999999999</v>
      </c>
      <c r="AG53">
        <f t="shared" si="4"/>
        <v>127.1</v>
      </c>
      <c r="AH53">
        <f t="shared" si="5"/>
        <v>137.69999999999999</v>
      </c>
      <c r="AI53">
        <f t="shared" si="6"/>
        <v>121.3</v>
      </c>
      <c r="AJ53">
        <f t="shared" si="7"/>
        <v>141.80000000000001</v>
      </c>
      <c r="AK53">
        <f t="shared" si="8"/>
        <v>121.5</v>
      </c>
      <c r="AL53">
        <f t="shared" si="9"/>
        <v>144.5</v>
      </c>
      <c r="AM53">
        <f t="shared" si="10"/>
        <v>117.4</v>
      </c>
      <c r="AN53">
        <f t="shared" si="11"/>
        <v>134.1</v>
      </c>
      <c r="AO53">
        <f t="shared" si="12"/>
        <v>130</v>
      </c>
      <c r="AP53">
        <f t="shared" si="13"/>
        <v>145.5</v>
      </c>
      <c r="AQ53">
        <f t="shared" si="14"/>
        <v>133.5</v>
      </c>
      <c r="AR53">
        <f t="shared" si="15"/>
        <v>144.4</v>
      </c>
      <c r="AS53">
        <f t="shared" si="16"/>
        <v>142.4</v>
      </c>
      <c r="AT53">
        <f t="shared" si="17"/>
        <v>136.80000000000001</v>
      </c>
      <c r="AU53">
        <f t="shared" si="18"/>
        <v>141.6</v>
      </c>
      <c r="AV53">
        <v>131.69999999999999</v>
      </c>
      <c r="AW53">
        <f t="shared" si="19"/>
        <v>135</v>
      </c>
      <c r="AX53">
        <f t="shared" si="20"/>
        <v>134.30000000000001</v>
      </c>
      <c r="AY53">
        <f t="shared" si="21"/>
        <v>131</v>
      </c>
      <c r="AZ53">
        <f t="shared" si="22"/>
        <v>119.2</v>
      </c>
      <c r="BA53">
        <f t="shared" si="23"/>
        <v>128.30000000000001</v>
      </c>
      <c r="BB53">
        <f t="shared" si="24"/>
        <v>135.69999999999999</v>
      </c>
      <c r="BC53">
        <f t="shared" si="25"/>
        <v>123.7</v>
      </c>
      <c r="BD53">
        <f t="shared" si="26"/>
        <v>127.5</v>
      </c>
      <c r="BE53">
        <f t="shared" si="27"/>
        <v>132.9</v>
      </c>
    </row>
    <row r="54" spans="1:57" x14ac:dyDescent="0.3">
      <c r="A54" t="s">
        <v>30</v>
      </c>
      <c r="B54">
        <v>2017</v>
      </c>
      <c r="C54" t="s">
        <v>38</v>
      </c>
      <c r="D54">
        <v>133.1</v>
      </c>
      <c r="E54">
        <v>140.30000000000001</v>
      </c>
      <c r="F54">
        <v>126.8</v>
      </c>
      <c r="G54">
        <v>138.19999999999999</v>
      </c>
      <c r="H54">
        <v>120.8</v>
      </c>
      <c r="I54">
        <v>140.19999999999999</v>
      </c>
      <c r="J54">
        <v>123.8</v>
      </c>
      <c r="K54">
        <v>141.80000000000001</v>
      </c>
      <c r="L54">
        <v>118.6</v>
      </c>
      <c r="M54">
        <v>134</v>
      </c>
      <c r="N54">
        <v>130.30000000000001</v>
      </c>
      <c r="O54">
        <v>145.80000000000001</v>
      </c>
      <c r="P54">
        <v>133.80000000000001</v>
      </c>
      <c r="Q54">
        <v>145.5</v>
      </c>
      <c r="R54">
        <v>142.5</v>
      </c>
      <c r="S54">
        <v>137.30000000000001</v>
      </c>
      <c r="T54">
        <v>141.80000000000001</v>
      </c>
      <c r="U54" t="s">
        <v>32</v>
      </c>
      <c r="V54">
        <v>135</v>
      </c>
      <c r="W54">
        <v>134.9</v>
      </c>
      <c r="X54">
        <v>131.4</v>
      </c>
      <c r="Y54">
        <v>119.4</v>
      </c>
      <c r="Z54">
        <v>129.4</v>
      </c>
      <c r="AA54">
        <v>136.30000000000001</v>
      </c>
      <c r="AB54">
        <v>123.7</v>
      </c>
      <c r="AC54">
        <v>127.9</v>
      </c>
      <c r="AD54">
        <v>133.30000000000001</v>
      </c>
      <c r="AE54">
        <f t="shared" si="2"/>
        <v>133.1</v>
      </c>
      <c r="AF54">
        <f t="shared" si="3"/>
        <v>140.30000000000001</v>
      </c>
      <c r="AG54">
        <f t="shared" si="4"/>
        <v>126.8</v>
      </c>
      <c r="AH54">
        <f t="shared" si="5"/>
        <v>138.19999999999999</v>
      </c>
      <c r="AI54">
        <f t="shared" si="6"/>
        <v>120.8</v>
      </c>
      <c r="AJ54">
        <f t="shared" si="7"/>
        <v>140.19999999999999</v>
      </c>
      <c r="AK54">
        <f t="shared" si="8"/>
        <v>123.8</v>
      </c>
      <c r="AL54">
        <f t="shared" si="9"/>
        <v>141.80000000000001</v>
      </c>
      <c r="AM54">
        <f t="shared" si="10"/>
        <v>118.6</v>
      </c>
      <c r="AN54">
        <f t="shared" si="11"/>
        <v>134</v>
      </c>
      <c r="AO54">
        <f t="shared" si="12"/>
        <v>130.30000000000001</v>
      </c>
      <c r="AP54">
        <f t="shared" si="13"/>
        <v>145.80000000000001</v>
      </c>
      <c r="AQ54">
        <f t="shared" si="14"/>
        <v>133.80000000000001</v>
      </c>
      <c r="AR54">
        <f t="shared" si="15"/>
        <v>145.5</v>
      </c>
      <c r="AS54">
        <f t="shared" si="16"/>
        <v>142.5</v>
      </c>
      <c r="AT54">
        <f t="shared" si="17"/>
        <v>137.30000000000001</v>
      </c>
      <c r="AU54">
        <f t="shared" si="18"/>
        <v>141.80000000000001</v>
      </c>
      <c r="AV54">
        <v>132.1</v>
      </c>
      <c r="AW54">
        <f t="shared" si="19"/>
        <v>135</v>
      </c>
      <c r="AX54">
        <f t="shared" si="20"/>
        <v>134.9</v>
      </c>
      <c r="AY54">
        <f t="shared" si="21"/>
        <v>131.4</v>
      </c>
      <c r="AZ54">
        <f t="shared" si="22"/>
        <v>119.4</v>
      </c>
      <c r="BA54">
        <f t="shared" si="23"/>
        <v>129.4</v>
      </c>
      <c r="BB54">
        <f t="shared" si="24"/>
        <v>136.30000000000001</v>
      </c>
      <c r="BC54">
        <f t="shared" si="25"/>
        <v>123.7</v>
      </c>
      <c r="BD54">
        <f t="shared" si="26"/>
        <v>127.9</v>
      </c>
      <c r="BE54">
        <f t="shared" si="27"/>
        <v>133.30000000000001</v>
      </c>
    </row>
    <row r="55" spans="1:57" x14ac:dyDescent="0.3">
      <c r="A55" t="s">
        <v>30</v>
      </c>
      <c r="B55">
        <v>2017</v>
      </c>
      <c r="C55" t="s">
        <v>39</v>
      </c>
      <c r="D55">
        <v>133.5</v>
      </c>
      <c r="E55">
        <v>143.69999999999999</v>
      </c>
      <c r="F55">
        <v>128</v>
      </c>
      <c r="G55">
        <v>138.6</v>
      </c>
      <c r="H55">
        <v>120.9</v>
      </c>
      <c r="I55">
        <v>140.9</v>
      </c>
      <c r="J55">
        <v>128.80000000000001</v>
      </c>
      <c r="K55">
        <v>140.19999999999999</v>
      </c>
      <c r="L55">
        <v>118.9</v>
      </c>
      <c r="M55">
        <v>133.5</v>
      </c>
      <c r="N55">
        <v>130.4</v>
      </c>
      <c r="O55">
        <v>146.5</v>
      </c>
      <c r="P55">
        <v>134.9</v>
      </c>
      <c r="Q55">
        <v>145.80000000000001</v>
      </c>
      <c r="R55">
        <v>143.1</v>
      </c>
      <c r="S55">
        <v>137.69999999999999</v>
      </c>
      <c r="T55">
        <v>142.30000000000001</v>
      </c>
      <c r="U55" t="s">
        <v>32</v>
      </c>
      <c r="V55">
        <v>134.80000000000001</v>
      </c>
      <c r="W55">
        <v>135.19999999999999</v>
      </c>
      <c r="X55">
        <v>131.30000000000001</v>
      </c>
      <c r="Y55">
        <v>119.4</v>
      </c>
      <c r="Z55">
        <v>129.80000000000001</v>
      </c>
      <c r="AA55">
        <v>136.9</v>
      </c>
      <c r="AB55">
        <v>124.1</v>
      </c>
      <c r="AC55">
        <v>128.1</v>
      </c>
      <c r="AD55">
        <v>133.9</v>
      </c>
      <c r="AE55">
        <f t="shared" si="2"/>
        <v>133.5</v>
      </c>
      <c r="AF55">
        <f t="shared" si="3"/>
        <v>143.69999999999999</v>
      </c>
      <c r="AG55">
        <f t="shared" si="4"/>
        <v>128</v>
      </c>
      <c r="AH55">
        <f t="shared" si="5"/>
        <v>138.6</v>
      </c>
      <c r="AI55">
        <f t="shared" si="6"/>
        <v>120.9</v>
      </c>
      <c r="AJ55">
        <f t="shared" si="7"/>
        <v>140.9</v>
      </c>
      <c r="AK55">
        <f t="shared" si="8"/>
        <v>128.80000000000001</v>
      </c>
      <c r="AL55">
        <f t="shared" si="9"/>
        <v>140.19999999999999</v>
      </c>
      <c r="AM55">
        <f t="shared" si="10"/>
        <v>118.9</v>
      </c>
      <c r="AN55">
        <f t="shared" si="11"/>
        <v>133.5</v>
      </c>
      <c r="AO55">
        <f t="shared" si="12"/>
        <v>130.4</v>
      </c>
      <c r="AP55">
        <f t="shared" si="13"/>
        <v>146.5</v>
      </c>
      <c r="AQ55">
        <f t="shared" si="14"/>
        <v>134.9</v>
      </c>
      <c r="AR55">
        <f t="shared" si="15"/>
        <v>145.80000000000001</v>
      </c>
      <c r="AS55">
        <f t="shared" si="16"/>
        <v>143.1</v>
      </c>
      <c r="AT55">
        <f t="shared" si="17"/>
        <v>137.69999999999999</v>
      </c>
      <c r="AU55">
        <f t="shared" si="18"/>
        <v>142.30000000000001</v>
      </c>
      <c r="AV55">
        <v>131.4</v>
      </c>
      <c r="AW55">
        <f t="shared" si="19"/>
        <v>134.80000000000001</v>
      </c>
      <c r="AX55">
        <f t="shared" si="20"/>
        <v>135.19999999999999</v>
      </c>
      <c r="AY55">
        <f t="shared" si="21"/>
        <v>131.30000000000001</v>
      </c>
      <c r="AZ55">
        <f t="shared" si="22"/>
        <v>119.4</v>
      </c>
      <c r="BA55">
        <f t="shared" si="23"/>
        <v>129.80000000000001</v>
      </c>
      <c r="BB55">
        <f t="shared" si="24"/>
        <v>136.9</v>
      </c>
      <c r="BC55">
        <f t="shared" si="25"/>
        <v>124.1</v>
      </c>
      <c r="BD55">
        <f t="shared" si="26"/>
        <v>128.1</v>
      </c>
      <c r="BE55">
        <f t="shared" si="27"/>
        <v>133.9</v>
      </c>
    </row>
    <row r="56" spans="1:57" x14ac:dyDescent="0.3">
      <c r="A56" t="s">
        <v>30</v>
      </c>
      <c r="B56">
        <v>2017</v>
      </c>
      <c r="C56" t="s">
        <v>40</v>
      </c>
      <c r="D56">
        <v>134</v>
      </c>
      <c r="E56">
        <v>144.19999999999999</v>
      </c>
      <c r="F56">
        <v>129.80000000000001</v>
      </c>
      <c r="G56">
        <v>139</v>
      </c>
      <c r="H56">
        <v>120.9</v>
      </c>
      <c r="I56">
        <v>143.9</v>
      </c>
      <c r="J56">
        <v>151.5</v>
      </c>
      <c r="K56">
        <v>138.1</v>
      </c>
      <c r="L56">
        <v>120</v>
      </c>
      <c r="M56">
        <v>133.9</v>
      </c>
      <c r="N56">
        <v>131.4</v>
      </c>
      <c r="O56">
        <v>147.69999999999999</v>
      </c>
      <c r="P56">
        <v>138.5</v>
      </c>
      <c r="Q56">
        <v>147.4</v>
      </c>
      <c r="R56">
        <v>144.30000000000001</v>
      </c>
      <c r="S56">
        <v>138.1</v>
      </c>
      <c r="T56">
        <v>143.5</v>
      </c>
      <c r="U56" t="s">
        <v>32</v>
      </c>
      <c r="V56">
        <v>135.30000000000001</v>
      </c>
      <c r="W56">
        <v>136.1</v>
      </c>
      <c r="X56">
        <v>132.1</v>
      </c>
      <c r="Y56">
        <v>119.1</v>
      </c>
      <c r="Z56">
        <v>130.6</v>
      </c>
      <c r="AA56">
        <v>138.6</v>
      </c>
      <c r="AB56">
        <v>124.4</v>
      </c>
      <c r="AC56">
        <v>128.6</v>
      </c>
      <c r="AD56">
        <v>136.19999999999999</v>
      </c>
      <c r="AE56">
        <f t="shared" si="2"/>
        <v>134</v>
      </c>
      <c r="AF56">
        <f t="shared" si="3"/>
        <v>144.19999999999999</v>
      </c>
      <c r="AG56">
        <f t="shared" si="4"/>
        <v>129.80000000000001</v>
      </c>
      <c r="AH56">
        <f t="shared" si="5"/>
        <v>139</v>
      </c>
      <c r="AI56">
        <f t="shared" si="6"/>
        <v>120.9</v>
      </c>
      <c r="AJ56">
        <f t="shared" si="7"/>
        <v>143.9</v>
      </c>
      <c r="AK56">
        <f t="shared" si="8"/>
        <v>151.5</v>
      </c>
      <c r="AL56">
        <f t="shared" si="9"/>
        <v>138.1</v>
      </c>
      <c r="AM56">
        <f t="shared" si="10"/>
        <v>120</v>
      </c>
      <c r="AN56">
        <f t="shared" si="11"/>
        <v>133.9</v>
      </c>
      <c r="AO56">
        <f t="shared" si="12"/>
        <v>131.4</v>
      </c>
      <c r="AP56">
        <f t="shared" si="13"/>
        <v>147.69999999999999</v>
      </c>
      <c r="AQ56">
        <f t="shared" si="14"/>
        <v>138.5</v>
      </c>
      <c r="AR56">
        <f t="shared" si="15"/>
        <v>147.4</v>
      </c>
      <c r="AS56">
        <f t="shared" si="16"/>
        <v>144.30000000000001</v>
      </c>
      <c r="AT56">
        <f t="shared" si="17"/>
        <v>138.1</v>
      </c>
      <c r="AU56">
        <f t="shared" si="18"/>
        <v>143.5</v>
      </c>
      <c r="AV56">
        <v>132.6</v>
      </c>
      <c r="AW56">
        <f t="shared" si="19"/>
        <v>135.30000000000001</v>
      </c>
      <c r="AX56">
        <f t="shared" si="20"/>
        <v>136.1</v>
      </c>
      <c r="AY56">
        <f t="shared" si="21"/>
        <v>132.1</v>
      </c>
      <c r="AZ56">
        <f t="shared" si="22"/>
        <v>119.1</v>
      </c>
      <c r="BA56">
        <f t="shared" si="23"/>
        <v>130.6</v>
      </c>
      <c r="BB56">
        <f t="shared" si="24"/>
        <v>138.6</v>
      </c>
      <c r="BC56">
        <f t="shared" si="25"/>
        <v>124.4</v>
      </c>
      <c r="BD56">
        <f t="shared" si="26"/>
        <v>128.6</v>
      </c>
      <c r="BE56">
        <f t="shared" si="27"/>
        <v>136.19999999999999</v>
      </c>
    </row>
    <row r="57" spans="1:57" x14ac:dyDescent="0.3">
      <c r="A57" t="s">
        <v>30</v>
      </c>
      <c r="B57">
        <v>2017</v>
      </c>
      <c r="C57" t="s">
        <v>41</v>
      </c>
      <c r="D57">
        <v>134.80000000000001</v>
      </c>
      <c r="E57">
        <v>143.1</v>
      </c>
      <c r="F57">
        <v>130</v>
      </c>
      <c r="G57">
        <v>139.4</v>
      </c>
      <c r="H57">
        <v>120.5</v>
      </c>
      <c r="I57">
        <v>148</v>
      </c>
      <c r="J57">
        <v>162.9</v>
      </c>
      <c r="K57">
        <v>137.4</v>
      </c>
      <c r="L57">
        <v>120.8</v>
      </c>
      <c r="M57">
        <v>134.69999999999999</v>
      </c>
      <c r="N57">
        <v>131.6</v>
      </c>
      <c r="O57">
        <v>148.69999999999999</v>
      </c>
      <c r="P57">
        <v>140.6</v>
      </c>
      <c r="Q57">
        <v>149</v>
      </c>
      <c r="R57">
        <v>145.30000000000001</v>
      </c>
      <c r="S57">
        <v>139.19999999999999</v>
      </c>
      <c r="T57">
        <v>144.5</v>
      </c>
      <c r="U57" t="s">
        <v>32</v>
      </c>
      <c r="V57">
        <v>136.4</v>
      </c>
      <c r="W57">
        <v>137.30000000000001</v>
      </c>
      <c r="X57">
        <v>133</v>
      </c>
      <c r="Y57">
        <v>120.3</v>
      </c>
      <c r="Z57">
        <v>131.5</v>
      </c>
      <c r="AA57">
        <v>140.19999999999999</v>
      </c>
      <c r="AB57">
        <v>125.4</v>
      </c>
      <c r="AC57">
        <v>129.69999999999999</v>
      </c>
      <c r="AD57">
        <v>137.80000000000001</v>
      </c>
      <c r="AE57">
        <f t="shared" si="2"/>
        <v>134.80000000000001</v>
      </c>
      <c r="AF57">
        <f t="shared" si="3"/>
        <v>143.1</v>
      </c>
      <c r="AG57">
        <f t="shared" si="4"/>
        <v>130</v>
      </c>
      <c r="AH57">
        <f t="shared" si="5"/>
        <v>139.4</v>
      </c>
      <c r="AI57">
        <f t="shared" si="6"/>
        <v>120.5</v>
      </c>
      <c r="AJ57">
        <f t="shared" si="7"/>
        <v>148</v>
      </c>
      <c r="AK57">
        <f t="shared" si="8"/>
        <v>162.9</v>
      </c>
      <c r="AL57">
        <f t="shared" si="9"/>
        <v>137.4</v>
      </c>
      <c r="AM57">
        <f t="shared" si="10"/>
        <v>120.8</v>
      </c>
      <c r="AN57">
        <f t="shared" si="11"/>
        <v>134.69999999999999</v>
      </c>
      <c r="AO57">
        <f t="shared" si="12"/>
        <v>131.6</v>
      </c>
      <c r="AP57">
        <f t="shared" si="13"/>
        <v>148.69999999999999</v>
      </c>
      <c r="AQ57">
        <f t="shared" si="14"/>
        <v>140.6</v>
      </c>
      <c r="AR57">
        <f t="shared" si="15"/>
        <v>149</v>
      </c>
      <c r="AS57">
        <f t="shared" si="16"/>
        <v>145.30000000000001</v>
      </c>
      <c r="AT57">
        <f t="shared" si="17"/>
        <v>139.19999999999999</v>
      </c>
      <c r="AU57">
        <f t="shared" si="18"/>
        <v>144.5</v>
      </c>
      <c r="AV57">
        <v>134.4</v>
      </c>
      <c r="AW57">
        <f t="shared" si="19"/>
        <v>136.4</v>
      </c>
      <c r="AX57">
        <f t="shared" si="20"/>
        <v>137.30000000000001</v>
      </c>
      <c r="AY57">
        <f t="shared" si="21"/>
        <v>133</v>
      </c>
      <c r="AZ57">
        <f t="shared" si="22"/>
        <v>120.3</v>
      </c>
      <c r="BA57">
        <f t="shared" si="23"/>
        <v>131.5</v>
      </c>
      <c r="BB57">
        <f t="shared" si="24"/>
        <v>140.19999999999999</v>
      </c>
      <c r="BC57">
        <f t="shared" si="25"/>
        <v>125.4</v>
      </c>
      <c r="BD57">
        <f t="shared" si="26"/>
        <v>129.69999999999999</v>
      </c>
      <c r="BE57">
        <f t="shared" si="27"/>
        <v>137.80000000000001</v>
      </c>
    </row>
    <row r="58" spans="1:57" x14ac:dyDescent="0.3">
      <c r="A58" t="s">
        <v>30</v>
      </c>
      <c r="B58">
        <v>2017</v>
      </c>
      <c r="C58" t="s">
        <v>42</v>
      </c>
      <c r="D58">
        <v>135.19999999999999</v>
      </c>
      <c r="E58">
        <v>142</v>
      </c>
      <c r="F58">
        <v>130.5</v>
      </c>
      <c r="G58">
        <v>140.19999999999999</v>
      </c>
      <c r="H58">
        <v>120.7</v>
      </c>
      <c r="I58">
        <v>147.80000000000001</v>
      </c>
      <c r="J58">
        <v>154.5</v>
      </c>
      <c r="K58">
        <v>137.1</v>
      </c>
      <c r="L58">
        <v>121</v>
      </c>
      <c r="M58">
        <v>134.69999999999999</v>
      </c>
      <c r="N58">
        <v>131.69999999999999</v>
      </c>
      <c r="O58">
        <v>149.30000000000001</v>
      </c>
      <c r="P58">
        <v>139.6</v>
      </c>
      <c r="Q58">
        <v>149.80000000000001</v>
      </c>
      <c r="R58">
        <v>146.1</v>
      </c>
      <c r="S58">
        <v>139.69999999999999</v>
      </c>
      <c r="T58">
        <v>145.19999999999999</v>
      </c>
      <c r="U58" t="s">
        <v>32</v>
      </c>
      <c r="V58">
        <v>137.4</v>
      </c>
      <c r="W58">
        <v>137.9</v>
      </c>
      <c r="X58">
        <v>133.4</v>
      </c>
      <c r="Y58">
        <v>121.2</v>
      </c>
      <c r="Z58">
        <v>132.30000000000001</v>
      </c>
      <c r="AA58">
        <v>139.6</v>
      </c>
      <c r="AB58">
        <v>126.7</v>
      </c>
      <c r="AC58">
        <v>130.30000000000001</v>
      </c>
      <c r="AD58">
        <v>137.6</v>
      </c>
      <c r="AE58">
        <f t="shared" si="2"/>
        <v>135.19999999999999</v>
      </c>
      <c r="AF58">
        <f t="shared" si="3"/>
        <v>142</v>
      </c>
      <c r="AG58">
        <f t="shared" si="4"/>
        <v>130.5</v>
      </c>
      <c r="AH58">
        <f t="shared" si="5"/>
        <v>140.19999999999999</v>
      </c>
      <c r="AI58">
        <f t="shared" si="6"/>
        <v>120.7</v>
      </c>
      <c r="AJ58">
        <f t="shared" si="7"/>
        <v>147.80000000000001</v>
      </c>
      <c r="AK58">
        <f t="shared" si="8"/>
        <v>154.5</v>
      </c>
      <c r="AL58">
        <f t="shared" si="9"/>
        <v>137.1</v>
      </c>
      <c r="AM58">
        <f t="shared" si="10"/>
        <v>121</v>
      </c>
      <c r="AN58">
        <f t="shared" si="11"/>
        <v>134.69999999999999</v>
      </c>
      <c r="AO58">
        <f t="shared" si="12"/>
        <v>131.69999999999999</v>
      </c>
      <c r="AP58">
        <f t="shared" si="13"/>
        <v>149.30000000000001</v>
      </c>
      <c r="AQ58">
        <f t="shared" si="14"/>
        <v>139.6</v>
      </c>
      <c r="AR58">
        <f t="shared" si="15"/>
        <v>149.80000000000001</v>
      </c>
      <c r="AS58">
        <f t="shared" si="16"/>
        <v>146.1</v>
      </c>
      <c r="AT58">
        <f t="shared" si="17"/>
        <v>139.69999999999999</v>
      </c>
      <c r="AU58">
        <f t="shared" si="18"/>
        <v>145.19999999999999</v>
      </c>
      <c r="AV58">
        <v>135.69999999999999</v>
      </c>
      <c r="AW58">
        <f t="shared" si="19"/>
        <v>137.4</v>
      </c>
      <c r="AX58">
        <f t="shared" si="20"/>
        <v>137.9</v>
      </c>
      <c r="AY58">
        <f t="shared" si="21"/>
        <v>133.4</v>
      </c>
      <c r="AZ58">
        <f t="shared" si="22"/>
        <v>121.2</v>
      </c>
      <c r="BA58">
        <f t="shared" si="23"/>
        <v>132.30000000000001</v>
      </c>
      <c r="BB58">
        <f t="shared" si="24"/>
        <v>139.6</v>
      </c>
      <c r="BC58">
        <f t="shared" si="25"/>
        <v>126.7</v>
      </c>
      <c r="BD58">
        <f t="shared" si="26"/>
        <v>130.30000000000001</v>
      </c>
      <c r="BE58">
        <f t="shared" si="27"/>
        <v>137.6</v>
      </c>
    </row>
    <row r="59" spans="1:57" x14ac:dyDescent="0.3">
      <c r="A59" t="s">
        <v>30</v>
      </c>
      <c r="B59">
        <v>2017</v>
      </c>
      <c r="C59" t="s">
        <v>43</v>
      </c>
      <c r="D59">
        <v>135.9</v>
      </c>
      <c r="E59">
        <v>141.9</v>
      </c>
      <c r="F59">
        <v>131</v>
      </c>
      <c r="G59">
        <v>141.5</v>
      </c>
      <c r="H59">
        <v>121.4</v>
      </c>
      <c r="I59">
        <v>146.69999999999999</v>
      </c>
      <c r="J59">
        <v>157.1</v>
      </c>
      <c r="K59">
        <v>136.4</v>
      </c>
      <c r="L59">
        <v>121.4</v>
      </c>
      <c r="M59">
        <v>135.6</v>
      </c>
      <c r="N59">
        <v>131.30000000000001</v>
      </c>
      <c r="O59">
        <v>150.30000000000001</v>
      </c>
      <c r="P59">
        <v>140.4</v>
      </c>
      <c r="Q59">
        <v>150.5</v>
      </c>
      <c r="R59">
        <v>147.19999999999999</v>
      </c>
      <c r="S59">
        <v>140.6</v>
      </c>
      <c r="T59">
        <v>146.19999999999999</v>
      </c>
      <c r="U59" t="s">
        <v>32</v>
      </c>
      <c r="V59">
        <v>138.1</v>
      </c>
      <c r="W59">
        <v>138.4</v>
      </c>
      <c r="X59">
        <v>134.19999999999999</v>
      </c>
      <c r="Y59">
        <v>121</v>
      </c>
      <c r="Z59">
        <v>133</v>
      </c>
      <c r="AA59">
        <v>140.1</v>
      </c>
      <c r="AB59">
        <v>127.4</v>
      </c>
      <c r="AC59">
        <v>130.69999999999999</v>
      </c>
      <c r="AD59">
        <v>138.30000000000001</v>
      </c>
      <c r="AE59">
        <f t="shared" si="2"/>
        <v>135.9</v>
      </c>
      <c r="AF59">
        <f t="shared" si="3"/>
        <v>141.9</v>
      </c>
      <c r="AG59">
        <f t="shared" si="4"/>
        <v>131</v>
      </c>
      <c r="AH59">
        <f t="shared" si="5"/>
        <v>141.5</v>
      </c>
      <c r="AI59">
        <f t="shared" si="6"/>
        <v>121.4</v>
      </c>
      <c r="AJ59">
        <f t="shared" si="7"/>
        <v>146.69999999999999</v>
      </c>
      <c r="AK59">
        <f t="shared" si="8"/>
        <v>157.1</v>
      </c>
      <c r="AL59">
        <f t="shared" si="9"/>
        <v>136.4</v>
      </c>
      <c r="AM59">
        <f t="shared" si="10"/>
        <v>121.4</v>
      </c>
      <c r="AN59">
        <f t="shared" si="11"/>
        <v>135.6</v>
      </c>
      <c r="AO59">
        <f t="shared" si="12"/>
        <v>131.30000000000001</v>
      </c>
      <c r="AP59">
        <f t="shared" si="13"/>
        <v>150.30000000000001</v>
      </c>
      <c r="AQ59">
        <f t="shared" si="14"/>
        <v>140.4</v>
      </c>
      <c r="AR59">
        <f t="shared" si="15"/>
        <v>150.5</v>
      </c>
      <c r="AS59">
        <f t="shared" si="16"/>
        <v>147.19999999999999</v>
      </c>
      <c r="AT59">
        <f t="shared" si="17"/>
        <v>140.6</v>
      </c>
      <c r="AU59">
        <f t="shared" si="18"/>
        <v>146.19999999999999</v>
      </c>
      <c r="AV59">
        <v>137.30000000000001</v>
      </c>
      <c r="AW59">
        <f t="shared" si="19"/>
        <v>138.1</v>
      </c>
      <c r="AX59">
        <f t="shared" si="20"/>
        <v>138.4</v>
      </c>
      <c r="AY59">
        <f t="shared" si="21"/>
        <v>134.19999999999999</v>
      </c>
      <c r="AZ59">
        <f t="shared" si="22"/>
        <v>121</v>
      </c>
      <c r="BA59">
        <f t="shared" si="23"/>
        <v>133</v>
      </c>
      <c r="BB59">
        <f t="shared" si="24"/>
        <v>140.1</v>
      </c>
      <c r="BC59">
        <f t="shared" si="25"/>
        <v>127.4</v>
      </c>
      <c r="BD59">
        <f t="shared" si="26"/>
        <v>130.69999999999999</v>
      </c>
      <c r="BE59">
        <f t="shared" si="27"/>
        <v>138.30000000000001</v>
      </c>
    </row>
    <row r="60" spans="1:57" x14ac:dyDescent="0.3">
      <c r="A60" t="s">
        <v>30</v>
      </c>
      <c r="B60">
        <v>2017</v>
      </c>
      <c r="C60" t="s">
        <v>45</v>
      </c>
      <c r="D60">
        <v>136.30000000000001</v>
      </c>
      <c r="E60">
        <v>142.5</v>
      </c>
      <c r="F60">
        <v>140.5</v>
      </c>
      <c r="G60">
        <v>141.5</v>
      </c>
      <c r="H60">
        <v>121.6</v>
      </c>
      <c r="I60">
        <v>147.30000000000001</v>
      </c>
      <c r="J60">
        <v>168</v>
      </c>
      <c r="K60">
        <v>135.80000000000001</v>
      </c>
      <c r="L60">
        <v>122.5</v>
      </c>
      <c r="M60">
        <v>136</v>
      </c>
      <c r="N60">
        <v>131.9</v>
      </c>
      <c r="O60">
        <v>151.4</v>
      </c>
      <c r="P60">
        <v>142.4</v>
      </c>
      <c r="Q60">
        <v>152.1</v>
      </c>
      <c r="R60">
        <v>148.19999999999999</v>
      </c>
      <c r="S60">
        <v>141.5</v>
      </c>
      <c r="T60">
        <v>147.30000000000001</v>
      </c>
      <c r="U60" t="s">
        <v>32</v>
      </c>
      <c r="V60">
        <v>141.1</v>
      </c>
      <c r="W60">
        <v>139.4</v>
      </c>
      <c r="X60">
        <v>135.80000000000001</v>
      </c>
      <c r="Y60">
        <v>121.6</v>
      </c>
      <c r="Z60">
        <v>133.69999999999999</v>
      </c>
      <c r="AA60">
        <v>141.5</v>
      </c>
      <c r="AB60">
        <v>128.1</v>
      </c>
      <c r="AC60">
        <v>131.69999999999999</v>
      </c>
      <c r="AD60">
        <v>140</v>
      </c>
      <c r="AE60">
        <f t="shared" si="2"/>
        <v>136.30000000000001</v>
      </c>
      <c r="AF60">
        <f t="shared" si="3"/>
        <v>142.5</v>
      </c>
      <c r="AG60">
        <f t="shared" si="4"/>
        <v>140.5</v>
      </c>
      <c r="AH60">
        <f t="shared" si="5"/>
        <v>141.5</v>
      </c>
      <c r="AI60">
        <f t="shared" si="6"/>
        <v>121.6</v>
      </c>
      <c r="AJ60">
        <f t="shared" si="7"/>
        <v>147.30000000000001</v>
      </c>
      <c r="AK60">
        <f t="shared" si="8"/>
        <v>168</v>
      </c>
      <c r="AL60">
        <f t="shared" si="9"/>
        <v>135.80000000000001</v>
      </c>
      <c r="AM60">
        <f t="shared" si="10"/>
        <v>122.5</v>
      </c>
      <c r="AN60">
        <f t="shared" si="11"/>
        <v>136</v>
      </c>
      <c r="AO60">
        <f t="shared" si="12"/>
        <v>131.9</v>
      </c>
      <c r="AP60">
        <f t="shared" si="13"/>
        <v>151.4</v>
      </c>
      <c r="AQ60">
        <f t="shared" si="14"/>
        <v>142.4</v>
      </c>
      <c r="AR60">
        <f t="shared" si="15"/>
        <v>152.1</v>
      </c>
      <c r="AS60">
        <f t="shared" si="16"/>
        <v>148.19999999999999</v>
      </c>
      <c r="AT60">
        <f t="shared" si="17"/>
        <v>141.5</v>
      </c>
      <c r="AU60">
        <f t="shared" si="18"/>
        <v>147.30000000000001</v>
      </c>
      <c r="AV60">
        <v>138.6</v>
      </c>
      <c r="AW60">
        <f t="shared" si="19"/>
        <v>141.1</v>
      </c>
      <c r="AX60">
        <f t="shared" si="20"/>
        <v>139.4</v>
      </c>
      <c r="AY60">
        <f t="shared" si="21"/>
        <v>135.80000000000001</v>
      </c>
      <c r="AZ60">
        <f t="shared" si="22"/>
        <v>121.6</v>
      </c>
      <c r="BA60">
        <f t="shared" si="23"/>
        <v>133.69999999999999</v>
      </c>
      <c r="BB60">
        <f t="shared" si="24"/>
        <v>141.5</v>
      </c>
      <c r="BC60">
        <f t="shared" si="25"/>
        <v>128.1</v>
      </c>
      <c r="BD60">
        <f t="shared" si="26"/>
        <v>131.69999999999999</v>
      </c>
      <c r="BE60">
        <f t="shared" si="27"/>
        <v>140</v>
      </c>
    </row>
    <row r="61" spans="1:57" x14ac:dyDescent="0.3">
      <c r="A61" t="s">
        <v>30</v>
      </c>
      <c r="B61">
        <v>2017</v>
      </c>
      <c r="C61" t="s">
        <v>46</v>
      </c>
      <c r="D61">
        <v>136.4</v>
      </c>
      <c r="E61">
        <v>143.69999999999999</v>
      </c>
      <c r="F61">
        <v>144.80000000000001</v>
      </c>
      <c r="G61">
        <v>141.9</v>
      </c>
      <c r="H61">
        <v>123.1</v>
      </c>
      <c r="I61">
        <v>147.19999999999999</v>
      </c>
      <c r="J61">
        <v>161</v>
      </c>
      <c r="K61">
        <v>133.80000000000001</v>
      </c>
      <c r="L61">
        <v>121.9</v>
      </c>
      <c r="M61">
        <v>135.80000000000001</v>
      </c>
      <c r="N61">
        <v>131.1</v>
      </c>
      <c r="O61">
        <v>151.4</v>
      </c>
      <c r="P61">
        <v>141.5</v>
      </c>
      <c r="Q61">
        <v>153.19999999999999</v>
      </c>
      <c r="R61">
        <v>148</v>
      </c>
      <c r="S61">
        <v>141.9</v>
      </c>
      <c r="T61">
        <v>147.19999999999999</v>
      </c>
      <c r="U61" t="s">
        <v>32</v>
      </c>
      <c r="V61">
        <v>142.6</v>
      </c>
      <c r="W61">
        <v>139.5</v>
      </c>
      <c r="X61">
        <v>136.1</v>
      </c>
      <c r="Y61">
        <v>122</v>
      </c>
      <c r="Z61">
        <v>133.4</v>
      </c>
      <c r="AA61">
        <v>141.1</v>
      </c>
      <c r="AB61">
        <v>127.8</v>
      </c>
      <c r="AC61">
        <v>131.9</v>
      </c>
      <c r="AD61">
        <v>139.80000000000001</v>
      </c>
      <c r="AE61">
        <f t="shared" si="2"/>
        <v>136.4</v>
      </c>
      <c r="AF61">
        <f t="shared" si="3"/>
        <v>143.69999999999999</v>
      </c>
      <c r="AG61">
        <f t="shared" si="4"/>
        <v>144.80000000000001</v>
      </c>
      <c r="AH61">
        <f t="shared" si="5"/>
        <v>141.9</v>
      </c>
      <c r="AI61">
        <f t="shared" si="6"/>
        <v>123.1</v>
      </c>
      <c r="AJ61">
        <f t="shared" si="7"/>
        <v>147.19999999999999</v>
      </c>
      <c r="AK61">
        <f t="shared" si="8"/>
        <v>161</v>
      </c>
      <c r="AL61">
        <f t="shared" si="9"/>
        <v>133.80000000000001</v>
      </c>
      <c r="AM61">
        <f t="shared" si="10"/>
        <v>121.9</v>
      </c>
      <c r="AN61">
        <f t="shared" si="11"/>
        <v>135.80000000000001</v>
      </c>
      <c r="AO61">
        <f t="shared" si="12"/>
        <v>131.1</v>
      </c>
      <c r="AP61">
        <f t="shared" si="13"/>
        <v>151.4</v>
      </c>
      <c r="AQ61">
        <f t="shared" si="14"/>
        <v>141.5</v>
      </c>
      <c r="AR61">
        <f t="shared" si="15"/>
        <v>153.19999999999999</v>
      </c>
      <c r="AS61">
        <f t="shared" si="16"/>
        <v>148</v>
      </c>
      <c r="AT61">
        <f t="shared" si="17"/>
        <v>141.9</v>
      </c>
      <c r="AU61">
        <f t="shared" si="18"/>
        <v>147.19999999999999</v>
      </c>
      <c r="AV61">
        <v>139.1</v>
      </c>
      <c r="AW61">
        <f t="shared" si="19"/>
        <v>142.6</v>
      </c>
      <c r="AX61">
        <f t="shared" si="20"/>
        <v>139.5</v>
      </c>
      <c r="AY61">
        <f t="shared" si="21"/>
        <v>136.1</v>
      </c>
      <c r="AZ61">
        <f t="shared" si="22"/>
        <v>122</v>
      </c>
      <c r="BA61">
        <f t="shared" si="23"/>
        <v>133.4</v>
      </c>
      <c r="BB61">
        <f t="shared" si="24"/>
        <v>141.1</v>
      </c>
      <c r="BC61">
        <f t="shared" si="25"/>
        <v>127.8</v>
      </c>
      <c r="BD61">
        <f t="shared" si="26"/>
        <v>131.9</v>
      </c>
      <c r="BE61">
        <f t="shared" si="27"/>
        <v>139.80000000000001</v>
      </c>
    </row>
    <row r="62" spans="1:57" x14ac:dyDescent="0.3">
      <c r="A62" t="s">
        <v>30</v>
      </c>
      <c r="B62">
        <v>2018</v>
      </c>
      <c r="C62" t="s">
        <v>31</v>
      </c>
      <c r="D62">
        <v>136.6</v>
      </c>
      <c r="E62">
        <v>144.4</v>
      </c>
      <c r="F62">
        <v>143.80000000000001</v>
      </c>
      <c r="G62">
        <v>142</v>
      </c>
      <c r="H62">
        <v>123.2</v>
      </c>
      <c r="I62">
        <v>147.9</v>
      </c>
      <c r="J62">
        <v>152.1</v>
      </c>
      <c r="K62">
        <v>131.80000000000001</v>
      </c>
      <c r="L62">
        <v>119.5</v>
      </c>
      <c r="M62">
        <v>136</v>
      </c>
      <c r="N62">
        <v>131.19999999999999</v>
      </c>
      <c r="O62">
        <v>151.80000000000001</v>
      </c>
      <c r="P62">
        <v>140.4</v>
      </c>
      <c r="Q62">
        <v>153.6</v>
      </c>
      <c r="R62">
        <v>148.30000000000001</v>
      </c>
      <c r="S62">
        <v>142.30000000000001</v>
      </c>
      <c r="T62">
        <v>147.5</v>
      </c>
      <c r="U62" t="s">
        <v>32</v>
      </c>
      <c r="V62">
        <v>142.30000000000001</v>
      </c>
      <c r="W62">
        <v>139.80000000000001</v>
      </c>
      <c r="X62">
        <v>136</v>
      </c>
      <c r="Y62">
        <v>122.7</v>
      </c>
      <c r="Z62">
        <v>134.30000000000001</v>
      </c>
      <c r="AA62">
        <v>141.6</v>
      </c>
      <c r="AB62">
        <v>128.6</v>
      </c>
      <c r="AC62">
        <v>132.30000000000001</v>
      </c>
      <c r="AD62">
        <v>139.30000000000001</v>
      </c>
      <c r="AE62">
        <f t="shared" si="2"/>
        <v>136.6</v>
      </c>
      <c r="AF62">
        <f t="shared" si="3"/>
        <v>144.4</v>
      </c>
      <c r="AG62">
        <f t="shared" si="4"/>
        <v>143.80000000000001</v>
      </c>
      <c r="AH62">
        <f t="shared" si="5"/>
        <v>142</v>
      </c>
      <c r="AI62">
        <f t="shared" si="6"/>
        <v>123.2</v>
      </c>
      <c r="AJ62">
        <f t="shared" si="7"/>
        <v>147.9</v>
      </c>
      <c r="AK62">
        <f t="shared" si="8"/>
        <v>152.1</v>
      </c>
      <c r="AL62">
        <f t="shared" si="9"/>
        <v>131.80000000000001</v>
      </c>
      <c r="AM62">
        <f t="shared" si="10"/>
        <v>119.5</v>
      </c>
      <c r="AN62">
        <f t="shared" si="11"/>
        <v>136</v>
      </c>
      <c r="AO62">
        <f t="shared" si="12"/>
        <v>131.19999999999999</v>
      </c>
      <c r="AP62">
        <f t="shared" si="13"/>
        <v>151.80000000000001</v>
      </c>
      <c r="AQ62">
        <f t="shared" si="14"/>
        <v>140.4</v>
      </c>
      <c r="AR62">
        <f t="shared" si="15"/>
        <v>153.6</v>
      </c>
      <c r="AS62">
        <f t="shared" si="16"/>
        <v>148.30000000000001</v>
      </c>
      <c r="AT62">
        <f t="shared" si="17"/>
        <v>142.30000000000001</v>
      </c>
      <c r="AU62">
        <f t="shared" si="18"/>
        <v>147.5</v>
      </c>
      <c r="AV62">
        <v>140.4</v>
      </c>
      <c r="AW62">
        <f t="shared" si="19"/>
        <v>142.30000000000001</v>
      </c>
      <c r="AX62">
        <f t="shared" si="20"/>
        <v>139.80000000000001</v>
      </c>
      <c r="AY62">
        <f t="shared" si="21"/>
        <v>136</v>
      </c>
      <c r="AZ62">
        <f t="shared" si="22"/>
        <v>122.7</v>
      </c>
      <c r="BA62">
        <f t="shared" si="23"/>
        <v>134.30000000000001</v>
      </c>
      <c r="BB62">
        <f t="shared" si="24"/>
        <v>141.6</v>
      </c>
      <c r="BC62">
        <f t="shared" si="25"/>
        <v>128.6</v>
      </c>
      <c r="BD62">
        <f t="shared" si="26"/>
        <v>132.30000000000001</v>
      </c>
      <c r="BE62">
        <f t="shared" si="27"/>
        <v>139.30000000000001</v>
      </c>
    </row>
    <row r="63" spans="1:57" x14ac:dyDescent="0.3">
      <c r="A63" t="s">
        <v>30</v>
      </c>
      <c r="B63">
        <v>2018</v>
      </c>
      <c r="C63" t="s">
        <v>35</v>
      </c>
      <c r="D63">
        <v>136.4</v>
      </c>
      <c r="E63">
        <v>143.69999999999999</v>
      </c>
      <c r="F63">
        <v>140.6</v>
      </c>
      <c r="G63">
        <v>141.5</v>
      </c>
      <c r="H63">
        <v>122.9</v>
      </c>
      <c r="I63">
        <v>149.4</v>
      </c>
      <c r="J63">
        <v>142.4</v>
      </c>
      <c r="K63">
        <v>130.19999999999999</v>
      </c>
      <c r="L63">
        <v>117.9</v>
      </c>
      <c r="M63">
        <v>135.6</v>
      </c>
      <c r="N63">
        <v>130.5</v>
      </c>
      <c r="O63">
        <v>151.69999999999999</v>
      </c>
      <c r="P63">
        <v>138.69999999999999</v>
      </c>
      <c r="Q63">
        <v>153.30000000000001</v>
      </c>
      <c r="R63">
        <v>148.69999999999999</v>
      </c>
      <c r="S63">
        <v>142.4</v>
      </c>
      <c r="T63">
        <v>147.80000000000001</v>
      </c>
      <c r="U63" t="s">
        <v>32</v>
      </c>
      <c r="V63">
        <v>142.4</v>
      </c>
      <c r="W63">
        <v>139.9</v>
      </c>
      <c r="X63">
        <v>136.19999999999999</v>
      </c>
      <c r="Y63">
        <v>123.3</v>
      </c>
      <c r="Z63">
        <v>134.30000000000001</v>
      </c>
      <c r="AA63">
        <v>141.5</v>
      </c>
      <c r="AB63">
        <v>128.80000000000001</v>
      </c>
      <c r="AC63">
        <v>132.5</v>
      </c>
      <c r="AD63">
        <v>138.5</v>
      </c>
      <c r="AE63">
        <f t="shared" si="2"/>
        <v>136.4</v>
      </c>
      <c r="AF63">
        <f t="shared" si="3"/>
        <v>143.69999999999999</v>
      </c>
      <c r="AG63">
        <f t="shared" si="4"/>
        <v>140.6</v>
      </c>
      <c r="AH63">
        <f t="shared" si="5"/>
        <v>141.5</v>
      </c>
      <c r="AI63">
        <f t="shared" si="6"/>
        <v>122.9</v>
      </c>
      <c r="AJ63">
        <f t="shared" si="7"/>
        <v>149.4</v>
      </c>
      <c r="AK63">
        <f t="shared" si="8"/>
        <v>142.4</v>
      </c>
      <c r="AL63">
        <f t="shared" si="9"/>
        <v>130.19999999999999</v>
      </c>
      <c r="AM63">
        <f t="shared" si="10"/>
        <v>117.9</v>
      </c>
      <c r="AN63">
        <f t="shared" si="11"/>
        <v>135.6</v>
      </c>
      <c r="AO63">
        <f t="shared" si="12"/>
        <v>130.5</v>
      </c>
      <c r="AP63">
        <f t="shared" si="13"/>
        <v>151.69999999999999</v>
      </c>
      <c r="AQ63">
        <f t="shared" si="14"/>
        <v>138.69999999999999</v>
      </c>
      <c r="AR63">
        <f t="shared" si="15"/>
        <v>153.30000000000001</v>
      </c>
      <c r="AS63">
        <f t="shared" si="16"/>
        <v>148.69999999999999</v>
      </c>
      <c r="AT63">
        <f t="shared" si="17"/>
        <v>142.4</v>
      </c>
      <c r="AU63">
        <f t="shared" si="18"/>
        <v>147.80000000000001</v>
      </c>
      <c r="AV63">
        <v>141.30000000000001</v>
      </c>
      <c r="AW63">
        <f t="shared" si="19"/>
        <v>142.4</v>
      </c>
      <c r="AX63">
        <f t="shared" si="20"/>
        <v>139.9</v>
      </c>
      <c r="AY63">
        <f t="shared" si="21"/>
        <v>136.19999999999999</v>
      </c>
      <c r="AZ63">
        <f t="shared" si="22"/>
        <v>123.3</v>
      </c>
      <c r="BA63">
        <f t="shared" si="23"/>
        <v>134.30000000000001</v>
      </c>
      <c r="BB63">
        <f t="shared" si="24"/>
        <v>141.5</v>
      </c>
      <c r="BC63">
        <f t="shared" si="25"/>
        <v>128.80000000000001</v>
      </c>
      <c r="BD63">
        <f t="shared" si="26"/>
        <v>132.5</v>
      </c>
      <c r="BE63">
        <f t="shared" si="27"/>
        <v>138.5</v>
      </c>
    </row>
    <row r="64" spans="1:57" x14ac:dyDescent="0.3">
      <c r="A64" t="s">
        <v>30</v>
      </c>
      <c r="B64">
        <v>2018</v>
      </c>
      <c r="C64" t="s">
        <v>36</v>
      </c>
      <c r="D64">
        <v>136.80000000000001</v>
      </c>
      <c r="E64">
        <v>143.80000000000001</v>
      </c>
      <c r="F64">
        <v>140</v>
      </c>
      <c r="G64">
        <v>142</v>
      </c>
      <c r="H64">
        <v>123.2</v>
      </c>
      <c r="I64">
        <v>152.9</v>
      </c>
      <c r="J64">
        <v>138</v>
      </c>
      <c r="K64">
        <v>129.30000000000001</v>
      </c>
      <c r="L64">
        <v>117.1</v>
      </c>
      <c r="M64">
        <v>136.30000000000001</v>
      </c>
      <c r="N64">
        <v>131.19999999999999</v>
      </c>
      <c r="O64">
        <v>152.80000000000001</v>
      </c>
      <c r="P64">
        <v>138.6</v>
      </c>
      <c r="Q64">
        <v>155.1</v>
      </c>
      <c r="R64">
        <v>149.19999999999999</v>
      </c>
      <c r="S64">
        <v>143</v>
      </c>
      <c r="T64">
        <v>148.30000000000001</v>
      </c>
      <c r="U64" t="s">
        <v>32</v>
      </c>
      <c r="V64">
        <v>142.6</v>
      </c>
      <c r="W64">
        <v>139.9</v>
      </c>
      <c r="X64">
        <v>136.69999999999999</v>
      </c>
      <c r="Y64">
        <v>124.6</v>
      </c>
      <c r="Z64">
        <v>135.1</v>
      </c>
      <c r="AA64">
        <v>142.69999999999999</v>
      </c>
      <c r="AB64">
        <v>129.30000000000001</v>
      </c>
      <c r="AC64">
        <v>133.30000000000001</v>
      </c>
      <c r="AD64">
        <v>138.69999999999999</v>
      </c>
      <c r="AE64">
        <f t="shared" si="2"/>
        <v>136.80000000000001</v>
      </c>
      <c r="AF64">
        <f t="shared" si="3"/>
        <v>143.80000000000001</v>
      </c>
      <c r="AG64">
        <f t="shared" si="4"/>
        <v>140</v>
      </c>
      <c r="AH64">
        <f t="shared" si="5"/>
        <v>142</v>
      </c>
      <c r="AI64">
        <f t="shared" si="6"/>
        <v>123.2</v>
      </c>
      <c r="AJ64">
        <f t="shared" si="7"/>
        <v>152.9</v>
      </c>
      <c r="AK64">
        <f t="shared" si="8"/>
        <v>138</v>
      </c>
      <c r="AL64">
        <f t="shared" si="9"/>
        <v>129.30000000000001</v>
      </c>
      <c r="AM64">
        <f t="shared" si="10"/>
        <v>117.1</v>
      </c>
      <c r="AN64">
        <f t="shared" si="11"/>
        <v>136.30000000000001</v>
      </c>
      <c r="AO64">
        <f t="shared" si="12"/>
        <v>131.19999999999999</v>
      </c>
      <c r="AP64">
        <f t="shared" si="13"/>
        <v>152.80000000000001</v>
      </c>
      <c r="AQ64">
        <f t="shared" si="14"/>
        <v>138.6</v>
      </c>
      <c r="AR64">
        <f t="shared" si="15"/>
        <v>155.1</v>
      </c>
      <c r="AS64">
        <f t="shared" si="16"/>
        <v>149.19999999999999</v>
      </c>
      <c r="AT64">
        <f t="shared" si="17"/>
        <v>143</v>
      </c>
      <c r="AU64">
        <f t="shared" si="18"/>
        <v>148.30000000000001</v>
      </c>
      <c r="AV64">
        <v>142</v>
      </c>
      <c r="AW64">
        <f t="shared" si="19"/>
        <v>142.6</v>
      </c>
      <c r="AX64">
        <f t="shared" si="20"/>
        <v>139.9</v>
      </c>
      <c r="AY64">
        <f t="shared" si="21"/>
        <v>136.69999999999999</v>
      </c>
      <c r="AZ64">
        <f t="shared" si="22"/>
        <v>124.6</v>
      </c>
      <c r="BA64">
        <f t="shared" si="23"/>
        <v>135.1</v>
      </c>
      <c r="BB64">
        <f t="shared" si="24"/>
        <v>142.69999999999999</v>
      </c>
      <c r="BC64">
        <f t="shared" si="25"/>
        <v>129.30000000000001</v>
      </c>
      <c r="BD64">
        <f t="shared" si="26"/>
        <v>133.30000000000001</v>
      </c>
      <c r="BE64">
        <f t="shared" si="27"/>
        <v>138.69999999999999</v>
      </c>
    </row>
    <row r="65" spans="1:57" x14ac:dyDescent="0.3">
      <c r="A65" t="s">
        <v>30</v>
      </c>
      <c r="B65">
        <v>2018</v>
      </c>
      <c r="C65" t="s">
        <v>37</v>
      </c>
      <c r="D65">
        <v>137.1</v>
      </c>
      <c r="E65">
        <v>144.5</v>
      </c>
      <c r="F65">
        <v>135.9</v>
      </c>
      <c r="G65">
        <v>142.4</v>
      </c>
      <c r="H65">
        <v>123.5</v>
      </c>
      <c r="I65">
        <v>156.4</v>
      </c>
      <c r="J65">
        <v>135.1</v>
      </c>
      <c r="K65">
        <v>128.4</v>
      </c>
      <c r="L65">
        <v>115.2</v>
      </c>
      <c r="M65">
        <v>137.19999999999999</v>
      </c>
      <c r="N65">
        <v>131.9</v>
      </c>
      <c r="O65">
        <v>153.80000000000001</v>
      </c>
      <c r="P65">
        <v>138.6</v>
      </c>
      <c r="Q65">
        <v>156.1</v>
      </c>
      <c r="R65">
        <v>150.1</v>
      </c>
      <c r="S65">
        <v>143.30000000000001</v>
      </c>
      <c r="T65">
        <v>149.1</v>
      </c>
      <c r="U65" t="s">
        <v>32</v>
      </c>
      <c r="V65">
        <v>143.80000000000001</v>
      </c>
      <c r="W65">
        <v>140.9</v>
      </c>
      <c r="X65">
        <v>137.6</v>
      </c>
      <c r="Y65">
        <v>125.3</v>
      </c>
      <c r="Z65">
        <v>136</v>
      </c>
      <c r="AA65">
        <v>143.69999999999999</v>
      </c>
      <c r="AB65">
        <v>130.4</v>
      </c>
      <c r="AC65">
        <v>134.19999999999999</v>
      </c>
      <c r="AD65">
        <v>139.1</v>
      </c>
      <c r="AE65">
        <f t="shared" si="2"/>
        <v>137.1</v>
      </c>
      <c r="AF65">
        <f t="shared" si="3"/>
        <v>144.5</v>
      </c>
      <c r="AG65">
        <f t="shared" si="4"/>
        <v>135.9</v>
      </c>
      <c r="AH65">
        <f t="shared" si="5"/>
        <v>142.4</v>
      </c>
      <c r="AI65">
        <f t="shared" si="6"/>
        <v>123.5</v>
      </c>
      <c r="AJ65">
        <f t="shared" si="7"/>
        <v>156.4</v>
      </c>
      <c r="AK65">
        <f t="shared" si="8"/>
        <v>135.1</v>
      </c>
      <c r="AL65">
        <f t="shared" si="9"/>
        <v>128.4</v>
      </c>
      <c r="AM65">
        <f t="shared" si="10"/>
        <v>115.2</v>
      </c>
      <c r="AN65">
        <f t="shared" si="11"/>
        <v>137.19999999999999</v>
      </c>
      <c r="AO65">
        <f t="shared" si="12"/>
        <v>131.9</v>
      </c>
      <c r="AP65">
        <f t="shared" si="13"/>
        <v>153.80000000000001</v>
      </c>
      <c r="AQ65">
        <f t="shared" si="14"/>
        <v>138.6</v>
      </c>
      <c r="AR65">
        <f t="shared" si="15"/>
        <v>156.1</v>
      </c>
      <c r="AS65">
        <f t="shared" si="16"/>
        <v>150.1</v>
      </c>
      <c r="AT65">
        <f t="shared" si="17"/>
        <v>143.30000000000001</v>
      </c>
      <c r="AU65">
        <f t="shared" si="18"/>
        <v>149.1</v>
      </c>
      <c r="AV65">
        <v>142.9</v>
      </c>
      <c r="AW65">
        <f t="shared" si="19"/>
        <v>143.80000000000001</v>
      </c>
      <c r="AX65">
        <f t="shared" si="20"/>
        <v>140.9</v>
      </c>
      <c r="AY65">
        <f t="shared" si="21"/>
        <v>137.6</v>
      </c>
      <c r="AZ65">
        <f t="shared" si="22"/>
        <v>125.3</v>
      </c>
      <c r="BA65">
        <f t="shared" si="23"/>
        <v>136</v>
      </c>
      <c r="BB65">
        <f t="shared" si="24"/>
        <v>143.69999999999999</v>
      </c>
      <c r="BC65">
        <f t="shared" si="25"/>
        <v>130.4</v>
      </c>
      <c r="BD65">
        <f t="shared" si="26"/>
        <v>134.19999999999999</v>
      </c>
      <c r="BE65">
        <f t="shared" si="27"/>
        <v>139.1</v>
      </c>
    </row>
    <row r="66" spans="1:57" x14ac:dyDescent="0.3">
      <c r="A66" t="s">
        <v>30</v>
      </c>
      <c r="B66">
        <v>2018</v>
      </c>
      <c r="C66" t="s">
        <v>38</v>
      </c>
      <c r="D66">
        <v>137.4</v>
      </c>
      <c r="E66">
        <v>145.69999999999999</v>
      </c>
      <c r="F66">
        <v>135.5</v>
      </c>
      <c r="G66">
        <v>142.9</v>
      </c>
      <c r="H66">
        <v>123.6</v>
      </c>
      <c r="I66">
        <v>157.5</v>
      </c>
      <c r="J66">
        <v>137.80000000000001</v>
      </c>
      <c r="K66">
        <v>127.2</v>
      </c>
      <c r="L66">
        <v>111.8</v>
      </c>
      <c r="M66">
        <v>137.4</v>
      </c>
      <c r="N66">
        <v>132.19999999999999</v>
      </c>
      <c r="O66">
        <v>154.30000000000001</v>
      </c>
      <c r="P66">
        <v>139.1</v>
      </c>
      <c r="Q66">
        <v>157</v>
      </c>
      <c r="R66">
        <v>150.80000000000001</v>
      </c>
      <c r="S66">
        <v>144.1</v>
      </c>
      <c r="T66">
        <v>149.80000000000001</v>
      </c>
      <c r="U66" t="s">
        <v>32</v>
      </c>
      <c r="V66">
        <v>144.30000000000001</v>
      </c>
      <c r="W66">
        <v>141.80000000000001</v>
      </c>
      <c r="X66">
        <v>138.4</v>
      </c>
      <c r="Y66">
        <v>126.4</v>
      </c>
      <c r="Z66">
        <v>136.80000000000001</v>
      </c>
      <c r="AA66">
        <v>144.4</v>
      </c>
      <c r="AB66">
        <v>131.19999999999999</v>
      </c>
      <c r="AC66">
        <v>135.1</v>
      </c>
      <c r="AD66">
        <v>139.80000000000001</v>
      </c>
      <c r="AE66">
        <f t="shared" si="2"/>
        <v>137.4</v>
      </c>
      <c r="AF66">
        <f t="shared" si="3"/>
        <v>145.69999999999999</v>
      </c>
      <c r="AG66">
        <f t="shared" si="4"/>
        <v>135.5</v>
      </c>
      <c r="AH66">
        <f t="shared" si="5"/>
        <v>142.9</v>
      </c>
      <c r="AI66">
        <f t="shared" si="6"/>
        <v>123.6</v>
      </c>
      <c r="AJ66">
        <f t="shared" si="7"/>
        <v>157.5</v>
      </c>
      <c r="AK66">
        <f t="shared" si="8"/>
        <v>137.80000000000001</v>
      </c>
      <c r="AL66">
        <f t="shared" si="9"/>
        <v>127.2</v>
      </c>
      <c r="AM66">
        <f t="shared" si="10"/>
        <v>111.8</v>
      </c>
      <c r="AN66">
        <f t="shared" si="11"/>
        <v>137.4</v>
      </c>
      <c r="AO66">
        <f t="shared" si="12"/>
        <v>132.19999999999999</v>
      </c>
      <c r="AP66">
        <f t="shared" si="13"/>
        <v>154.30000000000001</v>
      </c>
      <c r="AQ66">
        <f t="shared" si="14"/>
        <v>139.1</v>
      </c>
      <c r="AR66">
        <f t="shared" si="15"/>
        <v>157</v>
      </c>
      <c r="AS66">
        <f t="shared" si="16"/>
        <v>150.80000000000001</v>
      </c>
      <c r="AT66">
        <f t="shared" si="17"/>
        <v>144.1</v>
      </c>
      <c r="AU66">
        <f t="shared" si="18"/>
        <v>149.80000000000001</v>
      </c>
      <c r="AV66">
        <v>143.19999999999999</v>
      </c>
      <c r="AW66">
        <f t="shared" si="19"/>
        <v>144.30000000000001</v>
      </c>
      <c r="AX66">
        <f t="shared" si="20"/>
        <v>141.80000000000001</v>
      </c>
      <c r="AY66">
        <f t="shared" si="21"/>
        <v>138.4</v>
      </c>
      <c r="AZ66">
        <f t="shared" si="22"/>
        <v>126.4</v>
      </c>
      <c r="BA66">
        <f t="shared" si="23"/>
        <v>136.80000000000001</v>
      </c>
      <c r="BB66">
        <f t="shared" si="24"/>
        <v>144.4</v>
      </c>
      <c r="BC66">
        <f t="shared" si="25"/>
        <v>131.19999999999999</v>
      </c>
      <c r="BD66">
        <f t="shared" si="26"/>
        <v>135.1</v>
      </c>
      <c r="BE66">
        <f t="shared" si="27"/>
        <v>139.80000000000001</v>
      </c>
    </row>
    <row r="67" spans="1:57" x14ac:dyDescent="0.3">
      <c r="A67" t="s">
        <v>30</v>
      </c>
      <c r="B67">
        <v>2018</v>
      </c>
      <c r="C67" t="s">
        <v>39</v>
      </c>
      <c r="D67">
        <v>137.6</v>
      </c>
      <c r="E67">
        <v>148.1</v>
      </c>
      <c r="F67">
        <v>136.69999999999999</v>
      </c>
      <c r="G67">
        <v>143.19999999999999</v>
      </c>
      <c r="H67">
        <v>124</v>
      </c>
      <c r="I67">
        <v>154.1</v>
      </c>
      <c r="J67">
        <v>143.5</v>
      </c>
      <c r="K67">
        <v>126</v>
      </c>
      <c r="L67">
        <v>112.4</v>
      </c>
      <c r="M67">
        <v>137.6</v>
      </c>
      <c r="N67">
        <v>132.80000000000001</v>
      </c>
      <c r="O67">
        <v>154.30000000000001</v>
      </c>
      <c r="P67">
        <v>140</v>
      </c>
      <c r="Q67">
        <v>157.30000000000001</v>
      </c>
      <c r="R67">
        <v>151.30000000000001</v>
      </c>
      <c r="S67">
        <v>144.69999999999999</v>
      </c>
      <c r="T67">
        <v>150.30000000000001</v>
      </c>
      <c r="U67" t="s">
        <v>32</v>
      </c>
      <c r="V67">
        <v>145.1</v>
      </c>
      <c r="W67">
        <v>142.19999999999999</v>
      </c>
      <c r="X67">
        <v>138.4</v>
      </c>
      <c r="Y67">
        <v>127.4</v>
      </c>
      <c r="Z67">
        <v>137.80000000000001</v>
      </c>
      <c r="AA67">
        <v>145.1</v>
      </c>
      <c r="AB67">
        <v>131.4</v>
      </c>
      <c r="AC67">
        <v>135.6</v>
      </c>
      <c r="AD67">
        <v>140.5</v>
      </c>
      <c r="AE67">
        <f t="shared" ref="AE67:AE130" si="28">IF(D67="NA",AVERAGE(D65:D67),D67)</f>
        <v>137.6</v>
      </c>
      <c r="AF67">
        <f t="shared" ref="AF67:AF130" si="29">IF(E67="NA",AVERAGE(E65:E67),E67)</f>
        <v>148.1</v>
      </c>
      <c r="AG67">
        <f t="shared" ref="AG67:AG130" si="30">IF(F67="NA",AVERAGE(F65:F67),F67)</f>
        <v>136.69999999999999</v>
      </c>
      <c r="AH67">
        <f t="shared" ref="AH67:AH130" si="31">IF(G67="NA",AVERAGE(G65:G67),G67)</f>
        <v>143.19999999999999</v>
      </c>
      <c r="AI67">
        <f t="shared" ref="AI67:AI130" si="32">IF(H67="NA",AVERAGE(H65:H67),H67)</f>
        <v>124</v>
      </c>
      <c r="AJ67">
        <f t="shared" ref="AJ67:AJ130" si="33">IF(I67="NA",AVERAGE(I65:I67),I67)</f>
        <v>154.1</v>
      </c>
      <c r="AK67">
        <f t="shared" ref="AK67:AK130" si="34">IF(J67="NA",AVERAGE(J65:J67),J67)</f>
        <v>143.5</v>
      </c>
      <c r="AL67">
        <f t="shared" ref="AL67:AL130" si="35">IF(K67="NA",AVERAGE(K65:K67),K67)</f>
        <v>126</v>
      </c>
      <c r="AM67">
        <f t="shared" ref="AM67:AM130" si="36">IF(L67="NA",AVERAGE(L65:L67),L67)</f>
        <v>112.4</v>
      </c>
      <c r="AN67">
        <f t="shared" ref="AN67:AN130" si="37">IF(M67="NA",AVERAGE(M65:M67),M67)</f>
        <v>137.6</v>
      </c>
      <c r="AO67">
        <f t="shared" ref="AO67:AO130" si="38">IF(N67="NA",AVERAGE(N65:N67),N67)</f>
        <v>132.80000000000001</v>
      </c>
      <c r="AP67">
        <f t="shared" ref="AP67:AP130" si="39">IF(O67="NA",AVERAGE(O65:O67),O67)</f>
        <v>154.30000000000001</v>
      </c>
      <c r="AQ67">
        <f t="shared" ref="AQ67:AQ130" si="40">IF(P67="NA",AVERAGE(P65:P67),P67)</f>
        <v>140</v>
      </c>
      <c r="AR67">
        <f t="shared" ref="AR67:AR130" si="41">IF(Q67="NA",AVERAGE(Q65:Q67),Q67)</f>
        <v>157.30000000000001</v>
      </c>
      <c r="AS67">
        <f t="shared" ref="AS67:AS130" si="42">IF(R67="NA",AVERAGE(R65:R67),R67)</f>
        <v>151.30000000000001</v>
      </c>
      <c r="AT67">
        <f t="shared" ref="AT67:AT130" si="43">IF(S67="NA",AVERAGE(S65:S67),S67)</f>
        <v>144.69999999999999</v>
      </c>
      <c r="AU67">
        <f t="shared" ref="AU67:AU130" si="44">IF(T67="NA",AVERAGE(T65:T67),T67)</f>
        <v>150.30000000000001</v>
      </c>
      <c r="AV67">
        <v>142.5</v>
      </c>
      <c r="AW67">
        <f t="shared" ref="AW67:AW130" si="45">IF(V67="NA",AVERAGE(V65:V67),V67)</f>
        <v>145.1</v>
      </c>
      <c r="AX67">
        <f t="shared" ref="AX67:AX130" si="46">IF(W67="NA",AVERAGE(W65:W67),W67)</f>
        <v>142.19999999999999</v>
      </c>
      <c r="AY67">
        <f t="shared" ref="AY67:AY130" si="47">IF(X67="NA",AVERAGE(X65:X67),X67)</f>
        <v>138.4</v>
      </c>
      <c r="AZ67">
        <f t="shared" ref="AZ67:AZ130" si="48">IF(Y67="NA",AVERAGE(Y65:Y67),Y67)</f>
        <v>127.4</v>
      </c>
      <c r="BA67">
        <f t="shared" ref="BA67:BA130" si="49">IF(Z67="NA",AVERAGE(Z65:Z67),Z67)</f>
        <v>137.80000000000001</v>
      </c>
      <c r="BB67">
        <f t="shared" ref="BB67:BB130" si="50">IF(AA67="NA",AVERAGE(AA65:AA67),AA67)</f>
        <v>145.1</v>
      </c>
      <c r="BC67">
        <f t="shared" ref="BC67:BC130" si="51">IF(AB67="NA",AVERAGE(AB65:AB67),AB67)</f>
        <v>131.4</v>
      </c>
      <c r="BD67">
        <f t="shared" ref="BD67:BD130" si="52">IF(AC67="NA",AVERAGE(AC65:AC67),AC67)</f>
        <v>135.6</v>
      </c>
      <c r="BE67">
        <f t="shared" ref="BE67:BE130" si="53">IF(AD67="NA",AVERAGE(AD65:AD67),AD67)</f>
        <v>140.5</v>
      </c>
    </row>
    <row r="68" spans="1:57" x14ac:dyDescent="0.3">
      <c r="A68" t="s">
        <v>30</v>
      </c>
      <c r="B68">
        <v>2018</v>
      </c>
      <c r="C68" t="s">
        <v>40</v>
      </c>
      <c r="D68">
        <v>138.4</v>
      </c>
      <c r="E68">
        <v>149.30000000000001</v>
      </c>
      <c r="F68">
        <v>139.30000000000001</v>
      </c>
      <c r="G68">
        <v>143.4</v>
      </c>
      <c r="H68">
        <v>124.1</v>
      </c>
      <c r="I68">
        <v>153.30000000000001</v>
      </c>
      <c r="J68">
        <v>154.19999999999999</v>
      </c>
      <c r="K68">
        <v>126.4</v>
      </c>
      <c r="L68">
        <v>114.3</v>
      </c>
      <c r="M68">
        <v>138.19999999999999</v>
      </c>
      <c r="N68">
        <v>132.80000000000001</v>
      </c>
      <c r="O68">
        <v>154.80000000000001</v>
      </c>
      <c r="P68">
        <v>142</v>
      </c>
      <c r="Q68">
        <v>156.1</v>
      </c>
      <c r="R68">
        <v>151.5</v>
      </c>
      <c r="S68">
        <v>145.1</v>
      </c>
      <c r="T68">
        <v>150.6</v>
      </c>
      <c r="U68" t="s">
        <v>32</v>
      </c>
      <c r="V68">
        <v>146.80000000000001</v>
      </c>
      <c r="W68">
        <v>143.1</v>
      </c>
      <c r="X68">
        <v>139</v>
      </c>
      <c r="Y68">
        <v>127.5</v>
      </c>
      <c r="Z68">
        <v>138.4</v>
      </c>
      <c r="AA68">
        <v>145.80000000000001</v>
      </c>
      <c r="AB68">
        <v>131.4</v>
      </c>
      <c r="AC68">
        <v>136</v>
      </c>
      <c r="AD68">
        <v>141.80000000000001</v>
      </c>
      <c r="AE68">
        <f t="shared" si="28"/>
        <v>138.4</v>
      </c>
      <c r="AF68">
        <f t="shared" si="29"/>
        <v>149.30000000000001</v>
      </c>
      <c r="AG68">
        <f t="shared" si="30"/>
        <v>139.30000000000001</v>
      </c>
      <c r="AH68">
        <f t="shared" si="31"/>
        <v>143.4</v>
      </c>
      <c r="AI68">
        <f t="shared" si="32"/>
        <v>124.1</v>
      </c>
      <c r="AJ68">
        <f t="shared" si="33"/>
        <v>153.30000000000001</v>
      </c>
      <c r="AK68">
        <f t="shared" si="34"/>
        <v>154.19999999999999</v>
      </c>
      <c r="AL68">
        <f t="shared" si="35"/>
        <v>126.4</v>
      </c>
      <c r="AM68">
        <f t="shared" si="36"/>
        <v>114.3</v>
      </c>
      <c r="AN68">
        <f t="shared" si="37"/>
        <v>138.19999999999999</v>
      </c>
      <c r="AO68">
        <f t="shared" si="38"/>
        <v>132.80000000000001</v>
      </c>
      <c r="AP68">
        <f t="shared" si="39"/>
        <v>154.80000000000001</v>
      </c>
      <c r="AQ68">
        <f t="shared" si="40"/>
        <v>142</v>
      </c>
      <c r="AR68">
        <f t="shared" si="41"/>
        <v>156.1</v>
      </c>
      <c r="AS68">
        <f t="shared" si="42"/>
        <v>151.5</v>
      </c>
      <c r="AT68">
        <f t="shared" si="43"/>
        <v>145.1</v>
      </c>
      <c r="AU68">
        <f t="shared" si="44"/>
        <v>150.6</v>
      </c>
      <c r="AV68">
        <v>143.6</v>
      </c>
      <c r="AW68">
        <f t="shared" si="45"/>
        <v>146.80000000000001</v>
      </c>
      <c r="AX68">
        <f t="shared" si="46"/>
        <v>143.1</v>
      </c>
      <c r="AY68">
        <f t="shared" si="47"/>
        <v>139</v>
      </c>
      <c r="AZ68">
        <f t="shared" si="48"/>
        <v>127.5</v>
      </c>
      <c r="BA68">
        <f t="shared" si="49"/>
        <v>138.4</v>
      </c>
      <c r="BB68">
        <f t="shared" si="50"/>
        <v>145.80000000000001</v>
      </c>
      <c r="BC68">
        <f t="shared" si="51"/>
        <v>131.4</v>
      </c>
      <c r="BD68">
        <f t="shared" si="52"/>
        <v>136</v>
      </c>
      <c r="BE68">
        <f t="shared" si="53"/>
        <v>141.80000000000001</v>
      </c>
    </row>
    <row r="69" spans="1:57" x14ac:dyDescent="0.3">
      <c r="A69" t="s">
        <v>30</v>
      </c>
      <c r="B69">
        <v>2018</v>
      </c>
      <c r="C69" t="s">
        <v>41</v>
      </c>
      <c r="D69">
        <v>139.19999999999999</v>
      </c>
      <c r="E69">
        <v>148.80000000000001</v>
      </c>
      <c r="F69">
        <v>139.1</v>
      </c>
      <c r="G69">
        <v>143.5</v>
      </c>
      <c r="H69">
        <v>125</v>
      </c>
      <c r="I69">
        <v>154.4</v>
      </c>
      <c r="J69">
        <v>156.30000000000001</v>
      </c>
      <c r="K69">
        <v>126.8</v>
      </c>
      <c r="L69">
        <v>115.4</v>
      </c>
      <c r="M69">
        <v>138.6</v>
      </c>
      <c r="N69">
        <v>133.80000000000001</v>
      </c>
      <c r="O69">
        <v>155.19999999999999</v>
      </c>
      <c r="P69">
        <v>142.69999999999999</v>
      </c>
      <c r="Q69">
        <v>156.4</v>
      </c>
      <c r="R69">
        <v>152.1</v>
      </c>
      <c r="S69">
        <v>145.80000000000001</v>
      </c>
      <c r="T69">
        <v>151.30000000000001</v>
      </c>
      <c r="U69" t="s">
        <v>32</v>
      </c>
      <c r="V69">
        <v>147.69999999999999</v>
      </c>
      <c r="W69">
        <v>143.80000000000001</v>
      </c>
      <c r="X69">
        <v>139.4</v>
      </c>
      <c r="Y69">
        <v>128.30000000000001</v>
      </c>
      <c r="Z69">
        <v>138.6</v>
      </c>
      <c r="AA69">
        <v>146.9</v>
      </c>
      <c r="AB69">
        <v>131.30000000000001</v>
      </c>
      <c r="AC69">
        <v>136.6</v>
      </c>
      <c r="AD69">
        <v>142.5</v>
      </c>
      <c r="AE69">
        <f t="shared" si="28"/>
        <v>139.19999999999999</v>
      </c>
      <c r="AF69">
        <f t="shared" si="29"/>
        <v>148.80000000000001</v>
      </c>
      <c r="AG69">
        <f t="shared" si="30"/>
        <v>139.1</v>
      </c>
      <c r="AH69">
        <f t="shared" si="31"/>
        <v>143.5</v>
      </c>
      <c r="AI69">
        <f t="shared" si="32"/>
        <v>125</v>
      </c>
      <c r="AJ69">
        <f t="shared" si="33"/>
        <v>154.4</v>
      </c>
      <c r="AK69">
        <f t="shared" si="34"/>
        <v>156.30000000000001</v>
      </c>
      <c r="AL69">
        <f t="shared" si="35"/>
        <v>126.8</v>
      </c>
      <c r="AM69">
        <f t="shared" si="36"/>
        <v>115.4</v>
      </c>
      <c r="AN69">
        <f t="shared" si="37"/>
        <v>138.6</v>
      </c>
      <c r="AO69">
        <f t="shared" si="38"/>
        <v>133.80000000000001</v>
      </c>
      <c r="AP69">
        <f t="shared" si="39"/>
        <v>155.19999999999999</v>
      </c>
      <c r="AQ69">
        <f t="shared" si="40"/>
        <v>142.69999999999999</v>
      </c>
      <c r="AR69">
        <f t="shared" si="41"/>
        <v>156.4</v>
      </c>
      <c r="AS69">
        <f t="shared" si="42"/>
        <v>152.1</v>
      </c>
      <c r="AT69">
        <f t="shared" si="43"/>
        <v>145.80000000000001</v>
      </c>
      <c r="AU69">
        <f t="shared" si="44"/>
        <v>151.30000000000001</v>
      </c>
      <c r="AV69">
        <v>144.6</v>
      </c>
      <c r="AW69">
        <f t="shared" si="45"/>
        <v>147.69999999999999</v>
      </c>
      <c r="AX69">
        <f t="shared" si="46"/>
        <v>143.80000000000001</v>
      </c>
      <c r="AY69">
        <f t="shared" si="47"/>
        <v>139.4</v>
      </c>
      <c r="AZ69">
        <f t="shared" si="48"/>
        <v>128.30000000000001</v>
      </c>
      <c r="BA69">
        <f t="shared" si="49"/>
        <v>138.6</v>
      </c>
      <c r="BB69">
        <f t="shared" si="50"/>
        <v>146.9</v>
      </c>
      <c r="BC69">
        <f t="shared" si="51"/>
        <v>131.30000000000001</v>
      </c>
      <c r="BD69">
        <f t="shared" si="52"/>
        <v>136.6</v>
      </c>
      <c r="BE69">
        <f t="shared" si="53"/>
        <v>142.5</v>
      </c>
    </row>
    <row r="70" spans="1:57" x14ac:dyDescent="0.3">
      <c r="A70" t="s">
        <v>30</v>
      </c>
      <c r="B70">
        <v>2018</v>
      </c>
      <c r="C70" t="s">
        <v>42</v>
      </c>
      <c r="D70">
        <v>139.4</v>
      </c>
      <c r="E70">
        <v>147.19999999999999</v>
      </c>
      <c r="F70">
        <v>136.6</v>
      </c>
      <c r="G70">
        <v>143.69999999999999</v>
      </c>
      <c r="H70">
        <v>124.6</v>
      </c>
      <c r="I70">
        <v>150.1</v>
      </c>
      <c r="J70">
        <v>149.4</v>
      </c>
      <c r="K70">
        <v>125.4</v>
      </c>
      <c r="L70">
        <v>114.4</v>
      </c>
      <c r="M70">
        <v>138.69999999999999</v>
      </c>
      <c r="N70">
        <v>133.1</v>
      </c>
      <c r="O70">
        <v>155.9</v>
      </c>
      <c r="P70">
        <v>141.30000000000001</v>
      </c>
      <c r="Q70">
        <v>157.69999999999999</v>
      </c>
      <c r="R70">
        <v>152.1</v>
      </c>
      <c r="S70">
        <v>146.1</v>
      </c>
      <c r="T70">
        <v>151.30000000000001</v>
      </c>
      <c r="U70" t="s">
        <v>32</v>
      </c>
      <c r="V70">
        <v>149</v>
      </c>
      <c r="W70">
        <v>144</v>
      </c>
      <c r="X70">
        <v>140</v>
      </c>
      <c r="Y70">
        <v>129.9</v>
      </c>
      <c r="Z70">
        <v>140</v>
      </c>
      <c r="AA70">
        <v>147.6</v>
      </c>
      <c r="AB70">
        <v>132</v>
      </c>
      <c r="AC70">
        <v>137.4</v>
      </c>
      <c r="AD70">
        <v>142.1</v>
      </c>
      <c r="AE70">
        <f t="shared" si="28"/>
        <v>139.4</v>
      </c>
      <c r="AF70">
        <f t="shared" si="29"/>
        <v>147.19999999999999</v>
      </c>
      <c r="AG70">
        <f t="shared" si="30"/>
        <v>136.6</v>
      </c>
      <c r="AH70">
        <f t="shared" si="31"/>
        <v>143.69999999999999</v>
      </c>
      <c r="AI70">
        <f t="shared" si="32"/>
        <v>124.6</v>
      </c>
      <c r="AJ70">
        <f t="shared" si="33"/>
        <v>150.1</v>
      </c>
      <c r="AK70">
        <f t="shared" si="34"/>
        <v>149.4</v>
      </c>
      <c r="AL70">
        <f t="shared" si="35"/>
        <v>125.4</v>
      </c>
      <c r="AM70">
        <f t="shared" si="36"/>
        <v>114.4</v>
      </c>
      <c r="AN70">
        <f t="shared" si="37"/>
        <v>138.69999999999999</v>
      </c>
      <c r="AO70">
        <f t="shared" si="38"/>
        <v>133.1</v>
      </c>
      <c r="AP70">
        <f t="shared" si="39"/>
        <v>155.9</v>
      </c>
      <c r="AQ70">
        <f t="shared" si="40"/>
        <v>141.30000000000001</v>
      </c>
      <c r="AR70">
        <f t="shared" si="41"/>
        <v>157.69999999999999</v>
      </c>
      <c r="AS70">
        <f t="shared" si="42"/>
        <v>152.1</v>
      </c>
      <c r="AT70">
        <f t="shared" si="43"/>
        <v>146.1</v>
      </c>
      <c r="AU70">
        <f t="shared" si="44"/>
        <v>151.30000000000001</v>
      </c>
      <c r="AV70">
        <v>145.30000000000001</v>
      </c>
      <c r="AW70">
        <f t="shared" si="45"/>
        <v>149</v>
      </c>
      <c r="AX70">
        <f t="shared" si="46"/>
        <v>144</v>
      </c>
      <c r="AY70">
        <f t="shared" si="47"/>
        <v>140</v>
      </c>
      <c r="AZ70">
        <f t="shared" si="48"/>
        <v>129.9</v>
      </c>
      <c r="BA70">
        <f t="shared" si="49"/>
        <v>140</v>
      </c>
      <c r="BB70">
        <f t="shared" si="50"/>
        <v>147.6</v>
      </c>
      <c r="BC70">
        <f t="shared" si="51"/>
        <v>132</v>
      </c>
      <c r="BD70">
        <f t="shared" si="52"/>
        <v>137.4</v>
      </c>
      <c r="BE70">
        <f t="shared" si="53"/>
        <v>142.1</v>
      </c>
    </row>
    <row r="71" spans="1:57" x14ac:dyDescent="0.3">
      <c r="A71" t="s">
        <v>30</v>
      </c>
      <c r="B71">
        <v>2018</v>
      </c>
      <c r="C71" t="s">
        <v>43</v>
      </c>
      <c r="D71">
        <v>139.30000000000001</v>
      </c>
      <c r="E71">
        <v>147.6</v>
      </c>
      <c r="F71">
        <v>134.6</v>
      </c>
      <c r="G71">
        <v>141.9</v>
      </c>
      <c r="H71">
        <v>123.5</v>
      </c>
      <c r="I71">
        <v>144.5</v>
      </c>
      <c r="J71">
        <v>147.6</v>
      </c>
      <c r="K71">
        <v>121.4</v>
      </c>
      <c r="L71">
        <v>112.3</v>
      </c>
      <c r="M71">
        <v>139.5</v>
      </c>
      <c r="N71">
        <v>134.6</v>
      </c>
      <c r="O71">
        <v>155.19999999999999</v>
      </c>
      <c r="P71">
        <v>140.19999999999999</v>
      </c>
      <c r="Q71">
        <v>159.6</v>
      </c>
      <c r="R71">
        <v>150.69999999999999</v>
      </c>
      <c r="S71">
        <v>144.5</v>
      </c>
      <c r="T71">
        <v>149.80000000000001</v>
      </c>
      <c r="U71" t="s">
        <v>32</v>
      </c>
      <c r="V71">
        <v>149.69999999999999</v>
      </c>
      <c r="W71">
        <v>147.5</v>
      </c>
      <c r="X71">
        <v>144.80000000000001</v>
      </c>
      <c r="Y71">
        <v>130.80000000000001</v>
      </c>
      <c r="Z71">
        <v>140.1</v>
      </c>
      <c r="AA71">
        <v>148</v>
      </c>
      <c r="AB71">
        <v>134.4</v>
      </c>
      <c r="AC71">
        <v>139.80000000000001</v>
      </c>
      <c r="AD71">
        <v>142.19999999999999</v>
      </c>
      <c r="AE71">
        <f t="shared" si="28"/>
        <v>139.30000000000001</v>
      </c>
      <c r="AF71">
        <f t="shared" si="29"/>
        <v>147.6</v>
      </c>
      <c r="AG71">
        <f t="shared" si="30"/>
        <v>134.6</v>
      </c>
      <c r="AH71">
        <f t="shared" si="31"/>
        <v>141.9</v>
      </c>
      <c r="AI71">
        <f t="shared" si="32"/>
        <v>123.5</v>
      </c>
      <c r="AJ71">
        <f t="shared" si="33"/>
        <v>144.5</v>
      </c>
      <c r="AK71">
        <f t="shared" si="34"/>
        <v>147.6</v>
      </c>
      <c r="AL71">
        <f t="shared" si="35"/>
        <v>121.4</v>
      </c>
      <c r="AM71">
        <f t="shared" si="36"/>
        <v>112.3</v>
      </c>
      <c r="AN71">
        <f t="shared" si="37"/>
        <v>139.5</v>
      </c>
      <c r="AO71">
        <f t="shared" si="38"/>
        <v>134.6</v>
      </c>
      <c r="AP71">
        <f t="shared" si="39"/>
        <v>155.19999999999999</v>
      </c>
      <c r="AQ71">
        <f t="shared" si="40"/>
        <v>140.19999999999999</v>
      </c>
      <c r="AR71">
        <f t="shared" si="41"/>
        <v>159.6</v>
      </c>
      <c r="AS71">
        <f t="shared" si="42"/>
        <v>150.69999999999999</v>
      </c>
      <c r="AT71">
        <f t="shared" si="43"/>
        <v>144.5</v>
      </c>
      <c r="AU71">
        <f t="shared" si="44"/>
        <v>149.80000000000001</v>
      </c>
      <c r="AV71">
        <v>146.60000000000002</v>
      </c>
      <c r="AW71">
        <f t="shared" si="45"/>
        <v>149.69999999999999</v>
      </c>
      <c r="AX71">
        <f t="shared" si="46"/>
        <v>147.5</v>
      </c>
      <c r="AY71">
        <f t="shared" si="47"/>
        <v>144.80000000000001</v>
      </c>
      <c r="AZ71">
        <f t="shared" si="48"/>
        <v>130.80000000000001</v>
      </c>
      <c r="BA71">
        <f t="shared" si="49"/>
        <v>140.1</v>
      </c>
      <c r="BB71">
        <f t="shared" si="50"/>
        <v>148</v>
      </c>
      <c r="BC71">
        <f t="shared" si="51"/>
        <v>134.4</v>
      </c>
      <c r="BD71">
        <f t="shared" si="52"/>
        <v>139.80000000000001</v>
      </c>
      <c r="BE71">
        <f t="shared" si="53"/>
        <v>142.19999999999999</v>
      </c>
    </row>
    <row r="72" spans="1:57" x14ac:dyDescent="0.3">
      <c r="A72" t="s">
        <v>30</v>
      </c>
      <c r="B72">
        <v>2018</v>
      </c>
      <c r="C72" t="s">
        <v>45</v>
      </c>
      <c r="D72">
        <v>137.1</v>
      </c>
      <c r="E72">
        <v>150.80000000000001</v>
      </c>
      <c r="F72">
        <v>136.69999999999999</v>
      </c>
      <c r="G72">
        <v>141.9</v>
      </c>
      <c r="H72">
        <v>122.8</v>
      </c>
      <c r="I72">
        <v>143.9</v>
      </c>
      <c r="J72">
        <v>147.5</v>
      </c>
      <c r="K72">
        <v>121</v>
      </c>
      <c r="L72">
        <v>111.6</v>
      </c>
      <c r="M72">
        <v>140.6</v>
      </c>
      <c r="N72">
        <v>137.5</v>
      </c>
      <c r="O72">
        <v>156.1</v>
      </c>
      <c r="P72">
        <v>140</v>
      </c>
      <c r="Q72">
        <v>161.9</v>
      </c>
      <c r="R72">
        <v>151.69999999999999</v>
      </c>
      <c r="S72">
        <v>145.5</v>
      </c>
      <c r="T72">
        <v>150.80000000000001</v>
      </c>
      <c r="U72" t="s">
        <v>32</v>
      </c>
      <c r="V72">
        <v>150.30000000000001</v>
      </c>
      <c r="W72">
        <v>148</v>
      </c>
      <c r="X72">
        <v>145.4</v>
      </c>
      <c r="Y72">
        <v>130.30000000000001</v>
      </c>
      <c r="Z72">
        <v>143.1</v>
      </c>
      <c r="AA72">
        <v>150.19999999999999</v>
      </c>
      <c r="AB72">
        <v>133.1</v>
      </c>
      <c r="AC72">
        <v>140.1</v>
      </c>
      <c r="AD72">
        <v>142.4</v>
      </c>
      <c r="AE72">
        <f t="shared" si="28"/>
        <v>137.1</v>
      </c>
      <c r="AF72">
        <f t="shared" si="29"/>
        <v>150.80000000000001</v>
      </c>
      <c r="AG72">
        <f t="shared" si="30"/>
        <v>136.69999999999999</v>
      </c>
      <c r="AH72">
        <f t="shared" si="31"/>
        <v>141.9</v>
      </c>
      <c r="AI72">
        <f t="shared" si="32"/>
        <v>122.8</v>
      </c>
      <c r="AJ72">
        <f t="shared" si="33"/>
        <v>143.9</v>
      </c>
      <c r="AK72">
        <f t="shared" si="34"/>
        <v>147.5</v>
      </c>
      <c r="AL72">
        <f t="shared" si="35"/>
        <v>121</v>
      </c>
      <c r="AM72">
        <f t="shared" si="36"/>
        <v>111.6</v>
      </c>
      <c r="AN72">
        <f t="shared" si="37"/>
        <v>140.6</v>
      </c>
      <c r="AO72">
        <f t="shared" si="38"/>
        <v>137.5</v>
      </c>
      <c r="AP72">
        <f t="shared" si="39"/>
        <v>156.1</v>
      </c>
      <c r="AQ72">
        <f t="shared" si="40"/>
        <v>140</v>
      </c>
      <c r="AR72">
        <f t="shared" si="41"/>
        <v>161.9</v>
      </c>
      <c r="AS72">
        <f t="shared" si="42"/>
        <v>151.69999999999999</v>
      </c>
      <c r="AT72">
        <f t="shared" si="43"/>
        <v>145.5</v>
      </c>
      <c r="AU72">
        <f t="shared" si="44"/>
        <v>150.80000000000001</v>
      </c>
      <c r="AV72">
        <v>146.9</v>
      </c>
      <c r="AW72">
        <f t="shared" si="45"/>
        <v>150.30000000000001</v>
      </c>
      <c r="AX72">
        <f t="shared" si="46"/>
        <v>148</v>
      </c>
      <c r="AY72">
        <f t="shared" si="47"/>
        <v>145.4</v>
      </c>
      <c r="AZ72">
        <f t="shared" si="48"/>
        <v>130.30000000000001</v>
      </c>
      <c r="BA72">
        <f t="shared" si="49"/>
        <v>143.1</v>
      </c>
      <c r="BB72">
        <f t="shared" si="50"/>
        <v>150.19999999999999</v>
      </c>
      <c r="BC72">
        <f t="shared" si="51"/>
        <v>133.1</v>
      </c>
      <c r="BD72">
        <f t="shared" si="52"/>
        <v>140.1</v>
      </c>
      <c r="BE72">
        <f t="shared" si="53"/>
        <v>142.4</v>
      </c>
    </row>
    <row r="73" spans="1:57" x14ac:dyDescent="0.3">
      <c r="A73" t="s">
        <v>30</v>
      </c>
      <c r="B73">
        <v>2018</v>
      </c>
      <c r="C73" t="s">
        <v>46</v>
      </c>
      <c r="D73">
        <v>137.1</v>
      </c>
      <c r="E73">
        <v>151.9</v>
      </c>
      <c r="F73">
        <v>137.4</v>
      </c>
      <c r="G73">
        <v>142.4</v>
      </c>
      <c r="H73">
        <v>124.2</v>
      </c>
      <c r="I73">
        <v>140.19999999999999</v>
      </c>
      <c r="J73">
        <v>136.6</v>
      </c>
      <c r="K73">
        <v>120.9</v>
      </c>
      <c r="L73">
        <v>109.9</v>
      </c>
      <c r="M73">
        <v>140.19999999999999</v>
      </c>
      <c r="N73">
        <v>137.80000000000001</v>
      </c>
      <c r="O73">
        <v>156</v>
      </c>
      <c r="P73">
        <v>138.5</v>
      </c>
      <c r="Q73">
        <v>162.4</v>
      </c>
      <c r="R73">
        <v>151.6</v>
      </c>
      <c r="S73">
        <v>145.9</v>
      </c>
      <c r="T73">
        <v>150.80000000000001</v>
      </c>
      <c r="U73" t="s">
        <v>32</v>
      </c>
      <c r="V73">
        <v>149</v>
      </c>
      <c r="W73">
        <v>149.5</v>
      </c>
      <c r="X73">
        <v>149.6</v>
      </c>
      <c r="Y73">
        <v>128.9</v>
      </c>
      <c r="Z73">
        <v>143.30000000000001</v>
      </c>
      <c r="AA73">
        <v>155.1</v>
      </c>
      <c r="AB73">
        <v>133.19999999999999</v>
      </c>
      <c r="AC73">
        <v>141.6</v>
      </c>
      <c r="AD73">
        <v>141.9</v>
      </c>
      <c r="AE73">
        <f t="shared" si="28"/>
        <v>137.1</v>
      </c>
      <c r="AF73">
        <f t="shared" si="29"/>
        <v>151.9</v>
      </c>
      <c r="AG73">
        <f t="shared" si="30"/>
        <v>137.4</v>
      </c>
      <c r="AH73">
        <f t="shared" si="31"/>
        <v>142.4</v>
      </c>
      <c r="AI73">
        <f t="shared" si="32"/>
        <v>124.2</v>
      </c>
      <c r="AJ73">
        <f t="shared" si="33"/>
        <v>140.19999999999999</v>
      </c>
      <c r="AK73">
        <f t="shared" si="34"/>
        <v>136.6</v>
      </c>
      <c r="AL73">
        <f t="shared" si="35"/>
        <v>120.9</v>
      </c>
      <c r="AM73">
        <f t="shared" si="36"/>
        <v>109.9</v>
      </c>
      <c r="AN73">
        <f t="shared" si="37"/>
        <v>140.19999999999999</v>
      </c>
      <c r="AO73">
        <f t="shared" si="38"/>
        <v>137.80000000000001</v>
      </c>
      <c r="AP73">
        <f t="shared" si="39"/>
        <v>156</v>
      </c>
      <c r="AQ73">
        <f t="shared" si="40"/>
        <v>138.5</v>
      </c>
      <c r="AR73">
        <f t="shared" si="41"/>
        <v>162.4</v>
      </c>
      <c r="AS73">
        <f t="shared" si="42"/>
        <v>151.6</v>
      </c>
      <c r="AT73">
        <f t="shared" si="43"/>
        <v>145.9</v>
      </c>
      <c r="AU73">
        <f t="shared" si="44"/>
        <v>150.80000000000001</v>
      </c>
      <c r="AV73">
        <v>146.5</v>
      </c>
      <c r="AW73">
        <f t="shared" si="45"/>
        <v>149</v>
      </c>
      <c r="AX73">
        <f t="shared" si="46"/>
        <v>149.5</v>
      </c>
      <c r="AY73">
        <f t="shared" si="47"/>
        <v>149.6</v>
      </c>
      <c r="AZ73">
        <f t="shared" si="48"/>
        <v>128.9</v>
      </c>
      <c r="BA73">
        <f t="shared" si="49"/>
        <v>143.30000000000001</v>
      </c>
      <c r="BB73">
        <f t="shared" si="50"/>
        <v>155.1</v>
      </c>
      <c r="BC73">
        <f t="shared" si="51"/>
        <v>133.19999999999999</v>
      </c>
      <c r="BD73">
        <f t="shared" si="52"/>
        <v>141.6</v>
      </c>
      <c r="BE73">
        <f t="shared" si="53"/>
        <v>141.9</v>
      </c>
    </row>
    <row r="74" spans="1:57" x14ac:dyDescent="0.3">
      <c r="A74" t="s">
        <v>30</v>
      </c>
      <c r="B74">
        <v>2019</v>
      </c>
      <c r="C74" t="s">
        <v>31</v>
      </c>
      <c r="D74">
        <v>136.6</v>
      </c>
      <c r="E74">
        <v>152.5</v>
      </c>
      <c r="F74">
        <v>138.19999999999999</v>
      </c>
      <c r="G74">
        <v>142.4</v>
      </c>
      <c r="H74">
        <v>123.9</v>
      </c>
      <c r="I74">
        <v>135.5</v>
      </c>
      <c r="J74">
        <v>131.69999999999999</v>
      </c>
      <c r="K74">
        <v>121.3</v>
      </c>
      <c r="L74">
        <v>108.4</v>
      </c>
      <c r="M74">
        <v>138.9</v>
      </c>
      <c r="N74">
        <v>137</v>
      </c>
      <c r="O74">
        <v>155.80000000000001</v>
      </c>
      <c r="P74">
        <v>137.4</v>
      </c>
      <c r="Q74">
        <v>162.69999999999999</v>
      </c>
      <c r="R74">
        <v>150.6</v>
      </c>
      <c r="S74">
        <v>145.1</v>
      </c>
      <c r="T74">
        <v>149.9</v>
      </c>
      <c r="U74" t="s">
        <v>32</v>
      </c>
      <c r="V74">
        <v>146.19999999999999</v>
      </c>
      <c r="W74">
        <v>150.1</v>
      </c>
      <c r="X74">
        <v>149.6</v>
      </c>
      <c r="Y74">
        <v>128.6</v>
      </c>
      <c r="Z74">
        <v>142.9</v>
      </c>
      <c r="AA74">
        <v>155.19999999999999</v>
      </c>
      <c r="AB74">
        <v>133.5</v>
      </c>
      <c r="AC74">
        <v>141.69999999999999</v>
      </c>
      <c r="AD74">
        <v>141</v>
      </c>
      <c r="AE74">
        <f t="shared" si="28"/>
        <v>136.6</v>
      </c>
      <c r="AF74">
        <f t="shared" si="29"/>
        <v>152.5</v>
      </c>
      <c r="AG74">
        <f t="shared" si="30"/>
        <v>138.19999999999999</v>
      </c>
      <c r="AH74">
        <f t="shared" si="31"/>
        <v>142.4</v>
      </c>
      <c r="AI74">
        <f t="shared" si="32"/>
        <v>123.9</v>
      </c>
      <c r="AJ74">
        <f t="shared" si="33"/>
        <v>135.5</v>
      </c>
      <c r="AK74">
        <f t="shared" si="34"/>
        <v>131.69999999999999</v>
      </c>
      <c r="AL74">
        <f t="shared" si="35"/>
        <v>121.3</v>
      </c>
      <c r="AM74">
        <f t="shared" si="36"/>
        <v>108.4</v>
      </c>
      <c r="AN74">
        <f t="shared" si="37"/>
        <v>138.9</v>
      </c>
      <c r="AO74">
        <f t="shared" si="38"/>
        <v>137</v>
      </c>
      <c r="AP74">
        <f t="shared" si="39"/>
        <v>155.80000000000001</v>
      </c>
      <c r="AQ74">
        <f t="shared" si="40"/>
        <v>137.4</v>
      </c>
      <c r="AR74">
        <f t="shared" si="41"/>
        <v>162.69999999999999</v>
      </c>
      <c r="AS74">
        <f t="shared" si="42"/>
        <v>150.6</v>
      </c>
      <c r="AT74">
        <f t="shared" si="43"/>
        <v>145.1</v>
      </c>
      <c r="AU74">
        <f t="shared" si="44"/>
        <v>149.9</v>
      </c>
      <c r="AV74">
        <v>147.69999999999999</v>
      </c>
      <c r="AW74">
        <f t="shared" si="45"/>
        <v>146.19999999999999</v>
      </c>
      <c r="AX74">
        <f t="shared" si="46"/>
        <v>150.1</v>
      </c>
      <c r="AY74">
        <f t="shared" si="47"/>
        <v>149.6</v>
      </c>
      <c r="AZ74">
        <f t="shared" si="48"/>
        <v>128.6</v>
      </c>
      <c r="BA74">
        <f t="shared" si="49"/>
        <v>142.9</v>
      </c>
      <c r="BB74">
        <f t="shared" si="50"/>
        <v>155.19999999999999</v>
      </c>
      <c r="BC74">
        <f t="shared" si="51"/>
        <v>133.5</v>
      </c>
      <c r="BD74">
        <f t="shared" si="52"/>
        <v>141.69999999999999</v>
      </c>
      <c r="BE74">
        <f t="shared" si="53"/>
        <v>141</v>
      </c>
    </row>
    <row r="75" spans="1:57" x14ac:dyDescent="0.3">
      <c r="A75" t="s">
        <v>30</v>
      </c>
      <c r="B75">
        <v>2019</v>
      </c>
      <c r="C75" t="s">
        <v>35</v>
      </c>
      <c r="D75">
        <v>136.80000000000001</v>
      </c>
      <c r="E75">
        <v>153</v>
      </c>
      <c r="F75">
        <v>139.1</v>
      </c>
      <c r="G75">
        <v>142.5</v>
      </c>
      <c r="H75">
        <v>124.1</v>
      </c>
      <c r="I75">
        <v>135.80000000000001</v>
      </c>
      <c r="J75">
        <v>128.69999999999999</v>
      </c>
      <c r="K75">
        <v>121.5</v>
      </c>
      <c r="L75">
        <v>108.3</v>
      </c>
      <c r="M75">
        <v>139.19999999999999</v>
      </c>
      <c r="N75">
        <v>137.4</v>
      </c>
      <c r="O75">
        <v>156.19999999999999</v>
      </c>
      <c r="P75">
        <v>137.19999999999999</v>
      </c>
      <c r="Q75">
        <v>162.80000000000001</v>
      </c>
      <c r="R75">
        <v>150.5</v>
      </c>
      <c r="S75">
        <v>146.1</v>
      </c>
      <c r="T75">
        <v>149.9</v>
      </c>
      <c r="U75" t="s">
        <v>32</v>
      </c>
      <c r="V75">
        <v>145.30000000000001</v>
      </c>
      <c r="W75">
        <v>150.1</v>
      </c>
      <c r="X75">
        <v>149.9</v>
      </c>
      <c r="Y75">
        <v>129.19999999999999</v>
      </c>
      <c r="Z75">
        <v>143.4</v>
      </c>
      <c r="AA75">
        <v>155.5</v>
      </c>
      <c r="AB75">
        <v>134.9</v>
      </c>
      <c r="AC75">
        <v>142.19999999999999</v>
      </c>
      <c r="AD75">
        <v>141</v>
      </c>
      <c r="AE75">
        <f t="shared" si="28"/>
        <v>136.80000000000001</v>
      </c>
      <c r="AF75">
        <f t="shared" si="29"/>
        <v>153</v>
      </c>
      <c r="AG75">
        <f t="shared" si="30"/>
        <v>139.1</v>
      </c>
      <c r="AH75">
        <f t="shared" si="31"/>
        <v>142.5</v>
      </c>
      <c r="AI75">
        <f t="shared" si="32"/>
        <v>124.1</v>
      </c>
      <c r="AJ75">
        <f t="shared" si="33"/>
        <v>135.80000000000001</v>
      </c>
      <c r="AK75">
        <f t="shared" si="34"/>
        <v>128.69999999999999</v>
      </c>
      <c r="AL75">
        <f t="shared" si="35"/>
        <v>121.5</v>
      </c>
      <c r="AM75">
        <f t="shared" si="36"/>
        <v>108.3</v>
      </c>
      <c r="AN75">
        <f t="shared" si="37"/>
        <v>139.19999999999999</v>
      </c>
      <c r="AO75">
        <f t="shared" si="38"/>
        <v>137.4</v>
      </c>
      <c r="AP75">
        <f t="shared" si="39"/>
        <v>156.19999999999999</v>
      </c>
      <c r="AQ75">
        <f t="shared" si="40"/>
        <v>137.19999999999999</v>
      </c>
      <c r="AR75">
        <f t="shared" si="41"/>
        <v>162.80000000000001</v>
      </c>
      <c r="AS75">
        <f t="shared" si="42"/>
        <v>150.5</v>
      </c>
      <c r="AT75">
        <f t="shared" si="43"/>
        <v>146.1</v>
      </c>
      <c r="AU75">
        <f t="shared" si="44"/>
        <v>149.9</v>
      </c>
      <c r="AV75">
        <v>148.5</v>
      </c>
      <c r="AW75">
        <f t="shared" si="45"/>
        <v>145.30000000000001</v>
      </c>
      <c r="AX75">
        <f t="shared" si="46"/>
        <v>150.1</v>
      </c>
      <c r="AY75">
        <f t="shared" si="47"/>
        <v>149.9</v>
      </c>
      <c r="AZ75">
        <f t="shared" si="48"/>
        <v>129.19999999999999</v>
      </c>
      <c r="BA75">
        <f t="shared" si="49"/>
        <v>143.4</v>
      </c>
      <c r="BB75">
        <f t="shared" si="50"/>
        <v>155.5</v>
      </c>
      <c r="BC75">
        <f t="shared" si="51"/>
        <v>134.9</v>
      </c>
      <c r="BD75">
        <f t="shared" si="52"/>
        <v>142.19999999999999</v>
      </c>
      <c r="BE75">
        <f t="shared" si="53"/>
        <v>141</v>
      </c>
    </row>
    <row r="76" spans="1:57" x14ac:dyDescent="0.3">
      <c r="A76" t="s">
        <v>30</v>
      </c>
      <c r="B76">
        <v>2019</v>
      </c>
      <c r="C76" t="s">
        <v>36</v>
      </c>
      <c r="D76">
        <v>136.9</v>
      </c>
      <c r="E76">
        <v>154.1</v>
      </c>
      <c r="F76">
        <v>138.69999999999999</v>
      </c>
      <c r="G76">
        <v>142.5</v>
      </c>
      <c r="H76">
        <v>124.1</v>
      </c>
      <c r="I76">
        <v>136.1</v>
      </c>
      <c r="J76">
        <v>128.19999999999999</v>
      </c>
      <c r="K76">
        <v>122.3</v>
      </c>
      <c r="L76">
        <v>108.3</v>
      </c>
      <c r="M76">
        <v>138.9</v>
      </c>
      <c r="N76">
        <v>137.4</v>
      </c>
      <c r="O76">
        <v>156.4</v>
      </c>
      <c r="P76">
        <v>137.30000000000001</v>
      </c>
      <c r="Q76">
        <v>162.9</v>
      </c>
      <c r="R76">
        <v>150.80000000000001</v>
      </c>
      <c r="S76">
        <v>146.1</v>
      </c>
      <c r="T76">
        <v>150.1</v>
      </c>
      <c r="U76" t="s">
        <v>32</v>
      </c>
      <c r="V76">
        <v>146.4</v>
      </c>
      <c r="W76">
        <v>150</v>
      </c>
      <c r="X76">
        <v>150.4</v>
      </c>
      <c r="Y76">
        <v>129.9</v>
      </c>
      <c r="Z76">
        <v>143.80000000000001</v>
      </c>
      <c r="AA76">
        <v>155.5</v>
      </c>
      <c r="AB76">
        <v>134</v>
      </c>
      <c r="AC76">
        <v>142.4</v>
      </c>
      <c r="AD76">
        <v>141.19999999999999</v>
      </c>
      <c r="AE76">
        <f t="shared" si="28"/>
        <v>136.9</v>
      </c>
      <c r="AF76">
        <f t="shared" si="29"/>
        <v>154.1</v>
      </c>
      <c r="AG76">
        <f t="shared" si="30"/>
        <v>138.69999999999999</v>
      </c>
      <c r="AH76">
        <f t="shared" si="31"/>
        <v>142.5</v>
      </c>
      <c r="AI76">
        <f t="shared" si="32"/>
        <v>124.1</v>
      </c>
      <c r="AJ76">
        <f t="shared" si="33"/>
        <v>136.1</v>
      </c>
      <c r="AK76">
        <f t="shared" si="34"/>
        <v>128.19999999999999</v>
      </c>
      <c r="AL76">
        <f t="shared" si="35"/>
        <v>122.3</v>
      </c>
      <c r="AM76">
        <f t="shared" si="36"/>
        <v>108.3</v>
      </c>
      <c r="AN76">
        <f t="shared" si="37"/>
        <v>138.9</v>
      </c>
      <c r="AO76">
        <f t="shared" si="38"/>
        <v>137.4</v>
      </c>
      <c r="AP76">
        <f t="shared" si="39"/>
        <v>156.4</v>
      </c>
      <c r="AQ76">
        <f t="shared" si="40"/>
        <v>137.30000000000001</v>
      </c>
      <c r="AR76">
        <f t="shared" si="41"/>
        <v>162.9</v>
      </c>
      <c r="AS76">
        <f t="shared" si="42"/>
        <v>150.80000000000001</v>
      </c>
      <c r="AT76">
        <f t="shared" si="43"/>
        <v>146.1</v>
      </c>
      <c r="AU76">
        <f t="shared" si="44"/>
        <v>150.1</v>
      </c>
      <c r="AV76">
        <v>149</v>
      </c>
      <c r="AW76">
        <f t="shared" si="45"/>
        <v>146.4</v>
      </c>
      <c r="AX76">
        <f t="shared" si="46"/>
        <v>150</v>
      </c>
      <c r="AY76">
        <f t="shared" si="47"/>
        <v>150.4</v>
      </c>
      <c r="AZ76">
        <f t="shared" si="48"/>
        <v>129.9</v>
      </c>
      <c r="BA76">
        <f t="shared" si="49"/>
        <v>143.80000000000001</v>
      </c>
      <c r="BB76">
        <f t="shared" si="50"/>
        <v>155.5</v>
      </c>
      <c r="BC76">
        <f t="shared" si="51"/>
        <v>134</v>
      </c>
      <c r="BD76">
        <f t="shared" si="52"/>
        <v>142.4</v>
      </c>
      <c r="BE76">
        <f t="shared" si="53"/>
        <v>141.19999999999999</v>
      </c>
    </row>
    <row r="77" spans="1:57" x14ac:dyDescent="0.3">
      <c r="A77" t="s">
        <v>30</v>
      </c>
      <c r="B77">
        <v>2019</v>
      </c>
      <c r="C77" t="s">
        <v>38</v>
      </c>
      <c r="D77">
        <v>137.4</v>
      </c>
      <c r="E77">
        <v>159.5</v>
      </c>
      <c r="F77">
        <v>134.5</v>
      </c>
      <c r="G77">
        <v>142.6</v>
      </c>
      <c r="H77">
        <v>124</v>
      </c>
      <c r="I77">
        <v>143.69999999999999</v>
      </c>
      <c r="J77">
        <v>133.4</v>
      </c>
      <c r="K77">
        <v>125.1</v>
      </c>
      <c r="L77">
        <v>109.3</v>
      </c>
      <c r="M77">
        <v>139.30000000000001</v>
      </c>
      <c r="N77">
        <v>137.69999999999999</v>
      </c>
      <c r="O77">
        <v>156.4</v>
      </c>
      <c r="P77">
        <v>139.19999999999999</v>
      </c>
      <c r="Q77">
        <v>163.30000000000001</v>
      </c>
      <c r="R77">
        <v>151.30000000000001</v>
      </c>
      <c r="S77">
        <v>146.6</v>
      </c>
      <c r="T77">
        <v>150.69999999999999</v>
      </c>
      <c r="U77" t="s">
        <v>32</v>
      </c>
      <c r="V77">
        <v>146.9</v>
      </c>
      <c r="W77">
        <v>149.5</v>
      </c>
      <c r="X77">
        <v>151.30000000000001</v>
      </c>
      <c r="Y77">
        <v>130.19999999999999</v>
      </c>
      <c r="Z77">
        <v>145.9</v>
      </c>
      <c r="AA77">
        <v>156.69999999999999</v>
      </c>
      <c r="AB77">
        <v>133.9</v>
      </c>
      <c r="AC77">
        <v>142.9</v>
      </c>
      <c r="AD77">
        <v>142.4</v>
      </c>
      <c r="AE77">
        <f t="shared" si="28"/>
        <v>137.4</v>
      </c>
      <c r="AF77">
        <f t="shared" si="29"/>
        <v>159.5</v>
      </c>
      <c r="AG77">
        <f t="shared" si="30"/>
        <v>134.5</v>
      </c>
      <c r="AH77">
        <f t="shared" si="31"/>
        <v>142.6</v>
      </c>
      <c r="AI77">
        <f t="shared" si="32"/>
        <v>124</v>
      </c>
      <c r="AJ77">
        <f t="shared" si="33"/>
        <v>143.69999999999999</v>
      </c>
      <c r="AK77">
        <f t="shared" si="34"/>
        <v>133.4</v>
      </c>
      <c r="AL77">
        <f t="shared" si="35"/>
        <v>125.1</v>
      </c>
      <c r="AM77">
        <f t="shared" si="36"/>
        <v>109.3</v>
      </c>
      <c r="AN77">
        <f t="shared" si="37"/>
        <v>139.30000000000001</v>
      </c>
      <c r="AO77">
        <f t="shared" si="38"/>
        <v>137.69999999999999</v>
      </c>
      <c r="AP77">
        <f t="shared" si="39"/>
        <v>156.4</v>
      </c>
      <c r="AQ77">
        <f t="shared" si="40"/>
        <v>139.19999999999999</v>
      </c>
      <c r="AR77">
        <f t="shared" si="41"/>
        <v>163.30000000000001</v>
      </c>
      <c r="AS77">
        <f t="shared" si="42"/>
        <v>151.30000000000001</v>
      </c>
      <c r="AT77">
        <f t="shared" si="43"/>
        <v>146.6</v>
      </c>
      <c r="AU77">
        <f t="shared" si="44"/>
        <v>150.69999999999999</v>
      </c>
      <c r="AV77">
        <v>150.1</v>
      </c>
      <c r="AW77">
        <f t="shared" si="45"/>
        <v>146.9</v>
      </c>
      <c r="AX77">
        <f t="shared" si="46"/>
        <v>149.5</v>
      </c>
      <c r="AY77">
        <f t="shared" si="47"/>
        <v>151.30000000000001</v>
      </c>
      <c r="AZ77">
        <f t="shared" si="48"/>
        <v>130.19999999999999</v>
      </c>
      <c r="BA77">
        <f t="shared" si="49"/>
        <v>145.9</v>
      </c>
      <c r="BB77">
        <f t="shared" si="50"/>
        <v>156.69999999999999</v>
      </c>
      <c r="BC77">
        <f t="shared" si="51"/>
        <v>133.9</v>
      </c>
      <c r="BD77">
        <f t="shared" si="52"/>
        <v>142.9</v>
      </c>
      <c r="BE77">
        <f t="shared" si="53"/>
        <v>142.4</v>
      </c>
    </row>
    <row r="78" spans="1:57" x14ac:dyDescent="0.3">
      <c r="A78" t="s">
        <v>30</v>
      </c>
      <c r="B78">
        <v>2019</v>
      </c>
      <c r="C78" t="s">
        <v>39</v>
      </c>
      <c r="D78">
        <v>137.80000000000001</v>
      </c>
      <c r="E78">
        <v>163.5</v>
      </c>
      <c r="F78">
        <v>136.19999999999999</v>
      </c>
      <c r="G78">
        <v>143.19999999999999</v>
      </c>
      <c r="H78">
        <v>124.3</v>
      </c>
      <c r="I78">
        <v>143.30000000000001</v>
      </c>
      <c r="J78">
        <v>140.6</v>
      </c>
      <c r="K78">
        <v>128.69999999999999</v>
      </c>
      <c r="L78">
        <v>110.6</v>
      </c>
      <c r="M78">
        <v>140.4</v>
      </c>
      <c r="N78">
        <v>138</v>
      </c>
      <c r="O78">
        <v>156.6</v>
      </c>
      <c r="P78">
        <v>141</v>
      </c>
      <c r="Q78">
        <v>164.2</v>
      </c>
      <c r="R78">
        <v>151.4</v>
      </c>
      <c r="S78">
        <v>146.5</v>
      </c>
      <c r="T78">
        <v>150.69999999999999</v>
      </c>
      <c r="U78" t="s">
        <v>32</v>
      </c>
      <c r="V78">
        <v>147.80000000000001</v>
      </c>
      <c r="W78">
        <v>149.6</v>
      </c>
      <c r="X78">
        <v>151.69999999999999</v>
      </c>
      <c r="Y78">
        <v>130.19999999999999</v>
      </c>
      <c r="Z78">
        <v>146.4</v>
      </c>
      <c r="AA78">
        <v>157.69999999999999</v>
      </c>
      <c r="AB78">
        <v>134.80000000000001</v>
      </c>
      <c r="AC78">
        <v>143.30000000000001</v>
      </c>
      <c r="AD78">
        <v>143.6</v>
      </c>
      <c r="AE78">
        <f t="shared" si="28"/>
        <v>137.80000000000001</v>
      </c>
      <c r="AF78">
        <f t="shared" si="29"/>
        <v>163.5</v>
      </c>
      <c r="AG78">
        <f t="shared" si="30"/>
        <v>136.19999999999999</v>
      </c>
      <c r="AH78">
        <f t="shared" si="31"/>
        <v>143.19999999999999</v>
      </c>
      <c r="AI78">
        <f t="shared" si="32"/>
        <v>124.3</v>
      </c>
      <c r="AJ78">
        <f t="shared" si="33"/>
        <v>143.30000000000001</v>
      </c>
      <c r="AK78">
        <f t="shared" si="34"/>
        <v>140.6</v>
      </c>
      <c r="AL78">
        <f t="shared" si="35"/>
        <v>128.69999999999999</v>
      </c>
      <c r="AM78">
        <f t="shared" si="36"/>
        <v>110.6</v>
      </c>
      <c r="AN78">
        <f t="shared" si="37"/>
        <v>140.4</v>
      </c>
      <c r="AO78">
        <f t="shared" si="38"/>
        <v>138</v>
      </c>
      <c r="AP78">
        <f t="shared" si="39"/>
        <v>156.6</v>
      </c>
      <c r="AQ78">
        <f t="shared" si="40"/>
        <v>141</v>
      </c>
      <c r="AR78">
        <f t="shared" si="41"/>
        <v>164.2</v>
      </c>
      <c r="AS78">
        <f t="shared" si="42"/>
        <v>151.4</v>
      </c>
      <c r="AT78">
        <f t="shared" si="43"/>
        <v>146.5</v>
      </c>
      <c r="AU78">
        <f t="shared" si="44"/>
        <v>150.69999999999999</v>
      </c>
      <c r="AV78">
        <v>149.4</v>
      </c>
      <c r="AW78">
        <f t="shared" si="45"/>
        <v>147.80000000000001</v>
      </c>
      <c r="AX78">
        <f t="shared" si="46"/>
        <v>149.6</v>
      </c>
      <c r="AY78">
        <f t="shared" si="47"/>
        <v>151.69999999999999</v>
      </c>
      <c r="AZ78">
        <f t="shared" si="48"/>
        <v>130.19999999999999</v>
      </c>
      <c r="BA78">
        <f t="shared" si="49"/>
        <v>146.4</v>
      </c>
      <c r="BB78">
        <f t="shared" si="50"/>
        <v>157.69999999999999</v>
      </c>
      <c r="BC78">
        <f t="shared" si="51"/>
        <v>134.80000000000001</v>
      </c>
      <c r="BD78">
        <f t="shared" si="52"/>
        <v>143.30000000000001</v>
      </c>
      <c r="BE78">
        <f t="shared" si="53"/>
        <v>143.6</v>
      </c>
    </row>
    <row r="79" spans="1:57" x14ac:dyDescent="0.3">
      <c r="A79" t="s">
        <v>30</v>
      </c>
      <c r="B79">
        <v>2019</v>
      </c>
      <c r="C79" t="s">
        <v>40</v>
      </c>
      <c r="D79">
        <v>138.4</v>
      </c>
      <c r="E79">
        <v>164</v>
      </c>
      <c r="F79">
        <v>138.4</v>
      </c>
      <c r="G79">
        <v>143.9</v>
      </c>
      <c r="H79">
        <v>124.4</v>
      </c>
      <c r="I79">
        <v>146.4</v>
      </c>
      <c r="J79">
        <v>150.1</v>
      </c>
      <c r="K79">
        <v>130.6</v>
      </c>
      <c r="L79">
        <v>110.8</v>
      </c>
      <c r="M79">
        <v>141.69999999999999</v>
      </c>
      <c r="N79">
        <v>138.5</v>
      </c>
      <c r="O79">
        <v>156.69999999999999</v>
      </c>
      <c r="P79">
        <v>143</v>
      </c>
      <c r="Q79">
        <v>164.5</v>
      </c>
      <c r="R79">
        <v>151.6</v>
      </c>
      <c r="S79">
        <v>146.6</v>
      </c>
      <c r="T79">
        <v>150.9</v>
      </c>
      <c r="U79" t="s">
        <v>32</v>
      </c>
      <c r="V79">
        <v>146.80000000000001</v>
      </c>
      <c r="W79">
        <v>150</v>
      </c>
      <c r="X79">
        <v>152.19999999999999</v>
      </c>
      <c r="Y79">
        <v>131.19999999999999</v>
      </c>
      <c r="Z79">
        <v>147.5</v>
      </c>
      <c r="AA79">
        <v>159.1</v>
      </c>
      <c r="AB79">
        <v>136.1</v>
      </c>
      <c r="AC79">
        <v>144.19999999999999</v>
      </c>
      <c r="AD79">
        <v>144.9</v>
      </c>
      <c r="AE79">
        <f t="shared" si="28"/>
        <v>138.4</v>
      </c>
      <c r="AF79">
        <f t="shared" si="29"/>
        <v>164</v>
      </c>
      <c r="AG79">
        <f t="shared" si="30"/>
        <v>138.4</v>
      </c>
      <c r="AH79">
        <f t="shared" si="31"/>
        <v>143.9</v>
      </c>
      <c r="AI79">
        <f t="shared" si="32"/>
        <v>124.4</v>
      </c>
      <c r="AJ79">
        <f t="shared" si="33"/>
        <v>146.4</v>
      </c>
      <c r="AK79">
        <f t="shared" si="34"/>
        <v>150.1</v>
      </c>
      <c r="AL79">
        <f t="shared" si="35"/>
        <v>130.6</v>
      </c>
      <c r="AM79">
        <f t="shared" si="36"/>
        <v>110.8</v>
      </c>
      <c r="AN79">
        <f t="shared" si="37"/>
        <v>141.69999999999999</v>
      </c>
      <c r="AO79">
        <f t="shared" si="38"/>
        <v>138.5</v>
      </c>
      <c r="AP79">
        <f t="shared" si="39"/>
        <v>156.69999999999999</v>
      </c>
      <c r="AQ79">
        <f t="shared" si="40"/>
        <v>143</v>
      </c>
      <c r="AR79">
        <f t="shared" si="41"/>
        <v>164.5</v>
      </c>
      <c r="AS79">
        <f t="shared" si="42"/>
        <v>151.6</v>
      </c>
      <c r="AT79">
        <f t="shared" si="43"/>
        <v>146.6</v>
      </c>
      <c r="AU79">
        <f t="shared" si="44"/>
        <v>150.9</v>
      </c>
      <c r="AV79">
        <v>150.6</v>
      </c>
      <c r="AW79">
        <f t="shared" si="45"/>
        <v>146.80000000000001</v>
      </c>
      <c r="AX79">
        <f t="shared" si="46"/>
        <v>150</v>
      </c>
      <c r="AY79">
        <f t="shared" si="47"/>
        <v>152.19999999999999</v>
      </c>
      <c r="AZ79">
        <f t="shared" si="48"/>
        <v>131.19999999999999</v>
      </c>
      <c r="BA79">
        <f t="shared" si="49"/>
        <v>147.5</v>
      </c>
      <c r="BB79">
        <f t="shared" si="50"/>
        <v>159.1</v>
      </c>
      <c r="BC79">
        <f t="shared" si="51"/>
        <v>136.1</v>
      </c>
      <c r="BD79">
        <f t="shared" si="52"/>
        <v>144.19999999999999</v>
      </c>
      <c r="BE79">
        <f t="shared" si="53"/>
        <v>144.9</v>
      </c>
    </row>
    <row r="80" spans="1:57" x14ac:dyDescent="0.3">
      <c r="A80" t="s">
        <v>30</v>
      </c>
      <c r="B80">
        <v>2019</v>
      </c>
      <c r="C80" t="s">
        <v>41</v>
      </c>
      <c r="D80">
        <v>139.19999999999999</v>
      </c>
      <c r="E80">
        <v>161.9</v>
      </c>
      <c r="F80">
        <v>137.1</v>
      </c>
      <c r="G80">
        <v>144.6</v>
      </c>
      <c r="H80">
        <v>124.7</v>
      </c>
      <c r="I80">
        <v>145.5</v>
      </c>
      <c r="J80">
        <v>156.19999999999999</v>
      </c>
      <c r="K80">
        <v>131.5</v>
      </c>
      <c r="L80">
        <v>111.7</v>
      </c>
      <c r="M80">
        <v>142.69999999999999</v>
      </c>
      <c r="N80">
        <v>138.5</v>
      </c>
      <c r="O80">
        <v>156.9</v>
      </c>
      <c r="P80">
        <v>144</v>
      </c>
      <c r="Q80">
        <v>165.1</v>
      </c>
      <c r="R80">
        <v>151.80000000000001</v>
      </c>
      <c r="S80">
        <v>146.6</v>
      </c>
      <c r="T80">
        <v>151.1</v>
      </c>
      <c r="U80" t="s">
        <v>32</v>
      </c>
      <c r="V80">
        <v>146.4</v>
      </c>
      <c r="W80">
        <v>150.19999999999999</v>
      </c>
      <c r="X80">
        <v>152.69999999999999</v>
      </c>
      <c r="Y80">
        <v>131.4</v>
      </c>
      <c r="Z80">
        <v>148</v>
      </c>
      <c r="AA80">
        <v>159.69999999999999</v>
      </c>
      <c r="AB80">
        <v>138.80000000000001</v>
      </c>
      <c r="AC80">
        <v>144.9</v>
      </c>
      <c r="AD80">
        <v>145.69999999999999</v>
      </c>
      <c r="AE80">
        <f t="shared" si="28"/>
        <v>139.19999999999999</v>
      </c>
      <c r="AF80">
        <f t="shared" si="29"/>
        <v>161.9</v>
      </c>
      <c r="AG80">
        <f t="shared" si="30"/>
        <v>137.1</v>
      </c>
      <c r="AH80">
        <f t="shared" si="31"/>
        <v>144.6</v>
      </c>
      <c r="AI80">
        <f t="shared" si="32"/>
        <v>124.7</v>
      </c>
      <c r="AJ80">
        <f t="shared" si="33"/>
        <v>145.5</v>
      </c>
      <c r="AK80">
        <f t="shared" si="34"/>
        <v>156.19999999999999</v>
      </c>
      <c r="AL80">
        <f t="shared" si="35"/>
        <v>131.5</v>
      </c>
      <c r="AM80">
        <f t="shared" si="36"/>
        <v>111.7</v>
      </c>
      <c r="AN80">
        <f t="shared" si="37"/>
        <v>142.69999999999999</v>
      </c>
      <c r="AO80">
        <f t="shared" si="38"/>
        <v>138.5</v>
      </c>
      <c r="AP80">
        <f t="shared" si="39"/>
        <v>156.9</v>
      </c>
      <c r="AQ80">
        <f t="shared" si="40"/>
        <v>144</v>
      </c>
      <c r="AR80">
        <f t="shared" si="41"/>
        <v>165.1</v>
      </c>
      <c r="AS80">
        <f t="shared" si="42"/>
        <v>151.80000000000001</v>
      </c>
      <c r="AT80">
        <f t="shared" si="43"/>
        <v>146.6</v>
      </c>
      <c r="AU80">
        <f t="shared" si="44"/>
        <v>151.1</v>
      </c>
      <c r="AV80">
        <v>151.6</v>
      </c>
      <c r="AW80">
        <f t="shared" si="45"/>
        <v>146.4</v>
      </c>
      <c r="AX80">
        <f t="shared" si="46"/>
        <v>150.19999999999999</v>
      </c>
      <c r="AY80">
        <f t="shared" si="47"/>
        <v>152.69999999999999</v>
      </c>
      <c r="AZ80">
        <f t="shared" si="48"/>
        <v>131.4</v>
      </c>
      <c r="BA80">
        <f t="shared" si="49"/>
        <v>148</v>
      </c>
      <c r="BB80">
        <f t="shared" si="50"/>
        <v>159.69999999999999</v>
      </c>
      <c r="BC80">
        <f t="shared" si="51"/>
        <v>138.80000000000001</v>
      </c>
      <c r="BD80">
        <f t="shared" si="52"/>
        <v>144.9</v>
      </c>
      <c r="BE80">
        <f t="shared" si="53"/>
        <v>145.69999999999999</v>
      </c>
    </row>
    <row r="81" spans="1:57" x14ac:dyDescent="0.3">
      <c r="A81" t="s">
        <v>30</v>
      </c>
      <c r="B81">
        <v>2019</v>
      </c>
      <c r="C81" t="s">
        <v>42</v>
      </c>
      <c r="D81">
        <v>140.1</v>
      </c>
      <c r="E81">
        <v>161.9</v>
      </c>
      <c r="F81">
        <v>138.30000000000001</v>
      </c>
      <c r="G81">
        <v>145.69999999999999</v>
      </c>
      <c r="H81">
        <v>125.1</v>
      </c>
      <c r="I81">
        <v>143.80000000000001</v>
      </c>
      <c r="J81">
        <v>163.4</v>
      </c>
      <c r="K81">
        <v>132.19999999999999</v>
      </c>
      <c r="L81">
        <v>112.8</v>
      </c>
      <c r="M81">
        <v>144.19999999999999</v>
      </c>
      <c r="N81">
        <v>138.5</v>
      </c>
      <c r="O81">
        <v>157.19999999999999</v>
      </c>
      <c r="P81">
        <v>145.5</v>
      </c>
      <c r="Q81">
        <v>165.7</v>
      </c>
      <c r="R81">
        <v>151.69999999999999</v>
      </c>
      <c r="S81">
        <v>146.6</v>
      </c>
      <c r="T81">
        <v>151</v>
      </c>
      <c r="U81" t="s">
        <v>32</v>
      </c>
      <c r="V81">
        <v>146.9</v>
      </c>
      <c r="W81">
        <v>150.30000000000001</v>
      </c>
      <c r="X81">
        <v>153.4</v>
      </c>
      <c r="Y81">
        <v>131.6</v>
      </c>
      <c r="Z81">
        <v>148.30000000000001</v>
      </c>
      <c r="AA81">
        <v>160.19999999999999</v>
      </c>
      <c r="AB81">
        <v>140.19999999999999</v>
      </c>
      <c r="AC81">
        <v>145.4</v>
      </c>
      <c r="AD81">
        <v>146.69999999999999</v>
      </c>
      <c r="AE81">
        <f t="shared" si="28"/>
        <v>140.1</v>
      </c>
      <c r="AF81">
        <f t="shared" si="29"/>
        <v>161.9</v>
      </c>
      <c r="AG81">
        <f t="shared" si="30"/>
        <v>138.30000000000001</v>
      </c>
      <c r="AH81">
        <f t="shared" si="31"/>
        <v>145.69999999999999</v>
      </c>
      <c r="AI81">
        <f t="shared" si="32"/>
        <v>125.1</v>
      </c>
      <c r="AJ81">
        <f t="shared" si="33"/>
        <v>143.80000000000001</v>
      </c>
      <c r="AK81">
        <f t="shared" si="34"/>
        <v>163.4</v>
      </c>
      <c r="AL81">
        <f t="shared" si="35"/>
        <v>132.19999999999999</v>
      </c>
      <c r="AM81">
        <f t="shared" si="36"/>
        <v>112.8</v>
      </c>
      <c r="AN81">
        <f t="shared" si="37"/>
        <v>144.19999999999999</v>
      </c>
      <c r="AO81">
        <f t="shared" si="38"/>
        <v>138.5</v>
      </c>
      <c r="AP81">
        <f t="shared" si="39"/>
        <v>157.19999999999999</v>
      </c>
      <c r="AQ81">
        <f t="shared" si="40"/>
        <v>145.5</v>
      </c>
      <c r="AR81">
        <f t="shared" si="41"/>
        <v>165.7</v>
      </c>
      <c r="AS81">
        <f t="shared" si="42"/>
        <v>151.69999999999999</v>
      </c>
      <c r="AT81">
        <f t="shared" si="43"/>
        <v>146.6</v>
      </c>
      <c r="AU81">
        <f t="shared" si="44"/>
        <v>151</v>
      </c>
      <c r="AV81">
        <v>152.19999999999999</v>
      </c>
      <c r="AW81">
        <f t="shared" si="45"/>
        <v>146.9</v>
      </c>
      <c r="AX81">
        <f t="shared" si="46"/>
        <v>150.30000000000001</v>
      </c>
      <c r="AY81">
        <f t="shared" si="47"/>
        <v>153.4</v>
      </c>
      <c r="AZ81">
        <f t="shared" si="48"/>
        <v>131.6</v>
      </c>
      <c r="BA81">
        <f t="shared" si="49"/>
        <v>148.30000000000001</v>
      </c>
      <c r="BB81">
        <f t="shared" si="50"/>
        <v>160.19999999999999</v>
      </c>
      <c r="BC81">
        <f t="shared" si="51"/>
        <v>140.19999999999999</v>
      </c>
      <c r="BD81">
        <f t="shared" si="52"/>
        <v>145.4</v>
      </c>
      <c r="BE81">
        <f t="shared" si="53"/>
        <v>146.69999999999999</v>
      </c>
    </row>
    <row r="82" spans="1:57" x14ac:dyDescent="0.3">
      <c r="A82" t="s">
        <v>30</v>
      </c>
      <c r="B82">
        <v>2019</v>
      </c>
      <c r="C82" t="s">
        <v>43</v>
      </c>
      <c r="D82">
        <v>141</v>
      </c>
      <c r="E82">
        <v>161.6</v>
      </c>
      <c r="F82">
        <v>141.19999999999999</v>
      </c>
      <c r="G82">
        <v>146.5</v>
      </c>
      <c r="H82">
        <v>125.6</v>
      </c>
      <c r="I82">
        <v>145.69999999999999</v>
      </c>
      <c r="J82">
        <v>178.8</v>
      </c>
      <c r="K82">
        <v>133.1</v>
      </c>
      <c r="L82">
        <v>113.6</v>
      </c>
      <c r="M82">
        <v>145.5</v>
      </c>
      <c r="N82">
        <v>138.6</v>
      </c>
      <c r="O82">
        <v>157.4</v>
      </c>
      <c r="P82">
        <v>148.30000000000001</v>
      </c>
      <c r="Q82">
        <v>166.3</v>
      </c>
      <c r="R82">
        <v>151.69999999999999</v>
      </c>
      <c r="S82">
        <v>146.69999999999999</v>
      </c>
      <c r="T82">
        <v>151</v>
      </c>
      <c r="U82" t="s">
        <v>32</v>
      </c>
      <c r="V82">
        <v>147.69999999999999</v>
      </c>
      <c r="W82">
        <v>150.6</v>
      </c>
      <c r="X82">
        <v>153.69999999999999</v>
      </c>
      <c r="Y82">
        <v>131.69999999999999</v>
      </c>
      <c r="Z82">
        <v>148.69999999999999</v>
      </c>
      <c r="AA82">
        <v>160.69999999999999</v>
      </c>
      <c r="AB82">
        <v>140.30000000000001</v>
      </c>
      <c r="AC82">
        <v>145.69999999999999</v>
      </c>
      <c r="AD82">
        <v>148.30000000000001</v>
      </c>
      <c r="AE82">
        <f t="shared" si="28"/>
        <v>141</v>
      </c>
      <c r="AF82">
        <f t="shared" si="29"/>
        <v>161.6</v>
      </c>
      <c r="AG82">
        <f t="shared" si="30"/>
        <v>141.19999999999999</v>
      </c>
      <c r="AH82">
        <f t="shared" si="31"/>
        <v>146.5</v>
      </c>
      <c r="AI82">
        <f t="shared" si="32"/>
        <v>125.6</v>
      </c>
      <c r="AJ82">
        <f t="shared" si="33"/>
        <v>145.69999999999999</v>
      </c>
      <c r="AK82">
        <f t="shared" si="34"/>
        <v>178.8</v>
      </c>
      <c r="AL82">
        <f t="shared" si="35"/>
        <v>133.1</v>
      </c>
      <c r="AM82">
        <f t="shared" si="36"/>
        <v>113.6</v>
      </c>
      <c r="AN82">
        <f t="shared" si="37"/>
        <v>145.5</v>
      </c>
      <c r="AO82">
        <f t="shared" si="38"/>
        <v>138.6</v>
      </c>
      <c r="AP82">
        <f t="shared" si="39"/>
        <v>157.4</v>
      </c>
      <c r="AQ82">
        <f t="shared" si="40"/>
        <v>148.30000000000001</v>
      </c>
      <c r="AR82">
        <f t="shared" si="41"/>
        <v>166.3</v>
      </c>
      <c r="AS82">
        <f t="shared" si="42"/>
        <v>151.69999999999999</v>
      </c>
      <c r="AT82">
        <f t="shared" si="43"/>
        <v>146.69999999999999</v>
      </c>
      <c r="AU82">
        <f t="shared" si="44"/>
        <v>151</v>
      </c>
      <c r="AV82">
        <v>153</v>
      </c>
      <c r="AW82">
        <f t="shared" si="45"/>
        <v>147.69999999999999</v>
      </c>
      <c r="AX82">
        <f t="shared" si="46"/>
        <v>150.6</v>
      </c>
      <c r="AY82">
        <f t="shared" si="47"/>
        <v>153.69999999999999</v>
      </c>
      <c r="AZ82">
        <f t="shared" si="48"/>
        <v>131.69999999999999</v>
      </c>
      <c r="BA82">
        <f t="shared" si="49"/>
        <v>148.69999999999999</v>
      </c>
      <c r="BB82">
        <f t="shared" si="50"/>
        <v>160.69999999999999</v>
      </c>
      <c r="BC82">
        <f t="shared" si="51"/>
        <v>140.30000000000001</v>
      </c>
      <c r="BD82">
        <f t="shared" si="52"/>
        <v>145.69999999999999</v>
      </c>
      <c r="BE82">
        <f t="shared" si="53"/>
        <v>148.30000000000001</v>
      </c>
    </row>
    <row r="83" spans="1:57" x14ac:dyDescent="0.3">
      <c r="A83" t="s">
        <v>30</v>
      </c>
      <c r="B83">
        <v>2019</v>
      </c>
      <c r="C83" t="s">
        <v>45</v>
      </c>
      <c r="D83">
        <v>141.80000000000001</v>
      </c>
      <c r="E83">
        <v>163.69999999999999</v>
      </c>
      <c r="F83">
        <v>143.80000000000001</v>
      </c>
      <c r="G83">
        <v>147.1</v>
      </c>
      <c r="H83">
        <v>126</v>
      </c>
      <c r="I83">
        <v>146.19999999999999</v>
      </c>
      <c r="J83">
        <v>191.4</v>
      </c>
      <c r="K83">
        <v>136.19999999999999</v>
      </c>
      <c r="L83">
        <v>113.8</v>
      </c>
      <c r="M83">
        <v>147.30000000000001</v>
      </c>
      <c r="N83">
        <v>138.69999999999999</v>
      </c>
      <c r="O83">
        <v>157.69999999999999</v>
      </c>
      <c r="P83">
        <v>150.9</v>
      </c>
      <c r="Q83">
        <v>167.2</v>
      </c>
      <c r="R83">
        <v>152.30000000000001</v>
      </c>
      <c r="S83">
        <v>147</v>
      </c>
      <c r="T83">
        <v>151.5</v>
      </c>
      <c r="U83" t="s">
        <v>32</v>
      </c>
      <c r="V83">
        <v>148.4</v>
      </c>
      <c r="W83">
        <v>150.9</v>
      </c>
      <c r="X83">
        <v>154.30000000000001</v>
      </c>
      <c r="Y83">
        <v>132.1</v>
      </c>
      <c r="Z83">
        <v>149.1</v>
      </c>
      <c r="AA83">
        <v>160.80000000000001</v>
      </c>
      <c r="AB83">
        <v>140.6</v>
      </c>
      <c r="AC83">
        <v>146.1</v>
      </c>
      <c r="AD83">
        <v>149.9</v>
      </c>
      <c r="AE83">
        <f t="shared" si="28"/>
        <v>141.80000000000001</v>
      </c>
      <c r="AF83">
        <f t="shared" si="29"/>
        <v>163.69999999999999</v>
      </c>
      <c r="AG83">
        <f t="shared" si="30"/>
        <v>143.80000000000001</v>
      </c>
      <c r="AH83">
        <f t="shared" si="31"/>
        <v>147.1</v>
      </c>
      <c r="AI83">
        <f t="shared" si="32"/>
        <v>126</v>
      </c>
      <c r="AJ83">
        <f t="shared" si="33"/>
        <v>146.19999999999999</v>
      </c>
      <c r="AK83">
        <f t="shared" si="34"/>
        <v>191.4</v>
      </c>
      <c r="AL83">
        <f t="shared" si="35"/>
        <v>136.19999999999999</v>
      </c>
      <c r="AM83">
        <f t="shared" si="36"/>
        <v>113.8</v>
      </c>
      <c r="AN83">
        <f t="shared" si="37"/>
        <v>147.30000000000001</v>
      </c>
      <c r="AO83">
        <f t="shared" si="38"/>
        <v>138.69999999999999</v>
      </c>
      <c r="AP83">
        <f t="shared" si="39"/>
        <v>157.69999999999999</v>
      </c>
      <c r="AQ83">
        <f t="shared" si="40"/>
        <v>150.9</v>
      </c>
      <c r="AR83">
        <f t="shared" si="41"/>
        <v>167.2</v>
      </c>
      <c r="AS83">
        <f t="shared" si="42"/>
        <v>152.30000000000001</v>
      </c>
      <c r="AT83">
        <f t="shared" si="43"/>
        <v>147</v>
      </c>
      <c r="AU83">
        <f t="shared" si="44"/>
        <v>151.5</v>
      </c>
      <c r="AV83">
        <v>153.5</v>
      </c>
      <c r="AW83">
        <f t="shared" si="45"/>
        <v>148.4</v>
      </c>
      <c r="AX83">
        <f t="shared" si="46"/>
        <v>150.9</v>
      </c>
      <c r="AY83">
        <f t="shared" si="47"/>
        <v>154.30000000000001</v>
      </c>
      <c r="AZ83">
        <f t="shared" si="48"/>
        <v>132.1</v>
      </c>
      <c r="BA83">
        <f t="shared" si="49"/>
        <v>149.1</v>
      </c>
      <c r="BB83">
        <f t="shared" si="50"/>
        <v>160.80000000000001</v>
      </c>
      <c r="BC83">
        <f t="shared" si="51"/>
        <v>140.6</v>
      </c>
      <c r="BD83">
        <f t="shared" si="52"/>
        <v>146.1</v>
      </c>
      <c r="BE83">
        <f t="shared" si="53"/>
        <v>149.9</v>
      </c>
    </row>
    <row r="84" spans="1:57" x14ac:dyDescent="0.3">
      <c r="A84" t="s">
        <v>30</v>
      </c>
      <c r="B84">
        <v>2019</v>
      </c>
      <c r="C84" t="s">
        <v>46</v>
      </c>
      <c r="D84">
        <v>142.80000000000001</v>
      </c>
      <c r="E84">
        <v>165.3</v>
      </c>
      <c r="F84">
        <v>149.5</v>
      </c>
      <c r="G84">
        <v>148.69999999999999</v>
      </c>
      <c r="H84">
        <v>127.5</v>
      </c>
      <c r="I84">
        <v>144.30000000000001</v>
      </c>
      <c r="J84">
        <v>209.5</v>
      </c>
      <c r="K84">
        <v>138.80000000000001</v>
      </c>
      <c r="L84">
        <v>113.6</v>
      </c>
      <c r="M84">
        <v>149.1</v>
      </c>
      <c r="N84">
        <v>139.30000000000001</v>
      </c>
      <c r="O84">
        <v>158.30000000000001</v>
      </c>
      <c r="P84">
        <v>154.30000000000001</v>
      </c>
      <c r="Q84">
        <v>167.8</v>
      </c>
      <c r="R84">
        <v>152.6</v>
      </c>
      <c r="S84">
        <v>147.30000000000001</v>
      </c>
      <c r="T84">
        <v>151.9</v>
      </c>
      <c r="U84" t="s">
        <v>32</v>
      </c>
      <c r="V84">
        <v>149.9</v>
      </c>
      <c r="W84">
        <v>151.19999999999999</v>
      </c>
      <c r="X84">
        <v>154.80000000000001</v>
      </c>
      <c r="Y84">
        <v>135</v>
      </c>
      <c r="Z84">
        <v>149.5</v>
      </c>
      <c r="AA84">
        <v>161.1</v>
      </c>
      <c r="AB84">
        <v>140.6</v>
      </c>
      <c r="AC84">
        <v>147.1</v>
      </c>
      <c r="AD84">
        <v>152.30000000000001</v>
      </c>
      <c r="AE84">
        <f t="shared" si="28"/>
        <v>142.80000000000001</v>
      </c>
      <c r="AF84">
        <f t="shared" si="29"/>
        <v>165.3</v>
      </c>
      <c r="AG84">
        <f t="shared" si="30"/>
        <v>149.5</v>
      </c>
      <c r="AH84">
        <f t="shared" si="31"/>
        <v>148.69999999999999</v>
      </c>
      <c r="AI84">
        <f t="shared" si="32"/>
        <v>127.5</v>
      </c>
      <c r="AJ84">
        <f t="shared" si="33"/>
        <v>144.30000000000001</v>
      </c>
      <c r="AK84">
        <f t="shared" si="34"/>
        <v>209.5</v>
      </c>
      <c r="AL84">
        <f t="shared" si="35"/>
        <v>138.80000000000001</v>
      </c>
      <c r="AM84">
        <f t="shared" si="36"/>
        <v>113.6</v>
      </c>
      <c r="AN84">
        <f t="shared" si="37"/>
        <v>149.1</v>
      </c>
      <c r="AO84">
        <f t="shared" si="38"/>
        <v>139.30000000000001</v>
      </c>
      <c r="AP84">
        <f t="shared" si="39"/>
        <v>158.30000000000001</v>
      </c>
      <c r="AQ84">
        <f t="shared" si="40"/>
        <v>154.30000000000001</v>
      </c>
      <c r="AR84">
        <f t="shared" si="41"/>
        <v>167.8</v>
      </c>
      <c r="AS84">
        <f t="shared" si="42"/>
        <v>152.6</v>
      </c>
      <c r="AT84">
        <f t="shared" si="43"/>
        <v>147.30000000000001</v>
      </c>
      <c r="AU84">
        <f t="shared" si="44"/>
        <v>151.9</v>
      </c>
      <c r="AV84">
        <v>152.80000000000001</v>
      </c>
      <c r="AW84">
        <f t="shared" si="45"/>
        <v>149.9</v>
      </c>
      <c r="AX84">
        <f t="shared" si="46"/>
        <v>151.19999999999999</v>
      </c>
      <c r="AY84">
        <f t="shared" si="47"/>
        <v>154.80000000000001</v>
      </c>
      <c r="AZ84">
        <f t="shared" si="48"/>
        <v>135</v>
      </c>
      <c r="BA84">
        <f t="shared" si="49"/>
        <v>149.5</v>
      </c>
      <c r="BB84">
        <f t="shared" si="50"/>
        <v>161.1</v>
      </c>
      <c r="BC84">
        <f t="shared" si="51"/>
        <v>140.6</v>
      </c>
      <c r="BD84">
        <f t="shared" si="52"/>
        <v>147.1</v>
      </c>
      <c r="BE84">
        <f t="shared" si="53"/>
        <v>152.30000000000001</v>
      </c>
    </row>
    <row r="85" spans="1:57" x14ac:dyDescent="0.3">
      <c r="A85" t="s">
        <v>30</v>
      </c>
      <c r="B85">
        <v>2020</v>
      </c>
      <c r="C85" t="s">
        <v>31</v>
      </c>
      <c r="D85">
        <v>143.69999999999999</v>
      </c>
      <c r="E85">
        <v>167.3</v>
      </c>
      <c r="F85">
        <v>153.5</v>
      </c>
      <c r="G85">
        <v>150.5</v>
      </c>
      <c r="H85">
        <v>132</v>
      </c>
      <c r="I85">
        <v>142.19999999999999</v>
      </c>
      <c r="J85">
        <v>191.5</v>
      </c>
      <c r="K85">
        <v>141.1</v>
      </c>
      <c r="L85">
        <v>113.8</v>
      </c>
      <c r="M85">
        <v>151.6</v>
      </c>
      <c r="N85">
        <v>139.69999999999999</v>
      </c>
      <c r="O85">
        <v>158.69999999999999</v>
      </c>
      <c r="P85">
        <v>153</v>
      </c>
      <c r="Q85">
        <v>168.6</v>
      </c>
      <c r="R85">
        <v>152.80000000000001</v>
      </c>
      <c r="S85">
        <v>147.4</v>
      </c>
      <c r="T85">
        <v>152.1</v>
      </c>
      <c r="U85" t="s">
        <v>32</v>
      </c>
      <c r="V85">
        <v>150.4</v>
      </c>
      <c r="W85">
        <v>151.69999999999999</v>
      </c>
      <c r="X85">
        <v>155.69999999999999</v>
      </c>
      <c r="Y85">
        <v>136.30000000000001</v>
      </c>
      <c r="Z85">
        <v>150.1</v>
      </c>
      <c r="AA85">
        <v>161.69999999999999</v>
      </c>
      <c r="AB85">
        <v>142.5</v>
      </c>
      <c r="AC85">
        <v>148.1</v>
      </c>
      <c r="AD85">
        <v>151.9</v>
      </c>
      <c r="AE85">
        <f t="shared" si="28"/>
        <v>143.69999999999999</v>
      </c>
      <c r="AF85">
        <f t="shared" si="29"/>
        <v>167.3</v>
      </c>
      <c r="AG85">
        <f t="shared" si="30"/>
        <v>153.5</v>
      </c>
      <c r="AH85">
        <f t="shared" si="31"/>
        <v>150.5</v>
      </c>
      <c r="AI85">
        <f t="shared" si="32"/>
        <v>132</v>
      </c>
      <c r="AJ85">
        <f t="shared" si="33"/>
        <v>142.19999999999999</v>
      </c>
      <c r="AK85">
        <f t="shared" si="34"/>
        <v>191.5</v>
      </c>
      <c r="AL85">
        <f t="shared" si="35"/>
        <v>141.1</v>
      </c>
      <c r="AM85">
        <f t="shared" si="36"/>
        <v>113.8</v>
      </c>
      <c r="AN85">
        <f t="shared" si="37"/>
        <v>151.6</v>
      </c>
      <c r="AO85">
        <f t="shared" si="38"/>
        <v>139.69999999999999</v>
      </c>
      <c r="AP85">
        <f t="shared" si="39"/>
        <v>158.69999999999999</v>
      </c>
      <c r="AQ85">
        <f t="shared" si="40"/>
        <v>153</v>
      </c>
      <c r="AR85">
        <f t="shared" si="41"/>
        <v>168.6</v>
      </c>
      <c r="AS85">
        <f t="shared" si="42"/>
        <v>152.80000000000001</v>
      </c>
      <c r="AT85">
        <f t="shared" si="43"/>
        <v>147.4</v>
      </c>
      <c r="AU85">
        <f t="shared" si="44"/>
        <v>152.1</v>
      </c>
      <c r="AV85">
        <v>153.9</v>
      </c>
      <c r="AW85">
        <f t="shared" si="45"/>
        <v>150.4</v>
      </c>
      <c r="AX85">
        <f t="shared" si="46"/>
        <v>151.69999999999999</v>
      </c>
      <c r="AY85">
        <f t="shared" si="47"/>
        <v>155.69999999999999</v>
      </c>
      <c r="AZ85">
        <f t="shared" si="48"/>
        <v>136.30000000000001</v>
      </c>
      <c r="BA85">
        <f t="shared" si="49"/>
        <v>150.1</v>
      </c>
      <c r="BB85">
        <f t="shared" si="50"/>
        <v>161.69999999999999</v>
      </c>
      <c r="BC85">
        <f t="shared" si="51"/>
        <v>142.5</v>
      </c>
      <c r="BD85">
        <f t="shared" si="52"/>
        <v>148.1</v>
      </c>
      <c r="BE85">
        <f t="shared" si="53"/>
        <v>151.9</v>
      </c>
    </row>
    <row r="86" spans="1:57" x14ac:dyDescent="0.3">
      <c r="A86" t="s">
        <v>30</v>
      </c>
      <c r="B86">
        <v>2020</v>
      </c>
      <c r="C86" t="s">
        <v>35</v>
      </c>
      <c r="D86">
        <v>144.19999999999999</v>
      </c>
      <c r="E86">
        <v>167.5</v>
      </c>
      <c r="F86">
        <v>150.9</v>
      </c>
      <c r="G86">
        <v>150.9</v>
      </c>
      <c r="H86">
        <v>133.69999999999999</v>
      </c>
      <c r="I86">
        <v>140.69999999999999</v>
      </c>
      <c r="J86">
        <v>165.1</v>
      </c>
      <c r="K86">
        <v>141.80000000000001</v>
      </c>
      <c r="L86">
        <v>113.1</v>
      </c>
      <c r="M86">
        <v>152.80000000000001</v>
      </c>
      <c r="N86">
        <v>140.1</v>
      </c>
      <c r="O86">
        <v>159.19999999999999</v>
      </c>
      <c r="P86">
        <v>149.80000000000001</v>
      </c>
      <c r="Q86">
        <v>169.4</v>
      </c>
      <c r="R86">
        <v>153</v>
      </c>
      <c r="S86">
        <v>147.5</v>
      </c>
      <c r="T86">
        <v>152.30000000000001</v>
      </c>
      <c r="U86" t="s">
        <v>32</v>
      </c>
      <c r="V86">
        <v>152.30000000000001</v>
      </c>
      <c r="W86">
        <v>151.80000000000001</v>
      </c>
      <c r="X86">
        <v>156.19999999999999</v>
      </c>
      <c r="Y86">
        <v>136</v>
      </c>
      <c r="Z86">
        <v>150.4</v>
      </c>
      <c r="AA86">
        <v>161.9</v>
      </c>
      <c r="AB86">
        <v>143.4</v>
      </c>
      <c r="AC86">
        <v>148.4</v>
      </c>
      <c r="AD86">
        <v>150.4</v>
      </c>
      <c r="AE86">
        <f t="shared" si="28"/>
        <v>144.19999999999999</v>
      </c>
      <c r="AF86">
        <f t="shared" si="29"/>
        <v>167.5</v>
      </c>
      <c r="AG86">
        <f t="shared" si="30"/>
        <v>150.9</v>
      </c>
      <c r="AH86">
        <f t="shared" si="31"/>
        <v>150.9</v>
      </c>
      <c r="AI86">
        <f t="shared" si="32"/>
        <v>133.69999999999999</v>
      </c>
      <c r="AJ86">
        <f t="shared" si="33"/>
        <v>140.69999999999999</v>
      </c>
      <c r="AK86">
        <f t="shared" si="34"/>
        <v>165.1</v>
      </c>
      <c r="AL86">
        <f t="shared" si="35"/>
        <v>141.80000000000001</v>
      </c>
      <c r="AM86">
        <f t="shared" si="36"/>
        <v>113.1</v>
      </c>
      <c r="AN86">
        <f t="shared" si="37"/>
        <v>152.80000000000001</v>
      </c>
      <c r="AO86">
        <f t="shared" si="38"/>
        <v>140.1</v>
      </c>
      <c r="AP86">
        <f t="shared" si="39"/>
        <v>159.19999999999999</v>
      </c>
      <c r="AQ86">
        <f t="shared" si="40"/>
        <v>149.80000000000001</v>
      </c>
      <c r="AR86">
        <f t="shared" si="41"/>
        <v>169.4</v>
      </c>
      <c r="AS86">
        <f t="shared" si="42"/>
        <v>153</v>
      </c>
      <c r="AT86">
        <f t="shared" si="43"/>
        <v>147.5</v>
      </c>
      <c r="AU86">
        <f t="shared" si="44"/>
        <v>152.30000000000001</v>
      </c>
      <c r="AV86">
        <v>154.80000000000001</v>
      </c>
      <c r="AW86">
        <f t="shared" si="45"/>
        <v>152.30000000000001</v>
      </c>
      <c r="AX86">
        <f t="shared" si="46"/>
        <v>151.80000000000001</v>
      </c>
      <c r="AY86">
        <f t="shared" si="47"/>
        <v>156.19999999999999</v>
      </c>
      <c r="AZ86">
        <f t="shared" si="48"/>
        <v>136</v>
      </c>
      <c r="BA86">
        <f t="shared" si="49"/>
        <v>150.4</v>
      </c>
      <c r="BB86">
        <f t="shared" si="50"/>
        <v>161.9</v>
      </c>
      <c r="BC86">
        <f t="shared" si="51"/>
        <v>143.4</v>
      </c>
      <c r="BD86">
        <f t="shared" si="52"/>
        <v>148.4</v>
      </c>
      <c r="BE86">
        <f t="shared" si="53"/>
        <v>150.4</v>
      </c>
    </row>
    <row r="87" spans="1:57" x14ac:dyDescent="0.3">
      <c r="A87" t="s">
        <v>30</v>
      </c>
      <c r="B87">
        <v>2020</v>
      </c>
      <c r="C87" t="s">
        <v>36</v>
      </c>
      <c r="D87">
        <v>144.4</v>
      </c>
      <c r="E87">
        <v>166.8</v>
      </c>
      <c r="F87">
        <v>147.6</v>
      </c>
      <c r="G87">
        <v>151.69999999999999</v>
      </c>
      <c r="H87">
        <v>133.30000000000001</v>
      </c>
      <c r="I87">
        <v>141.80000000000001</v>
      </c>
      <c r="J87">
        <v>152.30000000000001</v>
      </c>
      <c r="K87">
        <v>141.80000000000001</v>
      </c>
      <c r="L87">
        <v>112.6</v>
      </c>
      <c r="M87">
        <v>154</v>
      </c>
      <c r="N87">
        <v>140.1</v>
      </c>
      <c r="O87">
        <v>160</v>
      </c>
      <c r="P87">
        <v>148.19999999999999</v>
      </c>
      <c r="Q87">
        <v>170.5</v>
      </c>
      <c r="R87">
        <v>153.4</v>
      </c>
      <c r="S87">
        <v>147.6</v>
      </c>
      <c r="T87">
        <v>152.5</v>
      </c>
      <c r="U87" t="s">
        <v>32</v>
      </c>
      <c r="V87">
        <v>153.4</v>
      </c>
      <c r="W87">
        <v>151.5</v>
      </c>
      <c r="X87">
        <v>156.69999999999999</v>
      </c>
      <c r="Y87">
        <v>135.80000000000001</v>
      </c>
      <c r="Z87">
        <v>151.19999999999999</v>
      </c>
      <c r="AA87">
        <v>161.19999999999999</v>
      </c>
      <c r="AB87">
        <v>145.1</v>
      </c>
      <c r="AC87">
        <v>148.6</v>
      </c>
      <c r="AD87">
        <v>149.80000000000001</v>
      </c>
      <c r="AE87">
        <f t="shared" si="28"/>
        <v>144.4</v>
      </c>
      <c r="AF87">
        <f t="shared" si="29"/>
        <v>166.8</v>
      </c>
      <c r="AG87">
        <f t="shared" si="30"/>
        <v>147.6</v>
      </c>
      <c r="AH87">
        <f t="shared" si="31"/>
        <v>151.69999999999999</v>
      </c>
      <c r="AI87">
        <f t="shared" si="32"/>
        <v>133.30000000000001</v>
      </c>
      <c r="AJ87">
        <f t="shared" si="33"/>
        <v>141.80000000000001</v>
      </c>
      <c r="AK87">
        <f t="shared" si="34"/>
        <v>152.30000000000001</v>
      </c>
      <c r="AL87">
        <f t="shared" si="35"/>
        <v>141.80000000000001</v>
      </c>
      <c r="AM87">
        <f t="shared" si="36"/>
        <v>112.6</v>
      </c>
      <c r="AN87">
        <f t="shared" si="37"/>
        <v>154</v>
      </c>
      <c r="AO87">
        <f t="shared" si="38"/>
        <v>140.1</v>
      </c>
      <c r="AP87">
        <f t="shared" si="39"/>
        <v>160</v>
      </c>
      <c r="AQ87">
        <f t="shared" si="40"/>
        <v>148.19999999999999</v>
      </c>
      <c r="AR87">
        <f t="shared" si="41"/>
        <v>170.5</v>
      </c>
      <c r="AS87">
        <f t="shared" si="42"/>
        <v>153.4</v>
      </c>
      <c r="AT87">
        <f t="shared" si="43"/>
        <v>147.6</v>
      </c>
      <c r="AU87">
        <f t="shared" si="44"/>
        <v>152.5</v>
      </c>
      <c r="AV87">
        <v>154.5</v>
      </c>
      <c r="AW87">
        <f t="shared" si="45"/>
        <v>153.4</v>
      </c>
      <c r="AX87">
        <f t="shared" si="46"/>
        <v>151.5</v>
      </c>
      <c r="AY87">
        <f t="shared" si="47"/>
        <v>156.69999999999999</v>
      </c>
      <c r="AZ87">
        <f t="shared" si="48"/>
        <v>135.80000000000001</v>
      </c>
      <c r="BA87">
        <f t="shared" si="49"/>
        <v>151.19999999999999</v>
      </c>
      <c r="BB87">
        <f t="shared" si="50"/>
        <v>161.19999999999999</v>
      </c>
      <c r="BC87">
        <f t="shared" si="51"/>
        <v>145.1</v>
      </c>
      <c r="BD87">
        <f t="shared" si="52"/>
        <v>148.6</v>
      </c>
      <c r="BE87">
        <f t="shared" si="53"/>
        <v>149.80000000000001</v>
      </c>
    </row>
    <row r="88" spans="1:57" x14ac:dyDescent="0.3">
      <c r="A88" t="s">
        <v>30</v>
      </c>
      <c r="B88">
        <v>2020</v>
      </c>
      <c r="C88" t="s">
        <v>37</v>
      </c>
      <c r="D88">
        <v>147.19999999999999</v>
      </c>
      <c r="E88" t="s">
        <v>32</v>
      </c>
      <c r="F88">
        <v>146.9</v>
      </c>
      <c r="G88">
        <v>155.6</v>
      </c>
      <c r="H88">
        <v>137.1</v>
      </c>
      <c r="I88">
        <v>147.30000000000001</v>
      </c>
      <c r="J88">
        <v>162.69999999999999</v>
      </c>
      <c r="K88">
        <v>150.19999999999999</v>
      </c>
      <c r="L88">
        <v>119.8</v>
      </c>
      <c r="M88">
        <v>158.69999999999999</v>
      </c>
      <c r="N88">
        <v>139.19999999999999</v>
      </c>
      <c r="O88" t="s">
        <v>32</v>
      </c>
      <c r="P88">
        <v>150.1</v>
      </c>
      <c r="Q88" t="s">
        <v>32</v>
      </c>
      <c r="R88" t="s">
        <v>32</v>
      </c>
      <c r="S88" t="s">
        <v>32</v>
      </c>
      <c r="T88" t="s">
        <v>32</v>
      </c>
      <c r="U88" t="s">
        <v>32</v>
      </c>
      <c r="V88">
        <v>148.4</v>
      </c>
      <c r="W88" t="s">
        <v>32</v>
      </c>
      <c r="X88">
        <v>154.30000000000001</v>
      </c>
      <c r="Y88" t="s">
        <v>32</v>
      </c>
      <c r="Z88" t="s">
        <v>32</v>
      </c>
      <c r="AA88" t="s">
        <v>32</v>
      </c>
      <c r="AB88" t="s">
        <v>32</v>
      </c>
      <c r="AC88" t="s">
        <v>32</v>
      </c>
      <c r="AD88" t="s">
        <v>32</v>
      </c>
      <c r="AE88">
        <f t="shared" si="28"/>
        <v>147.19999999999999</v>
      </c>
      <c r="AF88">
        <f t="shared" si="29"/>
        <v>167.15</v>
      </c>
      <c r="AG88">
        <f t="shared" si="30"/>
        <v>146.9</v>
      </c>
      <c r="AH88">
        <f t="shared" si="31"/>
        <v>155.6</v>
      </c>
      <c r="AI88">
        <f t="shared" si="32"/>
        <v>137.1</v>
      </c>
      <c r="AJ88">
        <f t="shared" si="33"/>
        <v>147.30000000000001</v>
      </c>
      <c r="AK88">
        <f t="shared" si="34"/>
        <v>162.69999999999999</v>
      </c>
      <c r="AL88">
        <f t="shared" si="35"/>
        <v>150.19999999999999</v>
      </c>
      <c r="AM88">
        <f t="shared" si="36"/>
        <v>119.8</v>
      </c>
      <c r="AN88">
        <f t="shared" si="37"/>
        <v>158.69999999999999</v>
      </c>
      <c r="AO88">
        <f t="shared" si="38"/>
        <v>139.19999999999999</v>
      </c>
      <c r="AP88">
        <f t="shared" si="39"/>
        <v>159.6</v>
      </c>
      <c r="AQ88">
        <f t="shared" si="40"/>
        <v>150.1</v>
      </c>
      <c r="AR88">
        <f t="shared" si="41"/>
        <v>169.95</v>
      </c>
      <c r="AS88">
        <f t="shared" si="42"/>
        <v>153.19999999999999</v>
      </c>
      <c r="AT88">
        <f t="shared" si="43"/>
        <v>147.55000000000001</v>
      </c>
      <c r="AU88">
        <f t="shared" si="44"/>
        <v>152.4</v>
      </c>
      <c r="AV88">
        <v>155.6</v>
      </c>
      <c r="AW88">
        <f t="shared" si="45"/>
        <v>148.4</v>
      </c>
      <c r="AX88">
        <f t="shared" si="46"/>
        <v>151.65</v>
      </c>
      <c r="AY88">
        <f t="shared" si="47"/>
        <v>154.30000000000001</v>
      </c>
      <c r="AZ88">
        <f t="shared" si="48"/>
        <v>135.9</v>
      </c>
      <c r="BA88">
        <f t="shared" si="49"/>
        <v>150.80000000000001</v>
      </c>
      <c r="BB88">
        <f t="shared" si="50"/>
        <v>161.55000000000001</v>
      </c>
      <c r="BC88">
        <f t="shared" si="51"/>
        <v>144.25</v>
      </c>
      <c r="BD88">
        <f t="shared" si="52"/>
        <v>148.5</v>
      </c>
      <c r="BE88">
        <f t="shared" si="53"/>
        <v>150.10000000000002</v>
      </c>
    </row>
    <row r="89" spans="1:57" x14ac:dyDescent="0.3">
      <c r="A89" t="s">
        <v>30</v>
      </c>
      <c r="B89">
        <v>2020</v>
      </c>
      <c r="C89" t="s">
        <v>38</v>
      </c>
      <c r="D89" t="s">
        <v>32</v>
      </c>
      <c r="E89" t="s">
        <v>32</v>
      </c>
      <c r="F89" t="s">
        <v>32</v>
      </c>
      <c r="G89" t="s">
        <v>32</v>
      </c>
      <c r="H89" t="s">
        <v>32</v>
      </c>
      <c r="I89" t="s">
        <v>32</v>
      </c>
      <c r="J89" t="s">
        <v>32</v>
      </c>
      <c r="K89" t="s">
        <v>32</v>
      </c>
      <c r="L89" t="s">
        <v>32</v>
      </c>
      <c r="M89" t="s">
        <v>32</v>
      </c>
      <c r="N89" t="s">
        <v>32</v>
      </c>
      <c r="O89" t="s">
        <v>32</v>
      </c>
      <c r="P89" t="s">
        <v>32</v>
      </c>
      <c r="Q89" t="s">
        <v>32</v>
      </c>
      <c r="R89" t="s">
        <v>32</v>
      </c>
      <c r="S89" t="s">
        <v>32</v>
      </c>
      <c r="T89" t="s">
        <v>32</v>
      </c>
      <c r="U89" t="s">
        <v>32</v>
      </c>
      <c r="V89" t="s">
        <v>32</v>
      </c>
      <c r="W89" t="s">
        <v>32</v>
      </c>
      <c r="X89" t="s">
        <v>32</v>
      </c>
      <c r="Y89" t="s">
        <v>32</v>
      </c>
      <c r="Z89" t="s">
        <v>32</v>
      </c>
      <c r="AA89" t="s">
        <v>32</v>
      </c>
      <c r="AB89" t="s">
        <v>32</v>
      </c>
      <c r="AC89" t="s">
        <v>32</v>
      </c>
      <c r="AD89" t="s">
        <v>32</v>
      </c>
      <c r="AE89">
        <f t="shared" si="28"/>
        <v>145.80000000000001</v>
      </c>
      <c r="AF89">
        <f t="shared" si="29"/>
        <v>166.8</v>
      </c>
      <c r="AG89">
        <f t="shared" si="30"/>
        <v>147.25</v>
      </c>
      <c r="AH89">
        <f t="shared" si="31"/>
        <v>153.64999999999998</v>
      </c>
      <c r="AI89">
        <f t="shared" si="32"/>
        <v>135.19999999999999</v>
      </c>
      <c r="AJ89">
        <f t="shared" si="33"/>
        <v>144.55000000000001</v>
      </c>
      <c r="AK89">
        <f t="shared" si="34"/>
        <v>157.5</v>
      </c>
      <c r="AL89">
        <f t="shared" si="35"/>
        <v>146</v>
      </c>
      <c r="AM89">
        <f t="shared" si="36"/>
        <v>116.19999999999999</v>
      </c>
      <c r="AN89">
        <f t="shared" si="37"/>
        <v>156.35</v>
      </c>
      <c r="AO89">
        <f t="shared" si="38"/>
        <v>139.64999999999998</v>
      </c>
      <c r="AP89">
        <f t="shared" si="39"/>
        <v>160</v>
      </c>
      <c r="AQ89">
        <f t="shared" si="40"/>
        <v>149.14999999999998</v>
      </c>
      <c r="AR89">
        <f t="shared" si="41"/>
        <v>170.5</v>
      </c>
      <c r="AS89">
        <f t="shared" si="42"/>
        <v>153.4</v>
      </c>
      <c r="AT89">
        <f t="shared" si="43"/>
        <v>147.6</v>
      </c>
      <c r="AU89">
        <f t="shared" si="44"/>
        <v>152.5</v>
      </c>
      <c r="AV89">
        <v>155.6</v>
      </c>
      <c r="AW89">
        <f t="shared" si="45"/>
        <v>150.9</v>
      </c>
      <c r="AX89">
        <f t="shared" si="46"/>
        <v>151.5</v>
      </c>
      <c r="AY89">
        <f t="shared" si="47"/>
        <v>155.5</v>
      </c>
      <c r="AZ89">
        <f t="shared" si="48"/>
        <v>135.80000000000001</v>
      </c>
      <c r="BA89">
        <f t="shared" si="49"/>
        <v>151.19999999999999</v>
      </c>
      <c r="BB89">
        <f t="shared" si="50"/>
        <v>161.19999999999999</v>
      </c>
      <c r="BC89">
        <f t="shared" si="51"/>
        <v>145.1</v>
      </c>
      <c r="BD89">
        <f t="shared" si="52"/>
        <v>148.6</v>
      </c>
      <c r="BE89">
        <f t="shared" si="53"/>
        <v>149.80000000000001</v>
      </c>
    </row>
    <row r="90" spans="1:57" x14ac:dyDescent="0.3">
      <c r="A90" t="s">
        <v>30</v>
      </c>
      <c r="B90">
        <v>2020</v>
      </c>
      <c r="C90" t="s">
        <v>39</v>
      </c>
      <c r="D90">
        <v>148.19999999999999</v>
      </c>
      <c r="E90">
        <v>190.3</v>
      </c>
      <c r="F90">
        <v>149.4</v>
      </c>
      <c r="G90">
        <v>153.30000000000001</v>
      </c>
      <c r="H90">
        <v>138.19999999999999</v>
      </c>
      <c r="I90">
        <v>143.19999999999999</v>
      </c>
      <c r="J90">
        <v>148.9</v>
      </c>
      <c r="K90">
        <v>150.30000000000001</v>
      </c>
      <c r="L90">
        <v>113.2</v>
      </c>
      <c r="M90">
        <v>159.80000000000001</v>
      </c>
      <c r="N90">
        <v>142.1</v>
      </c>
      <c r="O90">
        <v>161.80000000000001</v>
      </c>
      <c r="P90">
        <v>152.30000000000001</v>
      </c>
      <c r="Q90">
        <v>182.4</v>
      </c>
      <c r="R90">
        <v>154.69999999999999</v>
      </c>
      <c r="S90">
        <v>150</v>
      </c>
      <c r="T90">
        <v>154.1</v>
      </c>
      <c r="U90" t="s">
        <v>32</v>
      </c>
      <c r="V90">
        <v>144.9</v>
      </c>
      <c r="W90">
        <v>151.69999999999999</v>
      </c>
      <c r="X90">
        <v>158.19999999999999</v>
      </c>
      <c r="Y90">
        <v>141.4</v>
      </c>
      <c r="Z90">
        <v>153.19999999999999</v>
      </c>
      <c r="AA90">
        <v>161.80000000000001</v>
      </c>
      <c r="AB90">
        <v>151.19999999999999</v>
      </c>
      <c r="AC90">
        <v>151.69999999999999</v>
      </c>
      <c r="AD90">
        <v>152.69999999999999</v>
      </c>
      <c r="AE90">
        <f t="shared" si="28"/>
        <v>148.19999999999999</v>
      </c>
      <c r="AF90">
        <f t="shared" si="29"/>
        <v>190.3</v>
      </c>
      <c r="AG90">
        <f t="shared" si="30"/>
        <v>149.4</v>
      </c>
      <c r="AH90">
        <f t="shared" si="31"/>
        <v>153.30000000000001</v>
      </c>
      <c r="AI90">
        <f t="shared" si="32"/>
        <v>138.19999999999999</v>
      </c>
      <c r="AJ90">
        <f t="shared" si="33"/>
        <v>143.19999999999999</v>
      </c>
      <c r="AK90">
        <f t="shared" si="34"/>
        <v>148.9</v>
      </c>
      <c r="AL90">
        <f t="shared" si="35"/>
        <v>150.30000000000001</v>
      </c>
      <c r="AM90">
        <f t="shared" si="36"/>
        <v>113.2</v>
      </c>
      <c r="AN90">
        <f t="shared" si="37"/>
        <v>159.80000000000001</v>
      </c>
      <c r="AO90">
        <f t="shared" si="38"/>
        <v>142.1</v>
      </c>
      <c r="AP90">
        <f t="shared" si="39"/>
        <v>161.80000000000001</v>
      </c>
      <c r="AQ90">
        <f t="shared" si="40"/>
        <v>152.30000000000001</v>
      </c>
      <c r="AR90">
        <f t="shared" si="41"/>
        <v>182.4</v>
      </c>
      <c r="AS90">
        <f t="shared" si="42"/>
        <v>154.69999999999999</v>
      </c>
      <c r="AT90">
        <f t="shared" si="43"/>
        <v>150</v>
      </c>
      <c r="AU90">
        <f t="shared" si="44"/>
        <v>154.1</v>
      </c>
      <c r="AV90">
        <v>154.69999999999999</v>
      </c>
      <c r="AW90">
        <f t="shared" si="45"/>
        <v>144.9</v>
      </c>
      <c r="AX90">
        <f t="shared" si="46"/>
        <v>151.69999999999999</v>
      </c>
      <c r="AY90">
        <f t="shared" si="47"/>
        <v>158.19999999999999</v>
      </c>
      <c r="AZ90">
        <f t="shared" si="48"/>
        <v>141.4</v>
      </c>
      <c r="BA90">
        <f t="shared" si="49"/>
        <v>153.19999999999999</v>
      </c>
      <c r="BB90">
        <f t="shared" si="50"/>
        <v>161.80000000000001</v>
      </c>
      <c r="BC90">
        <f t="shared" si="51"/>
        <v>151.19999999999999</v>
      </c>
      <c r="BD90">
        <f t="shared" si="52"/>
        <v>151.69999999999999</v>
      </c>
      <c r="BE90">
        <f t="shared" si="53"/>
        <v>152.69999999999999</v>
      </c>
    </row>
    <row r="91" spans="1:57" x14ac:dyDescent="0.3">
      <c r="A91" t="s">
        <v>30</v>
      </c>
      <c r="B91">
        <v>2020</v>
      </c>
      <c r="C91" t="s">
        <v>40</v>
      </c>
      <c r="D91">
        <v>148.19999999999999</v>
      </c>
      <c r="E91">
        <v>190.3</v>
      </c>
      <c r="F91">
        <v>149.4</v>
      </c>
      <c r="G91">
        <v>153.30000000000001</v>
      </c>
      <c r="H91">
        <v>138.19999999999999</v>
      </c>
      <c r="I91">
        <v>143.19999999999999</v>
      </c>
      <c r="J91">
        <v>148.9</v>
      </c>
      <c r="K91">
        <v>150.30000000000001</v>
      </c>
      <c r="L91">
        <v>113.2</v>
      </c>
      <c r="M91">
        <v>159.80000000000001</v>
      </c>
      <c r="N91">
        <v>142.1</v>
      </c>
      <c r="O91">
        <v>161.80000000000001</v>
      </c>
      <c r="P91">
        <v>152.30000000000001</v>
      </c>
      <c r="Q91">
        <v>182.4</v>
      </c>
      <c r="R91">
        <v>154.69999999999999</v>
      </c>
      <c r="S91">
        <v>150</v>
      </c>
      <c r="T91">
        <v>154.1</v>
      </c>
      <c r="U91" t="s">
        <v>32</v>
      </c>
      <c r="V91">
        <v>144.9</v>
      </c>
      <c r="W91">
        <v>151.69999999999999</v>
      </c>
      <c r="X91">
        <v>158.19999999999999</v>
      </c>
      <c r="Y91">
        <v>141.4</v>
      </c>
      <c r="Z91">
        <v>153.19999999999999</v>
      </c>
      <c r="AA91">
        <v>161.80000000000001</v>
      </c>
      <c r="AB91">
        <v>151.19999999999999</v>
      </c>
      <c r="AC91">
        <v>151.69999999999999</v>
      </c>
      <c r="AD91">
        <v>152.69999999999999</v>
      </c>
      <c r="AE91">
        <f t="shared" si="28"/>
        <v>148.19999999999999</v>
      </c>
      <c r="AF91">
        <f t="shared" si="29"/>
        <v>190.3</v>
      </c>
      <c r="AG91">
        <f t="shared" si="30"/>
        <v>149.4</v>
      </c>
      <c r="AH91">
        <f t="shared" si="31"/>
        <v>153.30000000000001</v>
      </c>
      <c r="AI91">
        <f t="shared" si="32"/>
        <v>138.19999999999999</v>
      </c>
      <c r="AJ91">
        <f t="shared" si="33"/>
        <v>143.19999999999999</v>
      </c>
      <c r="AK91">
        <f t="shared" si="34"/>
        <v>148.9</v>
      </c>
      <c r="AL91">
        <f t="shared" si="35"/>
        <v>150.30000000000001</v>
      </c>
      <c r="AM91">
        <f t="shared" si="36"/>
        <v>113.2</v>
      </c>
      <c r="AN91">
        <f t="shared" si="37"/>
        <v>159.80000000000001</v>
      </c>
      <c r="AO91">
        <f t="shared" si="38"/>
        <v>142.1</v>
      </c>
      <c r="AP91">
        <f t="shared" si="39"/>
        <v>161.80000000000001</v>
      </c>
      <c r="AQ91">
        <f t="shared" si="40"/>
        <v>152.30000000000001</v>
      </c>
      <c r="AR91">
        <f t="shared" si="41"/>
        <v>182.4</v>
      </c>
      <c r="AS91">
        <f t="shared" si="42"/>
        <v>154.69999999999999</v>
      </c>
      <c r="AT91">
        <f t="shared" si="43"/>
        <v>150</v>
      </c>
      <c r="AU91">
        <f t="shared" si="44"/>
        <v>154.1</v>
      </c>
      <c r="AV91">
        <v>154.69999999999999</v>
      </c>
      <c r="AW91">
        <f t="shared" si="45"/>
        <v>144.9</v>
      </c>
      <c r="AX91">
        <f t="shared" si="46"/>
        <v>151.69999999999999</v>
      </c>
      <c r="AY91">
        <f t="shared" si="47"/>
        <v>158.19999999999999</v>
      </c>
      <c r="AZ91">
        <f t="shared" si="48"/>
        <v>141.4</v>
      </c>
      <c r="BA91">
        <f t="shared" si="49"/>
        <v>153.19999999999999</v>
      </c>
      <c r="BB91">
        <f t="shared" si="50"/>
        <v>161.80000000000001</v>
      </c>
      <c r="BC91">
        <f t="shared" si="51"/>
        <v>151.19999999999999</v>
      </c>
      <c r="BD91">
        <f t="shared" si="52"/>
        <v>151.69999999999999</v>
      </c>
      <c r="BE91">
        <f t="shared" si="53"/>
        <v>152.69999999999999</v>
      </c>
    </row>
    <row r="92" spans="1:57" x14ac:dyDescent="0.3">
      <c r="A92" t="s">
        <v>30</v>
      </c>
      <c r="B92">
        <v>2020</v>
      </c>
      <c r="C92" t="s">
        <v>41</v>
      </c>
      <c r="D92">
        <v>147.6</v>
      </c>
      <c r="E92">
        <v>187.2</v>
      </c>
      <c r="F92">
        <v>148.4</v>
      </c>
      <c r="G92">
        <v>153.30000000000001</v>
      </c>
      <c r="H92">
        <v>139.80000000000001</v>
      </c>
      <c r="I92">
        <v>146.9</v>
      </c>
      <c r="J92">
        <v>171</v>
      </c>
      <c r="K92">
        <v>149.9</v>
      </c>
      <c r="L92">
        <v>114.2</v>
      </c>
      <c r="M92">
        <v>160</v>
      </c>
      <c r="N92">
        <v>143.5</v>
      </c>
      <c r="O92">
        <v>161.5</v>
      </c>
      <c r="P92">
        <v>155.30000000000001</v>
      </c>
      <c r="Q92">
        <v>180.9</v>
      </c>
      <c r="R92">
        <v>155.1</v>
      </c>
      <c r="S92">
        <v>149.30000000000001</v>
      </c>
      <c r="T92">
        <v>154.30000000000001</v>
      </c>
      <c r="U92" t="s">
        <v>32</v>
      </c>
      <c r="V92">
        <v>145.80000000000001</v>
      </c>
      <c r="W92">
        <v>151.9</v>
      </c>
      <c r="X92">
        <v>158.80000000000001</v>
      </c>
      <c r="Y92">
        <v>143.6</v>
      </c>
      <c r="Z92">
        <v>152.19999999999999</v>
      </c>
      <c r="AA92">
        <v>162.69999999999999</v>
      </c>
      <c r="AB92">
        <v>153.6</v>
      </c>
      <c r="AC92">
        <v>153</v>
      </c>
      <c r="AD92">
        <v>154.69999999999999</v>
      </c>
      <c r="AE92">
        <f t="shared" si="28"/>
        <v>147.6</v>
      </c>
      <c r="AF92">
        <f t="shared" si="29"/>
        <v>187.2</v>
      </c>
      <c r="AG92">
        <f t="shared" si="30"/>
        <v>148.4</v>
      </c>
      <c r="AH92">
        <f t="shared" si="31"/>
        <v>153.30000000000001</v>
      </c>
      <c r="AI92">
        <f t="shared" si="32"/>
        <v>139.80000000000001</v>
      </c>
      <c r="AJ92">
        <f t="shared" si="33"/>
        <v>146.9</v>
      </c>
      <c r="AK92">
        <f t="shared" si="34"/>
        <v>171</v>
      </c>
      <c r="AL92">
        <f t="shared" si="35"/>
        <v>149.9</v>
      </c>
      <c r="AM92">
        <f t="shared" si="36"/>
        <v>114.2</v>
      </c>
      <c r="AN92">
        <f t="shared" si="37"/>
        <v>160</v>
      </c>
      <c r="AO92">
        <f t="shared" si="38"/>
        <v>143.5</v>
      </c>
      <c r="AP92">
        <f t="shared" si="39"/>
        <v>161.5</v>
      </c>
      <c r="AQ92">
        <f t="shared" si="40"/>
        <v>155.30000000000001</v>
      </c>
      <c r="AR92">
        <f t="shared" si="41"/>
        <v>180.9</v>
      </c>
      <c r="AS92">
        <f t="shared" si="42"/>
        <v>155.1</v>
      </c>
      <c r="AT92">
        <f t="shared" si="43"/>
        <v>149.30000000000001</v>
      </c>
      <c r="AU92">
        <f t="shared" si="44"/>
        <v>154.30000000000001</v>
      </c>
      <c r="AV92">
        <v>155.5</v>
      </c>
      <c r="AW92">
        <f t="shared" si="45"/>
        <v>145.80000000000001</v>
      </c>
      <c r="AX92">
        <f t="shared" si="46"/>
        <v>151.9</v>
      </c>
      <c r="AY92">
        <f t="shared" si="47"/>
        <v>158.80000000000001</v>
      </c>
      <c r="AZ92">
        <f t="shared" si="48"/>
        <v>143.6</v>
      </c>
      <c r="BA92">
        <f t="shared" si="49"/>
        <v>152.19999999999999</v>
      </c>
      <c r="BB92">
        <f t="shared" si="50"/>
        <v>162.69999999999999</v>
      </c>
      <c r="BC92">
        <f t="shared" si="51"/>
        <v>153.6</v>
      </c>
      <c r="BD92">
        <f t="shared" si="52"/>
        <v>153</v>
      </c>
      <c r="BE92">
        <f t="shared" si="53"/>
        <v>154.69999999999999</v>
      </c>
    </row>
    <row r="93" spans="1:57" x14ac:dyDescent="0.3">
      <c r="A93" t="s">
        <v>30</v>
      </c>
      <c r="B93">
        <v>2020</v>
      </c>
      <c r="C93" t="s">
        <v>42</v>
      </c>
      <c r="D93">
        <v>146.9</v>
      </c>
      <c r="E93">
        <v>183.9</v>
      </c>
      <c r="F93">
        <v>149.5</v>
      </c>
      <c r="G93">
        <v>153.4</v>
      </c>
      <c r="H93">
        <v>140.4</v>
      </c>
      <c r="I93">
        <v>147</v>
      </c>
      <c r="J93">
        <v>178.8</v>
      </c>
      <c r="K93">
        <v>149.30000000000001</v>
      </c>
      <c r="L93">
        <v>115.1</v>
      </c>
      <c r="M93">
        <v>160</v>
      </c>
      <c r="N93">
        <v>145.4</v>
      </c>
      <c r="O93">
        <v>161.6</v>
      </c>
      <c r="P93">
        <v>156.1</v>
      </c>
      <c r="Q93">
        <v>182.9</v>
      </c>
      <c r="R93">
        <v>155.4</v>
      </c>
      <c r="S93">
        <v>149.9</v>
      </c>
      <c r="T93">
        <v>154.6</v>
      </c>
      <c r="U93" t="s">
        <v>32</v>
      </c>
      <c r="V93">
        <v>146.4</v>
      </c>
      <c r="W93">
        <v>151.6</v>
      </c>
      <c r="X93">
        <v>159.1</v>
      </c>
      <c r="Y93">
        <v>144.6</v>
      </c>
      <c r="Z93">
        <v>152.80000000000001</v>
      </c>
      <c r="AA93">
        <v>161.1</v>
      </c>
      <c r="AB93">
        <v>157.4</v>
      </c>
      <c r="AC93">
        <v>153.69999999999999</v>
      </c>
      <c r="AD93">
        <v>155.4</v>
      </c>
      <c r="AE93">
        <f t="shared" si="28"/>
        <v>146.9</v>
      </c>
      <c r="AF93">
        <f t="shared" si="29"/>
        <v>183.9</v>
      </c>
      <c r="AG93">
        <f t="shared" si="30"/>
        <v>149.5</v>
      </c>
      <c r="AH93">
        <f t="shared" si="31"/>
        <v>153.4</v>
      </c>
      <c r="AI93">
        <f t="shared" si="32"/>
        <v>140.4</v>
      </c>
      <c r="AJ93">
        <f t="shared" si="33"/>
        <v>147</v>
      </c>
      <c r="AK93">
        <f t="shared" si="34"/>
        <v>178.8</v>
      </c>
      <c r="AL93">
        <f t="shared" si="35"/>
        <v>149.30000000000001</v>
      </c>
      <c r="AM93">
        <f t="shared" si="36"/>
        <v>115.1</v>
      </c>
      <c r="AN93">
        <f t="shared" si="37"/>
        <v>160</v>
      </c>
      <c r="AO93">
        <f t="shared" si="38"/>
        <v>145.4</v>
      </c>
      <c r="AP93">
        <f t="shared" si="39"/>
        <v>161.6</v>
      </c>
      <c r="AQ93">
        <f t="shared" si="40"/>
        <v>156.1</v>
      </c>
      <c r="AR93">
        <f t="shared" si="41"/>
        <v>182.9</v>
      </c>
      <c r="AS93">
        <f t="shared" si="42"/>
        <v>155.4</v>
      </c>
      <c r="AT93">
        <f t="shared" si="43"/>
        <v>149.9</v>
      </c>
      <c r="AU93">
        <f t="shared" si="44"/>
        <v>154.6</v>
      </c>
      <c r="AV93">
        <v>156.30000000000001</v>
      </c>
      <c r="AW93">
        <f t="shared" si="45"/>
        <v>146.4</v>
      </c>
      <c r="AX93">
        <f t="shared" si="46"/>
        <v>151.6</v>
      </c>
      <c r="AY93">
        <f t="shared" si="47"/>
        <v>159.1</v>
      </c>
      <c r="AZ93">
        <f t="shared" si="48"/>
        <v>144.6</v>
      </c>
      <c r="BA93">
        <f t="shared" si="49"/>
        <v>152.80000000000001</v>
      </c>
      <c r="BB93">
        <f t="shared" si="50"/>
        <v>161.1</v>
      </c>
      <c r="BC93">
        <f t="shared" si="51"/>
        <v>157.4</v>
      </c>
      <c r="BD93">
        <f t="shared" si="52"/>
        <v>153.69999999999999</v>
      </c>
      <c r="BE93">
        <f t="shared" si="53"/>
        <v>155.4</v>
      </c>
    </row>
    <row r="94" spans="1:57" x14ac:dyDescent="0.3">
      <c r="A94" t="s">
        <v>30</v>
      </c>
      <c r="B94">
        <v>2020</v>
      </c>
      <c r="C94" t="s">
        <v>43</v>
      </c>
      <c r="D94">
        <v>146</v>
      </c>
      <c r="E94">
        <v>186.3</v>
      </c>
      <c r="F94">
        <v>159.19999999999999</v>
      </c>
      <c r="G94">
        <v>153.6</v>
      </c>
      <c r="H94">
        <v>142.6</v>
      </c>
      <c r="I94">
        <v>147.19999999999999</v>
      </c>
      <c r="J94">
        <v>200.6</v>
      </c>
      <c r="K94">
        <v>150.30000000000001</v>
      </c>
      <c r="L94">
        <v>115.3</v>
      </c>
      <c r="M94">
        <v>160.9</v>
      </c>
      <c r="N94">
        <v>147.4</v>
      </c>
      <c r="O94">
        <v>161.9</v>
      </c>
      <c r="P94">
        <v>159.6</v>
      </c>
      <c r="Q94">
        <v>182.7</v>
      </c>
      <c r="R94">
        <v>155.69999999999999</v>
      </c>
      <c r="S94">
        <v>150.6</v>
      </c>
      <c r="T94">
        <v>155</v>
      </c>
      <c r="U94" t="s">
        <v>32</v>
      </c>
      <c r="V94">
        <v>146.80000000000001</v>
      </c>
      <c r="W94">
        <v>152</v>
      </c>
      <c r="X94">
        <v>159.5</v>
      </c>
      <c r="Y94">
        <v>146.4</v>
      </c>
      <c r="Z94">
        <v>152.4</v>
      </c>
      <c r="AA94">
        <v>162.5</v>
      </c>
      <c r="AB94">
        <v>156.19999999999999</v>
      </c>
      <c r="AC94">
        <v>154.30000000000001</v>
      </c>
      <c r="AD94">
        <v>157.5</v>
      </c>
      <c r="AE94">
        <f t="shared" si="28"/>
        <v>146</v>
      </c>
      <c r="AF94">
        <f t="shared" si="29"/>
        <v>186.3</v>
      </c>
      <c r="AG94">
        <f t="shared" si="30"/>
        <v>159.19999999999999</v>
      </c>
      <c r="AH94">
        <f t="shared" si="31"/>
        <v>153.6</v>
      </c>
      <c r="AI94">
        <f t="shared" si="32"/>
        <v>142.6</v>
      </c>
      <c r="AJ94">
        <f t="shared" si="33"/>
        <v>147.19999999999999</v>
      </c>
      <c r="AK94">
        <f t="shared" si="34"/>
        <v>200.6</v>
      </c>
      <c r="AL94">
        <f t="shared" si="35"/>
        <v>150.30000000000001</v>
      </c>
      <c r="AM94">
        <f t="shared" si="36"/>
        <v>115.3</v>
      </c>
      <c r="AN94">
        <f t="shared" si="37"/>
        <v>160.9</v>
      </c>
      <c r="AO94">
        <f t="shared" si="38"/>
        <v>147.4</v>
      </c>
      <c r="AP94">
        <f t="shared" si="39"/>
        <v>161.9</v>
      </c>
      <c r="AQ94">
        <f t="shared" si="40"/>
        <v>159.6</v>
      </c>
      <c r="AR94">
        <f t="shared" si="41"/>
        <v>182.7</v>
      </c>
      <c r="AS94">
        <f t="shared" si="42"/>
        <v>155.69999999999999</v>
      </c>
      <c r="AT94">
        <f t="shared" si="43"/>
        <v>150.6</v>
      </c>
      <c r="AU94">
        <f t="shared" si="44"/>
        <v>155</v>
      </c>
      <c r="AV94">
        <v>156.5</v>
      </c>
      <c r="AW94">
        <f t="shared" si="45"/>
        <v>146.80000000000001</v>
      </c>
      <c r="AX94">
        <f t="shared" si="46"/>
        <v>152</v>
      </c>
      <c r="AY94">
        <f t="shared" si="47"/>
        <v>159.5</v>
      </c>
      <c r="AZ94">
        <f t="shared" si="48"/>
        <v>146.4</v>
      </c>
      <c r="BA94">
        <f t="shared" si="49"/>
        <v>152.4</v>
      </c>
      <c r="BB94">
        <f t="shared" si="50"/>
        <v>162.5</v>
      </c>
      <c r="BC94">
        <f t="shared" si="51"/>
        <v>156.19999999999999</v>
      </c>
      <c r="BD94">
        <f t="shared" si="52"/>
        <v>154.30000000000001</v>
      </c>
      <c r="BE94">
        <f t="shared" si="53"/>
        <v>157.5</v>
      </c>
    </row>
    <row r="95" spans="1:57" x14ac:dyDescent="0.3">
      <c r="A95" t="s">
        <v>30</v>
      </c>
      <c r="B95">
        <v>2020</v>
      </c>
      <c r="C95" t="s">
        <v>45</v>
      </c>
      <c r="D95">
        <v>145.4</v>
      </c>
      <c r="E95">
        <v>188.6</v>
      </c>
      <c r="F95">
        <v>171.6</v>
      </c>
      <c r="G95">
        <v>153.80000000000001</v>
      </c>
      <c r="H95">
        <v>145.4</v>
      </c>
      <c r="I95">
        <v>146.5</v>
      </c>
      <c r="J95">
        <v>222.2</v>
      </c>
      <c r="K95">
        <v>155.9</v>
      </c>
      <c r="L95">
        <v>114.9</v>
      </c>
      <c r="M95">
        <v>162</v>
      </c>
      <c r="N95">
        <v>150</v>
      </c>
      <c r="O95">
        <v>162.69999999999999</v>
      </c>
      <c r="P95">
        <v>163.4</v>
      </c>
      <c r="Q95">
        <v>183.4</v>
      </c>
      <c r="R95">
        <v>156.30000000000001</v>
      </c>
      <c r="S95">
        <v>151</v>
      </c>
      <c r="T95">
        <v>155.5</v>
      </c>
      <c r="U95" t="s">
        <v>32</v>
      </c>
      <c r="V95">
        <v>147.5</v>
      </c>
      <c r="W95">
        <v>152.80000000000001</v>
      </c>
      <c r="X95">
        <v>160.4</v>
      </c>
      <c r="Y95">
        <v>146.1</v>
      </c>
      <c r="Z95">
        <v>153.6</v>
      </c>
      <c r="AA95">
        <v>161.6</v>
      </c>
      <c r="AB95">
        <v>156.19999999999999</v>
      </c>
      <c r="AC95">
        <v>154.5</v>
      </c>
      <c r="AD95">
        <v>159.80000000000001</v>
      </c>
      <c r="AE95">
        <f t="shared" si="28"/>
        <v>145.4</v>
      </c>
      <c r="AF95">
        <f t="shared" si="29"/>
        <v>188.6</v>
      </c>
      <c r="AG95">
        <f t="shared" si="30"/>
        <v>171.6</v>
      </c>
      <c r="AH95">
        <f t="shared" si="31"/>
        <v>153.80000000000001</v>
      </c>
      <c r="AI95">
        <f t="shared" si="32"/>
        <v>145.4</v>
      </c>
      <c r="AJ95">
        <f t="shared" si="33"/>
        <v>146.5</v>
      </c>
      <c r="AK95">
        <f t="shared" si="34"/>
        <v>222.2</v>
      </c>
      <c r="AL95">
        <f t="shared" si="35"/>
        <v>155.9</v>
      </c>
      <c r="AM95">
        <f t="shared" si="36"/>
        <v>114.9</v>
      </c>
      <c r="AN95">
        <f t="shared" si="37"/>
        <v>162</v>
      </c>
      <c r="AO95">
        <f t="shared" si="38"/>
        <v>150</v>
      </c>
      <c r="AP95">
        <f t="shared" si="39"/>
        <v>162.69999999999999</v>
      </c>
      <c r="AQ95">
        <f t="shared" si="40"/>
        <v>163.4</v>
      </c>
      <c r="AR95">
        <f t="shared" si="41"/>
        <v>183.4</v>
      </c>
      <c r="AS95">
        <f t="shared" si="42"/>
        <v>156.30000000000001</v>
      </c>
      <c r="AT95">
        <f t="shared" si="43"/>
        <v>151</v>
      </c>
      <c r="AU95">
        <f t="shared" si="44"/>
        <v>155.5</v>
      </c>
      <c r="AV95">
        <v>158</v>
      </c>
      <c r="AW95">
        <f t="shared" si="45"/>
        <v>147.5</v>
      </c>
      <c r="AX95">
        <f t="shared" si="46"/>
        <v>152.80000000000001</v>
      </c>
      <c r="AY95">
        <f t="shared" si="47"/>
        <v>160.4</v>
      </c>
      <c r="AZ95">
        <f t="shared" si="48"/>
        <v>146.1</v>
      </c>
      <c r="BA95">
        <f t="shared" si="49"/>
        <v>153.6</v>
      </c>
      <c r="BB95">
        <f t="shared" si="50"/>
        <v>161.6</v>
      </c>
      <c r="BC95">
        <f t="shared" si="51"/>
        <v>156.19999999999999</v>
      </c>
      <c r="BD95">
        <f t="shared" si="52"/>
        <v>154.5</v>
      </c>
      <c r="BE95">
        <f t="shared" si="53"/>
        <v>159.80000000000001</v>
      </c>
    </row>
    <row r="96" spans="1:57" x14ac:dyDescent="0.3">
      <c r="A96" t="s">
        <v>30</v>
      </c>
      <c r="B96">
        <v>2020</v>
      </c>
      <c r="C96" t="s">
        <v>46</v>
      </c>
      <c r="D96">
        <v>144.6</v>
      </c>
      <c r="E96">
        <v>188.5</v>
      </c>
      <c r="F96">
        <v>173.4</v>
      </c>
      <c r="G96">
        <v>154</v>
      </c>
      <c r="H96">
        <v>150</v>
      </c>
      <c r="I96">
        <v>145.9</v>
      </c>
      <c r="J96">
        <v>225.2</v>
      </c>
      <c r="K96">
        <v>159.5</v>
      </c>
      <c r="L96">
        <v>114.4</v>
      </c>
      <c r="M96">
        <v>163.5</v>
      </c>
      <c r="N96">
        <v>153.4</v>
      </c>
      <c r="O96">
        <v>163.6</v>
      </c>
      <c r="P96">
        <v>164.5</v>
      </c>
      <c r="Q96">
        <v>183.6</v>
      </c>
      <c r="R96">
        <v>157</v>
      </c>
      <c r="S96">
        <v>151.6</v>
      </c>
      <c r="T96">
        <v>156.30000000000001</v>
      </c>
      <c r="U96" t="s">
        <v>32</v>
      </c>
      <c r="V96">
        <v>148.69999999999999</v>
      </c>
      <c r="W96">
        <v>153.4</v>
      </c>
      <c r="X96">
        <v>161.6</v>
      </c>
      <c r="Y96">
        <v>146.4</v>
      </c>
      <c r="Z96">
        <v>153.9</v>
      </c>
      <c r="AA96">
        <v>162.9</v>
      </c>
      <c r="AB96">
        <v>156.6</v>
      </c>
      <c r="AC96">
        <v>155.19999999999999</v>
      </c>
      <c r="AD96">
        <v>160.69999999999999</v>
      </c>
      <c r="AE96">
        <f t="shared" si="28"/>
        <v>144.6</v>
      </c>
      <c r="AF96">
        <f t="shared" si="29"/>
        <v>188.5</v>
      </c>
      <c r="AG96">
        <f t="shared" si="30"/>
        <v>173.4</v>
      </c>
      <c r="AH96">
        <f t="shared" si="31"/>
        <v>154</v>
      </c>
      <c r="AI96">
        <f t="shared" si="32"/>
        <v>150</v>
      </c>
      <c r="AJ96">
        <f t="shared" si="33"/>
        <v>145.9</v>
      </c>
      <c r="AK96">
        <f t="shared" si="34"/>
        <v>225.2</v>
      </c>
      <c r="AL96">
        <f t="shared" si="35"/>
        <v>159.5</v>
      </c>
      <c r="AM96">
        <f t="shared" si="36"/>
        <v>114.4</v>
      </c>
      <c r="AN96">
        <f t="shared" si="37"/>
        <v>163.5</v>
      </c>
      <c r="AO96">
        <f t="shared" si="38"/>
        <v>153.4</v>
      </c>
      <c r="AP96">
        <f t="shared" si="39"/>
        <v>163.6</v>
      </c>
      <c r="AQ96">
        <f t="shared" si="40"/>
        <v>164.5</v>
      </c>
      <c r="AR96">
        <f t="shared" si="41"/>
        <v>183.6</v>
      </c>
      <c r="AS96">
        <f t="shared" si="42"/>
        <v>157</v>
      </c>
      <c r="AT96">
        <f t="shared" si="43"/>
        <v>151.6</v>
      </c>
      <c r="AU96">
        <f t="shared" si="44"/>
        <v>156.30000000000001</v>
      </c>
      <c r="AV96">
        <v>158.4</v>
      </c>
      <c r="AW96">
        <f t="shared" si="45"/>
        <v>148.69999999999999</v>
      </c>
      <c r="AX96">
        <f t="shared" si="46"/>
        <v>153.4</v>
      </c>
      <c r="AY96">
        <f t="shared" si="47"/>
        <v>161.6</v>
      </c>
      <c r="AZ96">
        <f t="shared" si="48"/>
        <v>146.4</v>
      </c>
      <c r="BA96">
        <f t="shared" si="49"/>
        <v>153.9</v>
      </c>
      <c r="BB96">
        <f t="shared" si="50"/>
        <v>162.9</v>
      </c>
      <c r="BC96">
        <f t="shared" si="51"/>
        <v>156.6</v>
      </c>
      <c r="BD96">
        <f t="shared" si="52"/>
        <v>155.19999999999999</v>
      </c>
      <c r="BE96">
        <f t="shared" si="53"/>
        <v>160.69999999999999</v>
      </c>
    </row>
    <row r="97" spans="1:57" x14ac:dyDescent="0.3">
      <c r="A97" t="s">
        <v>30</v>
      </c>
      <c r="B97">
        <v>2021</v>
      </c>
      <c r="C97" t="s">
        <v>31</v>
      </c>
      <c r="D97">
        <v>143.4</v>
      </c>
      <c r="E97">
        <v>187.5</v>
      </c>
      <c r="F97">
        <v>173.4</v>
      </c>
      <c r="G97">
        <v>154</v>
      </c>
      <c r="H97">
        <v>154.80000000000001</v>
      </c>
      <c r="I97">
        <v>147</v>
      </c>
      <c r="J97">
        <v>187.8</v>
      </c>
      <c r="K97">
        <v>159.5</v>
      </c>
      <c r="L97">
        <v>113.8</v>
      </c>
      <c r="M97">
        <v>164.5</v>
      </c>
      <c r="N97">
        <v>156.1</v>
      </c>
      <c r="O97">
        <v>164.3</v>
      </c>
      <c r="P97">
        <v>159.6</v>
      </c>
      <c r="Q97">
        <v>184.6</v>
      </c>
      <c r="R97">
        <v>157.5</v>
      </c>
      <c r="S97">
        <v>152.4</v>
      </c>
      <c r="T97">
        <v>156.80000000000001</v>
      </c>
      <c r="U97" t="s">
        <v>32</v>
      </c>
      <c r="V97">
        <v>150.9</v>
      </c>
      <c r="W97">
        <v>153.9</v>
      </c>
      <c r="X97">
        <v>162.5</v>
      </c>
      <c r="Y97">
        <v>147.5</v>
      </c>
      <c r="Z97">
        <v>155.1</v>
      </c>
      <c r="AA97">
        <v>163.5</v>
      </c>
      <c r="AB97">
        <v>156.19999999999999</v>
      </c>
      <c r="AC97">
        <v>155.9</v>
      </c>
      <c r="AD97">
        <v>158.5</v>
      </c>
      <c r="AE97">
        <f t="shared" si="28"/>
        <v>143.4</v>
      </c>
      <c r="AF97">
        <f t="shared" si="29"/>
        <v>187.5</v>
      </c>
      <c r="AG97">
        <f t="shared" si="30"/>
        <v>173.4</v>
      </c>
      <c r="AH97">
        <f t="shared" si="31"/>
        <v>154</v>
      </c>
      <c r="AI97">
        <f t="shared" si="32"/>
        <v>154.80000000000001</v>
      </c>
      <c r="AJ97">
        <f t="shared" si="33"/>
        <v>147</v>
      </c>
      <c r="AK97">
        <f t="shared" si="34"/>
        <v>187.8</v>
      </c>
      <c r="AL97">
        <f t="shared" si="35"/>
        <v>159.5</v>
      </c>
      <c r="AM97">
        <f t="shared" si="36"/>
        <v>113.8</v>
      </c>
      <c r="AN97">
        <f t="shared" si="37"/>
        <v>164.5</v>
      </c>
      <c r="AO97">
        <f t="shared" si="38"/>
        <v>156.1</v>
      </c>
      <c r="AP97">
        <f t="shared" si="39"/>
        <v>164.3</v>
      </c>
      <c r="AQ97">
        <f t="shared" si="40"/>
        <v>159.6</v>
      </c>
      <c r="AR97">
        <f t="shared" si="41"/>
        <v>184.6</v>
      </c>
      <c r="AS97">
        <f t="shared" si="42"/>
        <v>157.5</v>
      </c>
      <c r="AT97">
        <f t="shared" si="43"/>
        <v>152.4</v>
      </c>
      <c r="AU97">
        <f t="shared" si="44"/>
        <v>156.80000000000001</v>
      </c>
      <c r="AV97">
        <v>157.69999999999999</v>
      </c>
      <c r="AW97">
        <f t="shared" si="45"/>
        <v>150.9</v>
      </c>
      <c r="AX97">
        <f t="shared" si="46"/>
        <v>153.9</v>
      </c>
      <c r="AY97">
        <f t="shared" si="47"/>
        <v>162.5</v>
      </c>
      <c r="AZ97">
        <f t="shared" si="48"/>
        <v>147.5</v>
      </c>
      <c r="BA97">
        <f t="shared" si="49"/>
        <v>155.1</v>
      </c>
      <c r="BB97">
        <f t="shared" si="50"/>
        <v>163.5</v>
      </c>
      <c r="BC97">
        <f t="shared" si="51"/>
        <v>156.19999999999999</v>
      </c>
      <c r="BD97">
        <f t="shared" si="52"/>
        <v>155.9</v>
      </c>
      <c r="BE97">
        <f t="shared" si="53"/>
        <v>158.5</v>
      </c>
    </row>
    <row r="98" spans="1:57" x14ac:dyDescent="0.3">
      <c r="A98" t="s">
        <v>30</v>
      </c>
      <c r="B98">
        <v>2021</v>
      </c>
      <c r="C98" t="s">
        <v>35</v>
      </c>
      <c r="D98">
        <v>142.80000000000001</v>
      </c>
      <c r="E98">
        <v>184</v>
      </c>
      <c r="F98">
        <v>168</v>
      </c>
      <c r="G98">
        <v>154.4</v>
      </c>
      <c r="H98">
        <v>163</v>
      </c>
      <c r="I98">
        <v>147.80000000000001</v>
      </c>
      <c r="J98">
        <v>149.69999999999999</v>
      </c>
      <c r="K98">
        <v>158.30000000000001</v>
      </c>
      <c r="L98">
        <v>111.8</v>
      </c>
      <c r="M98">
        <v>165</v>
      </c>
      <c r="N98">
        <v>160</v>
      </c>
      <c r="O98">
        <v>165.8</v>
      </c>
      <c r="P98">
        <v>154.69999999999999</v>
      </c>
      <c r="Q98">
        <v>186.5</v>
      </c>
      <c r="R98">
        <v>159.1</v>
      </c>
      <c r="S98">
        <v>153.9</v>
      </c>
      <c r="T98">
        <v>158.4</v>
      </c>
      <c r="U98" t="s">
        <v>32</v>
      </c>
      <c r="V98">
        <v>154.4</v>
      </c>
      <c r="W98">
        <v>154.80000000000001</v>
      </c>
      <c r="X98">
        <v>164.3</v>
      </c>
      <c r="Y98">
        <v>150.19999999999999</v>
      </c>
      <c r="Z98">
        <v>157</v>
      </c>
      <c r="AA98">
        <v>163.6</v>
      </c>
      <c r="AB98">
        <v>155.19999999999999</v>
      </c>
      <c r="AC98">
        <v>157.19999999999999</v>
      </c>
      <c r="AD98">
        <v>156.69999999999999</v>
      </c>
      <c r="AE98">
        <f t="shared" si="28"/>
        <v>142.80000000000001</v>
      </c>
      <c r="AF98">
        <f t="shared" si="29"/>
        <v>184</v>
      </c>
      <c r="AG98">
        <f t="shared" si="30"/>
        <v>168</v>
      </c>
      <c r="AH98">
        <f t="shared" si="31"/>
        <v>154.4</v>
      </c>
      <c r="AI98">
        <f t="shared" si="32"/>
        <v>163</v>
      </c>
      <c r="AJ98">
        <f t="shared" si="33"/>
        <v>147.80000000000001</v>
      </c>
      <c r="AK98">
        <f t="shared" si="34"/>
        <v>149.69999999999999</v>
      </c>
      <c r="AL98">
        <f t="shared" si="35"/>
        <v>158.30000000000001</v>
      </c>
      <c r="AM98">
        <f t="shared" si="36"/>
        <v>111.8</v>
      </c>
      <c r="AN98">
        <f t="shared" si="37"/>
        <v>165</v>
      </c>
      <c r="AO98">
        <f t="shared" si="38"/>
        <v>160</v>
      </c>
      <c r="AP98">
        <f t="shared" si="39"/>
        <v>165.8</v>
      </c>
      <c r="AQ98">
        <f t="shared" si="40"/>
        <v>154.69999999999999</v>
      </c>
      <c r="AR98">
        <f t="shared" si="41"/>
        <v>186.5</v>
      </c>
      <c r="AS98">
        <f t="shared" si="42"/>
        <v>159.1</v>
      </c>
      <c r="AT98">
        <f t="shared" si="43"/>
        <v>153.9</v>
      </c>
      <c r="AU98">
        <f t="shared" si="44"/>
        <v>158.4</v>
      </c>
      <c r="AV98">
        <v>159.80000000000001</v>
      </c>
      <c r="AW98">
        <f t="shared" si="45"/>
        <v>154.4</v>
      </c>
      <c r="AX98">
        <f t="shared" si="46"/>
        <v>154.80000000000001</v>
      </c>
      <c r="AY98">
        <f t="shared" si="47"/>
        <v>164.3</v>
      </c>
      <c r="AZ98">
        <f t="shared" si="48"/>
        <v>150.19999999999999</v>
      </c>
      <c r="BA98">
        <f t="shared" si="49"/>
        <v>157</v>
      </c>
      <c r="BB98">
        <f t="shared" si="50"/>
        <v>163.6</v>
      </c>
      <c r="BC98">
        <f t="shared" si="51"/>
        <v>155.19999999999999</v>
      </c>
      <c r="BD98">
        <f t="shared" si="52"/>
        <v>157.19999999999999</v>
      </c>
      <c r="BE98">
        <f t="shared" si="53"/>
        <v>156.69999999999999</v>
      </c>
    </row>
    <row r="99" spans="1:57" x14ac:dyDescent="0.3">
      <c r="A99" t="s">
        <v>30</v>
      </c>
      <c r="B99">
        <v>2021</v>
      </c>
      <c r="C99" t="s">
        <v>36</v>
      </c>
      <c r="D99">
        <v>142.5</v>
      </c>
      <c r="E99">
        <v>189.4</v>
      </c>
      <c r="F99">
        <v>163.19999999999999</v>
      </c>
      <c r="G99">
        <v>154.5</v>
      </c>
      <c r="H99">
        <v>168.2</v>
      </c>
      <c r="I99">
        <v>150.5</v>
      </c>
      <c r="J99">
        <v>141</v>
      </c>
      <c r="K99">
        <v>159.19999999999999</v>
      </c>
      <c r="L99">
        <v>111.7</v>
      </c>
      <c r="M99">
        <v>164</v>
      </c>
      <c r="N99">
        <v>160.6</v>
      </c>
      <c r="O99">
        <v>166.4</v>
      </c>
      <c r="P99">
        <v>154.5</v>
      </c>
      <c r="Q99">
        <v>186.1</v>
      </c>
      <c r="R99">
        <v>159.6</v>
      </c>
      <c r="S99">
        <v>154.4</v>
      </c>
      <c r="T99">
        <v>158.9</v>
      </c>
      <c r="U99" t="s">
        <v>48</v>
      </c>
      <c r="V99">
        <v>156</v>
      </c>
      <c r="W99">
        <v>154.80000000000001</v>
      </c>
      <c r="X99">
        <v>164.6</v>
      </c>
      <c r="Y99">
        <v>151.30000000000001</v>
      </c>
      <c r="Z99">
        <v>157.80000000000001</v>
      </c>
      <c r="AA99">
        <v>163.80000000000001</v>
      </c>
      <c r="AB99">
        <v>153.1</v>
      </c>
      <c r="AC99">
        <v>157.30000000000001</v>
      </c>
      <c r="AD99">
        <v>156.69999999999999</v>
      </c>
      <c r="AE99">
        <f t="shared" si="28"/>
        <v>142.5</v>
      </c>
      <c r="AF99">
        <f t="shared" si="29"/>
        <v>189.4</v>
      </c>
      <c r="AG99">
        <f t="shared" si="30"/>
        <v>163.19999999999999</v>
      </c>
      <c r="AH99">
        <f t="shared" si="31"/>
        <v>154.5</v>
      </c>
      <c r="AI99">
        <f t="shared" si="32"/>
        <v>168.2</v>
      </c>
      <c r="AJ99">
        <f t="shared" si="33"/>
        <v>150.5</v>
      </c>
      <c r="AK99">
        <f t="shared" si="34"/>
        <v>141</v>
      </c>
      <c r="AL99">
        <f t="shared" si="35"/>
        <v>159.19999999999999</v>
      </c>
      <c r="AM99">
        <f t="shared" si="36"/>
        <v>111.7</v>
      </c>
      <c r="AN99">
        <f t="shared" si="37"/>
        <v>164</v>
      </c>
      <c r="AO99">
        <f t="shared" si="38"/>
        <v>160.6</v>
      </c>
      <c r="AP99">
        <f t="shared" si="39"/>
        <v>166.4</v>
      </c>
      <c r="AQ99">
        <f t="shared" si="40"/>
        <v>154.5</v>
      </c>
      <c r="AR99">
        <f t="shared" si="41"/>
        <v>186.1</v>
      </c>
      <c r="AS99">
        <f t="shared" si="42"/>
        <v>159.6</v>
      </c>
      <c r="AT99">
        <f t="shared" si="43"/>
        <v>154.4</v>
      </c>
      <c r="AU99">
        <f t="shared" si="44"/>
        <v>158.9</v>
      </c>
      <c r="AV99">
        <v>159.9</v>
      </c>
      <c r="AW99">
        <f t="shared" si="45"/>
        <v>156</v>
      </c>
      <c r="AX99">
        <f t="shared" si="46"/>
        <v>154.80000000000001</v>
      </c>
      <c r="AY99">
        <f t="shared" si="47"/>
        <v>164.6</v>
      </c>
      <c r="AZ99">
        <f t="shared" si="48"/>
        <v>151.30000000000001</v>
      </c>
      <c r="BA99">
        <f t="shared" si="49"/>
        <v>157.80000000000001</v>
      </c>
      <c r="BB99">
        <f t="shared" si="50"/>
        <v>163.80000000000001</v>
      </c>
      <c r="BC99">
        <f t="shared" si="51"/>
        <v>153.1</v>
      </c>
      <c r="BD99">
        <f t="shared" si="52"/>
        <v>157.30000000000001</v>
      </c>
      <c r="BE99">
        <f t="shared" si="53"/>
        <v>156.69999999999999</v>
      </c>
    </row>
    <row r="100" spans="1:57" x14ac:dyDescent="0.3">
      <c r="A100" t="s">
        <v>30</v>
      </c>
      <c r="B100">
        <v>2021</v>
      </c>
      <c r="C100" t="s">
        <v>37</v>
      </c>
      <c r="D100">
        <v>142.69999999999999</v>
      </c>
      <c r="E100">
        <v>195.5</v>
      </c>
      <c r="F100">
        <v>163.4</v>
      </c>
      <c r="G100">
        <v>155</v>
      </c>
      <c r="H100">
        <v>175.2</v>
      </c>
      <c r="I100">
        <v>160.6</v>
      </c>
      <c r="J100">
        <v>135.1</v>
      </c>
      <c r="K100">
        <v>161.1</v>
      </c>
      <c r="L100">
        <v>112.2</v>
      </c>
      <c r="M100">
        <v>164.4</v>
      </c>
      <c r="N100">
        <v>161.9</v>
      </c>
      <c r="O100">
        <v>166.8</v>
      </c>
      <c r="P100">
        <v>155.6</v>
      </c>
      <c r="Q100">
        <v>186.8</v>
      </c>
      <c r="R100">
        <v>160.69999999999999</v>
      </c>
      <c r="S100">
        <v>155.1</v>
      </c>
      <c r="T100">
        <v>159.9</v>
      </c>
      <c r="U100" t="s">
        <v>48</v>
      </c>
      <c r="V100">
        <v>156</v>
      </c>
      <c r="W100">
        <v>155.5</v>
      </c>
      <c r="X100">
        <v>165.3</v>
      </c>
      <c r="Y100">
        <v>151.69999999999999</v>
      </c>
      <c r="Z100">
        <v>158.6</v>
      </c>
      <c r="AA100">
        <v>164.1</v>
      </c>
      <c r="AB100">
        <v>154.6</v>
      </c>
      <c r="AC100">
        <v>158</v>
      </c>
      <c r="AD100">
        <v>157.6</v>
      </c>
      <c r="AE100">
        <f t="shared" si="28"/>
        <v>142.69999999999999</v>
      </c>
      <c r="AF100">
        <f t="shared" si="29"/>
        <v>195.5</v>
      </c>
      <c r="AG100">
        <f t="shared" si="30"/>
        <v>163.4</v>
      </c>
      <c r="AH100">
        <f t="shared" si="31"/>
        <v>155</v>
      </c>
      <c r="AI100">
        <f t="shared" si="32"/>
        <v>175.2</v>
      </c>
      <c r="AJ100">
        <f t="shared" si="33"/>
        <v>160.6</v>
      </c>
      <c r="AK100">
        <f t="shared" si="34"/>
        <v>135.1</v>
      </c>
      <c r="AL100">
        <f t="shared" si="35"/>
        <v>161.1</v>
      </c>
      <c r="AM100">
        <f t="shared" si="36"/>
        <v>112.2</v>
      </c>
      <c r="AN100">
        <f t="shared" si="37"/>
        <v>164.4</v>
      </c>
      <c r="AO100">
        <f t="shared" si="38"/>
        <v>161.9</v>
      </c>
      <c r="AP100">
        <f t="shared" si="39"/>
        <v>166.8</v>
      </c>
      <c r="AQ100">
        <f t="shared" si="40"/>
        <v>155.6</v>
      </c>
      <c r="AR100">
        <f t="shared" si="41"/>
        <v>186.8</v>
      </c>
      <c r="AS100">
        <f t="shared" si="42"/>
        <v>160.69999999999999</v>
      </c>
      <c r="AT100">
        <f t="shared" si="43"/>
        <v>155.1</v>
      </c>
      <c r="AU100">
        <f t="shared" si="44"/>
        <v>159.9</v>
      </c>
      <c r="AV100">
        <v>161.4</v>
      </c>
      <c r="AW100">
        <f t="shared" si="45"/>
        <v>156</v>
      </c>
      <c r="AX100">
        <f t="shared" si="46"/>
        <v>155.5</v>
      </c>
      <c r="AY100">
        <f t="shared" si="47"/>
        <v>165.3</v>
      </c>
      <c r="AZ100">
        <f t="shared" si="48"/>
        <v>151.69999999999999</v>
      </c>
      <c r="BA100">
        <f t="shared" si="49"/>
        <v>158.6</v>
      </c>
      <c r="BB100">
        <f t="shared" si="50"/>
        <v>164.1</v>
      </c>
      <c r="BC100">
        <f t="shared" si="51"/>
        <v>154.6</v>
      </c>
      <c r="BD100">
        <f t="shared" si="52"/>
        <v>158</v>
      </c>
      <c r="BE100">
        <f t="shared" si="53"/>
        <v>157.6</v>
      </c>
    </row>
    <row r="101" spans="1:57" x14ac:dyDescent="0.3">
      <c r="A101" t="s">
        <v>30</v>
      </c>
      <c r="B101">
        <v>2021</v>
      </c>
      <c r="C101" t="s">
        <v>38</v>
      </c>
      <c r="D101">
        <v>145.1</v>
      </c>
      <c r="E101">
        <v>198.5</v>
      </c>
      <c r="F101">
        <v>168.6</v>
      </c>
      <c r="G101">
        <v>155.80000000000001</v>
      </c>
      <c r="H101">
        <v>184.4</v>
      </c>
      <c r="I101">
        <v>162.30000000000001</v>
      </c>
      <c r="J101">
        <v>138.4</v>
      </c>
      <c r="K101">
        <v>165.1</v>
      </c>
      <c r="L101">
        <v>114.3</v>
      </c>
      <c r="M101">
        <v>169.7</v>
      </c>
      <c r="N101">
        <v>164.6</v>
      </c>
      <c r="O101">
        <v>169.8</v>
      </c>
      <c r="P101">
        <v>158.69999999999999</v>
      </c>
      <c r="Q101">
        <v>189.6</v>
      </c>
      <c r="R101">
        <v>165.3</v>
      </c>
      <c r="S101">
        <v>160.6</v>
      </c>
      <c r="T101">
        <v>164.5</v>
      </c>
      <c r="U101" t="s">
        <v>32</v>
      </c>
      <c r="V101">
        <v>161.69999999999999</v>
      </c>
      <c r="W101">
        <v>158.80000000000001</v>
      </c>
      <c r="X101">
        <v>169.1</v>
      </c>
      <c r="Y101">
        <v>153.19999999999999</v>
      </c>
      <c r="Z101">
        <v>160</v>
      </c>
      <c r="AA101">
        <v>167.6</v>
      </c>
      <c r="AB101">
        <v>159.30000000000001</v>
      </c>
      <c r="AC101">
        <v>161.1</v>
      </c>
      <c r="AD101">
        <v>161.1</v>
      </c>
      <c r="AE101">
        <f t="shared" si="28"/>
        <v>145.1</v>
      </c>
      <c r="AF101">
        <f t="shared" si="29"/>
        <v>198.5</v>
      </c>
      <c r="AG101">
        <f t="shared" si="30"/>
        <v>168.6</v>
      </c>
      <c r="AH101">
        <f t="shared" si="31"/>
        <v>155.80000000000001</v>
      </c>
      <c r="AI101">
        <f t="shared" si="32"/>
        <v>184.4</v>
      </c>
      <c r="AJ101">
        <f t="shared" si="33"/>
        <v>162.30000000000001</v>
      </c>
      <c r="AK101">
        <f t="shared" si="34"/>
        <v>138.4</v>
      </c>
      <c r="AL101">
        <f t="shared" si="35"/>
        <v>165.1</v>
      </c>
      <c r="AM101">
        <f t="shared" si="36"/>
        <v>114.3</v>
      </c>
      <c r="AN101">
        <f t="shared" si="37"/>
        <v>169.7</v>
      </c>
      <c r="AO101">
        <f t="shared" si="38"/>
        <v>164.6</v>
      </c>
      <c r="AP101">
        <f t="shared" si="39"/>
        <v>169.8</v>
      </c>
      <c r="AQ101">
        <f t="shared" si="40"/>
        <v>158.69999999999999</v>
      </c>
      <c r="AR101">
        <f t="shared" si="41"/>
        <v>189.6</v>
      </c>
      <c r="AS101">
        <f t="shared" si="42"/>
        <v>165.3</v>
      </c>
      <c r="AT101">
        <f t="shared" si="43"/>
        <v>160.6</v>
      </c>
      <c r="AU101">
        <f t="shared" si="44"/>
        <v>164.5</v>
      </c>
      <c r="AV101">
        <v>161.6</v>
      </c>
      <c r="AW101">
        <f t="shared" si="45"/>
        <v>161.69999999999999</v>
      </c>
      <c r="AX101">
        <f t="shared" si="46"/>
        <v>158.80000000000001</v>
      </c>
      <c r="AY101">
        <f t="shared" si="47"/>
        <v>169.1</v>
      </c>
      <c r="AZ101">
        <f t="shared" si="48"/>
        <v>153.19999999999999</v>
      </c>
      <c r="BA101">
        <f t="shared" si="49"/>
        <v>160</v>
      </c>
      <c r="BB101">
        <f t="shared" si="50"/>
        <v>167.6</v>
      </c>
      <c r="BC101">
        <f t="shared" si="51"/>
        <v>159.30000000000001</v>
      </c>
      <c r="BD101">
        <f t="shared" si="52"/>
        <v>161.1</v>
      </c>
      <c r="BE101">
        <f t="shared" si="53"/>
        <v>161.1</v>
      </c>
    </row>
    <row r="102" spans="1:57" x14ac:dyDescent="0.3">
      <c r="A102" t="s">
        <v>30</v>
      </c>
      <c r="B102">
        <v>2021</v>
      </c>
      <c r="C102" t="s">
        <v>39</v>
      </c>
      <c r="D102">
        <v>145.6</v>
      </c>
      <c r="E102">
        <v>200.1</v>
      </c>
      <c r="F102">
        <v>179.3</v>
      </c>
      <c r="G102">
        <v>156.1</v>
      </c>
      <c r="H102">
        <v>190.4</v>
      </c>
      <c r="I102">
        <v>158.6</v>
      </c>
      <c r="J102">
        <v>144.69999999999999</v>
      </c>
      <c r="K102">
        <v>165.5</v>
      </c>
      <c r="L102">
        <v>114.6</v>
      </c>
      <c r="M102">
        <v>170</v>
      </c>
      <c r="N102">
        <v>165.5</v>
      </c>
      <c r="O102">
        <v>171.7</v>
      </c>
      <c r="P102">
        <v>160.5</v>
      </c>
      <c r="Q102">
        <v>189.1</v>
      </c>
      <c r="R102">
        <v>165.3</v>
      </c>
      <c r="S102">
        <v>159.9</v>
      </c>
      <c r="T102">
        <v>164.6</v>
      </c>
      <c r="U102" t="s">
        <v>32</v>
      </c>
      <c r="V102">
        <v>162.1</v>
      </c>
      <c r="W102">
        <v>159.19999999999999</v>
      </c>
      <c r="X102">
        <v>169.7</v>
      </c>
      <c r="Y102">
        <v>154.19999999999999</v>
      </c>
      <c r="Z102">
        <v>160.4</v>
      </c>
      <c r="AA102">
        <v>166.8</v>
      </c>
      <c r="AB102">
        <v>159.4</v>
      </c>
      <c r="AC102">
        <v>161.5</v>
      </c>
      <c r="AD102">
        <v>162.1</v>
      </c>
      <c r="AE102">
        <f t="shared" si="28"/>
        <v>145.6</v>
      </c>
      <c r="AF102">
        <f t="shared" si="29"/>
        <v>200.1</v>
      </c>
      <c r="AG102">
        <f t="shared" si="30"/>
        <v>179.3</v>
      </c>
      <c r="AH102">
        <f t="shared" si="31"/>
        <v>156.1</v>
      </c>
      <c r="AI102">
        <f t="shared" si="32"/>
        <v>190.4</v>
      </c>
      <c r="AJ102">
        <f t="shared" si="33"/>
        <v>158.6</v>
      </c>
      <c r="AK102">
        <f t="shared" si="34"/>
        <v>144.69999999999999</v>
      </c>
      <c r="AL102">
        <f t="shared" si="35"/>
        <v>165.5</v>
      </c>
      <c r="AM102">
        <f t="shared" si="36"/>
        <v>114.6</v>
      </c>
      <c r="AN102">
        <f t="shared" si="37"/>
        <v>170</v>
      </c>
      <c r="AO102">
        <f t="shared" si="38"/>
        <v>165.5</v>
      </c>
      <c r="AP102">
        <f t="shared" si="39"/>
        <v>171.7</v>
      </c>
      <c r="AQ102">
        <f t="shared" si="40"/>
        <v>160.5</v>
      </c>
      <c r="AR102">
        <f t="shared" si="41"/>
        <v>189.1</v>
      </c>
      <c r="AS102">
        <f t="shared" si="42"/>
        <v>165.3</v>
      </c>
      <c r="AT102">
        <f t="shared" si="43"/>
        <v>159.9</v>
      </c>
      <c r="AU102">
        <f t="shared" si="44"/>
        <v>164.6</v>
      </c>
      <c r="AV102">
        <v>160.5</v>
      </c>
      <c r="AW102">
        <f t="shared" si="45"/>
        <v>162.1</v>
      </c>
      <c r="AX102">
        <f t="shared" si="46"/>
        <v>159.19999999999999</v>
      </c>
      <c r="AY102">
        <f t="shared" si="47"/>
        <v>169.7</v>
      </c>
      <c r="AZ102">
        <f t="shared" si="48"/>
        <v>154.19999999999999</v>
      </c>
      <c r="BA102">
        <f t="shared" si="49"/>
        <v>160.4</v>
      </c>
      <c r="BB102">
        <f t="shared" si="50"/>
        <v>166.8</v>
      </c>
      <c r="BC102">
        <f t="shared" si="51"/>
        <v>159.4</v>
      </c>
      <c r="BD102">
        <f t="shared" si="52"/>
        <v>161.5</v>
      </c>
      <c r="BE102">
        <f t="shared" si="53"/>
        <v>162.1</v>
      </c>
    </row>
    <row r="103" spans="1:57" x14ac:dyDescent="0.3">
      <c r="A103" t="s">
        <v>30</v>
      </c>
      <c r="B103">
        <v>2021</v>
      </c>
      <c r="C103" t="s">
        <v>40</v>
      </c>
      <c r="D103">
        <v>145.1</v>
      </c>
      <c r="E103">
        <v>204.5</v>
      </c>
      <c r="F103">
        <v>180.4</v>
      </c>
      <c r="G103">
        <v>157.1</v>
      </c>
      <c r="H103">
        <v>188.7</v>
      </c>
      <c r="I103">
        <v>157.69999999999999</v>
      </c>
      <c r="J103">
        <v>152.80000000000001</v>
      </c>
      <c r="K103">
        <v>163.6</v>
      </c>
      <c r="L103">
        <v>113.9</v>
      </c>
      <c r="M103">
        <v>169.7</v>
      </c>
      <c r="N103">
        <v>166.2</v>
      </c>
      <c r="O103">
        <v>171</v>
      </c>
      <c r="P103">
        <v>161.69999999999999</v>
      </c>
      <c r="Q103">
        <v>189.7</v>
      </c>
      <c r="R103">
        <v>166</v>
      </c>
      <c r="S103">
        <v>161.1</v>
      </c>
      <c r="T103">
        <v>165.3</v>
      </c>
      <c r="U103" t="s">
        <v>32</v>
      </c>
      <c r="V103">
        <v>162.5</v>
      </c>
      <c r="W103">
        <v>160.30000000000001</v>
      </c>
      <c r="X103">
        <v>170.4</v>
      </c>
      <c r="Y103">
        <v>157.1</v>
      </c>
      <c r="Z103">
        <v>160.69999999999999</v>
      </c>
      <c r="AA103">
        <v>167.2</v>
      </c>
      <c r="AB103">
        <v>160.4</v>
      </c>
      <c r="AC103">
        <v>162.80000000000001</v>
      </c>
      <c r="AD103">
        <v>163.19999999999999</v>
      </c>
      <c r="AE103">
        <f t="shared" si="28"/>
        <v>145.1</v>
      </c>
      <c r="AF103">
        <f t="shared" si="29"/>
        <v>204.5</v>
      </c>
      <c r="AG103">
        <f t="shared" si="30"/>
        <v>180.4</v>
      </c>
      <c r="AH103">
        <f t="shared" si="31"/>
        <v>157.1</v>
      </c>
      <c r="AI103">
        <f t="shared" si="32"/>
        <v>188.7</v>
      </c>
      <c r="AJ103">
        <f t="shared" si="33"/>
        <v>157.69999999999999</v>
      </c>
      <c r="AK103">
        <f t="shared" si="34"/>
        <v>152.80000000000001</v>
      </c>
      <c r="AL103">
        <f t="shared" si="35"/>
        <v>163.6</v>
      </c>
      <c r="AM103">
        <f t="shared" si="36"/>
        <v>113.9</v>
      </c>
      <c r="AN103">
        <f t="shared" si="37"/>
        <v>169.7</v>
      </c>
      <c r="AO103">
        <f t="shared" si="38"/>
        <v>166.2</v>
      </c>
      <c r="AP103">
        <f t="shared" si="39"/>
        <v>171</v>
      </c>
      <c r="AQ103">
        <f t="shared" si="40"/>
        <v>161.69999999999999</v>
      </c>
      <c r="AR103">
        <f t="shared" si="41"/>
        <v>189.7</v>
      </c>
      <c r="AS103">
        <f t="shared" si="42"/>
        <v>166</v>
      </c>
      <c r="AT103">
        <f t="shared" si="43"/>
        <v>161.1</v>
      </c>
      <c r="AU103">
        <f t="shared" si="44"/>
        <v>165.3</v>
      </c>
      <c r="AV103">
        <v>161.5</v>
      </c>
      <c r="AW103">
        <f t="shared" si="45"/>
        <v>162.5</v>
      </c>
      <c r="AX103">
        <f t="shared" si="46"/>
        <v>160.30000000000001</v>
      </c>
      <c r="AY103">
        <f t="shared" si="47"/>
        <v>170.4</v>
      </c>
      <c r="AZ103">
        <f t="shared" si="48"/>
        <v>157.1</v>
      </c>
      <c r="BA103">
        <f t="shared" si="49"/>
        <v>160.69999999999999</v>
      </c>
      <c r="BB103">
        <f t="shared" si="50"/>
        <v>167.2</v>
      </c>
      <c r="BC103">
        <f t="shared" si="51"/>
        <v>160.4</v>
      </c>
      <c r="BD103">
        <f t="shared" si="52"/>
        <v>162.80000000000001</v>
      </c>
      <c r="BE103">
        <f t="shared" si="53"/>
        <v>163.19999999999999</v>
      </c>
    </row>
    <row r="104" spans="1:57" x14ac:dyDescent="0.3">
      <c r="A104" t="s">
        <v>30</v>
      </c>
      <c r="B104">
        <v>2021</v>
      </c>
      <c r="C104" t="s">
        <v>41</v>
      </c>
      <c r="D104">
        <v>144.9</v>
      </c>
      <c r="E104">
        <v>202.3</v>
      </c>
      <c r="F104">
        <v>176.5</v>
      </c>
      <c r="G104">
        <v>157.5</v>
      </c>
      <c r="H104">
        <v>190.9</v>
      </c>
      <c r="I104">
        <v>155.69999999999999</v>
      </c>
      <c r="J104">
        <v>153.9</v>
      </c>
      <c r="K104">
        <v>162.80000000000001</v>
      </c>
      <c r="L104">
        <v>115.2</v>
      </c>
      <c r="M104">
        <v>169.8</v>
      </c>
      <c r="N104">
        <v>167.6</v>
      </c>
      <c r="O104">
        <v>171.9</v>
      </c>
      <c r="P104">
        <v>161.80000000000001</v>
      </c>
      <c r="Q104">
        <v>190.2</v>
      </c>
      <c r="R104">
        <v>167</v>
      </c>
      <c r="S104">
        <v>162.6</v>
      </c>
      <c r="T104">
        <v>166.3</v>
      </c>
      <c r="U104" t="s">
        <v>32</v>
      </c>
      <c r="V104">
        <v>163.1</v>
      </c>
      <c r="W104">
        <v>160.9</v>
      </c>
      <c r="X104">
        <v>171.1</v>
      </c>
      <c r="Y104">
        <v>157.69999999999999</v>
      </c>
      <c r="Z104">
        <v>161.1</v>
      </c>
      <c r="AA104">
        <v>167.5</v>
      </c>
      <c r="AB104">
        <v>160.30000000000001</v>
      </c>
      <c r="AC104">
        <v>163.30000000000001</v>
      </c>
      <c r="AD104">
        <v>163.6</v>
      </c>
      <c r="AE104">
        <f t="shared" si="28"/>
        <v>144.9</v>
      </c>
      <c r="AF104">
        <f t="shared" si="29"/>
        <v>202.3</v>
      </c>
      <c r="AG104">
        <f t="shared" si="30"/>
        <v>176.5</v>
      </c>
      <c r="AH104">
        <f t="shared" si="31"/>
        <v>157.5</v>
      </c>
      <c r="AI104">
        <f t="shared" si="32"/>
        <v>190.9</v>
      </c>
      <c r="AJ104">
        <f t="shared" si="33"/>
        <v>155.69999999999999</v>
      </c>
      <c r="AK104">
        <f t="shared" si="34"/>
        <v>153.9</v>
      </c>
      <c r="AL104">
        <f t="shared" si="35"/>
        <v>162.80000000000001</v>
      </c>
      <c r="AM104">
        <f t="shared" si="36"/>
        <v>115.2</v>
      </c>
      <c r="AN104">
        <f t="shared" si="37"/>
        <v>169.8</v>
      </c>
      <c r="AO104">
        <f t="shared" si="38"/>
        <v>167.6</v>
      </c>
      <c r="AP104">
        <f t="shared" si="39"/>
        <v>171.9</v>
      </c>
      <c r="AQ104">
        <f t="shared" si="40"/>
        <v>161.80000000000001</v>
      </c>
      <c r="AR104">
        <f t="shared" si="41"/>
        <v>190.2</v>
      </c>
      <c r="AS104">
        <f t="shared" si="42"/>
        <v>167</v>
      </c>
      <c r="AT104">
        <f t="shared" si="43"/>
        <v>162.6</v>
      </c>
      <c r="AU104">
        <f t="shared" si="44"/>
        <v>166.3</v>
      </c>
      <c r="AV104">
        <v>162.1</v>
      </c>
      <c r="AW104">
        <f t="shared" si="45"/>
        <v>163.1</v>
      </c>
      <c r="AX104">
        <f t="shared" si="46"/>
        <v>160.9</v>
      </c>
      <c r="AY104">
        <f t="shared" si="47"/>
        <v>171.1</v>
      </c>
      <c r="AZ104">
        <f t="shared" si="48"/>
        <v>157.69999999999999</v>
      </c>
      <c r="BA104">
        <f t="shared" si="49"/>
        <v>161.1</v>
      </c>
      <c r="BB104">
        <f t="shared" si="50"/>
        <v>167.5</v>
      </c>
      <c r="BC104">
        <f t="shared" si="51"/>
        <v>160.30000000000001</v>
      </c>
      <c r="BD104">
        <f t="shared" si="52"/>
        <v>163.30000000000001</v>
      </c>
      <c r="BE104">
        <f t="shared" si="53"/>
        <v>163.6</v>
      </c>
    </row>
    <row r="105" spans="1:57" x14ac:dyDescent="0.3">
      <c r="A105" t="s">
        <v>30</v>
      </c>
      <c r="B105">
        <v>2021</v>
      </c>
      <c r="C105" t="s">
        <v>42</v>
      </c>
      <c r="D105">
        <v>145.4</v>
      </c>
      <c r="E105">
        <v>202.1</v>
      </c>
      <c r="F105">
        <v>172</v>
      </c>
      <c r="G105">
        <v>158</v>
      </c>
      <c r="H105">
        <v>195.5</v>
      </c>
      <c r="I105">
        <v>152.69999999999999</v>
      </c>
      <c r="J105">
        <v>151.4</v>
      </c>
      <c r="K105">
        <v>163.9</v>
      </c>
      <c r="L105">
        <v>119.3</v>
      </c>
      <c r="M105">
        <v>170.1</v>
      </c>
      <c r="N105">
        <v>168.3</v>
      </c>
      <c r="O105">
        <v>172.8</v>
      </c>
      <c r="P105">
        <v>162.1</v>
      </c>
      <c r="Q105">
        <v>190.5</v>
      </c>
      <c r="R105">
        <v>167.7</v>
      </c>
      <c r="S105">
        <v>163.6</v>
      </c>
      <c r="T105">
        <v>167.1</v>
      </c>
      <c r="U105" t="s">
        <v>32</v>
      </c>
      <c r="V105">
        <v>163.69999999999999</v>
      </c>
      <c r="W105">
        <v>161.30000000000001</v>
      </c>
      <c r="X105">
        <v>171.9</v>
      </c>
      <c r="Y105">
        <v>157.80000000000001</v>
      </c>
      <c r="Z105">
        <v>162.69999999999999</v>
      </c>
      <c r="AA105">
        <v>168.5</v>
      </c>
      <c r="AB105">
        <v>160.19999999999999</v>
      </c>
      <c r="AC105">
        <v>163.80000000000001</v>
      </c>
      <c r="AD105">
        <v>164</v>
      </c>
      <c r="AE105">
        <f t="shared" si="28"/>
        <v>145.4</v>
      </c>
      <c r="AF105">
        <f t="shared" si="29"/>
        <v>202.1</v>
      </c>
      <c r="AG105">
        <f t="shared" si="30"/>
        <v>172</v>
      </c>
      <c r="AH105">
        <f t="shared" si="31"/>
        <v>158</v>
      </c>
      <c r="AI105">
        <f t="shared" si="32"/>
        <v>195.5</v>
      </c>
      <c r="AJ105">
        <f t="shared" si="33"/>
        <v>152.69999999999999</v>
      </c>
      <c r="AK105">
        <f t="shared" si="34"/>
        <v>151.4</v>
      </c>
      <c r="AL105">
        <f t="shared" si="35"/>
        <v>163.9</v>
      </c>
      <c r="AM105">
        <f t="shared" si="36"/>
        <v>119.3</v>
      </c>
      <c r="AN105">
        <f t="shared" si="37"/>
        <v>170.1</v>
      </c>
      <c r="AO105">
        <f t="shared" si="38"/>
        <v>168.3</v>
      </c>
      <c r="AP105">
        <f t="shared" si="39"/>
        <v>172.8</v>
      </c>
      <c r="AQ105">
        <f t="shared" si="40"/>
        <v>162.1</v>
      </c>
      <c r="AR105">
        <f t="shared" si="41"/>
        <v>190.5</v>
      </c>
      <c r="AS105">
        <f t="shared" si="42"/>
        <v>167.7</v>
      </c>
      <c r="AT105">
        <f t="shared" si="43"/>
        <v>163.6</v>
      </c>
      <c r="AU105">
        <f t="shared" si="44"/>
        <v>167.1</v>
      </c>
      <c r="AV105">
        <v>162.1</v>
      </c>
      <c r="AW105">
        <f t="shared" si="45"/>
        <v>163.69999999999999</v>
      </c>
      <c r="AX105">
        <f t="shared" si="46"/>
        <v>161.30000000000001</v>
      </c>
      <c r="AY105">
        <f t="shared" si="47"/>
        <v>171.9</v>
      </c>
      <c r="AZ105">
        <f t="shared" si="48"/>
        <v>157.80000000000001</v>
      </c>
      <c r="BA105">
        <f t="shared" si="49"/>
        <v>162.69999999999999</v>
      </c>
      <c r="BB105">
        <f t="shared" si="50"/>
        <v>168.5</v>
      </c>
      <c r="BC105">
        <f t="shared" si="51"/>
        <v>160.19999999999999</v>
      </c>
      <c r="BD105">
        <f t="shared" si="52"/>
        <v>163.80000000000001</v>
      </c>
      <c r="BE105">
        <f t="shared" si="53"/>
        <v>164</v>
      </c>
    </row>
    <row r="106" spans="1:57" x14ac:dyDescent="0.3">
      <c r="A106" t="s">
        <v>30</v>
      </c>
      <c r="B106">
        <v>2021</v>
      </c>
      <c r="C106" t="s">
        <v>43</v>
      </c>
      <c r="D106">
        <v>146.1</v>
      </c>
      <c r="E106">
        <v>202.5</v>
      </c>
      <c r="F106">
        <v>170.1</v>
      </c>
      <c r="G106">
        <v>158.4</v>
      </c>
      <c r="H106">
        <v>198.8</v>
      </c>
      <c r="I106">
        <v>152.6</v>
      </c>
      <c r="J106">
        <v>170.4</v>
      </c>
      <c r="K106">
        <v>165.2</v>
      </c>
      <c r="L106">
        <v>121.6</v>
      </c>
      <c r="M106">
        <v>170.6</v>
      </c>
      <c r="N106">
        <v>168.8</v>
      </c>
      <c r="O106">
        <v>173.6</v>
      </c>
      <c r="P106">
        <v>165.5</v>
      </c>
      <c r="Q106">
        <v>191.2</v>
      </c>
      <c r="R106">
        <v>168.9</v>
      </c>
      <c r="S106">
        <v>164.8</v>
      </c>
      <c r="T106">
        <v>168.3</v>
      </c>
      <c r="U106" t="s">
        <v>32</v>
      </c>
      <c r="V106">
        <v>165.5</v>
      </c>
      <c r="W106">
        <v>162</v>
      </c>
      <c r="X106">
        <v>172.5</v>
      </c>
      <c r="Y106">
        <v>159.5</v>
      </c>
      <c r="Z106">
        <v>163.19999999999999</v>
      </c>
      <c r="AA106">
        <v>169</v>
      </c>
      <c r="AB106">
        <v>161.1</v>
      </c>
      <c r="AC106">
        <v>164.7</v>
      </c>
      <c r="AD106">
        <v>166.3</v>
      </c>
      <c r="AE106">
        <f t="shared" si="28"/>
        <v>146.1</v>
      </c>
      <c r="AF106">
        <f t="shared" si="29"/>
        <v>202.5</v>
      </c>
      <c r="AG106">
        <f t="shared" si="30"/>
        <v>170.1</v>
      </c>
      <c r="AH106">
        <f t="shared" si="31"/>
        <v>158.4</v>
      </c>
      <c r="AI106">
        <f t="shared" si="32"/>
        <v>198.8</v>
      </c>
      <c r="AJ106">
        <f t="shared" si="33"/>
        <v>152.6</v>
      </c>
      <c r="AK106">
        <f t="shared" si="34"/>
        <v>170.4</v>
      </c>
      <c r="AL106">
        <f t="shared" si="35"/>
        <v>165.2</v>
      </c>
      <c r="AM106">
        <f t="shared" si="36"/>
        <v>121.6</v>
      </c>
      <c r="AN106">
        <f t="shared" si="37"/>
        <v>170.6</v>
      </c>
      <c r="AO106">
        <f t="shared" si="38"/>
        <v>168.8</v>
      </c>
      <c r="AP106">
        <f t="shared" si="39"/>
        <v>173.6</v>
      </c>
      <c r="AQ106">
        <f t="shared" si="40"/>
        <v>165.5</v>
      </c>
      <c r="AR106">
        <f t="shared" si="41"/>
        <v>191.2</v>
      </c>
      <c r="AS106">
        <f t="shared" si="42"/>
        <v>168.9</v>
      </c>
      <c r="AT106">
        <f t="shared" si="43"/>
        <v>164.8</v>
      </c>
      <c r="AU106">
        <f t="shared" si="44"/>
        <v>168.3</v>
      </c>
      <c r="AV106">
        <v>163.6</v>
      </c>
      <c r="AW106">
        <f t="shared" si="45"/>
        <v>165.5</v>
      </c>
      <c r="AX106">
        <f t="shared" si="46"/>
        <v>162</v>
      </c>
      <c r="AY106">
        <f t="shared" si="47"/>
        <v>172.5</v>
      </c>
      <c r="AZ106">
        <f t="shared" si="48"/>
        <v>159.5</v>
      </c>
      <c r="BA106">
        <f t="shared" si="49"/>
        <v>163.19999999999999</v>
      </c>
      <c r="BB106">
        <f t="shared" si="50"/>
        <v>169</v>
      </c>
      <c r="BC106">
        <f t="shared" si="51"/>
        <v>161.1</v>
      </c>
      <c r="BD106">
        <f t="shared" si="52"/>
        <v>164.7</v>
      </c>
      <c r="BE106">
        <f t="shared" si="53"/>
        <v>166.3</v>
      </c>
    </row>
    <row r="107" spans="1:57" x14ac:dyDescent="0.3">
      <c r="A107" t="s">
        <v>30</v>
      </c>
      <c r="B107">
        <v>2021</v>
      </c>
      <c r="C107" t="s">
        <v>45</v>
      </c>
      <c r="D107">
        <v>146.9</v>
      </c>
      <c r="E107">
        <v>199.8</v>
      </c>
      <c r="F107">
        <v>171.5</v>
      </c>
      <c r="G107">
        <v>159.1</v>
      </c>
      <c r="H107">
        <v>198.4</v>
      </c>
      <c r="I107">
        <v>153.19999999999999</v>
      </c>
      <c r="J107">
        <v>183.9</v>
      </c>
      <c r="K107">
        <v>165.4</v>
      </c>
      <c r="L107">
        <v>122.1</v>
      </c>
      <c r="M107">
        <v>170.8</v>
      </c>
      <c r="N107">
        <v>169.1</v>
      </c>
      <c r="O107">
        <v>174.3</v>
      </c>
      <c r="P107">
        <v>167.5</v>
      </c>
      <c r="Q107">
        <v>191.4</v>
      </c>
      <c r="R107">
        <v>170.4</v>
      </c>
      <c r="S107">
        <v>166</v>
      </c>
      <c r="T107">
        <v>169.8</v>
      </c>
      <c r="U107" t="s">
        <v>32</v>
      </c>
      <c r="V107">
        <v>165.3</v>
      </c>
      <c r="W107">
        <v>162.9</v>
      </c>
      <c r="X107">
        <v>173.4</v>
      </c>
      <c r="Y107">
        <v>158.9</v>
      </c>
      <c r="Z107">
        <v>163.80000000000001</v>
      </c>
      <c r="AA107">
        <v>169.3</v>
      </c>
      <c r="AB107">
        <v>162.4</v>
      </c>
      <c r="AC107">
        <v>165.2</v>
      </c>
      <c r="AD107">
        <v>167.6</v>
      </c>
      <c r="AE107">
        <f t="shared" si="28"/>
        <v>146.9</v>
      </c>
      <c r="AF107">
        <f t="shared" si="29"/>
        <v>199.8</v>
      </c>
      <c r="AG107">
        <f t="shared" si="30"/>
        <v>171.5</v>
      </c>
      <c r="AH107">
        <f t="shared" si="31"/>
        <v>159.1</v>
      </c>
      <c r="AI107">
        <f t="shared" si="32"/>
        <v>198.4</v>
      </c>
      <c r="AJ107">
        <f t="shared" si="33"/>
        <v>153.19999999999999</v>
      </c>
      <c r="AK107">
        <f t="shared" si="34"/>
        <v>183.9</v>
      </c>
      <c r="AL107">
        <f t="shared" si="35"/>
        <v>165.4</v>
      </c>
      <c r="AM107">
        <f t="shared" si="36"/>
        <v>122.1</v>
      </c>
      <c r="AN107">
        <f t="shared" si="37"/>
        <v>170.8</v>
      </c>
      <c r="AO107">
        <f t="shared" si="38"/>
        <v>169.1</v>
      </c>
      <c r="AP107">
        <f t="shared" si="39"/>
        <v>174.3</v>
      </c>
      <c r="AQ107">
        <f t="shared" si="40"/>
        <v>167.5</v>
      </c>
      <c r="AR107">
        <f t="shared" si="41"/>
        <v>191.4</v>
      </c>
      <c r="AS107">
        <f t="shared" si="42"/>
        <v>170.4</v>
      </c>
      <c r="AT107">
        <f t="shared" si="43"/>
        <v>166</v>
      </c>
      <c r="AU107">
        <f t="shared" si="44"/>
        <v>169.8</v>
      </c>
      <c r="AV107">
        <v>164.2</v>
      </c>
      <c r="AW107">
        <f t="shared" si="45"/>
        <v>165.3</v>
      </c>
      <c r="AX107">
        <f t="shared" si="46"/>
        <v>162.9</v>
      </c>
      <c r="AY107">
        <f t="shared" si="47"/>
        <v>173.4</v>
      </c>
      <c r="AZ107">
        <f t="shared" si="48"/>
        <v>158.9</v>
      </c>
      <c r="BA107">
        <f t="shared" si="49"/>
        <v>163.80000000000001</v>
      </c>
      <c r="BB107">
        <f t="shared" si="50"/>
        <v>169.3</v>
      </c>
      <c r="BC107">
        <f t="shared" si="51"/>
        <v>162.4</v>
      </c>
      <c r="BD107">
        <f t="shared" si="52"/>
        <v>165.2</v>
      </c>
      <c r="BE107">
        <f t="shared" si="53"/>
        <v>167.6</v>
      </c>
    </row>
    <row r="108" spans="1:57" x14ac:dyDescent="0.3">
      <c r="A108" t="s">
        <v>30</v>
      </c>
      <c r="B108">
        <v>2021</v>
      </c>
      <c r="C108" t="s">
        <v>46</v>
      </c>
      <c r="D108">
        <v>147.4</v>
      </c>
      <c r="E108">
        <v>197</v>
      </c>
      <c r="F108">
        <v>176.5</v>
      </c>
      <c r="G108">
        <v>159.80000000000001</v>
      </c>
      <c r="H108">
        <v>195.8</v>
      </c>
      <c r="I108">
        <v>152</v>
      </c>
      <c r="J108">
        <v>172.3</v>
      </c>
      <c r="K108">
        <v>164.5</v>
      </c>
      <c r="L108">
        <v>120.6</v>
      </c>
      <c r="M108">
        <v>171.7</v>
      </c>
      <c r="N108">
        <v>169.7</v>
      </c>
      <c r="O108">
        <v>175.1</v>
      </c>
      <c r="P108">
        <v>165.8</v>
      </c>
      <c r="Q108">
        <v>190.8</v>
      </c>
      <c r="R108">
        <v>171.8</v>
      </c>
      <c r="S108">
        <v>167.3</v>
      </c>
      <c r="T108">
        <v>171.2</v>
      </c>
      <c r="U108" t="s">
        <v>32</v>
      </c>
      <c r="V108">
        <v>165.6</v>
      </c>
      <c r="W108">
        <v>163.9</v>
      </c>
      <c r="X108">
        <v>174</v>
      </c>
      <c r="Y108">
        <v>160.1</v>
      </c>
      <c r="Z108">
        <v>164.5</v>
      </c>
      <c r="AA108">
        <v>169.7</v>
      </c>
      <c r="AB108">
        <v>162.80000000000001</v>
      </c>
      <c r="AC108">
        <v>166</v>
      </c>
      <c r="AD108">
        <v>167</v>
      </c>
      <c r="AE108">
        <f t="shared" si="28"/>
        <v>147.4</v>
      </c>
      <c r="AF108">
        <f t="shared" si="29"/>
        <v>197</v>
      </c>
      <c r="AG108">
        <f t="shared" si="30"/>
        <v>176.5</v>
      </c>
      <c r="AH108">
        <f t="shared" si="31"/>
        <v>159.80000000000001</v>
      </c>
      <c r="AI108">
        <f t="shared" si="32"/>
        <v>195.8</v>
      </c>
      <c r="AJ108">
        <f t="shared" si="33"/>
        <v>152</v>
      </c>
      <c r="AK108">
        <f t="shared" si="34"/>
        <v>172.3</v>
      </c>
      <c r="AL108">
        <f t="shared" si="35"/>
        <v>164.5</v>
      </c>
      <c r="AM108">
        <f t="shared" si="36"/>
        <v>120.6</v>
      </c>
      <c r="AN108">
        <f t="shared" si="37"/>
        <v>171.7</v>
      </c>
      <c r="AO108">
        <f t="shared" si="38"/>
        <v>169.7</v>
      </c>
      <c r="AP108">
        <f t="shared" si="39"/>
        <v>175.1</v>
      </c>
      <c r="AQ108">
        <f t="shared" si="40"/>
        <v>165.8</v>
      </c>
      <c r="AR108">
        <f t="shared" si="41"/>
        <v>190.8</v>
      </c>
      <c r="AS108">
        <f t="shared" si="42"/>
        <v>171.8</v>
      </c>
      <c r="AT108">
        <f t="shared" si="43"/>
        <v>167.3</v>
      </c>
      <c r="AU108">
        <f t="shared" si="44"/>
        <v>171.2</v>
      </c>
      <c r="AV108">
        <v>163.4</v>
      </c>
      <c r="AW108">
        <f t="shared" si="45"/>
        <v>165.6</v>
      </c>
      <c r="AX108">
        <f t="shared" si="46"/>
        <v>163.9</v>
      </c>
      <c r="AY108">
        <f t="shared" si="47"/>
        <v>174</v>
      </c>
      <c r="AZ108">
        <f t="shared" si="48"/>
        <v>160.1</v>
      </c>
      <c r="BA108">
        <f t="shared" si="49"/>
        <v>164.5</v>
      </c>
      <c r="BB108">
        <f t="shared" si="50"/>
        <v>169.7</v>
      </c>
      <c r="BC108">
        <f t="shared" si="51"/>
        <v>162.80000000000001</v>
      </c>
      <c r="BD108">
        <f t="shared" si="52"/>
        <v>166</v>
      </c>
      <c r="BE108">
        <f t="shared" si="53"/>
        <v>167</v>
      </c>
    </row>
    <row r="109" spans="1:57" x14ac:dyDescent="0.3">
      <c r="A109" t="s">
        <v>30</v>
      </c>
      <c r="B109">
        <v>2022</v>
      </c>
      <c r="C109" t="s">
        <v>31</v>
      </c>
      <c r="D109">
        <v>148.30000000000001</v>
      </c>
      <c r="E109">
        <v>196.9</v>
      </c>
      <c r="F109">
        <v>178</v>
      </c>
      <c r="G109">
        <v>160.5</v>
      </c>
      <c r="H109">
        <v>192.6</v>
      </c>
      <c r="I109">
        <v>151.19999999999999</v>
      </c>
      <c r="J109">
        <v>159.19999999999999</v>
      </c>
      <c r="K109">
        <v>164</v>
      </c>
      <c r="L109">
        <v>119.3</v>
      </c>
      <c r="M109">
        <v>173.3</v>
      </c>
      <c r="N109">
        <v>169.8</v>
      </c>
      <c r="O109">
        <v>175.8</v>
      </c>
      <c r="P109">
        <v>164.1</v>
      </c>
      <c r="Q109">
        <v>190.7</v>
      </c>
      <c r="R109">
        <v>173.2</v>
      </c>
      <c r="S109">
        <v>169.3</v>
      </c>
      <c r="T109">
        <v>172.7</v>
      </c>
      <c r="U109" t="s">
        <v>32</v>
      </c>
      <c r="V109">
        <v>165.8</v>
      </c>
      <c r="W109">
        <v>164.9</v>
      </c>
      <c r="X109">
        <v>174.7</v>
      </c>
      <c r="Y109">
        <v>160.80000000000001</v>
      </c>
      <c r="Z109">
        <v>164.9</v>
      </c>
      <c r="AA109">
        <v>169.9</v>
      </c>
      <c r="AB109">
        <v>163.19999999999999</v>
      </c>
      <c r="AC109">
        <v>166.6</v>
      </c>
      <c r="AD109">
        <v>166.4</v>
      </c>
      <c r="AE109">
        <f t="shared" si="28"/>
        <v>148.30000000000001</v>
      </c>
      <c r="AF109">
        <f t="shared" si="29"/>
        <v>196.9</v>
      </c>
      <c r="AG109">
        <f t="shared" si="30"/>
        <v>178</v>
      </c>
      <c r="AH109">
        <f t="shared" si="31"/>
        <v>160.5</v>
      </c>
      <c r="AI109">
        <f t="shared" si="32"/>
        <v>192.6</v>
      </c>
      <c r="AJ109">
        <f t="shared" si="33"/>
        <v>151.19999999999999</v>
      </c>
      <c r="AK109">
        <f t="shared" si="34"/>
        <v>159.19999999999999</v>
      </c>
      <c r="AL109">
        <f t="shared" si="35"/>
        <v>164</v>
      </c>
      <c r="AM109">
        <f t="shared" si="36"/>
        <v>119.3</v>
      </c>
      <c r="AN109">
        <f t="shared" si="37"/>
        <v>173.3</v>
      </c>
      <c r="AO109">
        <f t="shared" si="38"/>
        <v>169.8</v>
      </c>
      <c r="AP109">
        <f t="shared" si="39"/>
        <v>175.8</v>
      </c>
      <c r="AQ109">
        <f t="shared" si="40"/>
        <v>164.1</v>
      </c>
      <c r="AR109">
        <f t="shared" si="41"/>
        <v>190.7</v>
      </c>
      <c r="AS109">
        <f t="shared" si="42"/>
        <v>173.2</v>
      </c>
      <c r="AT109">
        <f t="shared" si="43"/>
        <v>169.3</v>
      </c>
      <c r="AU109">
        <f t="shared" si="44"/>
        <v>172.7</v>
      </c>
      <c r="AV109">
        <v>164.5</v>
      </c>
      <c r="AW109">
        <f t="shared" si="45"/>
        <v>165.8</v>
      </c>
      <c r="AX109">
        <f t="shared" si="46"/>
        <v>164.9</v>
      </c>
      <c r="AY109">
        <f t="shared" si="47"/>
        <v>174.7</v>
      </c>
      <c r="AZ109">
        <f t="shared" si="48"/>
        <v>160.80000000000001</v>
      </c>
      <c r="BA109">
        <f t="shared" si="49"/>
        <v>164.9</v>
      </c>
      <c r="BB109">
        <f t="shared" si="50"/>
        <v>169.9</v>
      </c>
      <c r="BC109">
        <f t="shared" si="51"/>
        <v>163.19999999999999</v>
      </c>
      <c r="BD109">
        <f t="shared" si="52"/>
        <v>166.6</v>
      </c>
      <c r="BE109">
        <f t="shared" si="53"/>
        <v>166.4</v>
      </c>
    </row>
    <row r="110" spans="1:57" x14ac:dyDescent="0.3">
      <c r="A110" t="s">
        <v>30</v>
      </c>
      <c r="B110">
        <v>2022</v>
      </c>
      <c r="C110" t="s">
        <v>35</v>
      </c>
      <c r="D110">
        <v>148.80000000000001</v>
      </c>
      <c r="E110">
        <v>198.1</v>
      </c>
      <c r="F110">
        <v>175.5</v>
      </c>
      <c r="G110">
        <v>160.69999999999999</v>
      </c>
      <c r="H110">
        <v>192.6</v>
      </c>
      <c r="I110">
        <v>151.4</v>
      </c>
      <c r="J110">
        <v>155.19999999999999</v>
      </c>
      <c r="K110">
        <v>163.9</v>
      </c>
      <c r="L110">
        <v>118.1</v>
      </c>
      <c r="M110">
        <v>175.4</v>
      </c>
      <c r="N110">
        <v>170.5</v>
      </c>
      <c r="O110">
        <v>176.3</v>
      </c>
      <c r="P110">
        <v>163.9</v>
      </c>
      <c r="Q110">
        <v>191.5</v>
      </c>
      <c r="R110">
        <v>174.1</v>
      </c>
      <c r="S110">
        <v>171</v>
      </c>
      <c r="T110">
        <v>173.7</v>
      </c>
      <c r="U110" t="s">
        <v>32</v>
      </c>
      <c r="V110">
        <v>167.4</v>
      </c>
      <c r="W110">
        <v>165.7</v>
      </c>
      <c r="X110">
        <v>175.3</v>
      </c>
      <c r="Y110">
        <v>161.19999999999999</v>
      </c>
      <c r="Z110">
        <v>165.5</v>
      </c>
      <c r="AA110">
        <v>170.3</v>
      </c>
      <c r="AB110">
        <v>164.5</v>
      </c>
      <c r="AC110">
        <v>167.3</v>
      </c>
      <c r="AD110">
        <v>166.7</v>
      </c>
      <c r="AE110">
        <f t="shared" si="28"/>
        <v>148.80000000000001</v>
      </c>
      <c r="AF110">
        <f t="shared" si="29"/>
        <v>198.1</v>
      </c>
      <c r="AG110">
        <f t="shared" si="30"/>
        <v>175.5</v>
      </c>
      <c r="AH110">
        <f t="shared" si="31"/>
        <v>160.69999999999999</v>
      </c>
      <c r="AI110">
        <f t="shared" si="32"/>
        <v>192.6</v>
      </c>
      <c r="AJ110">
        <f t="shared" si="33"/>
        <v>151.4</v>
      </c>
      <c r="AK110">
        <f t="shared" si="34"/>
        <v>155.19999999999999</v>
      </c>
      <c r="AL110">
        <f t="shared" si="35"/>
        <v>163.9</v>
      </c>
      <c r="AM110">
        <f t="shared" si="36"/>
        <v>118.1</v>
      </c>
      <c r="AN110">
        <f t="shared" si="37"/>
        <v>175.4</v>
      </c>
      <c r="AO110">
        <f t="shared" si="38"/>
        <v>170.5</v>
      </c>
      <c r="AP110">
        <f t="shared" si="39"/>
        <v>176.3</v>
      </c>
      <c r="AQ110">
        <f t="shared" si="40"/>
        <v>163.9</v>
      </c>
      <c r="AR110">
        <f t="shared" si="41"/>
        <v>191.5</v>
      </c>
      <c r="AS110">
        <f t="shared" si="42"/>
        <v>174.1</v>
      </c>
      <c r="AT110">
        <f t="shared" si="43"/>
        <v>171</v>
      </c>
      <c r="AU110">
        <f t="shared" si="44"/>
        <v>173.7</v>
      </c>
      <c r="AV110">
        <v>165.5</v>
      </c>
      <c r="AW110">
        <f t="shared" si="45"/>
        <v>167.4</v>
      </c>
      <c r="AX110">
        <f t="shared" si="46"/>
        <v>165.7</v>
      </c>
      <c r="AY110">
        <f t="shared" si="47"/>
        <v>175.3</v>
      </c>
      <c r="AZ110">
        <f t="shared" si="48"/>
        <v>161.19999999999999</v>
      </c>
      <c r="BA110">
        <f t="shared" si="49"/>
        <v>165.5</v>
      </c>
      <c r="BB110">
        <f t="shared" si="50"/>
        <v>170.3</v>
      </c>
      <c r="BC110">
        <f t="shared" si="51"/>
        <v>164.5</v>
      </c>
      <c r="BD110">
        <f t="shared" si="52"/>
        <v>167.3</v>
      </c>
      <c r="BE110">
        <f t="shared" si="53"/>
        <v>166.7</v>
      </c>
    </row>
    <row r="111" spans="1:57" x14ac:dyDescent="0.3">
      <c r="A111" t="s">
        <v>30</v>
      </c>
      <c r="B111">
        <v>2022</v>
      </c>
      <c r="C111" t="s">
        <v>36</v>
      </c>
      <c r="D111">
        <v>150.19999999999999</v>
      </c>
      <c r="E111">
        <v>208</v>
      </c>
      <c r="F111">
        <v>167.9</v>
      </c>
      <c r="G111">
        <v>162</v>
      </c>
      <c r="H111">
        <v>203.1</v>
      </c>
      <c r="I111">
        <v>155.9</v>
      </c>
      <c r="J111">
        <v>155.80000000000001</v>
      </c>
      <c r="K111">
        <v>164.2</v>
      </c>
      <c r="L111">
        <v>118.1</v>
      </c>
      <c r="M111">
        <v>178.7</v>
      </c>
      <c r="N111">
        <v>171.2</v>
      </c>
      <c r="O111">
        <v>177.4</v>
      </c>
      <c r="P111">
        <v>166.6</v>
      </c>
      <c r="Q111">
        <v>192.3</v>
      </c>
      <c r="R111">
        <v>175.4</v>
      </c>
      <c r="S111">
        <v>173.2</v>
      </c>
      <c r="T111">
        <v>175.1</v>
      </c>
      <c r="U111" t="s">
        <v>32</v>
      </c>
      <c r="V111">
        <v>168.9</v>
      </c>
      <c r="W111">
        <v>166.5</v>
      </c>
      <c r="X111">
        <v>176</v>
      </c>
      <c r="Y111">
        <v>162</v>
      </c>
      <c r="Z111">
        <v>166.6</v>
      </c>
      <c r="AA111">
        <v>170.6</v>
      </c>
      <c r="AB111">
        <v>167.4</v>
      </c>
      <c r="AC111">
        <v>168.3</v>
      </c>
      <c r="AD111">
        <v>168.7</v>
      </c>
      <c r="AE111">
        <f t="shared" si="28"/>
        <v>150.19999999999999</v>
      </c>
      <c r="AF111">
        <f t="shared" si="29"/>
        <v>208</v>
      </c>
      <c r="AG111">
        <f t="shared" si="30"/>
        <v>167.9</v>
      </c>
      <c r="AH111">
        <f t="shared" si="31"/>
        <v>162</v>
      </c>
      <c r="AI111">
        <f t="shared" si="32"/>
        <v>203.1</v>
      </c>
      <c r="AJ111">
        <f t="shared" si="33"/>
        <v>155.9</v>
      </c>
      <c r="AK111">
        <f t="shared" si="34"/>
        <v>155.80000000000001</v>
      </c>
      <c r="AL111">
        <f t="shared" si="35"/>
        <v>164.2</v>
      </c>
      <c r="AM111">
        <f t="shared" si="36"/>
        <v>118.1</v>
      </c>
      <c r="AN111">
        <f t="shared" si="37"/>
        <v>178.7</v>
      </c>
      <c r="AO111">
        <f t="shared" si="38"/>
        <v>171.2</v>
      </c>
      <c r="AP111">
        <f t="shared" si="39"/>
        <v>177.4</v>
      </c>
      <c r="AQ111">
        <f t="shared" si="40"/>
        <v>166.6</v>
      </c>
      <c r="AR111">
        <f t="shared" si="41"/>
        <v>192.3</v>
      </c>
      <c r="AS111">
        <f t="shared" si="42"/>
        <v>175.4</v>
      </c>
      <c r="AT111">
        <f t="shared" si="43"/>
        <v>173.2</v>
      </c>
      <c r="AU111">
        <f t="shared" si="44"/>
        <v>175.1</v>
      </c>
      <c r="AV111">
        <v>165.3</v>
      </c>
      <c r="AW111">
        <f t="shared" si="45"/>
        <v>168.9</v>
      </c>
      <c r="AX111">
        <f t="shared" si="46"/>
        <v>166.5</v>
      </c>
      <c r="AY111">
        <f t="shared" si="47"/>
        <v>176</v>
      </c>
      <c r="AZ111">
        <f t="shared" si="48"/>
        <v>162</v>
      </c>
      <c r="BA111">
        <f t="shared" si="49"/>
        <v>166.6</v>
      </c>
      <c r="BB111">
        <f t="shared" si="50"/>
        <v>170.6</v>
      </c>
      <c r="BC111">
        <f t="shared" si="51"/>
        <v>167.4</v>
      </c>
      <c r="BD111">
        <f t="shared" si="52"/>
        <v>168.3</v>
      </c>
      <c r="BE111">
        <f t="shared" si="53"/>
        <v>168.7</v>
      </c>
    </row>
    <row r="112" spans="1:57" x14ac:dyDescent="0.3">
      <c r="A112" t="s">
        <v>30</v>
      </c>
      <c r="B112">
        <v>2022</v>
      </c>
      <c r="C112" t="s">
        <v>37</v>
      </c>
      <c r="D112">
        <v>151.80000000000001</v>
      </c>
      <c r="E112">
        <v>209.7</v>
      </c>
      <c r="F112">
        <v>164.5</v>
      </c>
      <c r="G112">
        <v>163.80000000000001</v>
      </c>
      <c r="H112">
        <v>207.4</v>
      </c>
      <c r="I112">
        <v>169.7</v>
      </c>
      <c r="J112">
        <v>153.6</v>
      </c>
      <c r="K112">
        <v>165.1</v>
      </c>
      <c r="L112">
        <v>118.2</v>
      </c>
      <c r="M112">
        <v>182.9</v>
      </c>
      <c r="N112">
        <v>172.4</v>
      </c>
      <c r="O112">
        <v>178.9</v>
      </c>
      <c r="P112">
        <v>168.6</v>
      </c>
      <c r="Q112">
        <v>192.8</v>
      </c>
      <c r="R112">
        <v>177.5</v>
      </c>
      <c r="S112">
        <v>175.1</v>
      </c>
      <c r="T112">
        <v>177.1</v>
      </c>
      <c r="U112" t="s">
        <v>32</v>
      </c>
      <c r="V112">
        <v>173.3</v>
      </c>
      <c r="W112">
        <v>167.7</v>
      </c>
      <c r="X112">
        <v>177</v>
      </c>
      <c r="Y112">
        <v>166.2</v>
      </c>
      <c r="Z112">
        <v>167.2</v>
      </c>
      <c r="AA112">
        <v>170.9</v>
      </c>
      <c r="AB112">
        <v>169</v>
      </c>
      <c r="AC112">
        <v>170.2</v>
      </c>
      <c r="AD112">
        <v>170.8</v>
      </c>
      <c r="AE112">
        <f t="shared" si="28"/>
        <v>151.80000000000001</v>
      </c>
      <c r="AF112">
        <f t="shared" si="29"/>
        <v>209.7</v>
      </c>
      <c r="AG112">
        <f t="shared" si="30"/>
        <v>164.5</v>
      </c>
      <c r="AH112">
        <f t="shared" si="31"/>
        <v>163.80000000000001</v>
      </c>
      <c r="AI112">
        <f t="shared" si="32"/>
        <v>207.4</v>
      </c>
      <c r="AJ112">
        <f t="shared" si="33"/>
        <v>169.7</v>
      </c>
      <c r="AK112">
        <f t="shared" si="34"/>
        <v>153.6</v>
      </c>
      <c r="AL112">
        <f t="shared" si="35"/>
        <v>165.1</v>
      </c>
      <c r="AM112">
        <f t="shared" si="36"/>
        <v>118.2</v>
      </c>
      <c r="AN112">
        <f t="shared" si="37"/>
        <v>182.9</v>
      </c>
      <c r="AO112">
        <f t="shared" si="38"/>
        <v>172.4</v>
      </c>
      <c r="AP112">
        <f t="shared" si="39"/>
        <v>178.9</v>
      </c>
      <c r="AQ112">
        <f t="shared" si="40"/>
        <v>168.6</v>
      </c>
      <c r="AR112">
        <f t="shared" si="41"/>
        <v>192.8</v>
      </c>
      <c r="AS112">
        <f t="shared" si="42"/>
        <v>177.5</v>
      </c>
      <c r="AT112">
        <f t="shared" si="43"/>
        <v>175.1</v>
      </c>
      <c r="AU112">
        <f t="shared" si="44"/>
        <v>177.1</v>
      </c>
      <c r="AV112">
        <v>167</v>
      </c>
      <c r="AW112">
        <f t="shared" si="45"/>
        <v>173.3</v>
      </c>
      <c r="AX112">
        <f t="shared" si="46"/>
        <v>167.7</v>
      </c>
      <c r="AY112">
        <f t="shared" si="47"/>
        <v>177</v>
      </c>
      <c r="AZ112">
        <f t="shared" si="48"/>
        <v>166.2</v>
      </c>
      <c r="BA112">
        <f t="shared" si="49"/>
        <v>167.2</v>
      </c>
      <c r="BB112">
        <f t="shared" si="50"/>
        <v>170.9</v>
      </c>
      <c r="BC112">
        <f t="shared" si="51"/>
        <v>169</v>
      </c>
      <c r="BD112">
        <f t="shared" si="52"/>
        <v>170.2</v>
      </c>
      <c r="BE112">
        <f t="shared" si="53"/>
        <v>170.8</v>
      </c>
    </row>
    <row r="113" spans="1:57" x14ac:dyDescent="0.3">
      <c r="A113" t="s">
        <v>30</v>
      </c>
      <c r="B113">
        <v>2022</v>
      </c>
      <c r="C113" t="s">
        <v>38</v>
      </c>
      <c r="D113">
        <v>152.9</v>
      </c>
      <c r="E113">
        <v>214.7</v>
      </c>
      <c r="F113">
        <v>161.4</v>
      </c>
      <c r="G113">
        <v>164.6</v>
      </c>
      <c r="H113">
        <v>209.9</v>
      </c>
      <c r="I113">
        <v>168</v>
      </c>
      <c r="J113">
        <v>160.4</v>
      </c>
      <c r="K113">
        <v>165</v>
      </c>
      <c r="L113">
        <v>118.9</v>
      </c>
      <c r="M113">
        <v>186.6</v>
      </c>
      <c r="N113">
        <v>173.2</v>
      </c>
      <c r="O113">
        <v>180.4</v>
      </c>
      <c r="P113">
        <v>170.8</v>
      </c>
      <c r="Q113">
        <v>192.9</v>
      </c>
      <c r="R113">
        <v>179.3</v>
      </c>
      <c r="S113">
        <v>177.2</v>
      </c>
      <c r="T113">
        <v>179</v>
      </c>
      <c r="U113" t="s">
        <v>32</v>
      </c>
      <c r="V113">
        <v>175.3</v>
      </c>
      <c r="W113">
        <v>168.9</v>
      </c>
      <c r="X113">
        <v>177.7</v>
      </c>
      <c r="Y113">
        <v>167.1</v>
      </c>
      <c r="Z113">
        <v>167.6</v>
      </c>
      <c r="AA113">
        <v>171.8</v>
      </c>
      <c r="AB113">
        <v>168.5</v>
      </c>
      <c r="AC113">
        <v>170.9</v>
      </c>
      <c r="AD113">
        <v>172.5</v>
      </c>
      <c r="AE113">
        <f t="shared" si="28"/>
        <v>152.9</v>
      </c>
      <c r="AF113">
        <f t="shared" si="29"/>
        <v>214.7</v>
      </c>
      <c r="AG113">
        <f t="shared" si="30"/>
        <v>161.4</v>
      </c>
      <c r="AH113">
        <f t="shared" si="31"/>
        <v>164.6</v>
      </c>
      <c r="AI113">
        <f t="shared" si="32"/>
        <v>209.9</v>
      </c>
      <c r="AJ113">
        <f t="shared" si="33"/>
        <v>168</v>
      </c>
      <c r="AK113">
        <f t="shared" si="34"/>
        <v>160.4</v>
      </c>
      <c r="AL113">
        <f t="shared" si="35"/>
        <v>165</v>
      </c>
      <c r="AM113">
        <f t="shared" si="36"/>
        <v>118.9</v>
      </c>
      <c r="AN113">
        <f t="shared" si="37"/>
        <v>186.6</v>
      </c>
      <c r="AO113">
        <f t="shared" si="38"/>
        <v>173.2</v>
      </c>
      <c r="AP113">
        <f t="shared" si="39"/>
        <v>180.4</v>
      </c>
      <c r="AQ113">
        <f t="shared" si="40"/>
        <v>170.8</v>
      </c>
      <c r="AR113">
        <f t="shared" si="41"/>
        <v>192.9</v>
      </c>
      <c r="AS113">
        <f t="shared" si="42"/>
        <v>179.3</v>
      </c>
      <c r="AT113">
        <f t="shared" si="43"/>
        <v>177.2</v>
      </c>
      <c r="AU113">
        <f t="shared" si="44"/>
        <v>179</v>
      </c>
      <c r="AV113">
        <v>167.5</v>
      </c>
      <c r="AW113">
        <f t="shared" si="45"/>
        <v>175.3</v>
      </c>
      <c r="AX113">
        <f t="shared" si="46"/>
        <v>168.9</v>
      </c>
      <c r="AY113">
        <f t="shared" si="47"/>
        <v>177.7</v>
      </c>
      <c r="AZ113">
        <f t="shared" si="48"/>
        <v>167.1</v>
      </c>
      <c r="BA113">
        <f t="shared" si="49"/>
        <v>167.6</v>
      </c>
      <c r="BB113">
        <f t="shared" si="50"/>
        <v>171.8</v>
      </c>
      <c r="BC113">
        <f t="shared" si="51"/>
        <v>168.5</v>
      </c>
      <c r="BD113">
        <f t="shared" si="52"/>
        <v>170.9</v>
      </c>
      <c r="BE113">
        <f t="shared" si="53"/>
        <v>172.5</v>
      </c>
    </row>
    <row r="114" spans="1:57" x14ac:dyDescent="0.3">
      <c r="A114" t="s">
        <v>30</v>
      </c>
      <c r="B114">
        <v>2022</v>
      </c>
      <c r="C114" t="s">
        <v>39</v>
      </c>
      <c r="D114">
        <v>153.80000000000001</v>
      </c>
      <c r="E114">
        <v>217.2</v>
      </c>
      <c r="F114">
        <v>169.6</v>
      </c>
      <c r="G114">
        <v>165.4</v>
      </c>
      <c r="H114">
        <v>208.1</v>
      </c>
      <c r="I114">
        <v>165.8</v>
      </c>
      <c r="J114">
        <v>167.3</v>
      </c>
      <c r="K114">
        <v>164.6</v>
      </c>
      <c r="L114">
        <v>119.1</v>
      </c>
      <c r="M114">
        <v>188.9</v>
      </c>
      <c r="N114">
        <v>174.2</v>
      </c>
      <c r="O114">
        <v>181.9</v>
      </c>
      <c r="P114">
        <v>172.4</v>
      </c>
      <c r="Q114">
        <v>192.9</v>
      </c>
      <c r="R114">
        <v>180.7</v>
      </c>
      <c r="S114">
        <v>178.7</v>
      </c>
      <c r="T114">
        <v>180.4</v>
      </c>
      <c r="U114" t="s">
        <v>32</v>
      </c>
      <c r="V114">
        <v>176.7</v>
      </c>
      <c r="W114">
        <v>170.3</v>
      </c>
      <c r="X114">
        <v>178.2</v>
      </c>
      <c r="Y114">
        <v>165.5</v>
      </c>
      <c r="Z114">
        <v>168</v>
      </c>
      <c r="AA114">
        <v>172.6</v>
      </c>
      <c r="AB114">
        <v>169.5</v>
      </c>
      <c r="AC114">
        <v>171</v>
      </c>
      <c r="AD114">
        <v>173.6</v>
      </c>
      <c r="AE114">
        <f t="shared" si="28"/>
        <v>153.80000000000001</v>
      </c>
      <c r="AF114">
        <f t="shared" si="29"/>
        <v>217.2</v>
      </c>
      <c r="AG114">
        <f t="shared" si="30"/>
        <v>169.6</v>
      </c>
      <c r="AH114">
        <f t="shared" si="31"/>
        <v>165.4</v>
      </c>
      <c r="AI114">
        <f t="shared" si="32"/>
        <v>208.1</v>
      </c>
      <c r="AJ114">
        <f t="shared" si="33"/>
        <v>165.8</v>
      </c>
      <c r="AK114">
        <f t="shared" si="34"/>
        <v>167.3</v>
      </c>
      <c r="AL114">
        <f t="shared" si="35"/>
        <v>164.6</v>
      </c>
      <c r="AM114">
        <f t="shared" si="36"/>
        <v>119.1</v>
      </c>
      <c r="AN114">
        <f t="shared" si="37"/>
        <v>188.9</v>
      </c>
      <c r="AO114">
        <f t="shared" si="38"/>
        <v>174.2</v>
      </c>
      <c r="AP114">
        <f t="shared" si="39"/>
        <v>181.9</v>
      </c>
      <c r="AQ114">
        <f t="shared" si="40"/>
        <v>172.4</v>
      </c>
      <c r="AR114">
        <f t="shared" si="41"/>
        <v>192.9</v>
      </c>
      <c r="AS114">
        <f t="shared" si="42"/>
        <v>180.7</v>
      </c>
      <c r="AT114">
        <f t="shared" si="43"/>
        <v>178.7</v>
      </c>
      <c r="AU114">
        <f t="shared" si="44"/>
        <v>180.4</v>
      </c>
      <c r="AV114">
        <v>166.8</v>
      </c>
      <c r="AW114">
        <f t="shared" si="45"/>
        <v>176.7</v>
      </c>
      <c r="AX114">
        <f t="shared" si="46"/>
        <v>170.3</v>
      </c>
      <c r="AY114">
        <f t="shared" si="47"/>
        <v>178.2</v>
      </c>
      <c r="AZ114">
        <f t="shared" si="48"/>
        <v>165.5</v>
      </c>
      <c r="BA114">
        <f t="shared" si="49"/>
        <v>168</v>
      </c>
      <c r="BB114">
        <f t="shared" si="50"/>
        <v>172.6</v>
      </c>
      <c r="BC114">
        <f t="shared" si="51"/>
        <v>169.5</v>
      </c>
      <c r="BD114">
        <f t="shared" si="52"/>
        <v>171</v>
      </c>
      <c r="BE114">
        <f t="shared" si="53"/>
        <v>173.6</v>
      </c>
    </row>
    <row r="115" spans="1:57" x14ac:dyDescent="0.3">
      <c r="A115" t="s">
        <v>30</v>
      </c>
      <c r="B115">
        <v>2022</v>
      </c>
      <c r="C115" t="s">
        <v>40</v>
      </c>
      <c r="D115">
        <v>155.19999999999999</v>
      </c>
      <c r="E115">
        <v>210.8</v>
      </c>
      <c r="F115">
        <v>174.3</v>
      </c>
      <c r="G115">
        <v>166.3</v>
      </c>
      <c r="H115">
        <v>202.2</v>
      </c>
      <c r="I115">
        <v>169.6</v>
      </c>
      <c r="J115">
        <v>168.6</v>
      </c>
      <c r="K115">
        <v>164.4</v>
      </c>
      <c r="L115">
        <v>119.2</v>
      </c>
      <c r="M115">
        <v>191.8</v>
      </c>
      <c r="N115">
        <v>174.5</v>
      </c>
      <c r="O115">
        <v>183.1</v>
      </c>
      <c r="P115">
        <v>172.5</v>
      </c>
      <c r="Q115">
        <v>193.2</v>
      </c>
      <c r="R115">
        <v>182</v>
      </c>
      <c r="S115">
        <v>180.3</v>
      </c>
      <c r="T115">
        <v>181.7</v>
      </c>
      <c r="U115" t="s">
        <v>32</v>
      </c>
      <c r="V115">
        <v>179.6</v>
      </c>
      <c r="W115">
        <v>171.3</v>
      </c>
      <c r="X115">
        <v>178.8</v>
      </c>
      <c r="Y115">
        <v>166.3</v>
      </c>
      <c r="Z115">
        <v>168.6</v>
      </c>
      <c r="AA115">
        <v>174.7</v>
      </c>
      <c r="AB115">
        <v>169.7</v>
      </c>
      <c r="AC115">
        <v>171.8</v>
      </c>
      <c r="AD115">
        <v>174.3</v>
      </c>
      <c r="AE115">
        <f t="shared" si="28"/>
        <v>155.19999999999999</v>
      </c>
      <c r="AF115">
        <f t="shared" si="29"/>
        <v>210.8</v>
      </c>
      <c r="AG115">
        <f t="shared" si="30"/>
        <v>174.3</v>
      </c>
      <c r="AH115">
        <f t="shared" si="31"/>
        <v>166.3</v>
      </c>
      <c r="AI115">
        <f t="shared" si="32"/>
        <v>202.2</v>
      </c>
      <c r="AJ115">
        <f t="shared" si="33"/>
        <v>169.6</v>
      </c>
      <c r="AK115">
        <f t="shared" si="34"/>
        <v>168.6</v>
      </c>
      <c r="AL115">
        <f t="shared" si="35"/>
        <v>164.4</v>
      </c>
      <c r="AM115">
        <f t="shared" si="36"/>
        <v>119.2</v>
      </c>
      <c r="AN115">
        <f t="shared" si="37"/>
        <v>191.8</v>
      </c>
      <c r="AO115">
        <f t="shared" si="38"/>
        <v>174.5</v>
      </c>
      <c r="AP115">
        <f t="shared" si="39"/>
        <v>183.1</v>
      </c>
      <c r="AQ115">
        <f t="shared" si="40"/>
        <v>172.5</v>
      </c>
      <c r="AR115">
        <f t="shared" si="41"/>
        <v>193.2</v>
      </c>
      <c r="AS115">
        <f t="shared" si="42"/>
        <v>182</v>
      </c>
      <c r="AT115">
        <f t="shared" si="43"/>
        <v>180.3</v>
      </c>
      <c r="AU115">
        <f t="shared" si="44"/>
        <v>181.7</v>
      </c>
      <c r="AV115">
        <v>167.8</v>
      </c>
      <c r="AW115">
        <f t="shared" si="45"/>
        <v>179.6</v>
      </c>
      <c r="AX115">
        <f t="shared" si="46"/>
        <v>171.3</v>
      </c>
      <c r="AY115">
        <f t="shared" si="47"/>
        <v>178.8</v>
      </c>
      <c r="AZ115">
        <f t="shared" si="48"/>
        <v>166.3</v>
      </c>
      <c r="BA115">
        <f t="shared" si="49"/>
        <v>168.6</v>
      </c>
      <c r="BB115">
        <f t="shared" si="50"/>
        <v>174.7</v>
      </c>
      <c r="BC115">
        <f t="shared" si="51"/>
        <v>169.7</v>
      </c>
      <c r="BD115">
        <f t="shared" si="52"/>
        <v>171.8</v>
      </c>
      <c r="BE115">
        <f t="shared" si="53"/>
        <v>174.3</v>
      </c>
    </row>
    <row r="116" spans="1:57" x14ac:dyDescent="0.3">
      <c r="A116" t="s">
        <v>30</v>
      </c>
      <c r="B116">
        <v>2022</v>
      </c>
      <c r="C116" t="s">
        <v>41</v>
      </c>
      <c r="D116">
        <v>159.5</v>
      </c>
      <c r="E116">
        <v>204.1</v>
      </c>
      <c r="F116">
        <v>168.3</v>
      </c>
      <c r="G116">
        <v>167.9</v>
      </c>
      <c r="H116">
        <v>198.1</v>
      </c>
      <c r="I116">
        <v>169.2</v>
      </c>
      <c r="J116">
        <v>173.1</v>
      </c>
      <c r="K116">
        <v>167.1</v>
      </c>
      <c r="L116">
        <v>120.2</v>
      </c>
      <c r="M116">
        <v>195.6</v>
      </c>
      <c r="N116">
        <v>174.8</v>
      </c>
      <c r="O116">
        <v>184</v>
      </c>
      <c r="P116">
        <v>173.9</v>
      </c>
      <c r="Q116">
        <v>193.7</v>
      </c>
      <c r="R116">
        <v>183.2</v>
      </c>
      <c r="S116">
        <v>181.7</v>
      </c>
      <c r="T116">
        <v>183</v>
      </c>
      <c r="U116" t="s">
        <v>32</v>
      </c>
      <c r="V116">
        <v>179.1</v>
      </c>
      <c r="W116">
        <v>172.3</v>
      </c>
      <c r="X116">
        <v>179.4</v>
      </c>
      <c r="Y116">
        <v>166.6</v>
      </c>
      <c r="Z116">
        <v>169.3</v>
      </c>
      <c r="AA116">
        <v>175.7</v>
      </c>
      <c r="AB116">
        <v>171.1</v>
      </c>
      <c r="AC116">
        <v>172.6</v>
      </c>
      <c r="AD116">
        <v>175.3</v>
      </c>
      <c r="AE116">
        <f t="shared" si="28"/>
        <v>159.5</v>
      </c>
      <c r="AF116">
        <f t="shared" si="29"/>
        <v>204.1</v>
      </c>
      <c r="AG116">
        <f t="shared" si="30"/>
        <v>168.3</v>
      </c>
      <c r="AH116">
        <f t="shared" si="31"/>
        <v>167.9</v>
      </c>
      <c r="AI116">
        <f t="shared" si="32"/>
        <v>198.1</v>
      </c>
      <c r="AJ116">
        <f t="shared" si="33"/>
        <v>169.2</v>
      </c>
      <c r="AK116">
        <f t="shared" si="34"/>
        <v>173.1</v>
      </c>
      <c r="AL116">
        <f t="shared" si="35"/>
        <v>167.1</v>
      </c>
      <c r="AM116">
        <f t="shared" si="36"/>
        <v>120.2</v>
      </c>
      <c r="AN116">
        <f t="shared" si="37"/>
        <v>195.6</v>
      </c>
      <c r="AO116">
        <f t="shared" si="38"/>
        <v>174.8</v>
      </c>
      <c r="AP116">
        <f t="shared" si="39"/>
        <v>184</v>
      </c>
      <c r="AQ116">
        <f t="shared" si="40"/>
        <v>173.9</v>
      </c>
      <c r="AR116">
        <f t="shared" si="41"/>
        <v>193.7</v>
      </c>
      <c r="AS116">
        <f t="shared" si="42"/>
        <v>183.2</v>
      </c>
      <c r="AT116">
        <f t="shared" si="43"/>
        <v>181.7</v>
      </c>
      <c r="AU116">
        <f t="shared" si="44"/>
        <v>183</v>
      </c>
      <c r="AV116">
        <v>169</v>
      </c>
      <c r="AW116">
        <f t="shared" si="45"/>
        <v>179.1</v>
      </c>
      <c r="AX116">
        <f t="shared" si="46"/>
        <v>172.3</v>
      </c>
      <c r="AY116">
        <f t="shared" si="47"/>
        <v>179.4</v>
      </c>
      <c r="AZ116">
        <f t="shared" si="48"/>
        <v>166.6</v>
      </c>
      <c r="BA116">
        <f t="shared" si="49"/>
        <v>169.3</v>
      </c>
      <c r="BB116">
        <f t="shared" si="50"/>
        <v>175.7</v>
      </c>
      <c r="BC116">
        <f t="shared" si="51"/>
        <v>171.1</v>
      </c>
      <c r="BD116">
        <f t="shared" si="52"/>
        <v>172.6</v>
      </c>
      <c r="BE116">
        <f t="shared" si="53"/>
        <v>175.3</v>
      </c>
    </row>
    <row r="117" spans="1:57" x14ac:dyDescent="0.3">
      <c r="A117" t="s">
        <v>30</v>
      </c>
      <c r="B117">
        <v>2022</v>
      </c>
      <c r="C117" t="s">
        <v>42</v>
      </c>
      <c r="D117">
        <v>162.9</v>
      </c>
      <c r="E117">
        <v>206.7</v>
      </c>
      <c r="F117">
        <v>169</v>
      </c>
      <c r="G117">
        <v>169.5</v>
      </c>
      <c r="H117">
        <v>194.1</v>
      </c>
      <c r="I117">
        <v>164.1</v>
      </c>
      <c r="J117">
        <v>176.9</v>
      </c>
      <c r="K117">
        <v>169</v>
      </c>
      <c r="L117">
        <v>120.8</v>
      </c>
      <c r="M117">
        <v>199.1</v>
      </c>
      <c r="N117">
        <v>175.4</v>
      </c>
      <c r="O117">
        <v>184.8</v>
      </c>
      <c r="P117">
        <v>175.5</v>
      </c>
      <c r="Q117">
        <v>194.5</v>
      </c>
      <c r="R117">
        <v>184.7</v>
      </c>
      <c r="S117">
        <v>183.3</v>
      </c>
      <c r="T117">
        <v>184.5</v>
      </c>
      <c r="U117" t="s">
        <v>32</v>
      </c>
      <c r="V117">
        <v>179.7</v>
      </c>
      <c r="W117">
        <v>173.6</v>
      </c>
      <c r="X117">
        <v>180.2</v>
      </c>
      <c r="Y117">
        <v>166.9</v>
      </c>
      <c r="Z117">
        <v>170</v>
      </c>
      <c r="AA117">
        <v>176.2</v>
      </c>
      <c r="AB117">
        <v>170.8</v>
      </c>
      <c r="AC117">
        <v>173.1</v>
      </c>
      <c r="AD117">
        <v>176.4</v>
      </c>
      <c r="AE117">
        <f t="shared" si="28"/>
        <v>162.9</v>
      </c>
      <c r="AF117">
        <f t="shared" si="29"/>
        <v>206.7</v>
      </c>
      <c r="AG117">
        <f t="shared" si="30"/>
        <v>169</v>
      </c>
      <c r="AH117">
        <f t="shared" si="31"/>
        <v>169.5</v>
      </c>
      <c r="AI117">
        <f t="shared" si="32"/>
        <v>194.1</v>
      </c>
      <c r="AJ117">
        <f t="shared" si="33"/>
        <v>164.1</v>
      </c>
      <c r="AK117">
        <f t="shared" si="34"/>
        <v>176.9</v>
      </c>
      <c r="AL117">
        <f t="shared" si="35"/>
        <v>169</v>
      </c>
      <c r="AM117">
        <f t="shared" si="36"/>
        <v>120.8</v>
      </c>
      <c r="AN117">
        <f t="shared" si="37"/>
        <v>199.1</v>
      </c>
      <c r="AO117">
        <f t="shared" si="38"/>
        <v>175.4</v>
      </c>
      <c r="AP117">
        <f t="shared" si="39"/>
        <v>184.8</v>
      </c>
      <c r="AQ117">
        <f t="shared" si="40"/>
        <v>175.5</v>
      </c>
      <c r="AR117">
        <f t="shared" si="41"/>
        <v>194.5</v>
      </c>
      <c r="AS117">
        <f t="shared" si="42"/>
        <v>184.7</v>
      </c>
      <c r="AT117">
        <f t="shared" si="43"/>
        <v>183.3</v>
      </c>
      <c r="AU117">
        <f t="shared" si="44"/>
        <v>184.5</v>
      </c>
      <c r="AV117">
        <v>169.5</v>
      </c>
      <c r="AW117">
        <f t="shared" si="45"/>
        <v>179.7</v>
      </c>
      <c r="AX117">
        <f t="shared" si="46"/>
        <v>173.6</v>
      </c>
      <c r="AY117">
        <f t="shared" si="47"/>
        <v>180.2</v>
      </c>
      <c r="AZ117">
        <f t="shared" si="48"/>
        <v>166.9</v>
      </c>
      <c r="BA117">
        <f t="shared" si="49"/>
        <v>170</v>
      </c>
      <c r="BB117">
        <f t="shared" si="50"/>
        <v>176.2</v>
      </c>
      <c r="BC117">
        <f t="shared" si="51"/>
        <v>170.8</v>
      </c>
      <c r="BD117">
        <f t="shared" si="52"/>
        <v>173.1</v>
      </c>
      <c r="BE117">
        <f t="shared" si="53"/>
        <v>176.4</v>
      </c>
    </row>
    <row r="118" spans="1:57" x14ac:dyDescent="0.3">
      <c r="A118" t="s">
        <v>30</v>
      </c>
      <c r="B118">
        <v>2022</v>
      </c>
      <c r="C118" t="s">
        <v>43</v>
      </c>
      <c r="D118">
        <v>164.7</v>
      </c>
      <c r="E118">
        <v>208.8</v>
      </c>
      <c r="F118">
        <v>170.3</v>
      </c>
      <c r="G118">
        <v>170.9</v>
      </c>
      <c r="H118">
        <v>191.6</v>
      </c>
      <c r="I118">
        <v>162.19999999999999</v>
      </c>
      <c r="J118">
        <v>184.8</v>
      </c>
      <c r="K118">
        <v>169.7</v>
      </c>
      <c r="L118">
        <v>121.1</v>
      </c>
      <c r="M118">
        <v>201.6</v>
      </c>
      <c r="N118">
        <v>175.8</v>
      </c>
      <c r="O118">
        <v>185.6</v>
      </c>
      <c r="P118">
        <v>177.4</v>
      </c>
      <c r="Q118">
        <v>194.9</v>
      </c>
      <c r="R118">
        <v>186.1</v>
      </c>
      <c r="S118">
        <v>184.4</v>
      </c>
      <c r="T118">
        <v>185.9</v>
      </c>
      <c r="U118" t="s">
        <v>32</v>
      </c>
      <c r="V118">
        <v>180.8</v>
      </c>
      <c r="W118">
        <v>174.4</v>
      </c>
      <c r="X118">
        <v>181.2</v>
      </c>
      <c r="Y118">
        <v>167.4</v>
      </c>
      <c r="Z118">
        <v>170.6</v>
      </c>
      <c r="AA118">
        <v>176.5</v>
      </c>
      <c r="AB118">
        <v>172</v>
      </c>
      <c r="AC118">
        <v>173.9</v>
      </c>
      <c r="AD118">
        <v>177.9</v>
      </c>
      <c r="AE118">
        <f t="shared" si="28"/>
        <v>164.7</v>
      </c>
      <c r="AF118">
        <f t="shared" si="29"/>
        <v>208.8</v>
      </c>
      <c r="AG118">
        <f t="shared" si="30"/>
        <v>170.3</v>
      </c>
      <c r="AH118">
        <f t="shared" si="31"/>
        <v>170.9</v>
      </c>
      <c r="AI118">
        <f t="shared" si="32"/>
        <v>191.6</v>
      </c>
      <c r="AJ118">
        <f t="shared" si="33"/>
        <v>162.19999999999999</v>
      </c>
      <c r="AK118">
        <f t="shared" si="34"/>
        <v>184.8</v>
      </c>
      <c r="AL118">
        <f t="shared" si="35"/>
        <v>169.7</v>
      </c>
      <c r="AM118">
        <f t="shared" si="36"/>
        <v>121.1</v>
      </c>
      <c r="AN118">
        <f t="shared" si="37"/>
        <v>201.6</v>
      </c>
      <c r="AO118">
        <f t="shared" si="38"/>
        <v>175.8</v>
      </c>
      <c r="AP118">
        <f t="shared" si="39"/>
        <v>185.6</v>
      </c>
      <c r="AQ118">
        <f t="shared" si="40"/>
        <v>177.4</v>
      </c>
      <c r="AR118">
        <f t="shared" si="41"/>
        <v>194.9</v>
      </c>
      <c r="AS118">
        <f t="shared" si="42"/>
        <v>186.1</v>
      </c>
      <c r="AT118">
        <f t="shared" si="43"/>
        <v>184.4</v>
      </c>
      <c r="AU118">
        <f t="shared" si="44"/>
        <v>185.9</v>
      </c>
      <c r="AV118">
        <v>171.2</v>
      </c>
      <c r="AW118">
        <f t="shared" si="45"/>
        <v>180.8</v>
      </c>
      <c r="AX118">
        <f t="shared" si="46"/>
        <v>174.4</v>
      </c>
      <c r="AY118">
        <f t="shared" si="47"/>
        <v>181.2</v>
      </c>
      <c r="AZ118">
        <f t="shared" si="48"/>
        <v>167.4</v>
      </c>
      <c r="BA118">
        <f t="shared" si="49"/>
        <v>170.6</v>
      </c>
      <c r="BB118">
        <f t="shared" si="50"/>
        <v>176.5</v>
      </c>
      <c r="BC118">
        <f t="shared" si="51"/>
        <v>172</v>
      </c>
      <c r="BD118">
        <f t="shared" si="52"/>
        <v>173.9</v>
      </c>
      <c r="BE118">
        <f t="shared" si="53"/>
        <v>177.9</v>
      </c>
    </row>
    <row r="119" spans="1:57" x14ac:dyDescent="0.3">
      <c r="A119" t="s">
        <v>30</v>
      </c>
      <c r="B119">
        <v>2022</v>
      </c>
      <c r="C119" t="s">
        <v>45</v>
      </c>
      <c r="D119">
        <v>166.9</v>
      </c>
      <c r="E119">
        <v>207.2</v>
      </c>
      <c r="F119">
        <v>180.2</v>
      </c>
      <c r="G119">
        <v>172.3</v>
      </c>
      <c r="H119">
        <v>194</v>
      </c>
      <c r="I119">
        <v>159.1</v>
      </c>
      <c r="J119">
        <v>171.6</v>
      </c>
      <c r="K119">
        <v>170.2</v>
      </c>
      <c r="L119">
        <v>121.5</v>
      </c>
      <c r="M119">
        <v>204.8</v>
      </c>
      <c r="N119">
        <v>176.4</v>
      </c>
      <c r="O119">
        <v>186.9</v>
      </c>
      <c r="P119">
        <v>176.6</v>
      </c>
      <c r="Q119">
        <v>195.5</v>
      </c>
      <c r="R119">
        <v>187.2</v>
      </c>
      <c r="S119">
        <v>185.2</v>
      </c>
      <c r="T119">
        <v>186.9</v>
      </c>
      <c r="U119" t="s">
        <v>32</v>
      </c>
      <c r="V119">
        <v>181.9</v>
      </c>
      <c r="W119">
        <v>175.5</v>
      </c>
      <c r="X119">
        <v>182.3</v>
      </c>
      <c r="Y119">
        <v>167.5</v>
      </c>
      <c r="Z119">
        <v>170.8</v>
      </c>
      <c r="AA119">
        <v>176.9</v>
      </c>
      <c r="AB119">
        <v>173.4</v>
      </c>
      <c r="AC119">
        <v>174.6</v>
      </c>
      <c r="AD119">
        <v>177.8</v>
      </c>
      <c r="AE119">
        <f t="shared" si="28"/>
        <v>166.9</v>
      </c>
      <c r="AF119">
        <f t="shared" si="29"/>
        <v>207.2</v>
      </c>
      <c r="AG119">
        <f t="shared" si="30"/>
        <v>180.2</v>
      </c>
      <c r="AH119">
        <f t="shared" si="31"/>
        <v>172.3</v>
      </c>
      <c r="AI119">
        <f t="shared" si="32"/>
        <v>194</v>
      </c>
      <c r="AJ119">
        <f t="shared" si="33"/>
        <v>159.1</v>
      </c>
      <c r="AK119">
        <f t="shared" si="34"/>
        <v>171.6</v>
      </c>
      <c r="AL119">
        <f t="shared" si="35"/>
        <v>170.2</v>
      </c>
      <c r="AM119">
        <f t="shared" si="36"/>
        <v>121.5</v>
      </c>
      <c r="AN119">
        <f t="shared" si="37"/>
        <v>204.8</v>
      </c>
      <c r="AO119">
        <f t="shared" si="38"/>
        <v>176.4</v>
      </c>
      <c r="AP119">
        <f t="shared" si="39"/>
        <v>186.9</v>
      </c>
      <c r="AQ119">
        <f t="shared" si="40"/>
        <v>176.6</v>
      </c>
      <c r="AR119">
        <f t="shared" si="41"/>
        <v>195.5</v>
      </c>
      <c r="AS119">
        <f t="shared" si="42"/>
        <v>187.2</v>
      </c>
      <c r="AT119">
        <f t="shared" si="43"/>
        <v>185.2</v>
      </c>
      <c r="AU119">
        <f t="shared" si="44"/>
        <v>186.9</v>
      </c>
      <c r="AV119">
        <v>171.8</v>
      </c>
      <c r="AW119">
        <f t="shared" si="45"/>
        <v>181.9</v>
      </c>
      <c r="AX119">
        <f t="shared" si="46"/>
        <v>175.5</v>
      </c>
      <c r="AY119">
        <f t="shared" si="47"/>
        <v>182.3</v>
      </c>
      <c r="AZ119">
        <f t="shared" si="48"/>
        <v>167.5</v>
      </c>
      <c r="BA119">
        <f t="shared" si="49"/>
        <v>170.8</v>
      </c>
      <c r="BB119">
        <f t="shared" si="50"/>
        <v>176.9</v>
      </c>
      <c r="BC119">
        <f t="shared" si="51"/>
        <v>173.4</v>
      </c>
      <c r="BD119">
        <f t="shared" si="52"/>
        <v>174.6</v>
      </c>
      <c r="BE119">
        <f t="shared" si="53"/>
        <v>177.8</v>
      </c>
    </row>
    <row r="120" spans="1:57" x14ac:dyDescent="0.3">
      <c r="A120" t="s">
        <v>30</v>
      </c>
      <c r="B120">
        <v>2022</v>
      </c>
      <c r="C120" t="s">
        <v>46</v>
      </c>
      <c r="D120">
        <v>168.8</v>
      </c>
      <c r="E120">
        <v>206.9</v>
      </c>
      <c r="F120">
        <v>189.1</v>
      </c>
      <c r="G120">
        <v>173.4</v>
      </c>
      <c r="H120">
        <v>193.9</v>
      </c>
      <c r="I120">
        <v>156.69999999999999</v>
      </c>
      <c r="J120">
        <v>150.19999999999999</v>
      </c>
      <c r="K120">
        <v>170.5</v>
      </c>
      <c r="L120">
        <v>121.2</v>
      </c>
      <c r="M120">
        <v>207.5</v>
      </c>
      <c r="N120">
        <v>176.8</v>
      </c>
      <c r="O120">
        <v>187.7</v>
      </c>
      <c r="P120">
        <v>174.4</v>
      </c>
      <c r="Q120">
        <v>195.9</v>
      </c>
      <c r="R120">
        <v>188.1</v>
      </c>
      <c r="S120">
        <v>185.9</v>
      </c>
      <c r="T120">
        <v>187.8</v>
      </c>
      <c r="U120" t="s">
        <v>32</v>
      </c>
      <c r="V120">
        <v>182.8</v>
      </c>
      <c r="W120">
        <v>176.4</v>
      </c>
      <c r="X120">
        <v>183.5</v>
      </c>
      <c r="Y120">
        <v>167.8</v>
      </c>
      <c r="Z120">
        <v>171.2</v>
      </c>
      <c r="AA120">
        <v>177.3</v>
      </c>
      <c r="AB120">
        <v>175.7</v>
      </c>
      <c r="AC120">
        <v>175.5</v>
      </c>
      <c r="AD120">
        <v>177.1</v>
      </c>
      <c r="AE120">
        <f t="shared" si="28"/>
        <v>168.8</v>
      </c>
      <c r="AF120">
        <f t="shared" si="29"/>
        <v>206.9</v>
      </c>
      <c r="AG120">
        <f t="shared" si="30"/>
        <v>189.1</v>
      </c>
      <c r="AH120">
        <f t="shared" si="31"/>
        <v>173.4</v>
      </c>
      <c r="AI120">
        <f t="shared" si="32"/>
        <v>193.9</v>
      </c>
      <c r="AJ120">
        <f t="shared" si="33"/>
        <v>156.69999999999999</v>
      </c>
      <c r="AK120">
        <f t="shared" si="34"/>
        <v>150.19999999999999</v>
      </c>
      <c r="AL120">
        <f t="shared" si="35"/>
        <v>170.5</v>
      </c>
      <c r="AM120">
        <f t="shared" si="36"/>
        <v>121.2</v>
      </c>
      <c r="AN120">
        <f t="shared" si="37"/>
        <v>207.5</v>
      </c>
      <c r="AO120">
        <f t="shared" si="38"/>
        <v>176.8</v>
      </c>
      <c r="AP120">
        <f t="shared" si="39"/>
        <v>187.7</v>
      </c>
      <c r="AQ120">
        <f t="shared" si="40"/>
        <v>174.4</v>
      </c>
      <c r="AR120">
        <f t="shared" si="41"/>
        <v>195.9</v>
      </c>
      <c r="AS120">
        <f t="shared" si="42"/>
        <v>188.1</v>
      </c>
      <c r="AT120">
        <f t="shared" si="43"/>
        <v>185.9</v>
      </c>
      <c r="AU120">
        <f t="shared" si="44"/>
        <v>187.8</v>
      </c>
      <c r="AV120">
        <v>170.7</v>
      </c>
      <c r="AW120">
        <f t="shared" si="45"/>
        <v>182.8</v>
      </c>
      <c r="AX120">
        <f t="shared" si="46"/>
        <v>176.4</v>
      </c>
      <c r="AY120">
        <f t="shared" si="47"/>
        <v>183.5</v>
      </c>
      <c r="AZ120">
        <f t="shared" si="48"/>
        <v>167.8</v>
      </c>
      <c r="BA120">
        <f t="shared" si="49"/>
        <v>171.2</v>
      </c>
      <c r="BB120">
        <f t="shared" si="50"/>
        <v>177.3</v>
      </c>
      <c r="BC120">
        <f t="shared" si="51"/>
        <v>175.7</v>
      </c>
      <c r="BD120">
        <f t="shared" si="52"/>
        <v>175.5</v>
      </c>
      <c r="BE120">
        <f t="shared" si="53"/>
        <v>177.1</v>
      </c>
    </row>
    <row r="121" spans="1:57" x14ac:dyDescent="0.3">
      <c r="A121" t="s">
        <v>30</v>
      </c>
      <c r="B121">
        <v>2023</v>
      </c>
      <c r="C121" t="s">
        <v>31</v>
      </c>
      <c r="D121">
        <v>174</v>
      </c>
      <c r="E121">
        <v>208.3</v>
      </c>
      <c r="F121">
        <v>192.9</v>
      </c>
      <c r="G121">
        <v>174.3</v>
      </c>
      <c r="H121">
        <v>192.6</v>
      </c>
      <c r="I121">
        <v>156.30000000000001</v>
      </c>
      <c r="J121">
        <v>142.9</v>
      </c>
      <c r="K121">
        <v>170.7</v>
      </c>
      <c r="L121">
        <v>120.3</v>
      </c>
      <c r="M121">
        <v>210.5</v>
      </c>
      <c r="N121">
        <v>176.9</v>
      </c>
      <c r="O121">
        <v>188.5</v>
      </c>
      <c r="P121">
        <v>175</v>
      </c>
      <c r="Q121">
        <v>196.9</v>
      </c>
      <c r="R121">
        <v>189</v>
      </c>
      <c r="S121">
        <v>186.3</v>
      </c>
      <c r="T121">
        <v>188.6</v>
      </c>
      <c r="U121" t="s">
        <v>32</v>
      </c>
      <c r="V121">
        <v>183.2</v>
      </c>
      <c r="W121">
        <v>177.2</v>
      </c>
      <c r="X121">
        <v>184.7</v>
      </c>
      <c r="Y121">
        <v>168.2</v>
      </c>
      <c r="Z121">
        <v>171.8</v>
      </c>
      <c r="AA121">
        <v>177.8</v>
      </c>
      <c r="AB121">
        <v>178.4</v>
      </c>
      <c r="AC121">
        <v>176.5</v>
      </c>
      <c r="AD121">
        <v>177.8</v>
      </c>
      <c r="AE121">
        <f t="shared" si="28"/>
        <v>174</v>
      </c>
      <c r="AF121">
        <f t="shared" si="29"/>
        <v>208.3</v>
      </c>
      <c r="AG121">
        <f t="shared" si="30"/>
        <v>192.9</v>
      </c>
      <c r="AH121">
        <f t="shared" si="31"/>
        <v>174.3</v>
      </c>
      <c r="AI121">
        <f t="shared" si="32"/>
        <v>192.6</v>
      </c>
      <c r="AJ121">
        <f t="shared" si="33"/>
        <v>156.30000000000001</v>
      </c>
      <c r="AK121">
        <f t="shared" si="34"/>
        <v>142.9</v>
      </c>
      <c r="AL121">
        <f t="shared" si="35"/>
        <v>170.7</v>
      </c>
      <c r="AM121">
        <f t="shared" si="36"/>
        <v>120.3</v>
      </c>
      <c r="AN121">
        <f t="shared" si="37"/>
        <v>210.5</v>
      </c>
      <c r="AO121">
        <f t="shared" si="38"/>
        <v>176.9</v>
      </c>
      <c r="AP121">
        <f t="shared" si="39"/>
        <v>188.5</v>
      </c>
      <c r="AQ121">
        <f t="shared" si="40"/>
        <v>175</v>
      </c>
      <c r="AR121">
        <f t="shared" si="41"/>
        <v>196.9</v>
      </c>
      <c r="AS121">
        <f t="shared" si="42"/>
        <v>189</v>
      </c>
      <c r="AT121">
        <f t="shared" si="43"/>
        <v>186.3</v>
      </c>
      <c r="AU121">
        <f t="shared" si="44"/>
        <v>188.6</v>
      </c>
      <c r="AV121">
        <v>172.1</v>
      </c>
      <c r="AW121">
        <f t="shared" si="45"/>
        <v>183.2</v>
      </c>
      <c r="AX121">
        <f t="shared" si="46"/>
        <v>177.2</v>
      </c>
      <c r="AY121">
        <f t="shared" si="47"/>
        <v>184.7</v>
      </c>
      <c r="AZ121">
        <f t="shared" si="48"/>
        <v>168.2</v>
      </c>
      <c r="BA121">
        <f t="shared" si="49"/>
        <v>171.8</v>
      </c>
      <c r="BB121">
        <f t="shared" si="50"/>
        <v>177.8</v>
      </c>
      <c r="BC121">
        <f t="shared" si="51"/>
        <v>178.4</v>
      </c>
      <c r="BD121">
        <f t="shared" si="52"/>
        <v>176.5</v>
      </c>
      <c r="BE121">
        <f t="shared" si="53"/>
        <v>177.8</v>
      </c>
    </row>
    <row r="122" spans="1:57" x14ac:dyDescent="0.3">
      <c r="A122" t="s">
        <v>30</v>
      </c>
      <c r="B122">
        <v>2023</v>
      </c>
      <c r="C122" t="s">
        <v>35</v>
      </c>
      <c r="D122">
        <v>174.2</v>
      </c>
      <c r="E122">
        <v>205.2</v>
      </c>
      <c r="F122">
        <v>173.9</v>
      </c>
      <c r="G122">
        <v>177</v>
      </c>
      <c r="H122">
        <v>183.4</v>
      </c>
      <c r="I122">
        <v>167.2</v>
      </c>
      <c r="J122">
        <v>140.9</v>
      </c>
      <c r="K122">
        <v>170.4</v>
      </c>
      <c r="L122">
        <v>119.1</v>
      </c>
      <c r="M122">
        <v>212.1</v>
      </c>
      <c r="N122">
        <v>177.6</v>
      </c>
      <c r="O122">
        <v>189.9</v>
      </c>
      <c r="P122">
        <v>174.8</v>
      </c>
      <c r="Q122">
        <v>198.3</v>
      </c>
      <c r="R122">
        <v>190</v>
      </c>
      <c r="S122">
        <v>187</v>
      </c>
      <c r="T122">
        <v>189.6</v>
      </c>
      <c r="U122" t="s">
        <v>32</v>
      </c>
      <c r="V122">
        <v>181.6</v>
      </c>
      <c r="W122">
        <v>178.6</v>
      </c>
      <c r="X122">
        <v>186.6</v>
      </c>
      <c r="Y122">
        <v>169</v>
      </c>
      <c r="Z122">
        <v>172.8</v>
      </c>
      <c r="AA122">
        <v>178.5</v>
      </c>
      <c r="AB122">
        <v>180.7</v>
      </c>
      <c r="AC122">
        <v>177.9</v>
      </c>
      <c r="AD122">
        <v>178</v>
      </c>
      <c r="AE122">
        <f t="shared" si="28"/>
        <v>174.2</v>
      </c>
      <c r="AF122">
        <f t="shared" si="29"/>
        <v>205.2</v>
      </c>
      <c r="AG122">
        <f t="shared" si="30"/>
        <v>173.9</v>
      </c>
      <c r="AH122">
        <f t="shared" si="31"/>
        <v>177</v>
      </c>
      <c r="AI122">
        <f t="shared" si="32"/>
        <v>183.4</v>
      </c>
      <c r="AJ122">
        <f t="shared" si="33"/>
        <v>167.2</v>
      </c>
      <c r="AK122">
        <f t="shared" si="34"/>
        <v>140.9</v>
      </c>
      <c r="AL122">
        <f t="shared" si="35"/>
        <v>170.4</v>
      </c>
      <c r="AM122">
        <f t="shared" si="36"/>
        <v>119.1</v>
      </c>
      <c r="AN122">
        <f t="shared" si="37"/>
        <v>212.1</v>
      </c>
      <c r="AO122">
        <f t="shared" si="38"/>
        <v>177.6</v>
      </c>
      <c r="AP122">
        <f t="shared" si="39"/>
        <v>189.9</v>
      </c>
      <c r="AQ122">
        <f t="shared" si="40"/>
        <v>174.8</v>
      </c>
      <c r="AR122">
        <f t="shared" si="41"/>
        <v>198.3</v>
      </c>
      <c r="AS122">
        <f t="shared" si="42"/>
        <v>190</v>
      </c>
      <c r="AT122">
        <f t="shared" si="43"/>
        <v>187</v>
      </c>
      <c r="AU122">
        <f t="shared" si="44"/>
        <v>189.6</v>
      </c>
      <c r="AV122">
        <v>173.5</v>
      </c>
      <c r="AW122">
        <f t="shared" si="45"/>
        <v>181.6</v>
      </c>
      <c r="AX122">
        <f t="shared" si="46"/>
        <v>178.6</v>
      </c>
      <c r="AY122">
        <f t="shared" si="47"/>
        <v>186.6</v>
      </c>
      <c r="AZ122">
        <f t="shared" si="48"/>
        <v>169</v>
      </c>
      <c r="BA122">
        <f t="shared" si="49"/>
        <v>172.8</v>
      </c>
      <c r="BB122">
        <f t="shared" si="50"/>
        <v>178.5</v>
      </c>
      <c r="BC122">
        <f t="shared" si="51"/>
        <v>180.7</v>
      </c>
      <c r="BD122">
        <f t="shared" si="52"/>
        <v>177.9</v>
      </c>
      <c r="BE122">
        <f t="shared" si="53"/>
        <v>178</v>
      </c>
    </row>
    <row r="123" spans="1:57" x14ac:dyDescent="0.3">
      <c r="A123" t="s">
        <v>30</v>
      </c>
      <c r="B123">
        <v>2023</v>
      </c>
      <c r="C123" t="s">
        <v>36</v>
      </c>
      <c r="D123">
        <v>174.3</v>
      </c>
      <c r="E123">
        <v>205.2</v>
      </c>
      <c r="F123">
        <v>173.9</v>
      </c>
      <c r="G123">
        <v>177</v>
      </c>
      <c r="H123">
        <v>183.3</v>
      </c>
      <c r="I123">
        <v>167.2</v>
      </c>
      <c r="J123">
        <v>140.9</v>
      </c>
      <c r="K123">
        <v>170.5</v>
      </c>
      <c r="L123">
        <v>119.1</v>
      </c>
      <c r="M123">
        <v>212.1</v>
      </c>
      <c r="N123">
        <v>177.6</v>
      </c>
      <c r="O123">
        <v>189.9</v>
      </c>
      <c r="P123">
        <v>174.8</v>
      </c>
      <c r="Q123">
        <v>198.4</v>
      </c>
      <c r="R123">
        <v>190</v>
      </c>
      <c r="S123">
        <v>187</v>
      </c>
      <c r="T123">
        <v>189.6</v>
      </c>
      <c r="U123" t="s">
        <v>32</v>
      </c>
      <c r="V123">
        <v>181.4</v>
      </c>
      <c r="W123">
        <v>178.6</v>
      </c>
      <c r="X123">
        <v>186.6</v>
      </c>
      <c r="Y123">
        <v>169</v>
      </c>
      <c r="Z123">
        <v>172.8</v>
      </c>
      <c r="AA123">
        <v>178.5</v>
      </c>
      <c r="AB123">
        <v>180.7</v>
      </c>
      <c r="AC123">
        <v>177.9</v>
      </c>
      <c r="AD123">
        <v>178</v>
      </c>
      <c r="AE123">
        <f t="shared" si="28"/>
        <v>174.3</v>
      </c>
      <c r="AF123">
        <f t="shared" si="29"/>
        <v>205.2</v>
      </c>
      <c r="AG123">
        <f t="shared" si="30"/>
        <v>173.9</v>
      </c>
      <c r="AH123">
        <f t="shared" si="31"/>
        <v>177</v>
      </c>
      <c r="AI123">
        <f t="shared" si="32"/>
        <v>183.3</v>
      </c>
      <c r="AJ123">
        <f t="shared" si="33"/>
        <v>167.2</v>
      </c>
      <c r="AK123">
        <f t="shared" si="34"/>
        <v>140.9</v>
      </c>
      <c r="AL123">
        <f t="shared" si="35"/>
        <v>170.5</v>
      </c>
      <c r="AM123">
        <f t="shared" si="36"/>
        <v>119.1</v>
      </c>
      <c r="AN123">
        <f t="shared" si="37"/>
        <v>212.1</v>
      </c>
      <c r="AO123">
        <f t="shared" si="38"/>
        <v>177.6</v>
      </c>
      <c r="AP123">
        <f t="shared" si="39"/>
        <v>189.9</v>
      </c>
      <c r="AQ123">
        <f t="shared" si="40"/>
        <v>174.8</v>
      </c>
      <c r="AR123">
        <f t="shared" si="41"/>
        <v>198.4</v>
      </c>
      <c r="AS123">
        <f t="shared" si="42"/>
        <v>190</v>
      </c>
      <c r="AT123">
        <f t="shared" si="43"/>
        <v>187</v>
      </c>
      <c r="AU123">
        <f t="shared" si="44"/>
        <v>189.6</v>
      </c>
      <c r="AV123">
        <v>173.5</v>
      </c>
      <c r="AW123">
        <f t="shared" si="45"/>
        <v>181.4</v>
      </c>
      <c r="AX123">
        <f t="shared" si="46"/>
        <v>178.6</v>
      </c>
      <c r="AY123">
        <f t="shared" si="47"/>
        <v>186.6</v>
      </c>
      <c r="AZ123">
        <f t="shared" si="48"/>
        <v>169</v>
      </c>
      <c r="BA123">
        <f t="shared" si="49"/>
        <v>172.8</v>
      </c>
      <c r="BB123">
        <f t="shared" si="50"/>
        <v>178.5</v>
      </c>
      <c r="BC123">
        <f t="shared" si="51"/>
        <v>180.7</v>
      </c>
      <c r="BD123">
        <f t="shared" si="52"/>
        <v>177.9</v>
      </c>
      <c r="BE123">
        <f t="shared" si="53"/>
        <v>178</v>
      </c>
    </row>
    <row r="124" spans="1:57" x14ac:dyDescent="0.3">
      <c r="A124" t="s">
        <v>30</v>
      </c>
      <c r="B124">
        <v>2023</v>
      </c>
      <c r="C124" t="s">
        <v>37</v>
      </c>
      <c r="D124">
        <v>173.3</v>
      </c>
      <c r="E124">
        <v>206.9</v>
      </c>
      <c r="F124">
        <v>167.9</v>
      </c>
      <c r="G124">
        <v>178.2</v>
      </c>
      <c r="H124">
        <v>178.5</v>
      </c>
      <c r="I124">
        <v>173.7</v>
      </c>
      <c r="J124">
        <v>142.80000000000001</v>
      </c>
      <c r="K124">
        <v>172.8</v>
      </c>
      <c r="L124">
        <v>120.4</v>
      </c>
      <c r="M124">
        <v>215.5</v>
      </c>
      <c r="N124">
        <v>178.2</v>
      </c>
      <c r="O124">
        <v>190.5</v>
      </c>
      <c r="P124">
        <v>175.5</v>
      </c>
      <c r="Q124">
        <v>199.5</v>
      </c>
      <c r="R124">
        <v>190.7</v>
      </c>
      <c r="S124">
        <v>187.3</v>
      </c>
      <c r="T124">
        <v>190.2</v>
      </c>
      <c r="U124" t="s">
        <v>48</v>
      </c>
      <c r="V124">
        <v>181.5</v>
      </c>
      <c r="W124">
        <v>179.1</v>
      </c>
      <c r="X124">
        <v>187.2</v>
      </c>
      <c r="Y124">
        <v>169.4</v>
      </c>
      <c r="Z124">
        <v>173.2</v>
      </c>
      <c r="AA124">
        <v>179.4</v>
      </c>
      <c r="AB124">
        <v>183.8</v>
      </c>
      <c r="AC124">
        <v>178.9</v>
      </c>
      <c r="AD124">
        <v>178.8</v>
      </c>
      <c r="AE124">
        <f t="shared" si="28"/>
        <v>173.3</v>
      </c>
      <c r="AF124">
        <f t="shared" si="29"/>
        <v>206.9</v>
      </c>
      <c r="AG124">
        <f t="shared" si="30"/>
        <v>167.9</v>
      </c>
      <c r="AH124">
        <f t="shared" si="31"/>
        <v>178.2</v>
      </c>
      <c r="AI124">
        <f t="shared" si="32"/>
        <v>178.5</v>
      </c>
      <c r="AJ124">
        <f t="shared" si="33"/>
        <v>173.7</v>
      </c>
      <c r="AK124">
        <f t="shared" si="34"/>
        <v>142.80000000000001</v>
      </c>
      <c r="AL124">
        <f t="shared" si="35"/>
        <v>172.8</v>
      </c>
      <c r="AM124">
        <f t="shared" si="36"/>
        <v>120.4</v>
      </c>
      <c r="AN124">
        <f t="shared" si="37"/>
        <v>215.5</v>
      </c>
      <c r="AO124">
        <f t="shared" si="38"/>
        <v>178.2</v>
      </c>
      <c r="AP124">
        <f t="shared" si="39"/>
        <v>190.5</v>
      </c>
      <c r="AQ124">
        <f t="shared" si="40"/>
        <v>175.5</v>
      </c>
      <c r="AR124">
        <f t="shared" si="41"/>
        <v>199.5</v>
      </c>
      <c r="AS124">
        <f t="shared" si="42"/>
        <v>190.7</v>
      </c>
      <c r="AT124">
        <f t="shared" si="43"/>
        <v>187.3</v>
      </c>
      <c r="AU124">
        <f t="shared" si="44"/>
        <v>190.2</v>
      </c>
      <c r="AV124">
        <v>175.2</v>
      </c>
      <c r="AW124">
        <f t="shared" si="45"/>
        <v>181.5</v>
      </c>
      <c r="AX124">
        <f t="shared" si="46"/>
        <v>179.1</v>
      </c>
      <c r="AY124">
        <f t="shared" si="47"/>
        <v>187.2</v>
      </c>
      <c r="AZ124">
        <f t="shared" si="48"/>
        <v>169.4</v>
      </c>
      <c r="BA124">
        <f t="shared" si="49"/>
        <v>173.2</v>
      </c>
      <c r="BB124">
        <f t="shared" si="50"/>
        <v>179.4</v>
      </c>
      <c r="BC124">
        <f t="shared" si="51"/>
        <v>183.8</v>
      </c>
      <c r="BD124">
        <f t="shared" si="52"/>
        <v>178.9</v>
      </c>
      <c r="BE124">
        <f t="shared" si="53"/>
        <v>178.8</v>
      </c>
    </row>
    <row r="125" spans="1:57" x14ac:dyDescent="0.3">
      <c r="A125" t="s">
        <v>30</v>
      </c>
      <c r="B125">
        <v>2023</v>
      </c>
      <c r="C125" t="s">
        <v>38</v>
      </c>
      <c r="D125">
        <v>173.2</v>
      </c>
      <c r="E125">
        <v>211.5</v>
      </c>
      <c r="F125">
        <v>171</v>
      </c>
      <c r="G125">
        <v>179.6</v>
      </c>
      <c r="H125">
        <v>173.3</v>
      </c>
      <c r="I125">
        <v>169</v>
      </c>
      <c r="J125">
        <v>148.69999999999999</v>
      </c>
      <c r="K125">
        <v>174.9</v>
      </c>
      <c r="L125">
        <v>121.9</v>
      </c>
      <c r="M125">
        <v>221</v>
      </c>
      <c r="N125">
        <v>178.7</v>
      </c>
      <c r="O125">
        <v>191.1</v>
      </c>
      <c r="P125">
        <v>176.8</v>
      </c>
      <c r="Q125">
        <v>199.9</v>
      </c>
      <c r="R125">
        <v>191.2</v>
      </c>
      <c r="S125">
        <v>187.9</v>
      </c>
      <c r="T125">
        <v>190.8</v>
      </c>
      <c r="U125" t="s">
        <v>48</v>
      </c>
      <c r="V125">
        <v>182.5</v>
      </c>
      <c r="W125">
        <v>179.8</v>
      </c>
      <c r="X125">
        <v>187.8</v>
      </c>
      <c r="Y125">
        <v>169.7</v>
      </c>
      <c r="Z125">
        <v>173.8</v>
      </c>
      <c r="AA125">
        <v>180.3</v>
      </c>
      <c r="AB125">
        <v>184.9</v>
      </c>
      <c r="AC125">
        <v>179.5</v>
      </c>
      <c r="AD125">
        <v>179.8</v>
      </c>
      <c r="AE125">
        <f t="shared" si="28"/>
        <v>173.2</v>
      </c>
      <c r="AF125">
        <f>IF(E125="NA",AVERAGE(E123:E125),E125)</f>
        <v>211.5</v>
      </c>
      <c r="AG125">
        <f t="shared" si="30"/>
        <v>171</v>
      </c>
      <c r="AH125">
        <f t="shared" si="31"/>
        <v>179.6</v>
      </c>
      <c r="AI125">
        <f t="shared" si="32"/>
        <v>173.3</v>
      </c>
      <c r="AJ125">
        <f t="shared" si="33"/>
        <v>169</v>
      </c>
      <c r="AK125">
        <f t="shared" si="34"/>
        <v>148.69999999999999</v>
      </c>
      <c r="AL125">
        <f t="shared" si="35"/>
        <v>174.9</v>
      </c>
      <c r="AM125">
        <f t="shared" si="36"/>
        <v>121.9</v>
      </c>
      <c r="AN125">
        <f t="shared" si="37"/>
        <v>221</v>
      </c>
      <c r="AO125">
        <f t="shared" si="38"/>
        <v>178.7</v>
      </c>
      <c r="AP125">
        <f t="shared" si="39"/>
        <v>191.1</v>
      </c>
      <c r="AQ125">
        <f t="shared" si="40"/>
        <v>176.8</v>
      </c>
      <c r="AR125">
        <f t="shared" si="41"/>
        <v>199.9</v>
      </c>
      <c r="AS125">
        <f t="shared" si="42"/>
        <v>191.2</v>
      </c>
      <c r="AT125">
        <f t="shared" si="43"/>
        <v>187.9</v>
      </c>
      <c r="AU125">
        <f t="shared" si="44"/>
        <v>190.8</v>
      </c>
      <c r="AV125">
        <v>175.6</v>
      </c>
      <c r="AW125">
        <f t="shared" si="45"/>
        <v>182.5</v>
      </c>
      <c r="AX125">
        <f t="shared" si="46"/>
        <v>179.8</v>
      </c>
      <c r="AY125">
        <f t="shared" si="47"/>
        <v>187.8</v>
      </c>
      <c r="AZ125">
        <f t="shared" si="48"/>
        <v>169.7</v>
      </c>
      <c r="BA125">
        <f t="shared" si="49"/>
        <v>173.8</v>
      </c>
      <c r="BB125">
        <f t="shared" si="50"/>
        <v>180.3</v>
      </c>
      <c r="BC125">
        <f t="shared" si="51"/>
        <v>184.9</v>
      </c>
      <c r="BD125">
        <f t="shared" si="52"/>
        <v>179.5</v>
      </c>
      <c r="BE125">
        <f t="shared" si="53"/>
        <v>179.8</v>
      </c>
    </row>
    <row r="126" spans="1:57" x14ac:dyDescent="0.3">
      <c r="A126" t="s">
        <v>34</v>
      </c>
      <c r="B126">
        <v>2013</v>
      </c>
      <c r="C126" t="s">
        <v>31</v>
      </c>
      <c r="D126">
        <v>108.4</v>
      </c>
      <c r="E126">
        <v>107.3</v>
      </c>
      <c r="F126">
        <v>110</v>
      </c>
      <c r="G126">
        <v>104.4</v>
      </c>
      <c r="H126">
        <v>105.1</v>
      </c>
      <c r="I126">
        <v>103.2</v>
      </c>
      <c r="J126">
        <v>102.2</v>
      </c>
      <c r="K126">
        <v>106</v>
      </c>
      <c r="L126">
        <v>106.2</v>
      </c>
      <c r="M126">
        <v>102.7</v>
      </c>
      <c r="N126">
        <v>104.9</v>
      </c>
      <c r="O126">
        <v>107.3</v>
      </c>
      <c r="P126">
        <v>105.6</v>
      </c>
      <c r="Q126">
        <v>105.1</v>
      </c>
      <c r="R126">
        <v>106.3</v>
      </c>
      <c r="S126">
        <v>105.5</v>
      </c>
      <c r="T126">
        <v>106.2</v>
      </c>
      <c r="U126">
        <v>100.3</v>
      </c>
      <c r="V126">
        <v>105.5</v>
      </c>
      <c r="W126">
        <v>104.8</v>
      </c>
      <c r="X126">
        <v>104</v>
      </c>
      <c r="Y126">
        <v>103.2</v>
      </c>
      <c r="Z126">
        <v>103.1</v>
      </c>
      <c r="AA126">
        <v>103.6</v>
      </c>
      <c r="AB126">
        <v>104.5</v>
      </c>
      <c r="AC126">
        <v>103.9</v>
      </c>
      <c r="AD126">
        <v>104.6</v>
      </c>
      <c r="AE126">
        <f t="shared" si="28"/>
        <v>108.4</v>
      </c>
      <c r="AF126">
        <f t="shared" si="29"/>
        <v>107.3</v>
      </c>
      <c r="AG126">
        <f t="shared" si="30"/>
        <v>110</v>
      </c>
      <c r="AH126">
        <f t="shared" si="31"/>
        <v>104.4</v>
      </c>
      <c r="AI126">
        <f t="shared" si="32"/>
        <v>105.1</v>
      </c>
      <c r="AJ126">
        <f t="shared" si="33"/>
        <v>103.2</v>
      </c>
      <c r="AK126">
        <f t="shared" si="34"/>
        <v>102.2</v>
      </c>
      <c r="AL126">
        <f t="shared" si="35"/>
        <v>106</v>
      </c>
      <c r="AM126">
        <f t="shared" si="36"/>
        <v>106.2</v>
      </c>
      <c r="AN126">
        <f t="shared" si="37"/>
        <v>102.7</v>
      </c>
      <c r="AO126">
        <f t="shared" si="38"/>
        <v>104.9</v>
      </c>
      <c r="AP126">
        <f t="shared" si="39"/>
        <v>107.3</v>
      </c>
      <c r="AQ126">
        <f t="shared" si="40"/>
        <v>105.6</v>
      </c>
      <c r="AR126">
        <f t="shared" si="41"/>
        <v>105.1</v>
      </c>
      <c r="AS126">
        <f t="shared" si="42"/>
        <v>106.3</v>
      </c>
      <c r="AT126">
        <f t="shared" si="43"/>
        <v>105.5</v>
      </c>
      <c r="AU126">
        <f t="shared" si="44"/>
        <v>106.2</v>
      </c>
      <c r="AV126">
        <v>100.3</v>
      </c>
      <c r="AW126">
        <f t="shared" si="45"/>
        <v>105.5</v>
      </c>
      <c r="AX126">
        <f t="shared" si="46"/>
        <v>104.8</v>
      </c>
      <c r="AY126">
        <f t="shared" si="47"/>
        <v>104</v>
      </c>
      <c r="AZ126">
        <f t="shared" si="48"/>
        <v>103.2</v>
      </c>
      <c r="BA126">
        <f t="shared" si="49"/>
        <v>103.1</v>
      </c>
      <c r="BB126">
        <f t="shared" si="50"/>
        <v>103.6</v>
      </c>
      <c r="BC126">
        <f t="shared" si="51"/>
        <v>104.5</v>
      </c>
      <c r="BD126">
        <f t="shared" si="52"/>
        <v>103.9</v>
      </c>
      <c r="BE126">
        <f t="shared" si="53"/>
        <v>104.6</v>
      </c>
    </row>
    <row r="127" spans="1:57" x14ac:dyDescent="0.3">
      <c r="A127" t="s">
        <v>34</v>
      </c>
      <c r="B127">
        <v>2013</v>
      </c>
      <c r="C127" t="s">
        <v>35</v>
      </c>
      <c r="D127">
        <v>110.4</v>
      </c>
      <c r="E127">
        <v>110.2</v>
      </c>
      <c r="F127">
        <v>112.8</v>
      </c>
      <c r="G127">
        <v>104.9</v>
      </c>
      <c r="H127">
        <v>105.5</v>
      </c>
      <c r="I127">
        <v>103.6</v>
      </c>
      <c r="J127">
        <v>103.2</v>
      </c>
      <c r="K127">
        <v>105.3</v>
      </c>
      <c r="L127">
        <v>105.1</v>
      </c>
      <c r="M127">
        <v>102.8</v>
      </c>
      <c r="N127">
        <v>105.5</v>
      </c>
      <c r="O127">
        <v>108.3</v>
      </c>
      <c r="P127">
        <v>106.6</v>
      </c>
      <c r="Q127">
        <v>105.7</v>
      </c>
      <c r="R127">
        <v>106.9</v>
      </c>
      <c r="S127">
        <v>106</v>
      </c>
      <c r="T127">
        <v>106.8</v>
      </c>
      <c r="U127">
        <v>100.4</v>
      </c>
      <c r="V127">
        <v>106</v>
      </c>
      <c r="W127">
        <v>105.2</v>
      </c>
      <c r="X127">
        <v>104.5</v>
      </c>
      <c r="Y127">
        <v>104.2</v>
      </c>
      <c r="Z127">
        <v>103.6</v>
      </c>
      <c r="AA127">
        <v>103.9</v>
      </c>
      <c r="AB127">
        <v>104.5</v>
      </c>
      <c r="AC127">
        <v>104.4</v>
      </c>
      <c r="AD127">
        <v>105.3</v>
      </c>
      <c r="AE127">
        <f>IF(D127="NA",AVERAGE(D125:D127),D127)</f>
        <v>110.4</v>
      </c>
      <c r="AF127">
        <f t="shared" si="29"/>
        <v>110.2</v>
      </c>
      <c r="AG127">
        <f t="shared" si="30"/>
        <v>112.8</v>
      </c>
      <c r="AH127">
        <f t="shared" si="31"/>
        <v>104.9</v>
      </c>
      <c r="AI127">
        <f t="shared" si="32"/>
        <v>105.5</v>
      </c>
      <c r="AJ127">
        <f t="shared" si="33"/>
        <v>103.6</v>
      </c>
      <c r="AK127">
        <f t="shared" si="34"/>
        <v>103.2</v>
      </c>
      <c r="AL127">
        <f t="shared" si="35"/>
        <v>105.3</v>
      </c>
      <c r="AM127">
        <f t="shared" si="36"/>
        <v>105.1</v>
      </c>
      <c r="AN127">
        <f t="shared" si="37"/>
        <v>102.8</v>
      </c>
      <c r="AO127">
        <f t="shared" si="38"/>
        <v>105.5</v>
      </c>
      <c r="AP127">
        <f t="shared" si="39"/>
        <v>108.3</v>
      </c>
      <c r="AQ127">
        <f t="shared" si="40"/>
        <v>106.6</v>
      </c>
      <c r="AR127">
        <f t="shared" si="41"/>
        <v>105.7</v>
      </c>
      <c r="AS127">
        <f t="shared" si="42"/>
        <v>106.9</v>
      </c>
      <c r="AT127">
        <f t="shared" si="43"/>
        <v>106</v>
      </c>
      <c r="AU127">
        <f t="shared" si="44"/>
        <v>106.8</v>
      </c>
      <c r="AV127">
        <v>100.4</v>
      </c>
      <c r="AW127">
        <f t="shared" si="45"/>
        <v>106</v>
      </c>
      <c r="AX127">
        <f t="shared" si="46"/>
        <v>105.2</v>
      </c>
      <c r="AY127">
        <f t="shared" si="47"/>
        <v>104.5</v>
      </c>
      <c r="AZ127">
        <f t="shared" si="48"/>
        <v>104.2</v>
      </c>
      <c r="BA127">
        <f t="shared" si="49"/>
        <v>103.6</v>
      </c>
      <c r="BB127">
        <f t="shared" si="50"/>
        <v>103.9</v>
      </c>
      <c r="BC127">
        <f t="shared" si="51"/>
        <v>104.5</v>
      </c>
      <c r="BD127">
        <f t="shared" si="52"/>
        <v>104.4</v>
      </c>
      <c r="BE127">
        <f t="shared" si="53"/>
        <v>105.3</v>
      </c>
    </row>
    <row r="128" spans="1:57" x14ac:dyDescent="0.3">
      <c r="A128" t="s">
        <v>34</v>
      </c>
      <c r="B128">
        <v>2013</v>
      </c>
      <c r="C128" t="s">
        <v>36</v>
      </c>
      <c r="D128">
        <v>111.4</v>
      </c>
      <c r="E128">
        <v>109.7</v>
      </c>
      <c r="F128">
        <v>111.2</v>
      </c>
      <c r="G128">
        <v>105.1</v>
      </c>
      <c r="H128">
        <v>104.9</v>
      </c>
      <c r="I128">
        <v>105.3</v>
      </c>
      <c r="J128">
        <v>102.2</v>
      </c>
      <c r="K128">
        <v>105</v>
      </c>
      <c r="L128">
        <v>104.2</v>
      </c>
      <c r="M128">
        <v>103</v>
      </c>
      <c r="N128">
        <v>106.2</v>
      </c>
      <c r="O128">
        <v>108.9</v>
      </c>
      <c r="P128">
        <v>106.9</v>
      </c>
      <c r="Q128">
        <v>106.6</v>
      </c>
      <c r="R128">
        <v>107.4</v>
      </c>
      <c r="S128">
        <v>106.5</v>
      </c>
      <c r="T128">
        <v>107</v>
      </c>
      <c r="U128">
        <v>100.4</v>
      </c>
      <c r="V128">
        <v>106.1</v>
      </c>
      <c r="W128">
        <v>105.6</v>
      </c>
      <c r="X128">
        <v>104.9</v>
      </c>
      <c r="Y128">
        <v>105.1</v>
      </c>
      <c r="Z128">
        <v>103.7</v>
      </c>
      <c r="AA128">
        <v>104</v>
      </c>
      <c r="AB128">
        <v>104.3</v>
      </c>
      <c r="AC128">
        <v>104.7</v>
      </c>
      <c r="AD128">
        <v>105.5</v>
      </c>
      <c r="AE128">
        <f t="shared" si="28"/>
        <v>111.4</v>
      </c>
      <c r="AF128">
        <f t="shared" si="29"/>
        <v>109.7</v>
      </c>
      <c r="AG128">
        <f t="shared" si="30"/>
        <v>111.2</v>
      </c>
      <c r="AH128">
        <f t="shared" si="31"/>
        <v>105.1</v>
      </c>
      <c r="AI128">
        <f t="shared" si="32"/>
        <v>104.9</v>
      </c>
      <c r="AJ128">
        <f t="shared" si="33"/>
        <v>105.3</v>
      </c>
      <c r="AK128">
        <f t="shared" si="34"/>
        <v>102.2</v>
      </c>
      <c r="AL128">
        <f t="shared" si="35"/>
        <v>105</v>
      </c>
      <c r="AM128">
        <f t="shared" si="36"/>
        <v>104.2</v>
      </c>
      <c r="AN128">
        <f t="shared" si="37"/>
        <v>103</v>
      </c>
      <c r="AO128">
        <f t="shared" si="38"/>
        <v>106.2</v>
      </c>
      <c r="AP128">
        <f t="shared" si="39"/>
        <v>108.9</v>
      </c>
      <c r="AQ128">
        <f t="shared" si="40"/>
        <v>106.9</v>
      </c>
      <c r="AR128">
        <f t="shared" si="41"/>
        <v>106.6</v>
      </c>
      <c r="AS128">
        <f t="shared" si="42"/>
        <v>107.4</v>
      </c>
      <c r="AT128">
        <f t="shared" si="43"/>
        <v>106.5</v>
      </c>
      <c r="AU128">
        <f t="shared" si="44"/>
        <v>107</v>
      </c>
      <c r="AV128">
        <v>100.4</v>
      </c>
      <c r="AW128">
        <f t="shared" si="45"/>
        <v>106.1</v>
      </c>
      <c r="AX128">
        <f t="shared" si="46"/>
        <v>105.6</v>
      </c>
      <c r="AY128">
        <f t="shared" si="47"/>
        <v>104.9</v>
      </c>
      <c r="AZ128">
        <f t="shared" si="48"/>
        <v>105.1</v>
      </c>
      <c r="BA128">
        <f t="shared" si="49"/>
        <v>103.7</v>
      </c>
      <c r="BB128">
        <f t="shared" si="50"/>
        <v>104</v>
      </c>
      <c r="BC128">
        <f t="shared" si="51"/>
        <v>104.3</v>
      </c>
      <c r="BD128">
        <f t="shared" si="52"/>
        <v>104.7</v>
      </c>
      <c r="BE128">
        <f t="shared" si="53"/>
        <v>105.5</v>
      </c>
    </row>
    <row r="129" spans="1:57" x14ac:dyDescent="0.3">
      <c r="A129" t="s">
        <v>34</v>
      </c>
      <c r="B129">
        <v>2013</v>
      </c>
      <c r="C129" t="s">
        <v>37</v>
      </c>
      <c r="D129">
        <v>111.6</v>
      </c>
      <c r="E129">
        <v>110.9</v>
      </c>
      <c r="F129">
        <v>106.6</v>
      </c>
      <c r="G129">
        <v>105.7</v>
      </c>
      <c r="H129">
        <v>104.4</v>
      </c>
      <c r="I129">
        <v>108.9</v>
      </c>
      <c r="J129">
        <v>105.5</v>
      </c>
      <c r="K129">
        <v>105.3</v>
      </c>
      <c r="L129">
        <v>103.5</v>
      </c>
      <c r="M129">
        <v>103.3</v>
      </c>
      <c r="N129">
        <v>107.2</v>
      </c>
      <c r="O129">
        <v>109.6</v>
      </c>
      <c r="P129">
        <v>107.7</v>
      </c>
      <c r="Q129">
        <v>107.5</v>
      </c>
      <c r="R129">
        <v>108</v>
      </c>
      <c r="S129">
        <v>107</v>
      </c>
      <c r="T129">
        <v>107.9</v>
      </c>
      <c r="U129">
        <v>100.5</v>
      </c>
      <c r="V129">
        <v>106.5</v>
      </c>
      <c r="W129">
        <v>106.3</v>
      </c>
      <c r="X129">
        <v>105.3</v>
      </c>
      <c r="Y129">
        <v>104.7</v>
      </c>
      <c r="Z129">
        <v>104.2</v>
      </c>
      <c r="AA129">
        <v>105</v>
      </c>
      <c r="AB129">
        <v>102.9</v>
      </c>
      <c r="AC129">
        <v>104.8</v>
      </c>
      <c r="AD129">
        <v>106.1</v>
      </c>
      <c r="AE129">
        <f t="shared" si="28"/>
        <v>111.6</v>
      </c>
      <c r="AF129">
        <f t="shared" si="29"/>
        <v>110.9</v>
      </c>
      <c r="AG129">
        <f t="shared" si="30"/>
        <v>106.6</v>
      </c>
      <c r="AH129">
        <f t="shared" si="31"/>
        <v>105.7</v>
      </c>
      <c r="AI129">
        <f t="shared" si="32"/>
        <v>104.4</v>
      </c>
      <c r="AJ129">
        <f t="shared" si="33"/>
        <v>108.9</v>
      </c>
      <c r="AK129">
        <f t="shared" si="34"/>
        <v>105.5</v>
      </c>
      <c r="AL129">
        <f t="shared" si="35"/>
        <v>105.3</v>
      </c>
      <c r="AM129">
        <f t="shared" si="36"/>
        <v>103.5</v>
      </c>
      <c r="AN129">
        <f t="shared" si="37"/>
        <v>103.3</v>
      </c>
      <c r="AO129">
        <f t="shared" si="38"/>
        <v>107.2</v>
      </c>
      <c r="AP129">
        <f t="shared" si="39"/>
        <v>109.6</v>
      </c>
      <c r="AQ129">
        <f t="shared" si="40"/>
        <v>107.7</v>
      </c>
      <c r="AR129">
        <f t="shared" si="41"/>
        <v>107.5</v>
      </c>
      <c r="AS129">
        <f t="shared" si="42"/>
        <v>108</v>
      </c>
      <c r="AT129">
        <f t="shared" si="43"/>
        <v>107</v>
      </c>
      <c r="AU129">
        <f t="shared" si="44"/>
        <v>107.9</v>
      </c>
      <c r="AV129">
        <v>100.5</v>
      </c>
      <c r="AW129">
        <f t="shared" si="45"/>
        <v>106.5</v>
      </c>
      <c r="AX129">
        <f t="shared" si="46"/>
        <v>106.3</v>
      </c>
      <c r="AY129">
        <f t="shared" si="47"/>
        <v>105.3</v>
      </c>
      <c r="AZ129">
        <f t="shared" si="48"/>
        <v>104.7</v>
      </c>
      <c r="BA129">
        <f t="shared" si="49"/>
        <v>104.2</v>
      </c>
      <c r="BB129">
        <f t="shared" si="50"/>
        <v>105</v>
      </c>
      <c r="BC129">
        <f t="shared" si="51"/>
        <v>102.9</v>
      </c>
      <c r="BD129">
        <f t="shared" si="52"/>
        <v>104.8</v>
      </c>
      <c r="BE129">
        <f t="shared" si="53"/>
        <v>106.1</v>
      </c>
    </row>
    <row r="130" spans="1:57" x14ac:dyDescent="0.3">
      <c r="A130" t="s">
        <v>34</v>
      </c>
      <c r="B130">
        <v>2013</v>
      </c>
      <c r="C130" t="s">
        <v>38</v>
      </c>
      <c r="D130">
        <v>112.3</v>
      </c>
      <c r="E130">
        <v>111.3</v>
      </c>
      <c r="F130">
        <v>104.7</v>
      </c>
      <c r="G130">
        <v>106.8</v>
      </c>
      <c r="H130">
        <v>103.9</v>
      </c>
      <c r="I130">
        <v>109.3</v>
      </c>
      <c r="J130">
        <v>112.9</v>
      </c>
      <c r="K130">
        <v>105.8</v>
      </c>
      <c r="L130">
        <v>103.1</v>
      </c>
      <c r="M130">
        <v>104.3</v>
      </c>
      <c r="N130">
        <v>108.1</v>
      </c>
      <c r="O130">
        <v>110.5</v>
      </c>
      <c r="P130">
        <v>109.2</v>
      </c>
      <c r="Q130">
        <v>108.6</v>
      </c>
      <c r="R130">
        <v>108.7</v>
      </c>
      <c r="S130">
        <v>107.4</v>
      </c>
      <c r="T130">
        <v>108.5</v>
      </c>
      <c r="U130">
        <v>100.5</v>
      </c>
      <c r="V130">
        <v>107.4</v>
      </c>
      <c r="W130">
        <v>106.9</v>
      </c>
      <c r="X130">
        <v>105.9</v>
      </c>
      <c r="Y130">
        <v>104</v>
      </c>
      <c r="Z130">
        <v>104.8</v>
      </c>
      <c r="AA130">
        <v>105.6</v>
      </c>
      <c r="AB130">
        <v>102.3</v>
      </c>
      <c r="AC130">
        <v>104.8</v>
      </c>
      <c r="AD130">
        <v>106.9</v>
      </c>
      <c r="AE130">
        <f t="shared" si="28"/>
        <v>112.3</v>
      </c>
      <c r="AF130">
        <f t="shared" si="29"/>
        <v>111.3</v>
      </c>
      <c r="AG130">
        <f t="shared" si="30"/>
        <v>104.7</v>
      </c>
      <c r="AH130">
        <f t="shared" si="31"/>
        <v>106.8</v>
      </c>
      <c r="AI130">
        <f t="shared" si="32"/>
        <v>103.9</v>
      </c>
      <c r="AJ130">
        <f t="shared" si="33"/>
        <v>109.3</v>
      </c>
      <c r="AK130">
        <f t="shared" si="34"/>
        <v>112.9</v>
      </c>
      <c r="AL130">
        <f t="shared" si="35"/>
        <v>105.8</v>
      </c>
      <c r="AM130">
        <f t="shared" si="36"/>
        <v>103.1</v>
      </c>
      <c r="AN130">
        <f t="shared" si="37"/>
        <v>104.3</v>
      </c>
      <c r="AO130">
        <f t="shared" si="38"/>
        <v>108.1</v>
      </c>
      <c r="AP130">
        <f t="shared" si="39"/>
        <v>110.5</v>
      </c>
      <c r="AQ130">
        <f t="shared" si="40"/>
        <v>109.2</v>
      </c>
      <c r="AR130">
        <f t="shared" si="41"/>
        <v>108.6</v>
      </c>
      <c r="AS130">
        <f t="shared" si="42"/>
        <v>108.7</v>
      </c>
      <c r="AT130">
        <f t="shared" si="43"/>
        <v>107.4</v>
      </c>
      <c r="AU130">
        <f t="shared" si="44"/>
        <v>108.5</v>
      </c>
      <c r="AV130">
        <v>100.5</v>
      </c>
      <c r="AW130">
        <f t="shared" si="45"/>
        <v>107.4</v>
      </c>
      <c r="AX130">
        <f t="shared" si="46"/>
        <v>106.9</v>
      </c>
      <c r="AY130">
        <f t="shared" si="47"/>
        <v>105.9</v>
      </c>
      <c r="AZ130">
        <f t="shared" si="48"/>
        <v>104</v>
      </c>
      <c r="BA130">
        <f t="shared" si="49"/>
        <v>104.8</v>
      </c>
      <c r="BB130">
        <f t="shared" si="50"/>
        <v>105.6</v>
      </c>
      <c r="BC130">
        <f t="shared" si="51"/>
        <v>102.3</v>
      </c>
      <c r="BD130">
        <f t="shared" si="52"/>
        <v>104.8</v>
      </c>
      <c r="BE130">
        <f t="shared" si="53"/>
        <v>106.9</v>
      </c>
    </row>
    <row r="131" spans="1:57" x14ac:dyDescent="0.3">
      <c r="A131" t="s">
        <v>34</v>
      </c>
      <c r="B131">
        <v>2013</v>
      </c>
      <c r="C131" t="s">
        <v>39</v>
      </c>
      <c r="D131">
        <v>113.8</v>
      </c>
      <c r="E131">
        <v>114.9</v>
      </c>
      <c r="F131">
        <v>109.8</v>
      </c>
      <c r="G131">
        <v>107.9</v>
      </c>
      <c r="H131">
        <v>104.2</v>
      </c>
      <c r="I131">
        <v>110.7</v>
      </c>
      <c r="J131">
        <v>126.7</v>
      </c>
      <c r="K131">
        <v>106.3</v>
      </c>
      <c r="L131">
        <v>103.2</v>
      </c>
      <c r="M131">
        <v>105.7</v>
      </c>
      <c r="N131">
        <v>109</v>
      </c>
      <c r="O131">
        <v>111.6</v>
      </c>
      <c r="P131">
        <v>112.2</v>
      </c>
      <c r="Q131">
        <v>109.5</v>
      </c>
      <c r="R131">
        <v>109.5</v>
      </c>
      <c r="S131">
        <v>108.1</v>
      </c>
      <c r="T131">
        <v>109.3</v>
      </c>
      <c r="U131">
        <v>106.6</v>
      </c>
      <c r="V131">
        <v>108.3</v>
      </c>
      <c r="W131">
        <v>107.6</v>
      </c>
      <c r="X131">
        <v>106.4</v>
      </c>
      <c r="Y131">
        <v>105.1</v>
      </c>
      <c r="Z131">
        <v>105.4</v>
      </c>
      <c r="AA131">
        <v>107.4</v>
      </c>
      <c r="AB131">
        <v>102.8</v>
      </c>
      <c r="AC131">
        <v>105.8</v>
      </c>
      <c r="AD131">
        <v>109.3</v>
      </c>
      <c r="AE131">
        <f t="shared" ref="AE131:AE194" si="54">IF(D131="NA",AVERAGE(D129:D131),D131)</f>
        <v>113.8</v>
      </c>
      <c r="AF131">
        <f t="shared" ref="AF131:AF194" si="55">IF(E131="NA",AVERAGE(E129:E131),E131)</f>
        <v>114.9</v>
      </c>
      <c r="AG131">
        <f t="shared" ref="AG131:AG194" si="56">IF(F131="NA",AVERAGE(F129:F131),F131)</f>
        <v>109.8</v>
      </c>
      <c r="AH131">
        <f t="shared" ref="AH131:AH194" si="57">IF(G131="NA",AVERAGE(G129:G131),G131)</f>
        <v>107.9</v>
      </c>
      <c r="AI131">
        <f t="shared" ref="AI131:AI194" si="58">IF(H131="NA",AVERAGE(H129:H131),H131)</f>
        <v>104.2</v>
      </c>
      <c r="AJ131">
        <f t="shared" ref="AJ131:AJ194" si="59">IF(I131="NA",AVERAGE(I129:I131),I131)</f>
        <v>110.7</v>
      </c>
      <c r="AK131">
        <f t="shared" ref="AK131:AK194" si="60">IF(J131="NA",AVERAGE(J129:J131),J131)</f>
        <v>126.7</v>
      </c>
      <c r="AL131">
        <f t="shared" ref="AL131:AL194" si="61">IF(K131="NA",AVERAGE(K129:K131),K131)</f>
        <v>106.3</v>
      </c>
      <c r="AM131">
        <f t="shared" ref="AM131:AM194" si="62">IF(L131="NA",AVERAGE(L129:L131),L131)</f>
        <v>103.2</v>
      </c>
      <c r="AN131">
        <f t="shared" ref="AN131:AN194" si="63">IF(M131="NA",AVERAGE(M129:M131),M131)</f>
        <v>105.7</v>
      </c>
      <c r="AO131">
        <f t="shared" ref="AO131:AO194" si="64">IF(N131="NA",AVERAGE(N129:N131),N131)</f>
        <v>109</v>
      </c>
      <c r="AP131">
        <f t="shared" ref="AP131:AP194" si="65">IF(O131="NA",AVERAGE(O129:O131),O131)</f>
        <v>111.6</v>
      </c>
      <c r="AQ131">
        <f t="shared" ref="AQ131:AQ194" si="66">IF(P131="NA",AVERAGE(P129:P131),P131)</f>
        <v>112.2</v>
      </c>
      <c r="AR131">
        <f t="shared" ref="AR131:AR194" si="67">IF(Q131="NA",AVERAGE(Q129:Q131),Q131)</f>
        <v>109.5</v>
      </c>
      <c r="AS131">
        <f t="shared" ref="AS131:AS194" si="68">IF(R131="NA",AVERAGE(R129:R131),R131)</f>
        <v>109.5</v>
      </c>
      <c r="AT131">
        <f t="shared" ref="AT131:AT194" si="69">IF(S131="NA",AVERAGE(S129:S131),S131)</f>
        <v>108.1</v>
      </c>
      <c r="AU131">
        <f t="shared" ref="AU131:AU194" si="70">IF(T131="NA",AVERAGE(T129:T131),T131)</f>
        <v>109.3</v>
      </c>
      <c r="AV131">
        <v>106.6</v>
      </c>
      <c r="AW131">
        <f t="shared" ref="AW131:AW194" si="71">IF(V131="NA",AVERAGE(V129:V131),V131)</f>
        <v>108.3</v>
      </c>
      <c r="AX131">
        <f t="shared" ref="AX131:AX194" si="72">IF(W131="NA",AVERAGE(W129:W131),W131)</f>
        <v>107.6</v>
      </c>
      <c r="AY131">
        <f t="shared" ref="AY131:AY194" si="73">IF(X131="NA",AVERAGE(X129:X131),X131)</f>
        <v>106.4</v>
      </c>
      <c r="AZ131">
        <f t="shared" ref="AZ131:AZ194" si="74">IF(Y131="NA",AVERAGE(Y129:Y131),Y131)</f>
        <v>105.1</v>
      </c>
      <c r="BA131">
        <f t="shared" ref="BA131:BA194" si="75">IF(Z131="NA",AVERAGE(Z129:Z131),Z131)</f>
        <v>105.4</v>
      </c>
      <c r="BB131">
        <f t="shared" ref="BB131:BB194" si="76">IF(AA131="NA",AVERAGE(AA129:AA131),AA131)</f>
        <v>107.4</v>
      </c>
      <c r="BC131">
        <f t="shared" ref="BC131:BC194" si="77">IF(AB131="NA",AVERAGE(AB129:AB131),AB131)</f>
        <v>102.8</v>
      </c>
      <c r="BD131">
        <f t="shared" ref="BD131:BD194" si="78">IF(AC131="NA",AVERAGE(AC129:AC131),AC131)</f>
        <v>105.8</v>
      </c>
      <c r="BE131">
        <f t="shared" ref="BE131:BE194" si="79">IF(AD131="NA",AVERAGE(AD129:AD131),AD131)</f>
        <v>109.3</v>
      </c>
    </row>
    <row r="132" spans="1:57" x14ac:dyDescent="0.3">
      <c r="A132" t="s">
        <v>34</v>
      </c>
      <c r="B132">
        <v>2013</v>
      </c>
      <c r="C132" t="s">
        <v>40</v>
      </c>
      <c r="D132">
        <v>114.8</v>
      </c>
      <c r="E132">
        <v>116.4</v>
      </c>
      <c r="F132">
        <v>111.9</v>
      </c>
      <c r="G132">
        <v>108.9</v>
      </c>
      <c r="H132">
        <v>104.3</v>
      </c>
      <c r="I132">
        <v>111.7</v>
      </c>
      <c r="J132">
        <v>140</v>
      </c>
      <c r="K132">
        <v>106.4</v>
      </c>
      <c r="L132">
        <v>103.3</v>
      </c>
      <c r="M132">
        <v>106.8</v>
      </c>
      <c r="N132">
        <v>109.6</v>
      </c>
      <c r="O132">
        <v>112.6</v>
      </c>
      <c r="P132">
        <v>114.7</v>
      </c>
      <c r="Q132">
        <v>110.3</v>
      </c>
      <c r="R132">
        <v>110.2</v>
      </c>
      <c r="S132">
        <v>108.8</v>
      </c>
      <c r="T132">
        <v>110</v>
      </c>
      <c r="U132">
        <v>107.7</v>
      </c>
      <c r="V132">
        <v>109.2</v>
      </c>
      <c r="W132">
        <v>108.2</v>
      </c>
      <c r="X132">
        <v>107</v>
      </c>
      <c r="Y132">
        <v>107.1</v>
      </c>
      <c r="Z132">
        <v>106.1</v>
      </c>
      <c r="AA132">
        <v>109.1</v>
      </c>
      <c r="AB132">
        <v>102.8</v>
      </c>
      <c r="AC132">
        <v>106.9</v>
      </c>
      <c r="AD132">
        <v>111</v>
      </c>
      <c r="AE132">
        <f t="shared" si="54"/>
        <v>114.8</v>
      </c>
      <c r="AF132">
        <f t="shared" si="55"/>
        <v>116.4</v>
      </c>
      <c r="AG132">
        <f t="shared" si="56"/>
        <v>111.9</v>
      </c>
      <c r="AH132">
        <f t="shared" si="57"/>
        <v>108.9</v>
      </c>
      <c r="AI132">
        <f t="shared" si="58"/>
        <v>104.3</v>
      </c>
      <c r="AJ132">
        <f t="shared" si="59"/>
        <v>111.7</v>
      </c>
      <c r="AK132">
        <f t="shared" si="60"/>
        <v>140</v>
      </c>
      <c r="AL132">
        <f t="shared" si="61"/>
        <v>106.4</v>
      </c>
      <c r="AM132">
        <f t="shared" si="62"/>
        <v>103.3</v>
      </c>
      <c r="AN132">
        <f t="shared" si="63"/>
        <v>106.8</v>
      </c>
      <c r="AO132">
        <f t="shared" si="64"/>
        <v>109.6</v>
      </c>
      <c r="AP132">
        <f t="shared" si="65"/>
        <v>112.6</v>
      </c>
      <c r="AQ132">
        <f t="shared" si="66"/>
        <v>114.7</v>
      </c>
      <c r="AR132">
        <f t="shared" si="67"/>
        <v>110.3</v>
      </c>
      <c r="AS132">
        <f t="shared" si="68"/>
        <v>110.2</v>
      </c>
      <c r="AT132">
        <f t="shared" si="69"/>
        <v>108.8</v>
      </c>
      <c r="AU132">
        <f t="shared" si="70"/>
        <v>110</v>
      </c>
      <c r="AV132">
        <v>107.7</v>
      </c>
      <c r="AW132">
        <f t="shared" si="71"/>
        <v>109.2</v>
      </c>
      <c r="AX132">
        <f t="shared" si="72"/>
        <v>108.2</v>
      </c>
      <c r="AY132">
        <f t="shared" si="73"/>
        <v>107</v>
      </c>
      <c r="AZ132">
        <f t="shared" si="74"/>
        <v>107.1</v>
      </c>
      <c r="BA132">
        <f t="shared" si="75"/>
        <v>106.1</v>
      </c>
      <c r="BB132">
        <f t="shared" si="76"/>
        <v>109.1</v>
      </c>
      <c r="BC132">
        <f t="shared" si="77"/>
        <v>102.8</v>
      </c>
      <c r="BD132">
        <f t="shared" si="78"/>
        <v>106.9</v>
      </c>
      <c r="BE132">
        <f t="shared" si="79"/>
        <v>111</v>
      </c>
    </row>
    <row r="133" spans="1:57" x14ac:dyDescent="0.3">
      <c r="A133" t="s">
        <v>34</v>
      </c>
      <c r="B133">
        <v>2013</v>
      </c>
      <c r="C133" t="s">
        <v>41</v>
      </c>
      <c r="D133">
        <v>115.6</v>
      </c>
      <c r="E133">
        <v>117.2</v>
      </c>
      <c r="F133">
        <v>111.7</v>
      </c>
      <c r="G133">
        <v>109.6</v>
      </c>
      <c r="H133">
        <v>104.5</v>
      </c>
      <c r="I133">
        <v>109.8</v>
      </c>
      <c r="J133">
        <v>151.80000000000001</v>
      </c>
      <c r="K133">
        <v>106.5</v>
      </c>
      <c r="L133">
        <v>103.1</v>
      </c>
      <c r="M133">
        <v>107.4</v>
      </c>
      <c r="N133">
        <v>110.2</v>
      </c>
      <c r="O133">
        <v>113.4</v>
      </c>
      <c r="P133">
        <v>116.6</v>
      </c>
      <c r="Q133">
        <v>111.2</v>
      </c>
      <c r="R133">
        <v>111</v>
      </c>
      <c r="S133">
        <v>109.4</v>
      </c>
      <c r="T133">
        <v>110.7</v>
      </c>
      <c r="U133">
        <v>108.9</v>
      </c>
      <c r="V133">
        <v>109.7</v>
      </c>
      <c r="W133">
        <v>108.7</v>
      </c>
      <c r="X133">
        <v>107.5</v>
      </c>
      <c r="Y133">
        <v>108</v>
      </c>
      <c r="Z133">
        <v>106.6</v>
      </c>
      <c r="AA133">
        <v>109.9</v>
      </c>
      <c r="AB133">
        <v>105.4</v>
      </c>
      <c r="AC133">
        <v>107.9</v>
      </c>
      <c r="AD133">
        <v>112.4</v>
      </c>
      <c r="AE133">
        <f t="shared" si="54"/>
        <v>115.6</v>
      </c>
      <c r="AF133">
        <f t="shared" si="55"/>
        <v>117.2</v>
      </c>
      <c r="AG133">
        <f t="shared" si="56"/>
        <v>111.7</v>
      </c>
      <c r="AH133">
        <f t="shared" si="57"/>
        <v>109.6</v>
      </c>
      <c r="AI133">
        <f t="shared" si="58"/>
        <v>104.5</v>
      </c>
      <c r="AJ133">
        <f t="shared" si="59"/>
        <v>109.8</v>
      </c>
      <c r="AK133">
        <f t="shared" si="60"/>
        <v>151.80000000000001</v>
      </c>
      <c r="AL133">
        <f t="shared" si="61"/>
        <v>106.5</v>
      </c>
      <c r="AM133">
        <f t="shared" si="62"/>
        <v>103.1</v>
      </c>
      <c r="AN133">
        <f t="shared" si="63"/>
        <v>107.4</v>
      </c>
      <c r="AO133">
        <f t="shared" si="64"/>
        <v>110.2</v>
      </c>
      <c r="AP133">
        <f t="shared" si="65"/>
        <v>113.4</v>
      </c>
      <c r="AQ133">
        <f t="shared" si="66"/>
        <v>116.6</v>
      </c>
      <c r="AR133">
        <f t="shared" si="67"/>
        <v>111.2</v>
      </c>
      <c r="AS133">
        <f t="shared" si="68"/>
        <v>111</v>
      </c>
      <c r="AT133">
        <f t="shared" si="69"/>
        <v>109.4</v>
      </c>
      <c r="AU133">
        <f t="shared" si="70"/>
        <v>110.7</v>
      </c>
      <c r="AV133">
        <v>108.9</v>
      </c>
      <c r="AW133">
        <f t="shared" si="71"/>
        <v>109.7</v>
      </c>
      <c r="AX133">
        <f t="shared" si="72"/>
        <v>108.7</v>
      </c>
      <c r="AY133">
        <f t="shared" si="73"/>
        <v>107.5</v>
      </c>
      <c r="AZ133">
        <f t="shared" si="74"/>
        <v>108</v>
      </c>
      <c r="BA133">
        <f t="shared" si="75"/>
        <v>106.6</v>
      </c>
      <c r="BB133">
        <f t="shared" si="76"/>
        <v>109.9</v>
      </c>
      <c r="BC133">
        <f t="shared" si="77"/>
        <v>105.4</v>
      </c>
      <c r="BD133">
        <f t="shared" si="78"/>
        <v>107.9</v>
      </c>
      <c r="BE133">
        <f t="shared" si="79"/>
        <v>112.4</v>
      </c>
    </row>
    <row r="134" spans="1:57" x14ac:dyDescent="0.3">
      <c r="A134" t="s">
        <v>34</v>
      </c>
      <c r="B134">
        <v>2013</v>
      </c>
      <c r="C134" t="s">
        <v>42</v>
      </c>
      <c r="D134">
        <v>116.4</v>
      </c>
      <c r="E134">
        <v>116.9</v>
      </c>
      <c r="F134">
        <v>112.3</v>
      </c>
      <c r="G134">
        <v>110.5</v>
      </c>
      <c r="H134">
        <v>105.3</v>
      </c>
      <c r="I134">
        <v>107.3</v>
      </c>
      <c r="J134">
        <v>160.9</v>
      </c>
      <c r="K134">
        <v>107.1</v>
      </c>
      <c r="L134">
        <v>103.1</v>
      </c>
      <c r="M134">
        <v>108.3</v>
      </c>
      <c r="N134">
        <v>110.7</v>
      </c>
      <c r="O134">
        <v>114.6</v>
      </c>
      <c r="P134">
        <v>118.3</v>
      </c>
      <c r="Q134">
        <v>112</v>
      </c>
      <c r="R134">
        <v>112.2</v>
      </c>
      <c r="S134">
        <v>110.4</v>
      </c>
      <c r="T134">
        <v>111.9</v>
      </c>
      <c r="U134">
        <v>109.7</v>
      </c>
      <c r="V134">
        <v>110.5</v>
      </c>
      <c r="W134">
        <v>109.6</v>
      </c>
      <c r="X134">
        <v>108.1</v>
      </c>
      <c r="Y134">
        <v>109.9</v>
      </c>
      <c r="Z134">
        <v>107.5</v>
      </c>
      <c r="AA134">
        <v>110.6</v>
      </c>
      <c r="AB134">
        <v>106.8</v>
      </c>
      <c r="AC134">
        <v>109</v>
      </c>
      <c r="AD134">
        <v>113.7</v>
      </c>
      <c r="AE134">
        <f t="shared" si="54"/>
        <v>116.4</v>
      </c>
      <c r="AF134">
        <f t="shared" si="55"/>
        <v>116.9</v>
      </c>
      <c r="AG134">
        <f t="shared" si="56"/>
        <v>112.3</v>
      </c>
      <c r="AH134">
        <f t="shared" si="57"/>
        <v>110.5</v>
      </c>
      <c r="AI134">
        <f t="shared" si="58"/>
        <v>105.3</v>
      </c>
      <c r="AJ134">
        <f t="shared" si="59"/>
        <v>107.3</v>
      </c>
      <c r="AK134">
        <f t="shared" si="60"/>
        <v>160.9</v>
      </c>
      <c r="AL134">
        <f t="shared" si="61"/>
        <v>107.1</v>
      </c>
      <c r="AM134">
        <f t="shared" si="62"/>
        <v>103.1</v>
      </c>
      <c r="AN134">
        <f t="shared" si="63"/>
        <v>108.3</v>
      </c>
      <c r="AO134">
        <f t="shared" si="64"/>
        <v>110.7</v>
      </c>
      <c r="AP134">
        <f t="shared" si="65"/>
        <v>114.6</v>
      </c>
      <c r="AQ134">
        <f t="shared" si="66"/>
        <v>118.3</v>
      </c>
      <c r="AR134">
        <f t="shared" si="67"/>
        <v>112</v>
      </c>
      <c r="AS134">
        <f t="shared" si="68"/>
        <v>112.2</v>
      </c>
      <c r="AT134">
        <f t="shared" si="69"/>
        <v>110.4</v>
      </c>
      <c r="AU134">
        <f t="shared" si="70"/>
        <v>111.9</v>
      </c>
      <c r="AV134">
        <v>109.7</v>
      </c>
      <c r="AW134">
        <f t="shared" si="71"/>
        <v>110.5</v>
      </c>
      <c r="AX134">
        <f t="shared" si="72"/>
        <v>109.6</v>
      </c>
      <c r="AY134">
        <f t="shared" si="73"/>
        <v>108.1</v>
      </c>
      <c r="AZ134">
        <f t="shared" si="74"/>
        <v>109.9</v>
      </c>
      <c r="BA134">
        <f t="shared" si="75"/>
        <v>107.5</v>
      </c>
      <c r="BB134">
        <f t="shared" si="76"/>
        <v>110.6</v>
      </c>
      <c r="BC134">
        <f t="shared" si="77"/>
        <v>106.8</v>
      </c>
      <c r="BD134">
        <f t="shared" si="78"/>
        <v>109</v>
      </c>
      <c r="BE134">
        <f t="shared" si="79"/>
        <v>113.7</v>
      </c>
    </row>
    <row r="135" spans="1:57" x14ac:dyDescent="0.3">
      <c r="A135" t="s">
        <v>34</v>
      </c>
      <c r="B135">
        <v>2013</v>
      </c>
      <c r="C135" t="s">
        <v>43</v>
      </c>
      <c r="D135">
        <v>117.1</v>
      </c>
      <c r="E135">
        <v>116.3</v>
      </c>
      <c r="F135">
        <v>113.3</v>
      </c>
      <c r="G135">
        <v>111.2</v>
      </c>
      <c r="H135">
        <v>105.7</v>
      </c>
      <c r="I135">
        <v>109.9</v>
      </c>
      <c r="J135">
        <v>171.2</v>
      </c>
      <c r="K135">
        <v>107.3</v>
      </c>
      <c r="L135">
        <v>102.7</v>
      </c>
      <c r="M135">
        <v>108.7</v>
      </c>
      <c r="N135">
        <v>111.2</v>
      </c>
      <c r="O135">
        <v>115.4</v>
      </c>
      <c r="P135">
        <v>120.2</v>
      </c>
      <c r="Q135">
        <v>112.5</v>
      </c>
      <c r="R135">
        <v>113.2</v>
      </c>
      <c r="S135">
        <v>111.2</v>
      </c>
      <c r="T135">
        <v>112.8</v>
      </c>
      <c r="U135">
        <v>110.5</v>
      </c>
      <c r="V135">
        <v>110.9</v>
      </c>
      <c r="W135">
        <v>110.3</v>
      </c>
      <c r="X135">
        <v>108.6</v>
      </c>
      <c r="Y135">
        <v>109.5</v>
      </c>
      <c r="Z135">
        <v>108.1</v>
      </c>
      <c r="AA135">
        <v>110.8</v>
      </c>
      <c r="AB135">
        <v>107.4</v>
      </c>
      <c r="AC135">
        <v>109.2</v>
      </c>
      <c r="AD135">
        <v>114.8</v>
      </c>
      <c r="AE135">
        <f t="shared" si="54"/>
        <v>117.1</v>
      </c>
      <c r="AF135">
        <f t="shared" si="55"/>
        <v>116.3</v>
      </c>
      <c r="AG135">
        <f t="shared" si="56"/>
        <v>113.3</v>
      </c>
      <c r="AH135">
        <f t="shared" si="57"/>
        <v>111.2</v>
      </c>
      <c r="AI135">
        <f t="shared" si="58"/>
        <v>105.7</v>
      </c>
      <c r="AJ135">
        <f t="shared" si="59"/>
        <v>109.9</v>
      </c>
      <c r="AK135">
        <f t="shared" si="60"/>
        <v>171.2</v>
      </c>
      <c r="AL135">
        <f t="shared" si="61"/>
        <v>107.3</v>
      </c>
      <c r="AM135">
        <f t="shared" si="62"/>
        <v>102.7</v>
      </c>
      <c r="AN135">
        <f t="shared" si="63"/>
        <v>108.7</v>
      </c>
      <c r="AO135">
        <f t="shared" si="64"/>
        <v>111.2</v>
      </c>
      <c r="AP135">
        <f t="shared" si="65"/>
        <v>115.4</v>
      </c>
      <c r="AQ135">
        <f t="shared" si="66"/>
        <v>120.2</v>
      </c>
      <c r="AR135">
        <f t="shared" si="67"/>
        <v>112.5</v>
      </c>
      <c r="AS135">
        <f t="shared" si="68"/>
        <v>113.2</v>
      </c>
      <c r="AT135">
        <f t="shared" si="69"/>
        <v>111.2</v>
      </c>
      <c r="AU135">
        <f t="shared" si="70"/>
        <v>112.8</v>
      </c>
      <c r="AV135">
        <v>110.5</v>
      </c>
      <c r="AW135">
        <f t="shared" si="71"/>
        <v>110.9</v>
      </c>
      <c r="AX135">
        <f t="shared" si="72"/>
        <v>110.3</v>
      </c>
      <c r="AY135">
        <f t="shared" si="73"/>
        <v>108.6</v>
      </c>
      <c r="AZ135">
        <f t="shared" si="74"/>
        <v>109.5</v>
      </c>
      <c r="BA135">
        <f t="shared" si="75"/>
        <v>108.1</v>
      </c>
      <c r="BB135">
        <f t="shared" si="76"/>
        <v>110.8</v>
      </c>
      <c r="BC135">
        <f t="shared" si="77"/>
        <v>107.4</v>
      </c>
      <c r="BD135">
        <f t="shared" si="78"/>
        <v>109.2</v>
      </c>
      <c r="BE135">
        <f t="shared" si="79"/>
        <v>114.8</v>
      </c>
    </row>
    <row r="136" spans="1:57" x14ac:dyDescent="0.3">
      <c r="A136" t="s">
        <v>34</v>
      </c>
      <c r="B136">
        <v>2013</v>
      </c>
      <c r="C136" t="s">
        <v>45</v>
      </c>
      <c r="D136">
        <v>118.1</v>
      </c>
      <c r="E136">
        <v>115.4</v>
      </c>
      <c r="F136">
        <v>118.7</v>
      </c>
      <c r="G136">
        <v>112.5</v>
      </c>
      <c r="H136">
        <v>106.8</v>
      </c>
      <c r="I136">
        <v>113.5</v>
      </c>
      <c r="J136">
        <v>183.1</v>
      </c>
      <c r="K136">
        <v>108.2</v>
      </c>
      <c r="L136">
        <v>102.2</v>
      </c>
      <c r="M136">
        <v>109.4</v>
      </c>
      <c r="N136">
        <v>111.8</v>
      </c>
      <c r="O136">
        <v>116.5</v>
      </c>
      <c r="P136">
        <v>122.6</v>
      </c>
      <c r="Q136">
        <v>113.1</v>
      </c>
      <c r="R136">
        <v>114.2</v>
      </c>
      <c r="S136">
        <v>111.9</v>
      </c>
      <c r="T136">
        <v>113.8</v>
      </c>
      <c r="U136">
        <v>111.1</v>
      </c>
      <c r="V136">
        <v>111.6</v>
      </c>
      <c r="W136">
        <v>111.1</v>
      </c>
      <c r="X136">
        <v>109.3</v>
      </c>
      <c r="Y136">
        <v>109.5</v>
      </c>
      <c r="Z136">
        <v>108.6</v>
      </c>
      <c r="AA136">
        <v>111.2</v>
      </c>
      <c r="AB136">
        <v>108.1</v>
      </c>
      <c r="AC136">
        <v>109.7</v>
      </c>
      <c r="AD136">
        <v>116.3</v>
      </c>
      <c r="AE136">
        <f t="shared" si="54"/>
        <v>118.1</v>
      </c>
      <c r="AF136">
        <f t="shared" si="55"/>
        <v>115.4</v>
      </c>
      <c r="AG136">
        <f t="shared" si="56"/>
        <v>118.7</v>
      </c>
      <c r="AH136">
        <f t="shared" si="57"/>
        <v>112.5</v>
      </c>
      <c r="AI136">
        <f t="shared" si="58"/>
        <v>106.8</v>
      </c>
      <c r="AJ136">
        <f t="shared" si="59"/>
        <v>113.5</v>
      </c>
      <c r="AK136">
        <f t="shared" si="60"/>
        <v>183.1</v>
      </c>
      <c r="AL136">
        <f t="shared" si="61"/>
        <v>108.2</v>
      </c>
      <c r="AM136">
        <f t="shared" si="62"/>
        <v>102.2</v>
      </c>
      <c r="AN136">
        <f t="shared" si="63"/>
        <v>109.4</v>
      </c>
      <c r="AO136">
        <f t="shared" si="64"/>
        <v>111.8</v>
      </c>
      <c r="AP136">
        <f t="shared" si="65"/>
        <v>116.5</v>
      </c>
      <c r="AQ136">
        <f t="shared" si="66"/>
        <v>122.6</v>
      </c>
      <c r="AR136">
        <f t="shared" si="67"/>
        <v>113.1</v>
      </c>
      <c r="AS136">
        <f t="shared" si="68"/>
        <v>114.2</v>
      </c>
      <c r="AT136">
        <f t="shared" si="69"/>
        <v>111.9</v>
      </c>
      <c r="AU136">
        <f t="shared" si="70"/>
        <v>113.8</v>
      </c>
      <c r="AV136">
        <v>111.1</v>
      </c>
      <c r="AW136">
        <f t="shared" si="71"/>
        <v>111.6</v>
      </c>
      <c r="AX136">
        <f t="shared" si="72"/>
        <v>111.1</v>
      </c>
      <c r="AY136">
        <f t="shared" si="73"/>
        <v>109.3</v>
      </c>
      <c r="AZ136">
        <f t="shared" si="74"/>
        <v>109.5</v>
      </c>
      <c r="BA136">
        <f t="shared" si="75"/>
        <v>108.6</v>
      </c>
      <c r="BB136">
        <f t="shared" si="76"/>
        <v>111.2</v>
      </c>
      <c r="BC136">
        <f t="shared" si="77"/>
        <v>108.1</v>
      </c>
      <c r="BD136">
        <f t="shared" si="78"/>
        <v>109.7</v>
      </c>
      <c r="BE136">
        <f t="shared" si="79"/>
        <v>116.3</v>
      </c>
    </row>
    <row r="137" spans="1:57" x14ac:dyDescent="0.3">
      <c r="A137" t="s">
        <v>34</v>
      </c>
      <c r="B137">
        <v>2013</v>
      </c>
      <c r="C137" t="s">
        <v>46</v>
      </c>
      <c r="D137">
        <v>119.1</v>
      </c>
      <c r="E137">
        <v>116.7</v>
      </c>
      <c r="F137">
        <v>123.5</v>
      </c>
      <c r="G137">
        <v>113.4</v>
      </c>
      <c r="H137">
        <v>107.3</v>
      </c>
      <c r="I137">
        <v>113.3</v>
      </c>
      <c r="J137">
        <v>145.4</v>
      </c>
      <c r="K137">
        <v>108.7</v>
      </c>
      <c r="L137">
        <v>101.5</v>
      </c>
      <c r="M137">
        <v>110.5</v>
      </c>
      <c r="N137">
        <v>112.1</v>
      </c>
      <c r="O137">
        <v>117.4</v>
      </c>
      <c r="P137">
        <v>118.4</v>
      </c>
      <c r="Q137">
        <v>114</v>
      </c>
      <c r="R137">
        <v>115.2</v>
      </c>
      <c r="S137">
        <v>112.7</v>
      </c>
      <c r="T137">
        <v>114.8</v>
      </c>
      <c r="U137">
        <v>110.7</v>
      </c>
      <c r="V137">
        <v>111.9</v>
      </c>
      <c r="W137">
        <v>111.7</v>
      </c>
      <c r="X137">
        <v>109.7</v>
      </c>
      <c r="Y137">
        <v>109.8</v>
      </c>
      <c r="Z137">
        <v>109</v>
      </c>
      <c r="AA137">
        <v>111.5</v>
      </c>
      <c r="AB137">
        <v>107.9</v>
      </c>
      <c r="AC137">
        <v>110</v>
      </c>
      <c r="AD137">
        <v>114.5</v>
      </c>
      <c r="AE137">
        <f t="shared" si="54"/>
        <v>119.1</v>
      </c>
      <c r="AF137">
        <f t="shared" si="55"/>
        <v>116.7</v>
      </c>
      <c r="AG137">
        <f t="shared" si="56"/>
        <v>123.5</v>
      </c>
      <c r="AH137">
        <f t="shared" si="57"/>
        <v>113.4</v>
      </c>
      <c r="AI137">
        <f t="shared" si="58"/>
        <v>107.3</v>
      </c>
      <c r="AJ137">
        <f t="shared" si="59"/>
        <v>113.3</v>
      </c>
      <c r="AK137">
        <f t="shared" si="60"/>
        <v>145.4</v>
      </c>
      <c r="AL137">
        <f t="shared" si="61"/>
        <v>108.7</v>
      </c>
      <c r="AM137">
        <f t="shared" si="62"/>
        <v>101.5</v>
      </c>
      <c r="AN137">
        <f t="shared" si="63"/>
        <v>110.5</v>
      </c>
      <c r="AO137">
        <f t="shared" si="64"/>
        <v>112.1</v>
      </c>
      <c r="AP137">
        <f t="shared" si="65"/>
        <v>117.4</v>
      </c>
      <c r="AQ137">
        <f t="shared" si="66"/>
        <v>118.4</v>
      </c>
      <c r="AR137">
        <f t="shared" si="67"/>
        <v>114</v>
      </c>
      <c r="AS137">
        <f t="shared" si="68"/>
        <v>115.2</v>
      </c>
      <c r="AT137">
        <f t="shared" si="69"/>
        <v>112.7</v>
      </c>
      <c r="AU137">
        <f t="shared" si="70"/>
        <v>114.8</v>
      </c>
      <c r="AV137">
        <v>110.7</v>
      </c>
      <c r="AW137">
        <f t="shared" si="71"/>
        <v>111.9</v>
      </c>
      <c r="AX137">
        <f t="shared" si="72"/>
        <v>111.7</v>
      </c>
      <c r="AY137">
        <f t="shared" si="73"/>
        <v>109.7</v>
      </c>
      <c r="AZ137">
        <f t="shared" si="74"/>
        <v>109.8</v>
      </c>
      <c r="BA137">
        <f t="shared" si="75"/>
        <v>109</v>
      </c>
      <c r="BB137">
        <f t="shared" si="76"/>
        <v>111.5</v>
      </c>
      <c r="BC137">
        <f t="shared" si="77"/>
        <v>107.9</v>
      </c>
      <c r="BD137">
        <f t="shared" si="78"/>
        <v>110</v>
      </c>
      <c r="BE137">
        <f t="shared" si="79"/>
        <v>114.5</v>
      </c>
    </row>
    <row r="138" spans="1:57" x14ac:dyDescent="0.3">
      <c r="A138" t="s">
        <v>34</v>
      </c>
      <c r="B138">
        <v>2014</v>
      </c>
      <c r="C138" t="s">
        <v>31</v>
      </c>
      <c r="D138">
        <v>119.6</v>
      </c>
      <c r="E138">
        <v>118.8</v>
      </c>
      <c r="F138">
        <v>124.1</v>
      </c>
      <c r="G138">
        <v>114.1</v>
      </c>
      <c r="H138">
        <v>106.8</v>
      </c>
      <c r="I138">
        <v>113.9</v>
      </c>
      <c r="J138">
        <v>122.2</v>
      </c>
      <c r="K138">
        <v>108.9</v>
      </c>
      <c r="L138">
        <v>100.2</v>
      </c>
      <c r="M138">
        <v>111</v>
      </c>
      <c r="N138">
        <v>112.3</v>
      </c>
      <c r="O138">
        <v>118.1</v>
      </c>
      <c r="P138">
        <v>115.8</v>
      </c>
      <c r="Q138">
        <v>114.5</v>
      </c>
      <c r="R138">
        <v>115.8</v>
      </c>
      <c r="S138">
        <v>113.2</v>
      </c>
      <c r="T138">
        <v>115.4</v>
      </c>
      <c r="U138">
        <v>111.6</v>
      </c>
      <c r="V138">
        <v>112.2</v>
      </c>
      <c r="W138">
        <v>112.3</v>
      </c>
      <c r="X138">
        <v>110.3</v>
      </c>
      <c r="Y138">
        <v>110.7</v>
      </c>
      <c r="Z138">
        <v>109.7</v>
      </c>
      <c r="AA138">
        <v>111.6</v>
      </c>
      <c r="AB138">
        <v>108.2</v>
      </c>
      <c r="AC138">
        <v>110.6</v>
      </c>
      <c r="AD138">
        <v>113.6</v>
      </c>
      <c r="AE138">
        <f t="shared" si="54"/>
        <v>119.6</v>
      </c>
      <c r="AF138">
        <f t="shared" si="55"/>
        <v>118.8</v>
      </c>
      <c r="AG138">
        <f t="shared" si="56"/>
        <v>124.1</v>
      </c>
      <c r="AH138">
        <f t="shared" si="57"/>
        <v>114.1</v>
      </c>
      <c r="AI138">
        <f t="shared" si="58"/>
        <v>106.8</v>
      </c>
      <c r="AJ138">
        <f t="shared" si="59"/>
        <v>113.9</v>
      </c>
      <c r="AK138">
        <f t="shared" si="60"/>
        <v>122.2</v>
      </c>
      <c r="AL138">
        <f t="shared" si="61"/>
        <v>108.9</v>
      </c>
      <c r="AM138">
        <f t="shared" si="62"/>
        <v>100.2</v>
      </c>
      <c r="AN138">
        <f t="shared" si="63"/>
        <v>111</v>
      </c>
      <c r="AO138">
        <f t="shared" si="64"/>
        <v>112.3</v>
      </c>
      <c r="AP138">
        <f t="shared" si="65"/>
        <v>118.1</v>
      </c>
      <c r="AQ138">
        <f t="shared" si="66"/>
        <v>115.8</v>
      </c>
      <c r="AR138">
        <f t="shared" si="67"/>
        <v>114.5</v>
      </c>
      <c r="AS138">
        <f t="shared" si="68"/>
        <v>115.8</v>
      </c>
      <c r="AT138">
        <f t="shared" si="69"/>
        <v>113.2</v>
      </c>
      <c r="AU138">
        <f t="shared" si="70"/>
        <v>115.4</v>
      </c>
      <c r="AV138">
        <v>111.6</v>
      </c>
      <c r="AW138">
        <f t="shared" si="71"/>
        <v>112.2</v>
      </c>
      <c r="AX138">
        <f t="shared" si="72"/>
        <v>112.3</v>
      </c>
      <c r="AY138">
        <f t="shared" si="73"/>
        <v>110.3</v>
      </c>
      <c r="AZ138">
        <f t="shared" si="74"/>
        <v>110.7</v>
      </c>
      <c r="BA138">
        <f t="shared" si="75"/>
        <v>109.7</v>
      </c>
      <c r="BB138">
        <f t="shared" si="76"/>
        <v>111.6</v>
      </c>
      <c r="BC138">
        <f t="shared" si="77"/>
        <v>108.2</v>
      </c>
      <c r="BD138">
        <f t="shared" si="78"/>
        <v>110.6</v>
      </c>
      <c r="BE138">
        <f t="shared" si="79"/>
        <v>113.6</v>
      </c>
    </row>
    <row r="139" spans="1:57" x14ac:dyDescent="0.3">
      <c r="A139" t="s">
        <v>34</v>
      </c>
      <c r="B139">
        <v>2014</v>
      </c>
      <c r="C139" t="s">
        <v>35</v>
      </c>
      <c r="D139">
        <v>120.2</v>
      </c>
      <c r="E139">
        <v>119.2</v>
      </c>
      <c r="F139">
        <v>122.5</v>
      </c>
      <c r="G139">
        <v>115.1</v>
      </c>
      <c r="H139">
        <v>106.6</v>
      </c>
      <c r="I139">
        <v>115.4</v>
      </c>
      <c r="J139">
        <v>114.5</v>
      </c>
      <c r="K139">
        <v>109.3</v>
      </c>
      <c r="L139">
        <v>99.2</v>
      </c>
      <c r="M139">
        <v>111.4</v>
      </c>
      <c r="N139">
        <v>112.6</v>
      </c>
      <c r="O139">
        <v>118.8</v>
      </c>
      <c r="P139">
        <v>115.3</v>
      </c>
      <c r="Q139">
        <v>114.7</v>
      </c>
      <c r="R139">
        <v>116.4</v>
      </c>
      <c r="S139">
        <v>113.3</v>
      </c>
      <c r="T139">
        <v>115.9</v>
      </c>
      <c r="U139">
        <v>112.5</v>
      </c>
      <c r="V139">
        <v>112.4</v>
      </c>
      <c r="W139">
        <v>112.8</v>
      </c>
      <c r="X139">
        <v>110.7</v>
      </c>
      <c r="Y139">
        <v>111.1</v>
      </c>
      <c r="Z139">
        <v>110.1</v>
      </c>
      <c r="AA139">
        <v>111.8</v>
      </c>
      <c r="AB139">
        <v>108.7</v>
      </c>
      <c r="AC139">
        <v>110.9</v>
      </c>
      <c r="AD139">
        <v>113.6</v>
      </c>
      <c r="AE139">
        <f t="shared" si="54"/>
        <v>120.2</v>
      </c>
      <c r="AF139">
        <f t="shared" si="55"/>
        <v>119.2</v>
      </c>
      <c r="AG139">
        <f t="shared" si="56"/>
        <v>122.5</v>
      </c>
      <c r="AH139">
        <f t="shared" si="57"/>
        <v>115.1</v>
      </c>
      <c r="AI139">
        <f t="shared" si="58"/>
        <v>106.6</v>
      </c>
      <c r="AJ139">
        <f t="shared" si="59"/>
        <v>115.4</v>
      </c>
      <c r="AK139">
        <f t="shared" si="60"/>
        <v>114.5</v>
      </c>
      <c r="AL139">
        <f t="shared" si="61"/>
        <v>109.3</v>
      </c>
      <c r="AM139">
        <f t="shared" si="62"/>
        <v>99.2</v>
      </c>
      <c r="AN139">
        <f t="shared" si="63"/>
        <v>111.4</v>
      </c>
      <c r="AO139">
        <f t="shared" si="64"/>
        <v>112.6</v>
      </c>
      <c r="AP139">
        <f t="shared" si="65"/>
        <v>118.8</v>
      </c>
      <c r="AQ139">
        <f t="shared" si="66"/>
        <v>115.3</v>
      </c>
      <c r="AR139">
        <f t="shared" si="67"/>
        <v>114.7</v>
      </c>
      <c r="AS139">
        <f t="shared" si="68"/>
        <v>116.4</v>
      </c>
      <c r="AT139">
        <f t="shared" si="69"/>
        <v>113.3</v>
      </c>
      <c r="AU139">
        <f t="shared" si="70"/>
        <v>115.9</v>
      </c>
      <c r="AV139">
        <v>112.5</v>
      </c>
      <c r="AW139">
        <f t="shared" si="71"/>
        <v>112.4</v>
      </c>
      <c r="AX139">
        <f t="shared" si="72"/>
        <v>112.8</v>
      </c>
      <c r="AY139">
        <f t="shared" si="73"/>
        <v>110.7</v>
      </c>
      <c r="AZ139">
        <f t="shared" si="74"/>
        <v>111.1</v>
      </c>
      <c r="BA139">
        <f t="shared" si="75"/>
        <v>110.1</v>
      </c>
      <c r="BB139">
        <f t="shared" si="76"/>
        <v>111.8</v>
      </c>
      <c r="BC139">
        <f t="shared" si="77"/>
        <v>108.7</v>
      </c>
      <c r="BD139">
        <f t="shared" si="78"/>
        <v>110.9</v>
      </c>
      <c r="BE139">
        <f t="shared" si="79"/>
        <v>113.6</v>
      </c>
    </row>
    <row r="140" spans="1:57" x14ac:dyDescent="0.3">
      <c r="A140" t="s">
        <v>34</v>
      </c>
      <c r="B140">
        <v>2014</v>
      </c>
      <c r="C140" t="s">
        <v>47</v>
      </c>
      <c r="D140">
        <v>120.7</v>
      </c>
      <c r="E140">
        <v>119.3</v>
      </c>
      <c r="F140">
        <v>121</v>
      </c>
      <c r="G140">
        <v>116.1</v>
      </c>
      <c r="H140">
        <v>106.9</v>
      </c>
      <c r="I140">
        <v>118.7</v>
      </c>
      <c r="J140">
        <v>116.3</v>
      </c>
      <c r="K140">
        <v>109.8</v>
      </c>
      <c r="L140">
        <v>99.6</v>
      </c>
      <c r="M140">
        <v>111.8</v>
      </c>
      <c r="N140">
        <v>112.7</v>
      </c>
      <c r="O140">
        <v>119.3</v>
      </c>
      <c r="P140">
        <v>116.1</v>
      </c>
      <c r="Q140">
        <v>115.2</v>
      </c>
      <c r="R140">
        <v>116.8</v>
      </c>
      <c r="S140">
        <v>113.7</v>
      </c>
      <c r="T140">
        <v>116.4</v>
      </c>
      <c r="U140">
        <v>113.2</v>
      </c>
      <c r="V140">
        <v>112.5</v>
      </c>
      <c r="W140">
        <v>113.2</v>
      </c>
      <c r="X140">
        <v>111.2</v>
      </c>
      <c r="Y140">
        <v>111.4</v>
      </c>
      <c r="Z140">
        <v>110.6</v>
      </c>
      <c r="AA140">
        <v>112</v>
      </c>
      <c r="AB140">
        <v>109</v>
      </c>
      <c r="AC140">
        <v>111.3</v>
      </c>
      <c r="AD140">
        <v>114.2</v>
      </c>
      <c r="AE140">
        <f t="shared" si="54"/>
        <v>120.7</v>
      </c>
      <c r="AF140">
        <f t="shared" si="55"/>
        <v>119.3</v>
      </c>
      <c r="AG140">
        <f t="shared" si="56"/>
        <v>121</v>
      </c>
      <c r="AH140">
        <f t="shared" si="57"/>
        <v>116.1</v>
      </c>
      <c r="AI140">
        <f t="shared" si="58"/>
        <v>106.9</v>
      </c>
      <c r="AJ140">
        <f t="shared" si="59"/>
        <v>118.7</v>
      </c>
      <c r="AK140">
        <f t="shared" si="60"/>
        <v>116.3</v>
      </c>
      <c r="AL140">
        <f t="shared" si="61"/>
        <v>109.8</v>
      </c>
      <c r="AM140">
        <f t="shared" si="62"/>
        <v>99.6</v>
      </c>
      <c r="AN140">
        <f t="shared" si="63"/>
        <v>111.8</v>
      </c>
      <c r="AO140">
        <f t="shared" si="64"/>
        <v>112.7</v>
      </c>
      <c r="AP140">
        <f t="shared" si="65"/>
        <v>119.3</v>
      </c>
      <c r="AQ140">
        <f t="shared" si="66"/>
        <v>116.1</v>
      </c>
      <c r="AR140">
        <f t="shared" si="67"/>
        <v>115.2</v>
      </c>
      <c r="AS140">
        <f t="shared" si="68"/>
        <v>116.8</v>
      </c>
      <c r="AT140">
        <f t="shared" si="69"/>
        <v>113.7</v>
      </c>
      <c r="AU140">
        <f t="shared" si="70"/>
        <v>116.4</v>
      </c>
      <c r="AV140">
        <v>113.2</v>
      </c>
      <c r="AW140">
        <f t="shared" si="71"/>
        <v>112.5</v>
      </c>
      <c r="AX140">
        <f t="shared" si="72"/>
        <v>113.2</v>
      </c>
      <c r="AY140">
        <f t="shared" si="73"/>
        <v>111.2</v>
      </c>
      <c r="AZ140">
        <f t="shared" si="74"/>
        <v>111.4</v>
      </c>
      <c r="BA140">
        <f t="shared" si="75"/>
        <v>110.6</v>
      </c>
      <c r="BB140">
        <f t="shared" si="76"/>
        <v>112</v>
      </c>
      <c r="BC140">
        <f t="shared" si="77"/>
        <v>109</v>
      </c>
      <c r="BD140">
        <f t="shared" si="78"/>
        <v>111.3</v>
      </c>
      <c r="BE140">
        <f t="shared" si="79"/>
        <v>114.2</v>
      </c>
    </row>
    <row r="141" spans="1:57" x14ac:dyDescent="0.3">
      <c r="A141" t="s">
        <v>34</v>
      </c>
      <c r="B141">
        <v>2014</v>
      </c>
      <c r="C141" t="s">
        <v>37</v>
      </c>
      <c r="D141">
        <v>120.9</v>
      </c>
      <c r="E141">
        <v>119.9</v>
      </c>
      <c r="F141">
        <v>116.2</v>
      </c>
      <c r="G141">
        <v>117</v>
      </c>
      <c r="H141">
        <v>107.3</v>
      </c>
      <c r="I141">
        <v>126.1</v>
      </c>
      <c r="J141">
        <v>120.7</v>
      </c>
      <c r="K141">
        <v>111</v>
      </c>
      <c r="L141">
        <v>101.8</v>
      </c>
      <c r="M141">
        <v>112.6</v>
      </c>
      <c r="N141">
        <v>113.2</v>
      </c>
      <c r="O141">
        <v>119.8</v>
      </c>
      <c r="P141">
        <v>117.6</v>
      </c>
      <c r="Q141">
        <v>116</v>
      </c>
      <c r="R141">
        <v>117.4</v>
      </c>
      <c r="S141">
        <v>114.6</v>
      </c>
      <c r="T141">
        <v>117</v>
      </c>
      <c r="U141">
        <v>113.9</v>
      </c>
      <c r="V141">
        <v>112.5</v>
      </c>
      <c r="W141">
        <v>113.6</v>
      </c>
      <c r="X141">
        <v>111.5</v>
      </c>
      <c r="Y141">
        <v>111.2</v>
      </c>
      <c r="Z141">
        <v>110.9</v>
      </c>
      <c r="AA141">
        <v>112.7</v>
      </c>
      <c r="AB141">
        <v>109</v>
      </c>
      <c r="AC141">
        <v>111.5</v>
      </c>
      <c r="AD141">
        <v>115.1</v>
      </c>
      <c r="AE141">
        <f t="shared" si="54"/>
        <v>120.9</v>
      </c>
      <c r="AF141">
        <f t="shared" si="55"/>
        <v>119.9</v>
      </c>
      <c r="AG141">
        <f t="shared" si="56"/>
        <v>116.2</v>
      </c>
      <c r="AH141">
        <f t="shared" si="57"/>
        <v>117</v>
      </c>
      <c r="AI141">
        <f t="shared" si="58"/>
        <v>107.3</v>
      </c>
      <c r="AJ141">
        <f t="shared" si="59"/>
        <v>126.1</v>
      </c>
      <c r="AK141">
        <f t="shared" si="60"/>
        <v>120.7</v>
      </c>
      <c r="AL141">
        <f t="shared" si="61"/>
        <v>111</v>
      </c>
      <c r="AM141">
        <f t="shared" si="62"/>
        <v>101.8</v>
      </c>
      <c r="AN141">
        <f t="shared" si="63"/>
        <v>112.6</v>
      </c>
      <c r="AO141">
        <f t="shared" si="64"/>
        <v>113.2</v>
      </c>
      <c r="AP141">
        <f t="shared" si="65"/>
        <v>119.8</v>
      </c>
      <c r="AQ141">
        <f t="shared" si="66"/>
        <v>117.6</v>
      </c>
      <c r="AR141">
        <f t="shared" si="67"/>
        <v>116</v>
      </c>
      <c r="AS141">
        <f t="shared" si="68"/>
        <v>117.4</v>
      </c>
      <c r="AT141">
        <f t="shared" si="69"/>
        <v>114.6</v>
      </c>
      <c r="AU141">
        <f t="shared" si="70"/>
        <v>117</v>
      </c>
      <c r="AV141">
        <v>113.9</v>
      </c>
      <c r="AW141">
        <f t="shared" si="71"/>
        <v>112.5</v>
      </c>
      <c r="AX141">
        <f t="shared" si="72"/>
        <v>113.6</v>
      </c>
      <c r="AY141">
        <f t="shared" si="73"/>
        <v>111.5</v>
      </c>
      <c r="AZ141">
        <f t="shared" si="74"/>
        <v>111.2</v>
      </c>
      <c r="BA141">
        <f t="shared" si="75"/>
        <v>110.9</v>
      </c>
      <c r="BB141">
        <f t="shared" si="76"/>
        <v>112.7</v>
      </c>
      <c r="BC141">
        <f t="shared" si="77"/>
        <v>109</v>
      </c>
      <c r="BD141">
        <f t="shared" si="78"/>
        <v>111.5</v>
      </c>
      <c r="BE141">
        <f t="shared" si="79"/>
        <v>115.1</v>
      </c>
    </row>
    <row r="142" spans="1:57" x14ac:dyDescent="0.3">
      <c r="A142" t="s">
        <v>34</v>
      </c>
      <c r="B142">
        <v>2014</v>
      </c>
      <c r="C142" t="s">
        <v>38</v>
      </c>
      <c r="D142">
        <v>121.1</v>
      </c>
      <c r="E142">
        <v>121.6</v>
      </c>
      <c r="F142">
        <v>115.9</v>
      </c>
      <c r="G142">
        <v>118.4</v>
      </c>
      <c r="H142">
        <v>107.7</v>
      </c>
      <c r="I142">
        <v>127.7</v>
      </c>
      <c r="J142">
        <v>125</v>
      </c>
      <c r="K142">
        <v>111.9</v>
      </c>
      <c r="L142">
        <v>102.8</v>
      </c>
      <c r="M142">
        <v>113.4</v>
      </c>
      <c r="N142">
        <v>113.7</v>
      </c>
      <c r="O142">
        <v>120.4</v>
      </c>
      <c r="P142">
        <v>118.9</v>
      </c>
      <c r="Q142">
        <v>116.8</v>
      </c>
      <c r="R142">
        <v>118</v>
      </c>
      <c r="S142">
        <v>115.2</v>
      </c>
      <c r="T142">
        <v>117.6</v>
      </c>
      <c r="U142">
        <v>114.3</v>
      </c>
      <c r="V142">
        <v>112.5</v>
      </c>
      <c r="W142">
        <v>114.1</v>
      </c>
      <c r="X142">
        <v>111.8</v>
      </c>
      <c r="Y142">
        <v>111.3</v>
      </c>
      <c r="Z142">
        <v>111.2</v>
      </c>
      <c r="AA142">
        <v>113</v>
      </c>
      <c r="AB142">
        <v>109.1</v>
      </c>
      <c r="AC142">
        <v>111.8</v>
      </c>
      <c r="AD142">
        <v>115.8</v>
      </c>
      <c r="AE142">
        <f t="shared" si="54"/>
        <v>121.1</v>
      </c>
      <c r="AF142">
        <f t="shared" si="55"/>
        <v>121.6</v>
      </c>
      <c r="AG142">
        <f t="shared" si="56"/>
        <v>115.9</v>
      </c>
      <c r="AH142">
        <f t="shared" si="57"/>
        <v>118.4</v>
      </c>
      <c r="AI142">
        <f t="shared" si="58"/>
        <v>107.7</v>
      </c>
      <c r="AJ142">
        <f t="shared" si="59"/>
        <v>127.7</v>
      </c>
      <c r="AK142">
        <f t="shared" si="60"/>
        <v>125</v>
      </c>
      <c r="AL142">
        <f t="shared" si="61"/>
        <v>111.9</v>
      </c>
      <c r="AM142">
        <f t="shared" si="62"/>
        <v>102.8</v>
      </c>
      <c r="AN142">
        <f t="shared" si="63"/>
        <v>113.4</v>
      </c>
      <c r="AO142">
        <f t="shared" si="64"/>
        <v>113.7</v>
      </c>
      <c r="AP142">
        <f t="shared" si="65"/>
        <v>120.4</v>
      </c>
      <c r="AQ142">
        <f t="shared" si="66"/>
        <v>118.9</v>
      </c>
      <c r="AR142">
        <f t="shared" si="67"/>
        <v>116.8</v>
      </c>
      <c r="AS142">
        <f t="shared" si="68"/>
        <v>118</v>
      </c>
      <c r="AT142">
        <f t="shared" si="69"/>
        <v>115.2</v>
      </c>
      <c r="AU142">
        <f t="shared" si="70"/>
        <v>117.6</v>
      </c>
      <c r="AV142">
        <v>114.3</v>
      </c>
      <c r="AW142">
        <f t="shared" si="71"/>
        <v>112.5</v>
      </c>
      <c r="AX142">
        <f t="shared" si="72"/>
        <v>114.1</v>
      </c>
      <c r="AY142">
        <f t="shared" si="73"/>
        <v>111.8</v>
      </c>
      <c r="AZ142">
        <f t="shared" si="74"/>
        <v>111.3</v>
      </c>
      <c r="BA142">
        <f t="shared" si="75"/>
        <v>111.2</v>
      </c>
      <c r="BB142">
        <f t="shared" si="76"/>
        <v>113</v>
      </c>
      <c r="BC142">
        <f t="shared" si="77"/>
        <v>109.1</v>
      </c>
      <c r="BD142">
        <f t="shared" si="78"/>
        <v>111.8</v>
      </c>
      <c r="BE142">
        <f t="shared" si="79"/>
        <v>115.8</v>
      </c>
    </row>
    <row r="143" spans="1:57" x14ac:dyDescent="0.3">
      <c r="A143" t="s">
        <v>34</v>
      </c>
      <c r="B143">
        <v>2014</v>
      </c>
      <c r="C143" t="s">
        <v>39</v>
      </c>
      <c r="D143">
        <v>121.5</v>
      </c>
      <c r="E143">
        <v>123.1</v>
      </c>
      <c r="F143">
        <v>115.8</v>
      </c>
      <c r="G143">
        <v>119.7</v>
      </c>
      <c r="H143">
        <v>107.8</v>
      </c>
      <c r="I143">
        <v>128.30000000000001</v>
      </c>
      <c r="J143">
        <v>132.1</v>
      </c>
      <c r="K143">
        <v>112.4</v>
      </c>
      <c r="L143">
        <v>102.9</v>
      </c>
      <c r="M143">
        <v>114.3</v>
      </c>
      <c r="N143">
        <v>114.2</v>
      </c>
      <c r="O143">
        <v>121.2</v>
      </c>
      <c r="P143">
        <v>120.4</v>
      </c>
      <c r="Q143">
        <v>117.8</v>
      </c>
      <c r="R143">
        <v>118.8</v>
      </c>
      <c r="S143">
        <v>115.6</v>
      </c>
      <c r="T143">
        <v>118.3</v>
      </c>
      <c r="U143">
        <v>113.9</v>
      </c>
      <c r="V143">
        <v>113.2</v>
      </c>
      <c r="W143">
        <v>114.6</v>
      </c>
      <c r="X143">
        <v>112.3</v>
      </c>
      <c r="Y143">
        <v>111.8</v>
      </c>
      <c r="Z143">
        <v>111.6</v>
      </c>
      <c r="AA143">
        <v>114.8</v>
      </c>
      <c r="AB143">
        <v>108.3</v>
      </c>
      <c r="AC143">
        <v>112.3</v>
      </c>
      <c r="AD143">
        <v>116.7</v>
      </c>
      <c r="AE143">
        <f t="shared" si="54"/>
        <v>121.5</v>
      </c>
      <c r="AF143">
        <f t="shared" si="55"/>
        <v>123.1</v>
      </c>
      <c r="AG143">
        <f t="shared" si="56"/>
        <v>115.8</v>
      </c>
      <c r="AH143">
        <f t="shared" si="57"/>
        <v>119.7</v>
      </c>
      <c r="AI143">
        <f t="shared" si="58"/>
        <v>107.8</v>
      </c>
      <c r="AJ143">
        <f t="shared" si="59"/>
        <v>128.30000000000001</v>
      </c>
      <c r="AK143">
        <f t="shared" si="60"/>
        <v>132.1</v>
      </c>
      <c r="AL143">
        <f t="shared" si="61"/>
        <v>112.4</v>
      </c>
      <c r="AM143">
        <f t="shared" si="62"/>
        <v>102.9</v>
      </c>
      <c r="AN143">
        <f t="shared" si="63"/>
        <v>114.3</v>
      </c>
      <c r="AO143">
        <f t="shared" si="64"/>
        <v>114.2</v>
      </c>
      <c r="AP143">
        <f t="shared" si="65"/>
        <v>121.2</v>
      </c>
      <c r="AQ143">
        <f t="shared" si="66"/>
        <v>120.4</v>
      </c>
      <c r="AR143">
        <f t="shared" si="67"/>
        <v>117.8</v>
      </c>
      <c r="AS143">
        <f t="shared" si="68"/>
        <v>118.8</v>
      </c>
      <c r="AT143">
        <f t="shared" si="69"/>
        <v>115.6</v>
      </c>
      <c r="AU143">
        <f t="shared" si="70"/>
        <v>118.3</v>
      </c>
      <c r="AV143">
        <v>113.9</v>
      </c>
      <c r="AW143">
        <f t="shared" si="71"/>
        <v>113.2</v>
      </c>
      <c r="AX143">
        <f t="shared" si="72"/>
        <v>114.6</v>
      </c>
      <c r="AY143">
        <f t="shared" si="73"/>
        <v>112.3</v>
      </c>
      <c r="AZ143">
        <f t="shared" si="74"/>
        <v>111.8</v>
      </c>
      <c r="BA143">
        <f t="shared" si="75"/>
        <v>111.6</v>
      </c>
      <c r="BB143">
        <f t="shared" si="76"/>
        <v>114.8</v>
      </c>
      <c r="BC143">
        <f t="shared" si="77"/>
        <v>108.3</v>
      </c>
      <c r="BD143">
        <f t="shared" si="78"/>
        <v>112.3</v>
      </c>
      <c r="BE143">
        <f t="shared" si="79"/>
        <v>116.7</v>
      </c>
    </row>
    <row r="144" spans="1:57" x14ac:dyDescent="0.3">
      <c r="A144" t="s">
        <v>34</v>
      </c>
      <c r="B144">
        <v>2014</v>
      </c>
      <c r="C144" t="s">
        <v>40</v>
      </c>
      <c r="D144">
        <v>122.4</v>
      </c>
      <c r="E144">
        <v>123.9</v>
      </c>
      <c r="F144">
        <v>117.8</v>
      </c>
      <c r="G144">
        <v>121</v>
      </c>
      <c r="H144">
        <v>107.9</v>
      </c>
      <c r="I144">
        <v>131.19999999999999</v>
      </c>
      <c r="J144">
        <v>157.69999999999999</v>
      </c>
      <c r="K144">
        <v>113.2</v>
      </c>
      <c r="L144">
        <v>104.1</v>
      </c>
      <c r="M144">
        <v>115.5</v>
      </c>
      <c r="N144">
        <v>114.8</v>
      </c>
      <c r="O144">
        <v>122.1</v>
      </c>
      <c r="P144">
        <v>124.7</v>
      </c>
      <c r="Q144">
        <v>118.8</v>
      </c>
      <c r="R144">
        <v>119.6</v>
      </c>
      <c r="S144">
        <v>116.3</v>
      </c>
      <c r="T144">
        <v>119.1</v>
      </c>
      <c r="U144">
        <v>114.8</v>
      </c>
      <c r="V144">
        <v>113.9</v>
      </c>
      <c r="W144">
        <v>115.2</v>
      </c>
      <c r="X144">
        <v>112.7</v>
      </c>
      <c r="Y144">
        <v>113.1</v>
      </c>
      <c r="Z144">
        <v>112.1</v>
      </c>
      <c r="AA144">
        <v>116.8</v>
      </c>
      <c r="AB144">
        <v>109.2</v>
      </c>
      <c r="AC144">
        <v>113.3</v>
      </c>
      <c r="AD144">
        <v>119.2</v>
      </c>
      <c r="AE144">
        <f t="shared" si="54"/>
        <v>122.4</v>
      </c>
      <c r="AF144">
        <f t="shared" si="55"/>
        <v>123.9</v>
      </c>
      <c r="AG144">
        <f t="shared" si="56"/>
        <v>117.8</v>
      </c>
      <c r="AH144">
        <f t="shared" si="57"/>
        <v>121</v>
      </c>
      <c r="AI144">
        <f t="shared" si="58"/>
        <v>107.9</v>
      </c>
      <c r="AJ144">
        <f t="shared" si="59"/>
        <v>131.19999999999999</v>
      </c>
      <c r="AK144">
        <f t="shared" si="60"/>
        <v>157.69999999999999</v>
      </c>
      <c r="AL144">
        <f t="shared" si="61"/>
        <v>113.2</v>
      </c>
      <c r="AM144">
        <f t="shared" si="62"/>
        <v>104.1</v>
      </c>
      <c r="AN144">
        <f t="shared" si="63"/>
        <v>115.5</v>
      </c>
      <c r="AO144">
        <f t="shared" si="64"/>
        <v>114.8</v>
      </c>
      <c r="AP144">
        <f t="shared" si="65"/>
        <v>122.1</v>
      </c>
      <c r="AQ144">
        <f t="shared" si="66"/>
        <v>124.7</v>
      </c>
      <c r="AR144">
        <f t="shared" si="67"/>
        <v>118.8</v>
      </c>
      <c r="AS144">
        <f t="shared" si="68"/>
        <v>119.6</v>
      </c>
      <c r="AT144">
        <f t="shared" si="69"/>
        <v>116.3</v>
      </c>
      <c r="AU144">
        <f t="shared" si="70"/>
        <v>119.1</v>
      </c>
      <c r="AV144">
        <v>114.8</v>
      </c>
      <c r="AW144">
        <f t="shared" si="71"/>
        <v>113.9</v>
      </c>
      <c r="AX144">
        <f t="shared" si="72"/>
        <v>115.2</v>
      </c>
      <c r="AY144">
        <f t="shared" si="73"/>
        <v>112.7</v>
      </c>
      <c r="AZ144">
        <f t="shared" si="74"/>
        <v>113.1</v>
      </c>
      <c r="BA144">
        <f t="shared" si="75"/>
        <v>112.1</v>
      </c>
      <c r="BB144">
        <f t="shared" si="76"/>
        <v>116.8</v>
      </c>
      <c r="BC144">
        <f t="shared" si="77"/>
        <v>109.2</v>
      </c>
      <c r="BD144">
        <f t="shared" si="78"/>
        <v>113.3</v>
      </c>
      <c r="BE144">
        <f t="shared" si="79"/>
        <v>119.2</v>
      </c>
    </row>
    <row r="145" spans="1:57" x14ac:dyDescent="0.3">
      <c r="A145" t="s">
        <v>34</v>
      </c>
      <c r="B145">
        <v>2014</v>
      </c>
      <c r="C145" t="s">
        <v>41</v>
      </c>
      <c r="D145">
        <v>122.7</v>
      </c>
      <c r="E145">
        <v>124.4</v>
      </c>
      <c r="F145">
        <v>117.3</v>
      </c>
      <c r="G145">
        <v>122</v>
      </c>
      <c r="H145">
        <v>108</v>
      </c>
      <c r="I145">
        <v>131.1</v>
      </c>
      <c r="J145">
        <v>168.2</v>
      </c>
      <c r="K145">
        <v>114.5</v>
      </c>
      <c r="L145">
        <v>104.3</v>
      </c>
      <c r="M145">
        <v>117.1</v>
      </c>
      <c r="N145">
        <v>115.2</v>
      </c>
      <c r="O145">
        <v>123.1</v>
      </c>
      <c r="P145">
        <v>126.6</v>
      </c>
      <c r="Q145">
        <v>119.9</v>
      </c>
      <c r="R145">
        <v>120</v>
      </c>
      <c r="S145">
        <v>116.8</v>
      </c>
      <c r="T145">
        <v>119.6</v>
      </c>
      <c r="U145">
        <v>115.5</v>
      </c>
      <c r="V145">
        <v>114</v>
      </c>
      <c r="W145">
        <v>115.6</v>
      </c>
      <c r="X145">
        <v>113.3</v>
      </c>
      <c r="Y145">
        <v>112.8</v>
      </c>
      <c r="Z145">
        <v>112.6</v>
      </c>
      <c r="AA145">
        <v>118</v>
      </c>
      <c r="AB145">
        <v>109.9</v>
      </c>
      <c r="AC145">
        <v>113.7</v>
      </c>
      <c r="AD145">
        <v>120.3</v>
      </c>
      <c r="AE145">
        <f t="shared" si="54"/>
        <v>122.7</v>
      </c>
      <c r="AF145">
        <f t="shared" si="55"/>
        <v>124.4</v>
      </c>
      <c r="AG145">
        <f t="shared" si="56"/>
        <v>117.3</v>
      </c>
      <c r="AH145">
        <f t="shared" si="57"/>
        <v>122</v>
      </c>
      <c r="AI145">
        <f t="shared" si="58"/>
        <v>108</v>
      </c>
      <c r="AJ145">
        <f t="shared" si="59"/>
        <v>131.1</v>
      </c>
      <c r="AK145">
        <f t="shared" si="60"/>
        <v>168.2</v>
      </c>
      <c r="AL145">
        <f t="shared" si="61"/>
        <v>114.5</v>
      </c>
      <c r="AM145">
        <f t="shared" si="62"/>
        <v>104.3</v>
      </c>
      <c r="AN145">
        <f t="shared" si="63"/>
        <v>117.1</v>
      </c>
      <c r="AO145">
        <f t="shared" si="64"/>
        <v>115.2</v>
      </c>
      <c r="AP145">
        <f t="shared" si="65"/>
        <v>123.1</v>
      </c>
      <c r="AQ145">
        <f t="shared" si="66"/>
        <v>126.6</v>
      </c>
      <c r="AR145">
        <f t="shared" si="67"/>
        <v>119.9</v>
      </c>
      <c r="AS145">
        <f t="shared" si="68"/>
        <v>120</v>
      </c>
      <c r="AT145">
        <f t="shared" si="69"/>
        <v>116.8</v>
      </c>
      <c r="AU145">
        <f t="shared" si="70"/>
        <v>119.6</v>
      </c>
      <c r="AV145">
        <v>115.5</v>
      </c>
      <c r="AW145">
        <f t="shared" si="71"/>
        <v>114</v>
      </c>
      <c r="AX145">
        <f t="shared" si="72"/>
        <v>115.6</v>
      </c>
      <c r="AY145">
        <f t="shared" si="73"/>
        <v>113.3</v>
      </c>
      <c r="AZ145">
        <f t="shared" si="74"/>
        <v>112.8</v>
      </c>
      <c r="BA145">
        <f t="shared" si="75"/>
        <v>112.6</v>
      </c>
      <c r="BB145">
        <f t="shared" si="76"/>
        <v>118</v>
      </c>
      <c r="BC145">
        <f t="shared" si="77"/>
        <v>109.9</v>
      </c>
      <c r="BD145">
        <f t="shared" si="78"/>
        <v>113.7</v>
      </c>
      <c r="BE145">
        <f t="shared" si="79"/>
        <v>120.3</v>
      </c>
    </row>
    <row r="146" spans="1:57" x14ac:dyDescent="0.3">
      <c r="A146" t="s">
        <v>34</v>
      </c>
      <c r="B146">
        <v>2014</v>
      </c>
      <c r="C146" t="s">
        <v>42</v>
      </c>
      <c r="D146">
        <v>122.9</v>
      </c>
      <c r="E146">
        <v>123.5</v>
      </c>
      <c r="F146">
        <v>117.3</v>
      </c>
      <c r="G146">
        <v>122.7</v>
      </c>
      <c r="H146">
        <v>107.9</v>
      </c>
      <c r="I146">
        <v>127.3</v>
      </c>
      <c r="J146">
        <v>162.1</v>
      </c>
      <c r="K146">
        <v>115.6</v>
      </c>
      <c r="L146">
        <v>103.8</v>
      </c>
      <c r="M146">
        <v>117.6</v>
      </c>
      <c r="N146">
        <v>115.8</v>
      </c>
      <c r="O146">
        <v>123.8</v>
      </c>
      <c r="P146">
        <v>125.8</v>
      </c>
      <c r="Q146">
        <v>120.8</v>
      </c>
      <c r="R146">
        <v>120.7</v>
      </c>
      <c r="S146">
        <v>117.2</v>
      </c>
      <c r="T146">
        <v>120.1</v>
      </c>
      <c r="U146">
        <v>116.1</v>
      </c>
      <c r="V146">
        <v>114.3</v>
      </c>
      <c r="W146">
        <v>116.1</v>
      </c>
      <c r="X146">
        <v>113.7</v>
      </c>
      <c r="Y146">
        <v>112</v>
      </c>
      <c r="Z146">
        <v>113.1</v>
      </c>
      <c r="AA146">
        <v>118.6</v>
      </c>
      <c r="AB146">
        <v>109.5</v>
      </c>
      <c r="AC146">
        <v>113.7</v>
      </c>
      <c r="AD146">
        <v>120.1</v>
      </c>
      <c r="AE146">
        <f t="shared" si="54"/>
        <v>122.9</v>
      </c>
      <c r="AF146">
        <f t="shared" si="55"/>
        <v>123.5</v>
      </c>
      <c r="AG146">
        <f t="shared" si="56"/>
        <v>117.3</v>
      </c>
      <c r="AH146">
        <f t="shared" si="57"/>
        <v>122.7</v>
      </c>
      <c r="AI146">
        <f t="shared" si="58"/>
        <v>107.9</v>
      </c>
      <c r="AJ146">
        <f t="shared" si="59"/>
        <v>127.3</v>
      </c>
      <c r="AK146">
        <f t="shared" si="60"/>
        <v>162.1</v>
      </c>
      <c r="AL146">
        <f t="shared" si="61"/>
        <v>115.6</v>
      </c>
      <c r="AM146">
        <f t="shared" si="62"/>
        <v>103.8</v>
      </c>
      <c r="AN146">
        <f t="shared" si="63"/>
        <v>117.6</v>
      </c>
      <c r="AO146">
        <f t="shared" si="64"/>
        <v>115.8</v>
      </c>
      <c r="AP146">
        <f t="shared" si="65"/>
        <v>123.8</v>
      </c>
      <c r="AQ146">
        <f t="shared" si="66"/>
        <v>125.8</v>
      </c>
      <c r="AR146">
        <f t="shared" si="67"/>
        <v>120.8</v>
      </c>
      <c r="AS146">
        <f t="shared" si="68"/>
        <v>120.7</v>
      </c>
      <c r="AT146">
        <f t="shared" si="69"/>
        <v>117.2</v>
      </c>
      <c r="AU146">
        <f t="shared" si="70"/>
        <v>120.1</v>
      </c>
      <c r="AV146">
        <v>116.1</v>
      </c>
      <c r="AW146">
        <f t="shared" si="71"/>
        <v>114.3</v>
      </c>
      <c r="AX146">
        <f t="shared" si="72"/>
        <v>116.1</v>
      </c>
      <c r="AY146">
        <f t="shared" si="73"/>
        <v>113.7</v>
      </c>
      <c r="AZ146">
        <f t="shared" si="74"/>
        <v>112</v>
      </c>
      <c r="BA146">
        <f t="shared" si="75"/>
        <v>113.1</v>
      </c>
      <c r="BB146">
        <f t="shared" si="76"/>
        <v>118.6</v>
      </c>
      <c r="BC146">
        <f t="shared" si="77"/>
        <v>109.5</v>
      </c>
      <c r="BD146">
        <f t="shared" si="78"/>
        <v>113.7</v>
      </c>
      <c r="BE146">
        <f t="shared" si="79"/>
        <v>120.1</v>
      </c>
    </row>
    <row r="147" spans="1:57" x14ac:dyDescent="0.3">
      <c r="A147" t="s">
        <v>34</v>
      </c>
      <c r="B147">
        <v>2014</v>
      </c>
      <c r="C147" t="s">
        <v>43</v>
      </c>
      <c r="D147">
        <v>123.2</v>
      </c>
      <c r="E147">
        <v>123.8</v>
      </c>
      <c r="F147">
        <v>118.1</v>
      </c>
      <c r="G147">
        <v>123.2</v>
      </c>
      <c r="H147">
        <v>107.9</v>
      </c>
      <c r="I147">
        <v>126.4</v>
      </c>
      <c r="J147">
        <v>156.80000000000001</v>
      </c>
      <c r="K147">
        <v>116.1</v>
      </c>
      <c r="L147">
        <v>103.1</v>
      </c>
      <c r="M147">
        <v>118.1</v>
      </c>
      <c r="N147">
        <v>116.1</v>
      </c>
      <c r="O147">
        <v>124.5</v>
      </c>
      <c r="P147">
        <v>125.4</v>
      </c>
      <c r="Q147">
        <v>121.1</v>
      </c>
      <c r="R147">
        <v>121.5</v>
      </c>
      <c r="S147">
        <v>118.1</v>
      </c>
      <c r="T147">
        <v>121</v>
      </c>
      <c r="U147">
        <v>116.7</v>
      </c>
      <c r="V147">
        <v>114.7</v>
      </c>
      <c r="W147">
        <v>116.7</v>
      </c>
      <c r="X147">
        <v>114.3</v>
      </c>
      <c r="Y147">
        <v>111.8</v>
      </c>
      <c r="Z147">
        <v>113.3</v>
      </c>
      <c r="AA147">
        <v>118.8</v>
      </c>
      <c r="AB147">
        <v>109.6</v>
      </c>
      <c r="AC147">
        <v>113.9</v>
      </c>
      <c r="AD147">
        <v>120.1</v>
      </c>
      <c r="AE147">
        <f t="shared" si="54"/>
        <v>123.2</v>
      </c>
      <c r="AF147">
        <f t="shared" si="55"/>
        <v>123.8</v>
      </c>
      <c r="AG147">
        <f t="shared" si="56"/>
        <v>118.1</v>
      </c>
      <c r="AH147">
        <f t="shared" si="57"/>
        <v>123.2</v>
      </c>
      <c r="AI147">
        <f t="shared" si="58"/>
        <v>107.9</v>
      </c>
      <c r="AJ147">
        <f t="shared" si="59"/>
        <v>126.4</v>
      </c>
      <c r="AK147">
        <f t="shared" si="60"/>
        <v>156.80000000000001</v>
      </c>
      <c r="AL147">
        <f t="shared" si="61"/>
        <v>116.1</v>
      </c>
      <c r="AM147">
        <f t="shared" si="62"/>
        <v>103.1</v>
      </c>
      <c r="AN147">
        <f t="shared" si="63"/>
        <v>118.1</v>
      </c>
      <c r="AO147">
        <f t="shared" si="64"/>
        <v>116.1</v>
      </c>
      <c r="AP147">
        <f t="shared" si="65"/>
        <v>124.5</v>
      </c>
      <c r="AQ147">
        <f t="shared" si="66"/>
        <v>125.4</v>
      </c>
      <c r="AR147">
        <f t="shared" si="67"/>
        <v>121.1</v>
      </c>
      <c r="AS147">
        <f t="shared" si="68"/>
        <v>121.5</v>
      </c>
      <c r="AT147">
        <f t="shared" si="69"/>
        <v>118.1</v>
      </c>
      <c r="AU147">
        <f t="shared" si="70"/>
        <v>121</v>
      </c>
      <c r="AV147">
        <v>116.7</v>
      </c>
      <c r="AW147">
        <f t="shared" si="71"/>
        <v>114.7</v>
      </c>
      <c r="AX147">
        <f t="shared" si="72"/>
        <v>116.7</v>
      </c>
      <c r="AY147">
        <f t="shared" si="73"/>
        <v>114.3</v>
      </c>
      <c r="AZ147">
        <f t="shared" si="74"/>
        <v>111.8</v>
      </c>
      <c r="BA147">
        <f t="shared" si="75"/>
        <v>113.3</v>
      </c>
      <c r="BB147">
        <f t="shared" si="76"/>
        <v>118.8</v>
      </c>
      <c r="BC147">
        <f t="shared" si="77"/>
        <v>109.6</v>
      </c>
      <c r="BD147">
        <f t="shared" si="78"/>
        <v>113.9</v>
      </c>
      <c r="BE147">
        <f t="shared" si="79"/>
        <v>120.1</v>
      </c>
    </row>
    <row r="148" spans="1:57" x14ac:dyDescent="0.3">
      <c r="A148" t="s">
        <v>34</v>
      </c>
      <c r="B148">
        <v>2014</v>
      </c>
      <c r="C148" t="s">
        <v>45</v>
      </c>
      <c r="D148">
        <v>123.3</v>
      </c>
      <c r="E148">
        <v>123.7</v>
      </c>
      <c r="F148">
        <v>121</v>
      </c>
      <c r="G148">
        <v>124.2</v>
      </c>
      <c r="H148">
        <v>107.8</v>
      </c>
      <c r="I148">
        <v>125.7</v>
      </c>
      <c r="J148">
        <v>152.4</v>
      </c>
      <c r="K148">
        <v>117.2</v>
      </c>
      <c r="L148">
        <v>102.1</v>
      </c>
      <c r="M148">
        <v>118.7</v>
      </c>
      <c r="N148">
        <v>116.4</v>
      </c>
      <c r="O148">
        <v>125.6</v>
      </c>
      <c r="P148">
        <v>125.1</v>
      </c>
      <c r="Q148">
        <v>122.1</v>
      </c>
      <c r="R148">
        <v>122.1</v>
      </c>
      <c r="S148">
        <v>118.4</v>
      </c>
      <c r="T148">
        <v>121.6</v>
      </c>
      <c r="U148">
        <v>117.1</v>
      </c>
      <c r="V148">
        <v>115.5</v>
      </c>
      <c r="W148">
        <v>117.3</v>
      </c>
      <c r="X148">
        <v>114.8</v>
      </c>
      <c r="Y148">
        <v>110.8</v>
      </c>
      <c r="Z148">
        <v>113.7</v>
      </c>
      <c r="AA148">
        <v>119</v>
      </c>
      <c r="AB148">
        <v>109.1</v>
      </c>
      <c r="AC148">
        <v>113.8</v>
      </c>
      <c r="AD148">
        <v>120.1</v>
      </c>
      <c r="AE148">
        <f t="shared" si="54"/>
        <v>123.3</v>
      </c>
      <c r="AF148">
        <f t="shared" si="55"/>
        <v>123.7</v>
      </c>
      <c r="AG148">
        <f t="shared" si="56"/>
        <v>121</v>
      </c>
      <c r="AH148">
        <f t="shared" si="57"/>
        <v>124.2</v>
      </c>
      <c r="AI148">
        <f t="shared" si="58"/>
        <v>107.8</v>
      </c>
      <c r="AJ148">
        <f t="shared" si="59"/>
        <v>125.7</v>
      </c>
      <c r="AK148">
        <f t="shared" si="60"/>
        <v>152.4</v>
      </c>
      <c r="AL148">
        <f t="shared" si="61"/>
        <v>117.2</v>
      </c>
      <c r="AM148">
        <f t="shared" si="62"/>
        <v>102.1</v>
      </c>
      <c r="AN148">
        <f t="shared" si="63"/>
        <v>118.7</v>
      </c>
      <c r="AO148">
        <f t="shared" si="64"/>
        <v>116.4</v>
      </c>
      <c r="AP148">
        <f t="shared" si="65"/>
        <v>125.6</v>
      </c>
      <c r="AQ148">
        <f t="shared" si="66"/>
        <v>125.1</v>
      </c>
      <c r="AR148">
        <f t="shared" si="67"/>
        <v>122.1</v>
      </c>
      <c r="AS148">
        <f t="shared" si="68"/>
        <v>122.1</v>
      </c>
      <c r="AT148">
        <f t="shared" si="69"/>
        <v>118.4</v>
      </c>
      <c r="AU148">
        <f t="shared" si="70"/>
        <v>121.6</v>
      </c>
      <c r="AV148">
        <v>117.1</v>
      </c>
      <c r="AW148">
        <f t="shared" si="71"/>
        <v>115.5</v>
      </c>
      <c r="AX148">
        <f t="shared" si="72"/>
        <v>117.3</v>
      </c>
      <c r="AY148">
        <f t="shared" si="73"/>
        <v>114.8</v>
      </c>
      <c r="AZ148">
        <f t="shared" si="74"/>
        <v>110.8</v>
      </c>
      <c r="BA148">
        <f t="shared" si="75"/>
        <v>113.7</v>
      </c>
      <c r="BB148">
        <f t="shared" si="76"/>
        <v>119</v>
      </c>
      <c r="BC148">
        <f t="shared" si="77"/>
        <v>109.1</v>
      </c>
      <c r="BD148">
        <f t="shared" si="78"/>
        <v>113.8</v>
      </c>
      <c r="BE148">
        <f t="shared" si="79"/>
        <v>120.1</v>
      </c>
    </row>
    <row r="149" spans="1:57" x14ac:dyDescent="0.3">
      <c r="A149" t="s">
        <v>34</v>
      </c>
      <c r="B149">
        <v>2014</v>
      </c>
      <c r="C149" t="s">
        <v>46</v>
      </c>
      <c r="D149">
        <v>122.9</v>
      </c>
      <c r="E149">
        <v>123.2</v>
      </c>
      <c r="F149">
        <v>123.5</v>
      </c>
      <c r="G149">
        <v>124.5</v>
      </c>
      <c r="H149">
        <v>107.6</v>
      </c>
      <c r="I149">
        <v>125.7</v>
      </c>
      <c r="J149">
        <v>140.5</v>
      </c>
      <c r="K149">
        <v>117.6</v>
      </c>
      <c r="L149">
        <v>100.6</v>
      </c>
      <c r="M149">
        <v>119.1</v>
      </c>
      <c r="N149">
        <v>116.8</v>
      </c>
      <c r="O149">
        <v>126.1</v>
      </c>
      <c r="P149">
        <v>123.6</v>
      </c>
      <c r="Q149">
        <v>123</v>
      </c>
      <c r="R149">
        <v>122.6</v>
      </c>
      <c r="S149">
        <v>118.6</v>
      </c>
      <c r="T149">
        <v>122</v>
      </c>
      <c r="U149">
        <v>116.5</v>
      </c>
      <c r="V149">
        <v>115.7</v>
      </c>
      <c r="W149">
        <v>117.5</v>
      </c>
      <c r="X149">
        <v>115.1</v>
      </c>
      <c r="Y149">
        <v>110.1</v>
      </c>
      <c r="Z149">
        <v>113.9</v>
      </c>
      <c r="AA149">
        <v>119.5</v>
      </c>
      <c r="AB149">
        <v>109.8</v>
      </c>
      <c r="AC149">
        <v>113.8</v>
      </c>
      <c r="AD149">
        <v>119.4</v>
      </c>
      <c r="AE149">
        <f t="shared" si="54"/>
        <v>122.9</v>
      </c>
      <c r="AF149">
        <f t="shared" si="55"/>
        <v>123.2</v>
      </c>
      <c r="AG149">
        <f t="shared" si="56"/>
        <v>123.5</v>
      </c>
      <c r="AH149">
        <f t="shared" si="57"/>
        <v>124.5</v>
      </c>
      <c r="AI149">
        <f t="shared" si="58"/>
        <v>107.6</v>
      </c>
      <c r="AJ149">
        <f t="shared" si="59"/>
        <v>125.7</v>
      </c>
      <c r="AK149">
        <f t="shared" si="60"/>
        <v>140.5</v>
      </c>
      <c r="AL149">
        <f t="shared" si="61"/>
        <v>117.6</v>
      </c>
      <c r="AM149">
        <f t="shared" si="62"/>
        <v>100.6</v>
      </c>
      <c r="AN149">
        <f t="shared" si="63"/>
        <v>119.1</v>
      </c>
      <c r="AO149">
        <f t="shared" si="64"/>
        <v>116.8</v>
      </c>
      <c r="AP149">
        <f t="shared" si="65"/>
        <v>126.1</v>
      </c>
      <c r="AQ149">
        <f t="shared" si="66"/>
        <v>123.6</v>
      </c>
      <c r="AR149">
        <f t="shared" si="67"/>
        <v>123</v>
      </c>
      <c r="AS149">
        <f t="shared" si="68"/>
        <v>122.6</v>
      </c>
      <c r="AT149">
        <f t="shared" si="69"/>
        <v>118.6</v>
      </c>
      <c r="AU149">
        <f t="shared" si="70"/>
        <v>122</v>
      </c>
      <c r="AV149">
        <v>116.5</v>
      </c>
      <c r="AW149">
        <f t="shared" si="71"/>
        <v>115.7</v>
      </c>
      <c r="AX149">
        <f t="shared" si="72"/>
        <v>117.5</v>
      </c>
      <c r="AY149">
        <f t="shared" si="73"/>
        <v>115.1</v>
      </c>
      <c r="AZ149">
        <f t="shared" si="74"/>
        <v>110.1</v>
      </c>
      <c r="BA149">
        <f t="shared" si="75"/>
        <v>113.9</v>
      </c>
      <c r="BB149">
        <f t="shared" si="76"/>
        <v>119.5</v>
      </c>
      <c r="BC149">
        <f t="shared" si="77"/>
        <v>109.8</v>
      </c>
      <c r="BD149">
        <f t="shared" si="78"/>
        <v>113.8</v>
      </c>
      <c r="BE149">
        <f t="shared" si="79"/>
        <v>119.4</v>
      </c>
    </row>
    <row r="150" spans="1:57" x14ac:dyDescent="0.3">
      <c r="A150" t="s">
        <v>34</v>
      </c>
      <c r="B150">
        <v>2015</v>
      </c>
      <c r="C150" t="s">
        <v>31</v>
      </c>
      <c r="D150">
        <v>123.4</v>
      </c>
      <c r="E150">
        <v>123.9</v>
      </c>
      <c r="F150">
        <v>123.8</v>
      </c>
      <c r="G150">
        <v>125</v>
      </c>
      <c r="H150">
        <v>108.5</v>
      </c>
      <c r="I150">
        <v>126.2</v>
      </c>
      <c r="J150">
        <v>133</v>
      </c>
      <c r="K150">
        <v>119.1</v>
      </c>
      <c r="L150">
        <v>99</v>
      </c>
      <c r="M150">
        <v>120.3</v>
      </c>
      <c r="N150">
        <v>117.3</v>
      </c>
      <c r="O150">
        <v>126.7</v>
      </c>
      <c r="P150">
        <v>123.1</v>
      </c>
      <c r="Q150">
        <v>124</v>
      </c>
      <c r="R150">
        <v>123.1</v>
      </c>
      <c r="S150">
        <v>119.3</v>
      </c>
      <c r="T150">
        <v>122.5</v>
      </c>
      <c r="U150">
        <v>117.3</v>
      </c>
      <c r="V150">
        <v>116.5</v>
      </c>
      <c r="W150">
        <v>118.1</v>
      </c>
      <c r="X150">
        <v>115.5</v>
      </c>
      <c r="Y150">
        <v>109.4</v>
      </c>
      <c r="Z150">
        <v>114.3</v>
      </c>
      <c r="AA150">
        <v>119.7</v>
      </c>
      <c r="AB150">
        <v>110.7</v>
      </c>
      <c r="AC150">
        <v>114</v>
      </c>
      <c r="AD150">
        <v>119.5</v>
      </c>
      <c r="AE150">
        <f t="shared" si="54"/>
        <v>123.4</v>
      </c>
      <c r="AF150">
        <f t="shared" si="55"/>
        <v>123.9</v>
      </c>
      <c r="AG150">
        <f t="shared" si="56"/>
        <v>123.8</v>
      </c>
      <c r="AH150">
        <f t="shared" si="57"/>
        <v>125</v>
      </c>
      <c r="AI150">
        <f t="shared" si="58"/>
        <v>108.5</v>
      </c>
      <c r="AJ150">
        <f t="shared" si="59"/>
        <v>126.2</v>
      </c>
      <c r="AK150">
        <f t="shared" si="60"/>
        <v>133</v>
      </c>
      <c r="AL150">
        <f t="shared" si="61"/>
        <v>119.1</v>
      </c>
      <c r="AM150">
        <f t="shared" si="62"/>
        <v>99</v>
      </c>
      <c r="AN150">
        <f t="shared" si="63"/>
        <v>120.3</v>
      </c>
      <c r="AO150">
        <f t="shared" si="64"/>
        <v>117.3</v>
      </c>
      <c r="AP150">
        <f t="shared" si="65"/>
        <v>126.7</v>
      </c>
      <c r="AQ150">
        <f t="shared" si="66"/>
        <v>123.1</v>
      </c>
      <c r="AR150">
        <f t="shared" si="67"/>
        <v>124</v>
      </c>
      <c r="AS150">
        <f t="shared" si="68"/>
        <v>123.1</v>
      </c>
      <c r="AT150">
        <f t="shared" si="69"/>
        <v>119.3</v>
      </c>
      <c r="AU150">
        <f t="shared" si="70"/>
        <v>122.5</v>
      </c>
      <c r="AV150">
        <v>117.3</v>
      </c>
      <c r="AW150">
        <f t="shared" si="71"/>
        <v>116.5</v>
      </c>
      <c r="AX150">
        <f t="shared" si="72"/>
        <v>118.1</v>
      </c>
      <c r="AY150">
        <f t="shared" si="73"/>
        <v>115.5</v>
      </c>
      <c r="AZ150">
        <f t="shared" si="74"/>
        <v>109.4</v>
      </c>
      <c r="BA150">
        <f t="shared" si="75"/>
        <v>114.3</v>
      </c>
      <c r="BB150">
        <f t="shared" si="76"/>
        <v>119.7</v>
      </c>
      <c r="BC150">
        <f t="shared" si="77"/>
        <v>110.7</v>
      </c>
      <c r="BD150">
        <f t="shared" si="78"/>
        <v>114</v>
      </c>
      <c r="BE150">
        <f t="shared" si="79"/>
        <v>119.5</v>
      </c>
    </row>
    <row r="151" spans="1:57" x14ac:dyDescent="0.3">
      <c r="A151" t="s">
        <v>34</v>
      </c>
      <c r="B151">
        <v>2015</v>
      </c>
      <c r="C151" t="s">
        <v>35</v>
      </c>
      <c r="D151">
        <v>123.7</v>
      </c>
      <c r="E151">
        <v>125.1</v>
      </c>
      <c r="F151">
        <v>121.1</v>
      </c>
      <c r="G151">
        <v>125.7</v>
      </c>
      <c r="H151">
        <v>109.1</v>
      </c>
      <c r="I151">
        <v>125.8</v>
      </c>
      <c r="J151">
        <v>129.4</v>
      </c>
      <c r="K151">
        <v>120.9</v>
      </c>
      <c r="L151">
        <v>98.3</v>
      </c>
      <c r="M151">
        <v>121.6</v>
      </c>
      <c r="N151">
        <v>118</v>
      </c>
      <c r="O151">
        <v>127.6</v>
      </c>
      <c r="P151">
        <v>123.1</v>
      </c>
      <c r="Q151">
        <v>125.2</v>
      </c>
      <c r="R151">
        <v>123.8</v>
      </c>
      <c r="S151">
        <v>120.1</v>
      </c>
      <c r="T151">
        <v>123.3</v>
      </c>
      <c r="U151">
        <v>118.1</v>
      </c>
      <c r="V151">
        <v>117.7</v>
      </c>
      <c r="W151">
        <v>118.7</v>
      </c>
      <c r="X151">
        <v>116.3</v>
      </c>
      <c r="Y151">
        <v>108.7</v>
      </c>
      <c r="Z151">
        <v>114.9</v>
      </c>
      <c r="AA151">
        <v>119.7</v>
      </c>
      <c r="AB151">
        <v>111.2</v>
      </c>
      <c r="AC151">
        <v>114.1</v>
      </c>
      <c r="AD151">
        <v>119.7</v>
      </c>
      <c r="AE151">
        <f t="shared" si="54"/>
        <v>123.7</v>
      </c>
      <c r="AF151">
        <f t="shared" si="55"/>
        <v>125.1</v>
      </c>
      <c r="AG151">
        <f t="shared" si="56"/>
        <v>121.1</v>
      </c>
      <c r="AH151">
        <f t="shared" si="57"/>
        <v>125.7</v>
      </c>
      <c r="AI151">
        <f t="shared" si="58"/>
        <v>109.1</v>
      </c>
      <c r="AJ151">
        <f t="shared" si="59"/>
        <v>125.8</v>
      </c>
      <c r="AK151">
        <f t="shared" si="60"/>
        <v>129.4</v>
      </c>
      <c r="AL151">
        <f t="shared" si="61"/>
        <v>120.9</v>
      </c>
      <c r="AM151">
        <f t="shared" si="62"/>
        <v>98.3</v>
      </c>
      <c r="AN151">
        <f t="shared" si="63"/>
        <v>121.6</v>
      </c>
      <c r="AO151">
        <f t="shared" si="64"/>
        <v>118</v>
      </c>
      <c r="AP151">
        <f t="shared" si="65"/>
        <v>127.6</v>
      </c>
      <c r="AQ151">
        <f t="shared" si="66"/>
        <v>123.1</v>
      </c>
      <c r="AR151">
        <f t="shared" si="67"/>
        <v>125.2</v>
      </c>
      <c r="AS151">
        <f t="shared" si="68"/>
        <v>123.8</v>
      </c>
      <c r="AT151">
        <f t="shared" si="69"/>
        <v>120.1</v>
      </c>
      <c r="AU151">
        <f t="shared" si="70"/>
        <v>123.3</v>
      </c>
      <c r="AV151">
        <v>118.1</v>
      </c>
      <c r="AW151">
        <f t="shared" si="71"/>
        <v>117.7</v>
      </c>
      <c r="AX151">
        <f t="shared" si="72"/>
        <v>118.7</v>
      </c>
      <c r="AY151">
        <f t="shared" si="73"/>
        <v>116.3</v>
      </c>
      <c r="AZ151">
        <f t="shared" si="74"/>
        <v>108.7</v>
      </c>
      <c r="BA151">
        <f t="shared" si="75"/>
        <v>114.9</v>
      </c>
      <c r="BB151">
        <f t="shared" si="76"/>
        <v>119.7</v>
      </c>
      <c r="BC151">
        <f t="shared" si="77"/>
        <v>111.2</v>
      </c>
      <c r="BD151">
        <f t="shared" si="78"/>
        <v>114.1</v>
      </c>
      <c r="BE151">
        <f t="shared" si="79"/>
        <v>119.7</v>
      </c>
    </row>
    <row r="152" spans="1:57" x14ac:dyDescent="0.3">
      <c r="A152" t="s">
        <v>34</v>
      </c>
      <c r="B152">
        <v>2015</v>
      </c>
      <c r="C152" t="s">
        <v>36</v>
      </c>
      <c r="D152">
        <v>123.5</v>
      </c>
      <c r="E152">
        <v>125.4</v>
      </c>
      <c r="F152">
        <v>116.8</v>
      </c>
      <c r="G152">
        <v>126</v>
      </c>
      <c r="H152">
        <v>109.2</v>
      </c>
      <c r="I152">
        <v>127.6</v>
      </c>
      <c r="J152">
        <v>129.19999999999999</v>
      </c>
      <c r="K152">
        <v>122.4</v>
      </c>
      <c r="L152">
        <v>97</v>
      </c>
      <c r="M152">
        <v>122.1</v>
      </c>
      <c r="N152">
        <v>118.1</v>
      </c>
      <c r="O152">
        <v>128.4</v>
      </c>
      <c r="P152">
        <v>123.4</v>
      </c>
      <c r="Q152">
        <v>125.8</v>
      </c>
      <c r="R152">
        <v>124.3</v>
      </c>
      <c r="S152">
        <v>120.4</v>
      </c>
      <c r="T152">
        <v>123.7</v>
      </c>
      <c r="U152">
        <v>118.6</v>
      </c>
      <c r="V152">
        <v>118.3</v>
      </c>
      <c r="W152">
        <v>119.2</v>
      </c>
      <c r="X152">
        <v>116.7</v>
      </c>
      <c r="Y152">
        <v>109.9</v>
      </c>
      <c r="Z152">
        <v>115.4</v>
      </c>
      <c r="AA152">
        <v>120.1</v>
      </c>
      <c r="AB152">
        <v>111</v>
      </c>
      <c r="AC152">
        <v>114.7</v>
      </c>
      <c r="AD152">
        <v>120.2</v>
      </c>
      <c r="AE152">
        <f t="shared" si="54"/>
        <v>123.5</v>
      </c>
      <c r="AF152">
        <f t="shared" si="55"/>
        <v>125.4</v>
      </c>
      <c r="AG152">
        <f t="shared" si="56"/>
        <v>116.8</v>
      </c>
      <c r="AH152">
        <f t="shared" si="57"/>
        <v>126</v>
      </c>
      <c r="AI152">
        <f t="shared" si="58"/>
        <v>109.2</v>
      </c>
      <c r="AJ152">
        <f t="shared" si="59"/>
        <v>127.6</v>
      </c>
      <c r="AK152">
        <f t="shared" si="60"/>
        <v>129.19999999999999</v>
      </c>
      <c r="AL152">
        <f t="shared" si="61"/>
        <v>122.4</v>
      </c>
      <c r="AM152">
        <f t="shared" si="62"/>
        <v>97</v>
      </c>
      <c r="AN152">
        <f t="shared" si="63"/>
        <v>122.1</v>
      </c>
      <c r="AO152">
        <f t="shared" si="64"/>
        <v>118.1</v>
      </c>
      <c r="AP152">
        <f t="shared" si="65"/>
        <v>128.4</v>
      </c>
      <c r="AQ152">
        <f t="shared" si="66"/>
        <v>123.4</v>
      </c>
      <c r="AR152">
        <f t="shared" si="67"/>
        <v>125.8</v>
      </c>
      <c r="AS152">
        <f t="shared" si="68"/>
        <v>124.3</v>
      </c>
      <c r="AT152">
        <f t="shared" si="69"/>
        <v>120.4</v>
      </c>
      <c r="AU152">
        <f t="shared" si="70"/>
        <v>123.7</v>
      </c>
      <c r="AV152">
        <v>118.6</v>
      </c>
      <c r="AW152">
        <f t="shared" si="71"/>
        <v>118.3</v>
      </c>
      <c r="AX152">
        <f t="shared" si="72"/>
        <v>119.2</v>
      </c>
      <c r="AY152">
        <f t="shared" si="73"/>
        <v>116.7</v>
      </c>
      <c r="AZ152">
        <f t="shared" si="74"/>
        <v>109.9</v>
      </c>
      <c r="BA152">
        <f t="shared" si="75"/>
        <v>115.4</v>
      </c>
      <c r="BB152">
        <f t="shared" si="76"/>
        <v>120.1</v>
      </c>
      <c r="BC152">
        <f t="shared" si="77"/>
        <v>111</v>
      </c>
      <c r="BD152">
        <f t="shared" si="78"/>
        <v>114.7</v>
      </c>
      <c r="BE152">
        <f t="shared" si="79"/>
        <v>120.2</v>
      </c>
    </row>
    <row r="153" spans="1:57" x14ac:dyDescent="0.3">
      <c r="A153" t="s">
        <v>34</v>
      </c>
      <c r="B153">
        <v>2015</v>
      </c>
      <c r="C153" t="s">
        <v>37</v>
      </c>
      <c r="D153">
        <v>123.5</v>
      </c>
      <c r="E153">
        <v>126.4</v>
      </c>
      <c r="F153">
        <v>114.4</v>
      </c>
      <c r="G153">
        <v>126.6</v>
      </c>
      <c r="H153">
        <v>109.2</v>
      </c>
      <c r="I153">
        <v>132.5</v>
      </c>
      <c r="J153">
        <v>128.6</v>
      </c>
      <c r="K153">
        <v>124.8</v>
      </c>
      <c r="L153">
        <v>95.7</v>
      </c>
      <c r="M153">
        <v>122.4</v>
      </c>
      <c r="N153">
        <v>118.5</v>
      </c>
      <c r="O153">
        <v>129.1</v>
      </c>
      <c r="P153">
        <v>124</v>
      </c>
      <c r="Q153">
        <v>126.9</v>
      </c>
      <c r="R153">
        <v>124.7</v>
      </c>
      <c r="S153">
        <v>120.8</v>
      </c>
      <c r="T153">
        <v>124.1</v>
      </c>
      <c r="U153">
        <v>119.2</v>
      </c>
      <c r="V153">
        <v>118.7</v>
      </c>
      <c r="W153">
        <v>119.7</v>
      </c>
      <c r="X153">
        <v>117.1</v>
      </c>
      <c r="Y153">
        <v>110.1</v>
      </c>
      <c r="Z153">
        <v>115.9</v>
      </c>
      <c r="AA153">
        <v>121</v>
      </c>
      <c r="AB153">
        <v>111.7</v>
      </c>
      <c r="AC153">
        <v>115.1</v>
      </c>
      <c r="AD153">
        <v>120.7</v>
      </c>
      <c r="AE153">
        <f t="shared" si="54"/>
        <v>123.5</v>
      </c>
      <c r="AF153">
        <f t="shared" si="55"/>
        <v>126.4</v>
      </c>
      <c r="AG153">
        <f t="shared" si="56"/>
        <v>114.4</v>
      </c>
      <c r="AH153">
        <f t="shared" si="57"/>
        <v>126.6</v>
      </c>
      <c r="AI153">
        <f t="shared" si="58"/>
        <v>109.2</v>
      </c>
      <c r="AJ153">
        <f t="shared" si="59"/>
        <v>132.5</v>
      </c>
      <c r="AK153">
        <f t="shared" si="60"/>
        <v>128.6</v>
      </c>
      <c r="AL153">
        <f t="shared" si="61"/>
        <v>124.8</v>
      </c>
      <c r="AM153">
        <f t="shared" si="62"/>
        <v>95.7</v>
      </c>
      <c r="AN153">
        <f t="shared" si="63"/>
        <v>122.4</v>
      </c>
      <c r="AO153">
        <f t="shared" si="64"/>
        <v>118.5</v>
      </c>
      <c r="AP153">
        <f t="shared" si="65"/>
        <v>129.1</v>
      </c>
      <c r="AQ153">
        <f t="shared" si="66"/>
        <v>124</v>
      </c>
      <c r="AR153">
        <f t="shared" si="67"/>
        <v>126.9</v>
      </c>
      <c r="AS153">
        <f t="shared" si="68"/>
        <v>124.7</v>
      </c>
      <c r="AT153">
        <f t="shared" si="69"/>
        <v>120.8</v>
      </c>
      <c r="AU153">
        <f t="shared" si="70"/>
        <v>124.1</v>
      </c>
      <c r="AV153">
        <v>119.2</v>
      </c>
      <c r="AW153">
        <f t="shared" si="71"/>
        <v>118.7</v>
      </c>
      <c r="AX153">
        <f t="shared" si="72"/>
        <v>119.7</v>
      </c>
      <c r="AY153">
        <f t="shared" si="73"/>
        <v>117.1</v>
      </c>
      <c r="AZ153">
        <f t="shared" si="74"/>
        <v>110.1</v>
      </c>
      <c r="BA153">
        <f t="shared" si="75"/>
        <v>115.9</v>
      </c>
      <c r="BB153">
        <f t="shared" si="76"/>
        <v>121</v>
      </c>
      <c r="BC153">
        <f t="shared" si="77"/>
        <v>111.7</v>
      </c>
      <c r="BD153">
        <f t="shared" si="78"/>
        <v>115.1</v>
      </c>
      <c r="BE153">
        <f t="shared" si="79"/>
        <v>120.7</v>
      </c>
    </row>
    <row r="154" spans="1:57" x14ac:dyDescent="0.3">
      <c r="A154" t="s">
        <v>34</v>
      </c>
      <c r="B154">
        <v>2015</v>
      </c>
      <c r="C154" t="s">
        <v>38</v>
      </c>
      <c r="D154">
        <v>123.6</v>
      </c>
      <c r="E154">
        <v>128</v>
      </c>
      <c r="F154">
        <v>115</v>
      </c>
      <c r="G154">
        <v>127.3</v>
      </c>
      <c r="H154">
        <v>109.8</v>
      </c>
      <c r="I154">
        <v>132.6</v>
      </c>
      <c r="J154">
        <v>130.9</v>
      </c>
      <c r="K154">
        <v>130.5</v>
      </c>
      <c r="L154">
        <v>95.3</v>
      </c>
      <c r="M154">
        <v>123.4</v>
      </c>
      <c r="N154">
        <v>119.2</v>
      </c>
      <c r="O154">
        <v>129.80000000000001</v>
      </c>
      <c r="P154">
        <v>125</v>
      </c>
      <c r="Q154">
        <v>127.9</v>
      </c>
      <c r="R154">
        <v>125.4</v>
      </c>
      <c r="S154">
        <v>121.3</v>
      </c>
      <c r="T154">
        <v>124.7</v>
      </c>
      <c r="U154">
        <v>119.6</v>
      </c>
      <c r="V154">
        <v>119.2</v>
      </c>
      <c r="W154">
        <v>120.2</v>
      </c>
      <c r="X154">
        <v>117.7</v>
      </c>
      <c r="Y154">
        <v>112</v>
      </c>
      <c r="Z154">
        <v>116.3</v>
      </c>
      <c r="AA154">
        <v>121.4</v>
      </c>
      <c r="AB154">
        <v>112.3</v>
      </c>
      <c r="AC154">
        <v>116.1</v>
      </c>
      <c r="AD154">
        <v>121.6</v>
      </c>
      <c r="AE154">
        <f t="shared" si="54"/>
        <v>123.6</v>
      </c>
      <c r="AF154">
        <f t="shared" si="55"/>
        <v>128</v>
      </c>
      <c r="AG154">
        <f t="shared" si="56"/>
        <v>115</v>
      </c>
      <c r="AH154">
        <f t="shared" si="57"/>
        <v>127.3</v>
      </c>
      <c r="AI154">
        <f t="shared" si="58"/>
        <v>109.8</v>
      </c>
      <c r="AJ154">
        <f t="shared" si="59"/>
        <v>132.6</v>
      </c>
      <c r="AK154">
        <f t="shared" si="60"/>
        <v>130.9</v>
      </c>
      <c r="AL154">
        <f t="shared" si="61"/>
        <v>130.5</v>
      </c>
      <c r="AM154">
        <f t="shared" si="62"/>
        <v>95.3</v>
      </c>
      <c r="AN154">
        <f t="shared" si="63"/>
        <v>123.4</v>
      </c>
      <c r="AO154">
        <f t="shared" si="64"/>
        <v>119.2</v>
      </c>
      <c r="AP154">
        <f t="shared" si="65"/>
        <v>129.80000000000001</v>
      </c>
      <c r="AQ154">
        <f t="shared" si="66"/>
        <v>125</v>
      </c>
      <c r="AR154">
        <f t="shared" si="67"/>
        <v>127.9</v>
      </c>
      <c r="AS154">
        <f t="shared" si="68"/>
        <v>125.4</v>
      </c>
      <c r="AT154">
        <f t="shared" si="69"/>
        <v>121.3</v>
      </c>
      <c r="AU154">
        <f t="shared" si="70"/>
        <v>124.7</v>
      </c>
      <c r="AV154">
        <v>119.6</v>
      </c>
      <c r="AW154">
        <f t="shared" si="71"/>
        <v>119.2</v>
      </c>
      <c r="AX154">
        <f t="shared" si="72"/>
        <v>120.2</v>
      </c>
      <c r="AY154">
        <f t="shared" si="73"/>
        <v>117.7</v>
      </c>
      <c r="AZ154">
        <f t="shared" si="74"/>
        <v>112</v>
      </c>
      <c r="BA154">
        <f t="shared" si="75"/>
        <v>116.3</v>
      </c>
      <c r="BB154">
        <f t="shared" si="76"/>
        <v>121.4</v>
      </c>
      <c r="BC154">
        <f t="shared" si="77"/>
        <v>112.3</v>
      </c>
      <c r="BD154">
        <f t="shared" si="78"/>
        <v>116.1</v>
      </c>
      <c r="BE154">
        <f t="shared" si="79"/>
        <v>121.6</v>
      </c>
    </row>
    <row r="155" spans="1:57" x14ac:dyDescent="0.3">
      <c r="A155" t="s">
        <v>34</v>
      </c>
      <c r="B155">
        <v>2015</v>
      </c>
      <c r="C155" t="s">
        <v>39</v>
      </c>
      <c r="D155">
        <v>123.9</v>
      </c>
      <c r="E155">
        <v>131.80000000000001</v>
      </c>
      <c r="F155">
        <v>121.6</v>
      </c>
      <c r="G155">
        <v>128.19999999999999</v>
      </c>
      <c r="H155">
        <v>111.1</v>
      </c>
      <c r="I155">
        <v>132.80000000000001</v>
      </c>
      <c r="J155">
        <v>139.1</v>
      </c>
      <c r="K155">
        <v>137.4</v>
      </c>
      <c r="L155">
        <v>94.1</v>
      </c>
      <c r="M155">
        <v>125.5</v>
      </c>
      <c r="N155">
        <v>119.8</v>
      </c>
      <c r="O155">
        <v>130.9</v>
      </c>
      <c r="P155">
        <v>127.3</v>
      </c>
      <c r="Q155">
        <v>129.19999999999999</v>
      </c>
      <c r="R155">
        <v>126.4</v>
      </c>
      <c r="S155">
        <v>122</v>
      </c>
      <c r="T155">
        <v>125.7</v>
      </c>
      <c r="U155">
        <v>119</v>
      </c>
      <c r="V155">
        <v>119.8</v>
      </c>
      <c r="W155">
        <v>121.1</v>
      </c>
      <c r="X155">
        <v>118.5</v>
      </c>
      <c r="Y155">
        <v>112.9</v>
      </c>
      <c r="Z155">
        <v>116.9</v>
      </c>
      <c r="AA155">
        <v>123.1</v>
      </c>
      <c r="AB155">
        <v>112.8</v>
      </c>
      <c r="AC155">
        <v>117</v>
      </c>
      <c r="AD155">
        <v>123</v>
      </c>
      <c r="AE155">
        <f t="shared" si="54"/>
        <v>123.9</v>
      </c>
      <c r="AF155">
        <f t="shared" si="55"/>
        <v>131.80000000000001</v>
      </c>
      <c r="AG155">
        <f t="shared" si="56"/>
        <v>121.6</v>
      </c>
      <c r="AH155">
        <f t="shared" si="57"/>
        <v>128.19999999999999</v>
      </c>
      <c r="AI155">
        <f t="shared" si="58"/>
        <v>111.1</v>
      </c>
      <c r="AJ155">
        <f t="shared" si="59"/>
        <v>132.80000000000001</v>
      </c>
      <c r="AK155">
        <f t="shared" si="60"/>
        <v>139.1</v>
      </c>
      <c r="AL155">
        <f t="shared" si="61"/>
        <v>137.4</v>
      </c>
      <c r="AM155">
        <f t="shared" si="62"/>
        <v>94.1</v>
      </c>
      <c r="AN155">
        <f t="shared" si="63"/>
        <v>125.5</v>
      </c>
      <c r="AO155">
        <f t="shared" si="64"/>
        <v>119.8</v>
      </c>
      <c r="AP155">
        <f t="shared" si="65"/>
        <v>130.9</v>
      </c>
      <c r="AQ155">
        <f t="shared" si="66"/>
        <v>127.3</v>
      </c>
      <c r="AR155">
        <f t="shared" si="67"/>
        <v>129.19999999999999</v>
      </c>
      <c r="AS155">
        <f t="shared" si="68"/>
        <v>126.4</v>
      </c>
      <c r="AT155">
        <f t="shared" si="69"/>
        <v>122</v>
      </c>
      <c r="AU155">
        <f t="shared" si="70"/>
        <v>125.7</v>
      </c>
      <c r="AV155">
        <v>119</v>
      </c>
      <c r="AW155">
        <f t="shared" si="71"/>
        <v>119.8</v>
      </c>
      <c r="AX155">
        <f t="shared" si="72"/>
        <v>121.1</v>
      </c>
      <c r="AY155">
        <f t="shared" si="73"/>
        <v>118.5</v>
      </c>
      <c r="AZ155">
        <f t="shared" si="74"/>
        <v>112.9</v>
      </c>
      <c r="BA155">
        <f t="shared" si="75"/>
        <v>116.9</v>
      </c>
      <c r="BB155">
        <f t="shared" si="76"/>
        <v>123.1</v>
      </c>
      <c r="BC155">
        <f t="shared" si="77"/>
        <v>112.8</v>
      </c>
      <c r="BD155">
        <f t="shared" si="78"/>
        <v>117</v>
      </c>
      <c r="BE155">
        <f t="shared" si="79"/>
        <v>123</v>
      </c>
    </row>
    <row r="156" spans="1:57" x14ac:dyDescent="0.3">
      <c r="A156" t="s">
        <v>34</v>
      </c>
      <c r="B156">
        <v>2015</v>
      </c>
      <c r="C156" t="s">
        <v>40</v>
      </c>
      <c r="D156">
        <v>123.7</v>
      </c>
      <c r="E156">
        <v>132.5</v>
      </c>
      <c r="F156">
        <v>121</v>
      </c>
      <c r="G156">
        <v>128.30000000000001</v>
      </c>
      <c r="H156">
        <v>110.9</v>
      </c>
      <c r="I156">
        <v>133.1</v>
      </c>
      <c r="J156">
        <v>145.1</v>
      </c>
      <c r="K156">
        <v>139.1</v>
      </c>
      <c r="L156">
        <v>91.3</v>
      </c>
      <c r="M156">
        <v>126.1</v>
      </c>
      <c r="N156">
        <v>119.9</v>
      </c>
      <c r="O156">
        <v>131.4</v>
      </c>
      <c r="P156">
        <v>128.19999999999999</v>
      </c>
      <c r="Q156">
        <v>130.4</v>
      </c>
      <c r="R156">
        <v>126.7</v>
      </c>
      <c r="S156">
        <v>122.3</v>
      </c>
      <c r="T156">
        <v>126.1</v>
      </c>
      <c r="U156">
        <v>119.9</v>
      </c>
      <c r="V156">
        <v>120.1</v>
      </c>
      <c r="W156">
        <v>121.3</v>
      </c>
      <c r="X156">
        <v>119</v>
      </c>
      <c r="Y156">
        <v>112.7</v>
      </c>
      <c r="Z156">
        <v>117.2</v>
      </c>
      <c r="AA156">
        <v>124.4</v>
      </c>
      <c r="AB156">
        <v>112.3</v>
      </c>
      <c r="AC156">
        <v>117.2</v>
      </c>
      <c r="AD156">
        <v>123.6</v>
      </c>
      <c r="AE156">
        <f t="shared" si="54"/>
        <v>123.7</v>
      </c>
      <c r="AF156">
        <f t="shared" si="55"/>
        <v>132.5</v>
      </c>
      <c r="AG156">
        <f t="shared" si="56"/>
        <v>121</v>
      </c>
      <c r="AH156">
        <f t="shared" si="57"/>
        <v>128.30000000000001</v>
      </c>
      <c r="AI156">
        <f t="shared" si="58"/>
        <v>110.9</v>
      </c>
      <c r="AJ156">
        <f t="shared" si="59"/>
        <v>133.1</v>
      </c>
      <c r="AK156">
        <f t="shared" si="60"/>
        <v>145.1</v>
      </c>
      <c r="AL156">
        <f t="shared" si="61"/>
        <v>139.1</v>
      </c>
      <c r="AM156">
        <f t="shared" si="62"/>
        <v>91.3</v>
      </c>
      <c r="AN156">
        <f t="shared" si="63"/>
        <v>126.1</v>
      </c>
      <c r="AO156">
        <f t="shared" si="64"/>
        <v>119.9</v>
      </c>
      <c r="AP156">
        <f t="shared" si="65"/>
        <v>131.4</v>
      </c>
      <c r="AQ156">
        <f t="shared" si="66"/>
        <v>128.19999999999999</v>
      </c>
      <c r="AR156">
        <f t="shared" si="67"/>
        <v>130.4</v>
      </c>
      <c r="AS156">
        <f t="shared" si="68"/>
        <v>126.7</v>
      </c>
      <c r="AT156">
        <f t="shared" si="69"/>
        <v>122.3</v>
      </c>
      <c r="AU156">
        <f t="shared" si="70"/>
        <v>126.1</v>
      </c>
      <c r="AV156">
        <v>119.9</v>
      </c>
      <c r="AW156">
        <f t="shared" si="71"/>
        <v>120.1</v>
      </c>
      <c r="AX156">
        <f t="shared" si="72"/>
        <v>121.3</v>
      </c>
      <c r="AY156">
        <f t="shared" si="73"/>
        <v>119</v>
      </c>
      <c r="AZ156">
        <f t="shared" si="74"/>
        <v>112.7</v>
      </c>
      <c r="BA156">
        <f t="shared" si="75"/>
        <v>117.2</v>
      </c>
      <c r="BB156">
        <f t="shared" si="76"/>
        <v>124.4</v>
      </c>
      <c r="BC156">
        <f t="shared" si="77"/>
        <v>112.3</v>
      </c>
      <c r="BD156">
        <f t="shared" si="78"/>
        <v>117.2</v>
      </c>
      <c r="BE156">
        <f t="shared" si="79"/>
        <v>123.6</v>
      </c>
    </row>
    <row r="157" spans="1:57" x14ac:dyDescent="0.3">
      <c r="A157" t="s">
        <v>34</v>
      </c>
      <c r="B157">
        <v>2015</v>
      </c>
      <c r="C157" t="s">
        <v>41</v>
      </c>
      <c r="D157">
        <v>124.2</v>
      </c>
      <c r="E157">
        <v>131.4</v>
      </c>
      <c r="F157">
        <v>120.1</v>
      </c>
      <c r="G157">
        <v>128.5</v>
      </c>
      <c r="H157">
        <v>111.4</v>
      </c>
      <c r="I157">
        <v>132.30000000000001</v>
      </c>
      <c r="J157">
        <v>157.6</v>
      </c>
      <c r="K157">
        <v>144</v>
      </c>
      <c r="L157">
        <v>90.5</v>
      </c>
      <c r="M157">
        <v>126.8</v>
      </c>
      <c r="N157">
        <v>120.4</v>
      </c>
      <c r="O157">
        <v>132.1</v>
      </c>
      <c r="P157">
        <v>130.30000000000001</v>
      </c>
      <c r="Q157">
        <v>131.19999999999999</v>
      </c>
      <c r="R157">
        <v>127.2</v>
      </c>
      <c r="S157">
        <v>122.9</v>
      </c>
      <c r="T157">
        <v>126.6</v>
      </c>
      <c r="U157">
        <v>120.9</v>
      </c>
      <c r="V157">
        <v>120.6</v>
      </c>
      <c r="W157">
        <v>122</v>
      </c>
      <c r="X157">
        <v>119.4</v>
      </c>
      <c r="Y157">
        <v>111.7</v>
      </c>
      <c r="Z157">
        <v>117.8</v>
      </c>
      <c r="AA157">
        <v>125.1</v>
      </c>
      <c r="AB157">
        <v>112.3</v>
      </c>
      <c r="AC157">
        <v>117.2</v>
      </c>
      <c r="AD157">
        <v>124.8</v>
      </c>
      <c r="AE157">
        <f t="shared" si="54"/>
        <v>124.2</v>
      </c>
      <c r="AF157">
        <f t="shared" si="55"/>
        <v>131.4</v>
      </c>
      <c r="AG157">
        <f t="shared" si="56"/>
        <v>120.1</v>
      </c>
      <c r="AH157">
        <f t="shared" si="57"/>
        <v>128.5</v>
      </c>
      <c r="AI157">
        <f t="shared" si="58"/>
        <v>111.4</v>
      </c>
      <c r="AJ157">
        <f t="shared" si="59"/>
        <v>132.30000000000001</v>
      </c>
      <c r="AK157">
        <f t="shared" si="60"/>
        <v>157.6</v>
      </c>
      <c r="AL157">
        <f t="shared" si="61"/>
        <v>144</v>
      </c>
      <c r="AM157">
        <f t="shared" si="62"/>
        <v>90.5</v>
      </c>
      <c r="AN157">
        <f t="shared" si="63"/>
        <v>126.8</v>
      </c>
      <c r="AO157">
        <f t="shared" si="64"/>
        <v>120.4</v>
      </c>
      <c r="AP157">
        <f t="shared" si="65"/>
        <v>132.1</v>
      </c>
      <c r="AQ157">
        <f t="shared" si="66"/>
        <v>130.30000000000001</v>
      </c>
      <c r="AR157">
        <f t="shared" si="67"/>
        <v>131.19999999999999</v>
      </c>
      <c r="AS157">
        <f t="shared" si="68"/>
        <v>127.2</v>
      </c>
      <c r="AT157">
        <f t="shared" si="69"/>
        <v>122.9</v>
      </c>
      <c r="AU157">
        <f t="shared" si="70"/>
        <v>126.6</v>
      </c>
      <c r="AV157">
        <v>120.9</v>
      </c>
      <c r="AW157">
        <f t="shared" si="71"/>
        <v>120.6</v>
      </c>
      <c r="AX157">
        <f t="shared" si="72"/>
        <v>122</v>
      </c>
      <c r="AY157">
        <f t="shared" si="73"/>
        <v>119.4</v>
      </c>
      <c r="AZ157">
        <f t="shared" si="74"/>
        <v>111.7</v>
      </c>
      <c r="BA157">
        <f t="shared" si="75"/>
        <v>117.8</v>
      </c>
      <c r="BB157">
        <f t="shared" si="76"/>
        <v>125.1</v>
      </c>
      <c r="BC157">
        <f t="shared" si="77"/>
        <v>112.3</v>
      </c>
      <c r="BD157">
        <f t="shared" si="78"/>
        <v>117.2</v>
      </c>
      <c r="BE157">
        <f t="shared" si="79"/>
        <v>124.8</v>
      </c>
    </row>
    <row r="158" spans="1:57" x14ac:dyDescent="0.3">
      <c r="A158" t="s">
        <v>34</v>
      </c>
      <c r="B158">
        <v>2015</v>
      </c>
      <c r="C158" t="s">
        <v>42</v>
      </c>
      <c r="D158">
        <v>124.6</v>
      </c>
      <c r="E158">
        <v>130.4</v>
      </c>
      <c r="F158">
        <v>118.7</v>
      </c>
      <c r="G158">
        <v>128.9</v>
      </c>
      <c r="H158">
        <v>111.9</v>
      </c>
      <c r="I158">
        <v>128.4</v>
      </c>
      <c r="J158">
        <v>162.19999999999999</v>
      </c>
      <c r="K158">
        <v>150</v>
      </c>
      <c r="L158">
        <v>90.4</v>
      </c>
      <c r="M158">
        <v>128.4</v>
      </c>
      <c r="N158">
        <v>120.7</v>
      </c>
      <c r="O158">
        <v>132.5</v>
      </c>
      <c r="P158">
        <v>131.19999999999999</v>
      </c>
      <c r="Q158">
        <v>132</v>
      </c>
      <c r="R158">
        <v>127.9</v>
      </c>
      <c r="S158">
        <v>123.4</v>
      </c>
      <c r="T158">
        <v>127.2</v>
      </c>
      <c r="U158">
        <v>121.6</v>
      </c>
      <c r="V158">
        <v>120.4</v>
      </c>
      <c r="W158">
        <v>122.6</v>
      </c>
      <c r="X158">
        <v>119.8</v>
      </c>
      <c r="Y158">
        <v>111.3</v>
      </c>
      <c r="Z158">
        <v>118.3</v>
      </c>
      <c r="AA158">
        <v>125.7</v>
      </c>
      <c r="AB158">
        <v>113.4</v>
      </c>
      <c r="AC158">
        <v>117.5</v>
      </c>
      <c r="AD158">
        <v>125.4</v>
      </c>
      <c r="AE158">
        <f t="shared" si="54"/>
        <v>124.6</v>
      </c>
      <c r="AF158">
        <f t="shared" si="55"/>
        <v>130.4</v>
      </c>
      <c r="AG158">
        <f t="shared" si="56"/>
        <v>118.7</v>
      </c>
      <c r="AH158">
        <f t="shared" si="57"/>
        <v>128.9</v>
      </c>
      <c r="AI158">
        <f t="shared" si="58"/>
        <v>111.9</v>
      </c>
      <c r="AJ158">
        <f t="shared" si="59"/>
        <v>128.4</v>
      </c>
      <c r="AK158">
        <f t="shared" si="60"/>
        <v>162.19999999999999</v>
      </c>
      <c r="AL158">
        <f t="shared" si="61"/>
        <v>150</v>
      </c>
      <c r="AM158">
        <f t="shared" si="62"/>
        <v>90.4</v>
      </c>
      <c r="AN158">
        <f t="shared" si="63"/>
        <v>128.4</v>
      </c>
      <c r="AO158">
        <f t="shared" si="64"/>
        <v>120.7</v>
      </c>
      <c r="AP158">
        <f t="shared" si="65"/>
        <v>132.5</v>
      </c>
      <c r="AQ158">
        <f t="shared" si="66"/>
        <v>131.19999999999999</v>
      </c>
      <c r="AR158">
        <f t="shared" si="67"/>
        <v>132</v>
      </c>
      <c r="AS158">
        <f t="shared" si="68"/>
        <v>127.9</v>
      </c>
      <c r="AT158">
        <f t="shared" si="69"/>
        <v>123.4</v>
      </c>
      <c r="AU158">
        <f t="shared" si="70"/>
        <v>127.2</v>
      </c>
      <c r="AV158">
        <v>121.6</v>
      </c>
      <c r="AW158">
        <f t="shared" si="71"/>
        <v>120.4</v>
      </c>
      <c r="AX158">
        <f t="shared" si="72"/>
        <v>122.6</v>
      </c>
      <c r="AY158">
        <f t="shared" si="73"/>
        <v>119.8</v>
      </c>
      <c r="AZ158">
        <f t="shared" si="74"/>
        <v>111.3</v>
      </c>
      <c r="BA158">
        <f t="shared" si="75"/>
        <v>118.3</v>
      </c>
      <c r="BB158">
        <f t="shared" si="76"/>
        <v>125.7</v>
      </c>
      <c r="BC158">
        <f t="shared" si="77"/>
        <v>113.4</v>
      </c>
      <c r="BD158">
        <f t="shared" si="78"/>
        <v>117.5</v>
      </c>
      <c r="BE158">
        <f t="shared" si="79"/>
        <v>125.4</v>
      </c>
    </row>
    <row r="159" spans="1:57" x14ac:dyDescent="0.3">
      <c r="A159" t="s">
        <v>34</v>
      </c>
      <c r="B159">
        <v>2015</v>
      </c>
      <c r="C159" t="s">
        <v>43</v>
      </c>
      <c r="D159">
        <v>125</v>
      </c>
      <c r="E159">
        <v>129.80000000000001</v>
      </c>
      <c r="F159">
        <v>118.9</v>
      </c>
      <c r="G159">
        <v>129.1</v>
      </c>
      <c r="H159">
        <v>113.3</v>
      </c>
      <c r="I159">
        <v>129</v>
      </c>
      <c r="J159">
        <v>160.4</v>
      </c>
      <c r="K159">
        <v>165.3</v>
      </c>
      <c r="L159">
        <v>92.3</v>
      </c>
      <c r="M159">
        <v>129.69999999999999</v>
      </c>
      <c r="N159">
        <v>121.1</v>
      </c>
      <c r="O159">
        <v>133</v>
      </c>
      <c r="P159">
        <v>132.1</v>
      </c>
      <c r="Q159">
        <v>132.5</v>
      </c>
      <c r="R159">
        <v>128.5</v>
      </c>
      <c r="S159">
        <v>123.8</v>
      </c>
      <c r="T159">
        <v>127.8</v>
      </c>
      <c r="U159">
        <v>122.4</v>
      </c>
      <c r="V159">
        <v>120.8</v>
      </c>
      <c r="W159">
        <v>123</v>
      </c>
      <c r="X159">
        <v>120.4</v>
      </c>
      <c r="Y159">
        <v>111.4</v>
      </c>
      <c r="Z159">
        <v>118.7</v>
      </c>
      <c r="AA159">
        <v>125.9</v>
      </c>
      <c r="AB159">
        <v>113.9</v>
      </c>
      <c r="AC159">
        <v>117.9</v>
      </c>
      <c r="AD159">
        <v>126.1</v>
      </c>
      <c r="AE159">
        <f t="shared" si="54"/>
        <v>125</v>
      </c>
      <c r="AF159">
        <f t="shared" si="55"/>
        <v>129.80000000000001</v>
      </c>
      <c r="AG159">
        <f t="shared" si="56"/>
        <v>118.9</v>
      </c>
      <c r="AH159">
        <f t="shared" si="57"/>
        <v>129.1</v>
      </c>
      <c r="AI159">
        <f t="shared" si="58"/>
        <v>113.3</v>
      </c>
      <c r="AJ159">
        <f t="shared" si="59"/>
        <v>129</v>
      </c>
      <c r="AK159">
        <f t="shared" si="60"/>
        <v>160.4</v>
      </c>
      <c r="AL159">
        <f t="shared" si="61"/>
        <v>165.3</v>
      </c>
      <c r="AM159">
        <f t="shared" si="62"/>
        <v>92.3</v>
      </c>
      <c r="AN159">
        <f t="shared" si="63"/>
        <v>129.69999999999999</v>
      </c>
      <c r="AO159">
        <f t="shared" si="64"/>
        <v>121.1</v>
      </c>
      <c r="AP159">
        <f t="shared" si="65"/>
        <v>133</v>
      </c>
      <c r="AQ159">
        <f t="shared" si="66"/>
        <v>132.1</v>
      </c>
      <c r="AR159">
        <f t="shared" si="67"/>
        <v>132.5</v>
      </c>
      <c r="AS159">
        <f t="shared" si="68"/>
        <v>128.5</v>
      </c>
      <c r="AT159">
        <f t="shared" si="69"/>
        <v>123.8</v>
      </c>
      <c r="AU159">
        <f t="shared" si="70"/>
        <v>127.8</v>
      </c>
      <c r="AV159">
        <v>122.4</v>
      </c>
      <c r="AW159">
        <f t="shared" si="71"/>
        <v>120.8</v>
      </c>
      <c r="AX159">
        <f t="shared" si="72"/>
        <v>123</v>
      </c>
      <c r="AY159">
        <f t="shared" si="73"/>
        <v>120.4</v>
      </c>
      <c r="AZ159">
        <f t="shared" si="74"/>
        <v>111.4</v>
      </c>
      <c r="BA159">
        <f t="shared" si="75"/>
        <v>118.7</v>
      </c>
      <c r="BB159">
        <f t="shared" si="76"/>
        <v>125.9</v>
      </c>
      <c r="BC159">
        <f t="shared" si="77"/>
        <v>113.9</v>
      </c>
      <c r="BD159">
        <f t="shared" si="78"/>
        <v>117.9</v>
      </c>
      <c r="BE159">
        <f t="shared" si="79"/>
        <v>126.1</v>
      </c>
    </row>
    <row r="160" spans="1:57" x14ac:dyDescent="0.3">
      <c r="A160" t="s">
        <v>34</v>
      </c>
      <c r="B160">
        <v>2015</v>
      </c>
      <c r="C160" t="s">
        <v>45</v>
      </c>
      <c r="D160">
        <v>125.4</v>
      </c>
      <c r="E160">
        <v>130.30000000000001</v>
      </c>
      <c r="F160">
        <v>121.6</v>
      </c>
      <c r="G160">
        <v>129.19999999999999</v>
      </c>
      <c r="H160">
        <v>114.9</v>
      </c>
      <c r="I160">
        <v>128.19999999999999</v>
      </c>
      <c r="J160">
        <v>158.4</v>
      </c>
      <c r="K160">
        <v>171.2</v>
      </c>
      <c r="L160">
        <v>93.3</v>
      </c>
      <c r="M160">
        <v>131.19999999999999</v>
      </c>
      <c r="N160">
        <v>121.7</v>
      </c>
      <c r="O160">
        <v>134</v>
      </c>
      <c r="P160">
        <v>132.69999999999999</v>
      </c>
      <c r="Q160">
        <v>133.6</v>
      </c>
      <c r="R160">
        <v>129.30000000000001</v>
      </c>
      <c r="S160">
        <v>124.5</v>
      </c>
      <c r="T160">
        <v>128.6</v>
      </c>
      <c r="U160">
        <v>122.9</v>
      </c>
      <c r="V160">
        <v>121.6</v>
      </c>
      <c r="W160">
        <v>123.4</v>
      </c>
      <c r="X160">
        <v>120.9</v>
      </c>
      <c r="Y160">
        <v>111.5</v>
      </c>
      <c r="Z160">
        <v>119.2</v>
      </c>
      <c r="AA160">
        <v>126.3</v>
      </c>
      <c r="AB160">
        <v>113.8</v>
      </c>
      <c r="AC160">
        <v>118.1</v>
      </c>
      <c r="AD160">
        <v>126.6</v>
      </c>
      <c r="AE160">
        <f t="shared" si="54"/>
        <v>125.4</v>
      </c>
      <c r="AF160">
        <f t="shared" si="55"/>
        <v>130.30000000000001</v>
      </c>
      <c r="AG160">
        <f t="shared" si="56"/>
        <v>121.6</v>
      </c>
      <c r="AH160">
        <f t="shared" si="57"/>
        <v>129.19999999999999</v>
      </c>
      <c r="AI160">
        <f t="shared" si="58"/>
        <v>114.9</v>
      </c>
      <c r="AJ160">
        <f t="shared" si="59"/>
        <v>128.19999999999999</v>
      </c>
      <c r="AK160">
        <f t="shared" si="60"/>
        <v>158.4</v>
      </c>
      <c r="AL160">
        <f t="shared" si="61"/>
        <v>171.2</v>
      </c>
      <c r="AM160">
        <f t="shared" si="62"/>
        <v>93.3</v>
      </c>
      <c r="AN160">
        <f t="shared" si="63"/>
        <v>131.19999999999999</v>
      </c>
      <c r="AO160">
        <f t="shared" si="64"/>
        <v>121.7</v>
      </c>
      <c r="AP160">
        <f t="shared" si="65"/>
        <v>134</v>
      </c>
      <c r="AQ160">
        <f t="shared" si="66"/>
        <v>132.69999999999999</v>
      </c>
      <c r="AR160">
        <f t="shared" si="67"/>
        <v>133.6</v>
      </c>
      <c r="AS160">
        <f t="shared" si="68"/>
        <v>129.30000000000001</v>
      </c>
      <c r="AT160">
        <f t="shared" si="69"/>
        <v>124.5</v>
      </c>
      <c r="AU160">
        <f t="shared" si="70"/>
        <v>128.6</v>
      </c>
      <c r="AV160">
        <v>122.9</v>
      </c>
      <c r="AW160">
        <f t="shared" si="71"/>
        <v>121.6</v>
      </c>
      <c r="AX160">
        <f t="shared" si="72"/>
        <v>123.4</v>
      </c>
      <c r="AY160">
        <f t="shared" si="73"/>
        <v>120.9</v>
      </c>
      <c r="AZ160">
        <f t="shared" si="74"/>
        <v>111.5</v>
      </c>
      <c r="BA160">
        <f t="shared" si="75"/>
        <v>119.2</v>
      </c>
      <c r="BB160">
        <f t="shared" si="76"/>
        <v>126.3</v>
      </c>
      <c r="BC160">
        <f t="shared" si="77"/>
        <v>113.8</v>
      </c>
      <c r="BD160">
        <f t="shared" si="78"/>
        <v>118.1</v>
      </c>
      <c r="BE160">
        <f t="shared" si="79"/>
        <v>126.6</v>
      </c>
    </row>
    <row r="161" spans="1:57" x14ac:dyDescent="0.3">
      <c r="A161" t="s">
        <v>34</v>
      </c>
      <c r="B161">
        <v>2015</v>
      </c>
      <c r="C161" t="s">
        <v>46</v>
      </c>
      <c r="D161">
        <v>125.7</v>
      </c>
      <c r="E161">
        <v>131.4</v>
      </c>
      <c r="F161">
        <v>124.8</v>
      </c>
      <c r="G161">
        <v>129.4</v>
      </c>
      <c r="H161">
        <v>115.3</v>
      </c>
      <c r="I161">
        <v>126.6</v>
      </c>
      <c r="J161">
        <v>146.69999999999999</v>
      </c>
      <c r="K161">
        <v>171.5</v>
      </c>
      <c r="L161">
        <v>94.5</v>
      </c>
      <c r="M161">
        <v>132.1</v>
      </c>
      <c r="N161">
        <v>122</v>
      </c>
      <c r="O161">
        <v>134.69999999999999</v>
      </c>
      <c r="P161">
        <v>131.4</v>
      </c>
      <c r="Q161">
        <v>134.5</v>
      </c>
      <c r="R161">
        <v>129.69999999999999</v>
      </c>
      <c r="S161">
        <v>124.8</v>
      </c>
      <c r="T161">
        <v>129</v>
      </c>
      <c r="U161">
        <v>122.4</v>
      </c>
      <c r="V161">
        <v>122</v>
      </c>
      <c r="W161">
        <v>123.6</v>
      </c>
      <c r="X161">
        <v>121.4</v>
      </c>
      <c r="Y161">
        <v>111.5</v>
      </c>
      <c r="Z161">
        <v>119.6</v>
      </c>
      <c r="AA161">
        <v>126.2</v>
      </c>
      <c r="AB161">
        <v>113.7</v>
      </c>
      <c r="AC161">
        <v>118.3</v>
      </c>
      <c r="AD161">
        <v>126.1</v>
      </c>
      <c r="AE161">
        <f t="shared" si="54"/>
        <v>125.7</v>
      </c>
      <c r="AF161">
        <f t="shared" si="55"/>
        <v>131.4</v>
      </c>
      <c r="AG161">
        <f t="shared" si="56"/>
        <v>124.8</v>
      </c>
      <c r="AH161">
        <f t="shared" si="57"/>
        <v>129.4</v>
      </c>
      <c r="AI161">
        <f t="shared" si="58"/>
        <v>115.3</v>
      </c>
      <c r="AJ161">
        <f t="shared" si="59"/>
        <v>126.6</v>
      </c>
      <c r="AK161">
        <f t="shared" si="60"/>
        <v>146.69999999999999</v>
      </c>
      <c r="AL161">
        <f t="shared" si="61"/>
        <v>171.5</v>
      </c>
      <c r="AM161">
        <f t="shared" si="62"/>
        <v>94.5</v>
      </c>
      <c r="AN161">
        <f t="shared" si="63"/>
        <v>132.1</v>
      </c>
      <c r="AO161">
        <f t="shared" si="64"/>
        <v>122</v>
      </c>
      <c r="AP161">
        <f t="shared" si="65"/>
        <v>134.69999999999999</v>
      </c>
      <c r="AQ161">
        <f t="shared" si="66"/>
        <v>131.4</v>
      </c>
      <c r="AR161">
        <f t="shared" si="67"/>
        <v>134.5</v>
      </c>
      <c r="AS161">
        <f t="shared" si="68"/>
        <v>129.69999999999999</v>
      </c>
      <c r="AT161">
        <f t="shared" si="69"/>
        <v>124.8</v>
      </c>
      <c r="AU161">
        <f t="shared" si="70"/>
        <v>129</v>
      </c>
      <c r="AV161">
        <v>122.4</v>
      </c>
      <c r="AW161">
        <f t="shared" si="71"/>
        <v>122</v>
      </c>
      <c r="AX161">
        <f t="shared" si="72"/>
        <v>123.6</v>
      </c>
      <c r="AY161">
        <f t="shared" si="73"/>
        <v>121.4</v>
      </c>
      <c r="AZ161">
        <f t="shared" si="74"/>
        <v>111.5</v>
      </c>
      <c r="BA161">
        <f t="shared" si="75"/>
        <v>119.6</v>
      </c>
      <c r="BB161">
        <f t="shared" si="76"/>
        <v>126.2</v>
      </c>
      <c r="BC161">
        <f t="shared" si="77"/>
        <v>113.7</v>
      </c>
      <c r="BD161">
        <f t="shared" si="78"/>
        <v>118.3</v>
      </c>
      <c r="BE161">
        <f t="shared" si="79"/>
        <v>126.1</v>
      </c>
    </row>
    <row r="162" spans="1:57" x14ac:dyDescent="0.3">
      <c r="A162" t="s">
        <v>34</v>
      </c>
      <c r="B162">
        <v>2016</v>
      </c>
      <c r="C162" t="s">
        <v>31</v>
      </c>
      <c r="D162">
        <v>126.1</v>
      </c>
      <c r="E162">
        <v>134.1</v>
      </c>
      <c r="F162">
        <v>128.6</v>
      </c>
      <c r="G162">
        <v>129.9</v>
      </c>
      <c r="H162">
        <v>115.5</v>
      </c>
      <c r="I162">
        <v>125.7</v>
      </c>
      <c r="J162">
        <v>141.5</v>
      </c>
      <c r="K162">
        <v>170.7</v>
      </c>
      <c r="L162">
        <v>97.4</v>
      </c>
      <c r="M162">
        <v>132.9</v>
      </c>
      <c r="N162">
        <v>122.7</v>
      </c>
      <c r="O162">
        <v>135.30000000000001</v>
      </c>
      <c r="P162">
        <v>131.30000000000001</v>
      </c>
      <c r="Q162">
        <v>135.19999999999999</v>
      </c>
      <c r="R162">
        <v>130.30000000000001</v>
      </c>
      <c r="S162">
        <v>125.1</v>
      </c>
      <c r="T162">
        <v>129.5</v>
      </c>
      <c r="U162">
        <v>123.4</v>
      </c>
      <c r="V162">
        <v>122.7</v>
      </c>
      <c r="W162">
        <v>124.2</v>
      </c>
      <c r="X162">
        <v>122</v>
      </c>
      <c r="Y162">
        <v>111.1</v>
      </c>
      <c r="Z162">
        <v>119.8</v>
      </c>
      <c r="AA162">
        <v>126.3</v>
      </c>
      <c r="AB162">
        <v>114.5</v>
      </c>
      <c r="AC162">
        <v>118.5</v>
      </c>
      <c r="AD162">
        <v>126.3</v>
      </c>
      <c r="AE162">
        <f t="shared" si="54"/>
        <v>126.1</v>
      </c>
      <c r="AF162">
        <f t="shared" si="55"/>
        <v>134.1</v>
      </c>
      <c r="AG162">
        <f t="shared" si="56"/>
        <v>128.6</v>
      </c>
      <c r="AH162">
        <f t="shared" si="57"/>
        <v>129.9</v>
      </c>
      <c r="AI162">
        <f t="shared" si="58"/>
        <v>115.5</v>
      </c>
      <c r="AJ162">
        <f t="shared" si="59"/>
        <v>125.7</v>
      </c>
      <c r="AK162">
        <f t="shared" si="60"/>
        <v>141.5</v>
      </c>
      <c r="AL162">
        <f t="shared" si="61"/>
        <v>170.7</v>
      </c>
      <c r="AM162">
        <f t="shared" si="62"/>
        <v>97.4</v>
      </c>
      <c r="AN162">
        <f t="shared" si="63"/>
        <v>132.9</v>
      </c>
      <c r="AO162">
        <f t="shared" si="64"/>
        <v>122.7</v>
      </c>
      <c r="AP162">
        <f t="shared" si="65"/>
        <v>135.30000000000001</v>
      </c>
      <c r="AQ162">
        <f t="shared" si="66"/>
        <v>131.30000000000001</v>
      </c>
      <c r="AR162">
        <f t="shared" si="67"/>
        <v>135.19999999999999</v>
      </c>
      <c r="AS162">
        <f t="shared" si="68"/>
        <v>130.30000000000001</v>
      </c>
      <c r="AT162">
        <f t="shared" si="69"/>
        <v>125.1</v>
      </c>
      <c r="AU162">
        <f t="shared" si="70"/>
        <v>129.5</v>
      </c>
      <c r="AV162">
        <v>123.4</v>
      </c>
      <c r="AW162">
        <f t="shared" si="71"/>
        <v>122.7</v>
      </c>
      <c r="AX162">
        <f t="shared" si="72"/>
        <v>124.2</v>
      </c>
      <c r="AY162">
        <f t="shared" si="73"/>
        <v>122</v>
      </c>
      <c r="AZ162">
        <f t="shared" si="74"/>
        <v>111.1</v>
      </c>
      <c r="BA162">
        <f t="shared" si="75"/>
        <v>119.8</v>
      </c>
      <c r="BB162">
        <f t="shared" si="76"/>
        <v>126.3</v>
      </c>
      <c r="BC162">
        <f t="shared" si="77"/>
        <v>114.5</v>
      </c>
      <c r="BD162">
        <f t="shared" si="78"/>
        <v>118.5</v>
      </c>
      <c r="BE162">
        <f t="shared" si="79"/>
        <v>126.3</v>
      </c>
    </row>
    <row r="163" spans="1:57" x14ac:dyDescent="0.3">
      <c r="A163" t="s">
        <v>34</v>
      </c>
      <c r="B163">
        <v>2016</v>
      </c>
      <c r="C163" t="s">
        <v>35</v>
      </c>
      <c r="D163">
        <v>126.4</v>
      </c>
      <c r="E163">
        <v>134.19999999999999</v>
      </c>
      <c r="F163">
        <v>128.69999999999999</v>
      </c>
      <c r="G163">
        <v>130.30000000000001</v>
      </c>
      <c r="H163">
        <v>114.8</v>
      </c>
      <c r="I163">
        <v>124.9</v>
      </c>
      <c r="J163">
        <v>130.30000000000001</v>
      </c>
      <c r="K163">
        <v>167.4</v>
      </c>
      <c r="L163">
        <v>98.8</v>
      </c>
      <c r="M163">
        <v>133.6</v>
      </c>
      <c r="N163">
        <v>123</v>
      </c>
      <c r="O163">
        <v>135.80000000000001</v>
      </c>
      <c r="P163">
        <v>129.9</v>
      </c>
      <c r="Q163">
        <v>135.9</v>
      </c>
      <c r="R163">
        <v>130.9</v>
      </c>
      <c r="S163">
        <v>125.8</v>
      </c>
      <c r="T163">
        <v>130.19999999999999</v>
      </c>
      <c r="U163">
        <v>124.4</v>
      </c>
      <c r="V163">
        <v>123.1</v>
      </c>
      <c r="W163">
        <v>124.6</v>
      </c>
      <c r="X163">
        <v>122.5</v>
      </c>
      <c r="Y163">
        <v>111.4</v>
      </c>
      <c r="Z163">
        <v>120.3</v>
      </c>
      <c r="AA163">
        <v>126.6</v>
      </c>
      <c r="AB163">
        <v>116.6</v>
      </c>
      <c r="AC163">
        <v>119.1</v>
      </c>
      <c r="AD163">
        <v>126</v>
      </c>
      <c r="AE163">
        <f t="shared" si="54"/>
        <v>126.4</v>
      </c>
      <c r="AF163">
        <f t="shared" si="55"/>
        <v>134.19999999999999</v>
      </c>
      <c r="AG163">
        <f t="shared" si="56"/>
        <v>128.69999999999999</v>
      </c>
      <c r="AH163">
        <f t="shared" si="57"/>
        <v>130.30000000000001</v>
      </c>
      <c r="AI163">
        <f t="shared" si="58"/>
        <v>114.8</v>
      </c>
      <c r="AJ163">
        <f t="shared" si="59"/>
        <v>124.9</v>
      </c>
      <c r="AK163">
        <f t="shared" si="60"/>
        <v>130.30000000000001</v>
      </c>
      <c r="AL163">
        <f t="shared" si="61"/>
        <v>167.4</v>
      </c>
      <c r="AM163">
        <f t="shared" si="62"/>
        <v>98.8</v>
      </c>
      <c r="AN163">
        <f t="shared" si="63"/>
        <v>133.6</v>
      </c>
      <c r="AO163">
        <f t="shared" si="64"/>
        <v>123</v>
      </c>
      <c r="AP163">
        <f t="shared" si="65"/>
        <v>135.80000000000001</v>
      </c>
      <c r="AQ163">
        <f t="shared" si="66"/>
        <v>129.9</v>
      </c>
      <c r="AR163">
        <f t="shared" si="67"/>
        <v>135.9</v>
      </c>
      <c r="AS163">
        <f t="shared" si="68"/>
        <v>130.9</v>
      </c>
      <c r="AT163">
        <f t="shared" si="69"/>
        <v>125.8</v>
      </c>
      <c r="AU163">
        <f t="shared" si="70"/>
        <v>130.19999999999999</v>
      </c>
      <c r="AV163">
        <v>124.4</v>
      </c>
      <c r="AW163">
        <f t="shared" si="71"/>
        <v>123.1</v>
      </c>
      <c r="AX163">
        <f t="shared" si="72"/>
        <v>124.6</v>
      </c>
      <c r="AY163">
        <f t="shared" si="73"/>
        <v>122.5</v>
      </c>
      <c r="AZ163">
        <f t="shared" si="74"/>
        <v>111.4</v>
      </c>
      <c r="BA163">
        <f t="shared" si="75"/>
        <v>120.3</v>
      </c>
      <c r="BB163">
        <f t="shared" si="76"/>
        <v>126.6</v>
      </c>
      <c r="BC163">
        <f t="shared" si="77"/>
        <v>116.6</v>
      </c>
      <c r="BD163">
        <f t="shared" si="78"/>
        <v>119.1</v>
      </c>
      <c r="BE163">
        <f t="shared" si="79"/>
        <v>126</v>
      </c>
    </row>
    <row r="164" spans="1:57" x14ac:dyDescent="0.3">
      <c r="A164" t="s">
        <v>34</v>
      </c>
      <c r="B164">
        <v>2016</v>
      </c>
      <c r="C164" t="s">
        <v>36</v>
      </c>
      <c r="D164">
        <v>126.5</v>
      </c>
      <c r="E164">
        <v>135.1</v>
      </c>
      <c r="F164">
        <v>124.6</v>
      </c>
      <c r="G164">
        <v>130.19999999999999</v>
      </c>
      <c r="H164">
        <v>114.5</v>
      </c>
      <c r="I164">
        <v>126.2</v>
      </c>
      <c r="J164">
        <v>129.80000000000001</v>
      </c>
      <c r="K164">
        <v>164.3</v>
      </c>
      <c r="L164">
        <v>100.9</v>
      </c>
      <c r="M164">
        <v>133.9</v>
      </c>
      <c r="N164">
        <v>123.1</v>
      </c>
      <c r="O164">
        <v>136.30000000000001</v>
      </c>
      <c r="P164">
        <v>129.80000000000001</v>
      </c>
      <c r="Q164">
        <v>136.5</v>
      </c>
      <c r="R164">
        <v>131.30000000000001</v>
      </c>
      <c r="S164">
        <v>126.1</v>
      </c>
      <c r="T164">
        <v>130.5</v>
      </c>
      <c r="U164">
        <v>124.9</v>
      </c>
      <c r="V164">
        <v>122.4</v>
      </c>
      <c r="W164">
        <v>125.1</v>
      </c>
      <c r="X164">
        <v>122.9</v>
      </c>
      <c r="Y164">
        <v>110.9</v>
      </c>
      <c r="Z164">
        <v>120.6</v>
      </c>
      <c r="AA164">
        <v>126.9</v>
      </c>
      <c r="AB164">
        <v>117.3</v>
      </c>
      <c r="AC164">
        <v>119.3</v>
      </c>
      <c r="AD164">
        <v>126</v>
      </c>
      <c r="AE164">
        <f t="shared" si="54"/>
        <v>126.5</v>
      </c>
      <c r="AF164">
        <f t="shared" si="55"/>
        <v>135.1</v>
      </c>
      <c r="AG164">
        <f t="shared" si="56"/>
        <v>124.6</v>
      </c>
      <c r="AH164">
        <f t="shared" si="57"/>
        <v>130.19999999999999</v>
      </c>
      <c r="AI164">
        <f t="shared" si="58"/>
        <v>114.5</v>
      </c>
      <c r="AJ164">
        <f t="shared" si="59"/>
        <v>126.2</v>
      </c>
      <c r="AK164">
        <f t="shared" si="60"/>
        <v>129.80000000000001</v>
      </c>
      <c r="AL164">
        <f t="shared" si="61"/>
        <v>164.3</v>
      </c>
      <c r="AM164">
        <f t="shared" si="62"/>
        <v>100.9</v>
      </c>
      <c r="AN164">
        <f t="shared" si="63"/>
        <v>133.9</v>
      </c>
      <c r="AO164">
        <f t="shared" si="64"/>
        <v>123.1</v>
      </c>
      <c r="AP164">
        <f t="shared" si="65"/>
        <v>136.30000000000001</v>
      </c>
      <c r="AQ164">
        <f t="shared" si="66"/>
        <v>129.80000000000001</v>
      </c>
      <c r="AR164">
        <f t="shared" si="67"/>
        <v>136.5</v>
      </c>
      <c r="AS164">
        <f t="shared" si="68"/>
        <v>131.30000000000001</v>
      </c>
      <c r="AT164">
        <f t="shared" si="69"/>
        <v>126.1</v>
      </c>
      <c r="AU164">
        <f t="shared" si="70"/>
        <v>130.5</v>
      </c>
      <c r="AV164">
        <v>124.9</v>
      </c>
      <c r="AW164">
        <f t="shared" si="71"/>
        <v>122.4</v>
      </c>
      <c r="AX164">
        <f t="shared" si="72"/>
        <v>125.1</v>
      </c>
      <c r="AY164">
        <f t="shared" si="73"/>
        <v>122.9</v>
      </c>
      <c r="AZ164">
        <f t="shared" si="74"/>
        <v>110.9</v>
      </c>
      <c r="BA164">
        <f t="shared" si="75"/>
        <v>120.6</v>
      </c>
      <c r="BB164">
        <f t="shared" si="76"/>
        <v>126.9</v>
      </c>
      <c r="BC164">
        <f t="shared" si="77"/>
        <v>117.3</v>
      </c>
      <c r="BD164">
        <f t="shared" si="78"/>
        <v>119.3</v>
      </c>
      <c r="BE164">
        <f t="shared" si="79"/>
        <v>126</v>
      </c>
    </row>
    <row r="165" spans="1:57" x14ac:dyDescent="0.3">
      <c r="A165" t="s">
        <v>34</v>
      </c>
      <c r="B165">
        <v>2016</v>
      </c>
      <c r="C165" t="s">
        <v>37</v>
      </c>
      <c r="D165">
        <v>126.6</v>
      </c>
      <c r="E165">
        <v>136.80000000000001</v>
      </c>
      <c r="F165">
        <v>122</v>
      </c>
      <c r="G165">
        <v>130.9</v>
      </c>
      <c r="H165">
        <v>114.8</v>
      </c>
      <c r="I165">
        <v>134.80000000000001</v>
      </c>
      <c r="J165">
        <v>135</v>
      </c>
      <c r="K165">
        <v>167.5</v>
      </c>
      <c r="L165">
        <v>106.4</v>
      </c>
      <c r="M165">
        <v>134.4</v>
      </c>
      <c r="N165">
        <v>123.6</v>
      </c>
      <c r="O165">
        <v>136.69999999999999</v>
      </c>
      <c r="P165">
        <v>131.80000000000001</v>
      </c>
      <c r="Q165">
        <v>137.1</v>
      </c>
      <c r="R165">
        <v>131.80000000000001</v>
      </c>
      <c r="S165">
        <v>126.4</v>
      </c>
      <c r="T165">
        <v>131</v>
      </c>
      <c r="U165">
        <v>125.6</v>
      </c>
      <c r="V165">
        <v>122.3</v>
      </c>
      <c r="W165">
        <v>125.5</v>
      </c>
      <c r="X165">
        <v>123.2</v>
      </c>
      <c r="Y165">
        <v>112.1</v>
      </c>
      <c r="Z165">
        <v>121.1</v>
      </c>
      <c r="AA165">
        <v>127.7</v>
      </c>
      <c r="AB165">
        <v>118.1</v>
      </c>
      <c r="AC165">
        <v>120</v>
      </c>
      <c r="AD165">
        <v>127.3</v>
      </c>
      <c r="AE165">
        <f t="shared" si="54"/>
        <v>126.6</v>
      </c>
      <c r="AF165">
        <f t="shared" si="55"/>
        <v>136.80000000000001</v>
      </c>
      <c r="AG165">
        <f t="shared" si="56"/>
        <v>122</v>
      </c>
      <c r="AH165">
        <f t="shared" si="57"/>
        <v>130.9</v>
      </c>
      <c r="AI165">
        <f t="shared" si="58"/>
        <v>114.8</v>
      </c>
      <c r="AJ165">
        <f t="shared" si="59"/>
        <v>134.80000000000001</v>
      </c>
      <c r="AK165">
        <f t="shared" si="60"/>
        <v>135</v>
      </c>
      <c r="AL165">
        <f t="shared" si="61"/>
        <v>167.5</v>
      </c>
      <c r="AM165">
        <f t="shared" si="62"/>
        <v>106.4</v>
      </c>
      <c r="AN165">
        <f t="shared" si="63"/>
        <v>134.4</v>
      </c>
      <c r="AO165">
        <f t="shared" si="64"/>
        <v>123.6</v>
      </c>
      <c r="AP165">
        <f t="shared" si="65"/>
        <v>136.69999999999999</v>
      </c>
      <c r="AQ165">
        <f t="shared" si="66"/>
        <v>131.80000000000001</v>
      </c>
      <c r="AR165">
        <f t="shared" si="67"/>
        <v>137.1</v>
      </c>
      <c r="AS165">
        <f t="shared" si="68"/>
        <v>131.80000000000001</v>
      </c>
      <c r="AT165">
        <f t="shared" si="69"/>
        <v>126.4</v>
      </c>
      <c r="AU165">
        <f t="shared" si="70"/>
        <v>131</v>
      </c>
      <c r="AV165">
        <v>125.6</v>
      </c>
      <c r="AW165">
        <f t="shared" si="71"/>
        <v>122.3</v>
      </c>
      <c r="AX165">
        <f t="shared" si="72"/>
        <v>125.5</v>
      </c>
      <c r="AY165">
        <f t="shared" si="73"/>
        <v>123.2</v>
      </c>
      <c r="AZ165">
        <f t="shared" si="74"/>
        <v>112.1</v>
      </c>
      <c r="BA165">
        <f t="shared" si="75"/>
        <v>121.1</v>
      </c>
      <c r="BB165">
        <f t="shared" si="76"/>
        <v>127.7</v>
      </c>
      <c r="BC165">
        <f t="shared" si="77"/>
        <v>118.1</v>
      </c>
      <c r="BD165">
        <f t="shared" si="78"/>
        <v>120</v>
      </c>
      <c r="BE165">
        <f t="shared" si="79"/>
        <v>127.3</v>
      </c>
    </row>
    <row r="166" spans="1:57" x14ac:dyDescent="0.3">
      <c r="A166" t="s">
        <v>34</v>
      </c>
      <c r="B166">
        <v>2016</v>
      </c>
      <c r="C166" t="s">
        <v>38</v>
      </c>
      <c r="D166">
        <v>126.8</v>
      </c>
      <c r="E166">
        <v>139.1</v>
      </c>
      <c r="F166">
        <v>125.4</v>
      </c>
      <c r="G166">
        <v>131.69999999999999</v>
      </c>
      <c r="H166">
        <v>115</v>
      </c>
      <c r="I166">
        <v>136</v>
      </c>
      <c r="J166">
        <v>145.1</v>
      </c>
      <c r="K166">
        <v>171.7</v>
      </c>
      <c r="L166">
        <v>108.7</v>
      </c>
      <c r="M166">
        <v>135.30000000000001</v>
      </c>
      <c r="N166">
        <v>124.2</v>
      </c>
      <c r="O166">
        <v>137.4</v>
      </c>
      <c r="P166">
        <v>134</v>
      </c>
      <c r="Q166">
        <v>137.69999999999999</v>
      </c>
      <c r="R166">
        <v>132.19999999999999</v>
      </c>
      <c r="S166">
        <v>126.8</v>
      </c>
      <c r="T166">
        <v>131.4</v>
      </c>
      <c r="U166">
        <v>126</v>
      </c>
      <c r="V166">
        <v>122.7</v>
      </c>
      <c r="W166">
        <v>126</v>
      </c>
      <c r="X166">
        <v>123.7</v>
      </c>
      <c r="Y166">
        <v>112.8</v>
      </c>
      <c r="Z166">
        <v>121.5</v>
      </c>
      <c r="AA166">
        <v>128.5</v>
      </c>
      <c r="AB166">
        <v>119.2</v>
      </c>
      <c r="AC166">
        <v>120.7</v>
      </c>
      <c r="AD166">
        <v>128.6</v>
      </c>
      <c r="AE166">
        <f t="shared" si="54"/>
        <v>126.8</v>
      </c>
      <c r="AF166">
        <f t="shared" si="55"/>
        <v>139.1</v>
      </c>
      <c r="AG166">
        <f t="shared" si="56"/>
        <v>125.4</v>
      </c>
      <c r="AH166">
        <f t="shared" si="57"/>
        <v>131.69999999999999</v>
      </c>
      <c r="AI166">
        <f t="shared" si="58"/>
        <v>115</v>
      </c>
      <c r="AJ166">
        <f t="shared" si="59"/>
        <v>136</v>
      </c>
      <c r="AK166">
        <f t="shared" si="60"/>
        <v>145.1</v>
      </c>
      <c r="AL166">
        <f t="shared" si="61"/>
        <v>171.7</v>
      </c>
      <c r="AM166">
        <f t="shared" si="62"/>
        <v>108.7</v>
      </c>
      <c r="AN166">
        <f t="shared" si="63"/>
        <v>135.30000000000001</v>
      </c>
      <c r="AO166">
        <f t="shared" si="64"/>
        <v>124.2</v>
      </c>
      <c r="AP166">
        <f t="shared" si="65"/>
        <v>137.4</v>
      </c>
      <c r="AQ166">
        <f t="shared" si="66"/>
        <v>134</v>
      </c>
      <c r="AR166">
        <f t="shared" si="67"/>
        <v>137.69999999999999</v>
      </c>
      <c r="AS166">
        <f t="shared" si="68"/>
        <v>132.19999999999999</v>
      </c>
      <c r="AT166">
        <f t="shared" si="69"/>
        <v>126.8</v>
      </c>
      <c r="AU166">
        <f t="shared" si="70"/>
        <v>131.4</v>
      </c>
      <c r="AV166">
        <v>126</v>
      </c>
      <c r="AW166">
        <f t="shared" si="71"/>
        <v>122.7</v>
      </c>
      <c r="AX166">
        <f t="shared" si="72"/>
        <v>126</v>
      </c>
      <c r="AY166">
        <f t="shared" si="73"/>
        <v>123.7</v>
      </c>
      <c r="AZ166">
        <f t="shared" si="74"/>
        <v>112.8</v>
      </c>
      <c r="BA166">
        <f t="shared" si="75"/>
        <v>121.5</v>
      </c>
      <c r="BB166">
        <f t="shared" si="76"/>
        <v>128.5</v>
      </c>
      <c r="BC166">
        <f t="shared" si="77"/>
        <v>119.2</v>
      </c>
      <c r="BD166">
        <f t="shared" si="78"/>
        <v>120.7</v>
      </c>
      <c r="BE166">
        <f t="shared" si="79"/>
        <v>128.6</v>
      </c>
    </row>
    <row r="167" spans="1:57" x14ac:dyDescent="0.3">
      <c r="A167" t="s">
        <v>34</v>
      </c>
      <c r="B167">
        <v>2016</v>
      </c>
      <c r="C167" t="s">
        <v>39</v>
      </c>
      <c r="D167">
        <v>127.7</v>
      </c>
      <c r="E167">
        <v>140.5</v>
      </c>
      <c r="F167">
        <v>128.30000000000001</v>
      </c>
      <c r="G167">
        <v>132.6</v>
      </c>
      <c r="H167">
        <v>115.5</v>
      </c>
      <c r="I167">
        <v>136.5</v>
      </c>
      <c r="J167">
        <v>159.69999999999999</v>
      </c>
      <c r="K167">
        <v>174.3</v>
      </c>
      <c r="L167">
        <v>109.9</v>
      </c>
      <c r="M167">
        <v>136.30000000000001</v>
      </c>
      <c r="N167">
        <v>124.4</v>
      </c>
      <c r="O167">
        <v>138.1</v>
      </c>
      <c r="P167">
        <v>136.80000000000001</v>
      </c>
      <c r="Q167">
        <v>138.69999999999999</v>
      </c>
      <c r="R167">
        <v>132.9</v>
      </c>
      <c r="S167">
        <v>127.2</v>
      </c>
      <c r="T167">
        <v>132</v>
      </c>
      <c r="U167">
        <v>125.5</v>
      </c>
      <c r="V167">
        <v>123.3</v>
      </c>
      <c r="W167">
        <v>126.4</v>
      </c>
      <c r="X167">
        <v>124.1</v>
      </c>
      <c r="Y167">
        <v>114.2</v>
      </c>
      <c r="Z167">
        <v>121.7</v>
      </c>
      <c r="AA167">
        <v>129.69999999999999</v>
      </c>
      <c r="AB167">
        <v>119.4</v>
      </c>
      <c r="AC167">
        <v>121.5</v>
      </c>
      <c r="AD167">
        <v>130.1</v>
      </c>
      <c r="AE167">
        <f t="shared" si="54"/>
        <v>127.7</v>
      </c>
      <c r="AF167">
        <f t="shared" si="55"/>
        <v>140.5</v>
      </c>
      <c r="AG167">
        <f t="shared" si="56"/>
        <v>128.30000000000001</v>
      </c>
      <c r="AH167">
        <f t="shared" si="57"/>
        <v>132.6</v>
      </c>
      <c r="AI167">
        <f t="shared" si="58"/>
        <v>115.5</v>
      </c>
      <c r="AJ167">
        <f t="shared" si="59"/>
        <v>136.5</v>
      </c>
      <c r="AK167">
        <f t="shared" si="60"/>
        <v>159.69999999999999</v>
      </c>
      <c r="AL167">
        <f t="shared" si="61"/>
        <v>174.3</v>
      </c>
      <c r="AM167">
        <f t="shared" si="62"/>
        <v>109.9</v>
      </c>
      <c r="AN167">
        <f t="shared" si="63"/>
        <v>136.30000000000001</v>
      </c>
      <c r="AO167">
        <f t="shared" si="64"/>
        <v>124.4</v>
      </c>
      <c r="AP167">
        <f t="shared" si="65"/>
        <v>138.1</v>
      </c>
      <c r="AQ167">
        <f t="shared" si="66"/>
        <v>136.80000000000001</v>
      </c>
      <c r="AR167">
        <f t="shared" si="67"/>
        <v>138.69999999999999</v>
      </c>
      <c r="AS167">
        <f t="shared" si="68"/>
        <v>132.9</v>
      </c>
      <c r="AT167">
        <f t="shared" si="69"/>
        <v>127.2</v>
      </c>
      <c r="AU167">
        <f t="shared" si="70"/>
        <v>132</v>
      </c>
      <c r="AV167">
        <v>125.5</v>
      </c>
      <c r="AW167">
        <f t="shared" si="71"/>
        <v>123.3</v>
      </c>
      <c r="AX167">
        <f t="shared" si="72"/>
        <v>126.4</v>
      </c>
      <c r="AY167">
        <f t="shared" si="73"/>
        <v>124.1</v>
      </c>
      <c r="AZ167">
        <f t="shared" si="74"/>
        <v>114.2</v>
      </c>
      <c r="BA167">
        <f t="shared" si="75"/>
        <v>121.7</v>
      </c>
      <c r="BB167">
        <f t="shared" si="76"/>
        <v>129.69999999999999</v>
      </c>
      <c r="BC167">
        <f t="shared" si="77"/>
        <v>119.4</v>
      </c>
      <c r="BD167">
        <f t="shared" si="78"/>
        <v>121.5</v>
      </c>
      <c r="BE167">
        <f t="shared" si="79"/>
        <v>130.1</v>
      </c>
    </row>
    <row r="168" spans="1:57" x14ac:dyDescent="0.3">
      <c r="A168" t="s">
        <v>34</v>
      </c>
      <c r="B168">
        <v>2016</v>
      </c>
      <c r="C168" t="s">
        <v>40</v>
      </c>
      <c r="D168">
        <v>128.5</v>
      </c>
      <c r="E168">
        <v>141.19999999999999</v>
      </c>
      <c r="F168">
        <v>132.30000000000001</v>
      </c>
      <c r="G168">
        <v>133.5</v>
      </c>
      <c r="H168">
        <v>116.4</v>
      </c>
      <c r="I168">
        <v>137.80000000000001</v>
      </c>
      <c r="J168">
        <v>165.4</v>
      </c>
      <c r="K168">
        <v>177.4</v>
      </c>
      <c r="L168">
        <v>111.3</v>
      </c>
      <c r="M168">
        <v>137.5</v>
      </c>
      <c r="N168">
        <v>125</v>
      </c>
      <c r="O168">
        <v>138.80000000000001</v>
      </c>
      <c r="P168">
        <v>138.4</v>
      </c>
      <c r="Q168">
        <v>139.30000000000001</v>
      </c>
      <c r="R168">
        <v>133.5</v>
      </c>
      <c r="S168">
        <v>127.6</v>
      </c>
      <c r="T168">
        <v>132.69999999999999</v>
      </c>
      <c r="U168">
        <v>126.4</v>
      </c>
      <c r="V168">
        <v>123.4</v>
      </c>
      <c r="W168">
        <v>126.9</v>
      </c>
      <c r="X168">
        <v>124.5</v>
      </c>
      <c r="Y168">
        <v>113.9</v>
      </c>
      <c r="Z168">
        <v>122.4</v>
      </c>
      <c r="AA168">
        <v>130.80000000000001</v>
      </c>
      <c r="AB168">
        <v>120.5</v>
      </c>
      <c r="AC168">
        <v>121.9</v>
      </c>
      <c r="AD168">
        <v>131.1</v>
      </c>
      <c r="AE168">
        <f t="shared" si="54"/>
        <v>128.5</v>
      </c>
      <c r="AF168">
        <f t="shared" si="55"/>
        <v>141.19999999999999</v>
      </c>
      <c r="AG168">
        <f t="shared" si="56"/>
        <v>132.30000000000001</v>
      </c>
      <c r="AH168">
        <f t="shared" si="57"/>
        <v>133.5</v>
      </c>
      <c r="AI168">
        <f t="shared" si="58"/>
        <v>116.4</v>
      </c>
      <c r="AJ168">
        <f t="shared" si="59"/>
        <v>137.80000000000001</v>
      </c>
      <c r="AK168">
        <f t="shared" si="60"/>
        <v>165.4</v>
      </c>
      <c r="AL168">
        <f t="shared" si="61"/>
        <v>177.4</v>
      </c>
      <c r="AM168">
        <f t="shared" si="62"/>
        <v>111.3</v>
      </c>
      <c r="AN168">
        <f t="shared" si="63"/>
        <v>137.5</v>
      </c>
      <c r="AO168">
        <f t="shared" si="64"/>
        <v>125</v>
      </c>
      <c r="AP168">
        <f t="shared" si="65"/>
        <v>138.80000000000001</v>
      </c>
      <c r="AQ168">
        <f t="shared" si="66"/>
        <v>138.4</v>
      </c>
      <c r="AR168">
        <f t="shared" si="67"/>
        <v>139.30000000000001</v>
      </c>
      <c r="AS168">
        <f t="shared" si="68"/>
        <v>133.5</v>
      </c>
      <c r="AT168">
        <f t="shared" si="69"/>
        <v>127.6</v>
      </c>
      <c r="AU168">
        <f t="shared" si="70"/>
        <v>132.69999999999999</v>
      </c>
      <c r="AV168">
        <v>126.4</v>
      </c>
      <c r="AW168">
        <f t="shared" si="71"/>
        <v>123.4</v>
      </c>
      <c r="AX168">
        <f t="shared" si="72"/>
        <v>126.9</v>
      </c>
      <c r="AY168">
        <f t="shared" si="73"/>
        <v>124.5</v>
      </c>
      <c r="AZ168">
        <f t="shared" si="74"/>
        <v>113.9</v>
      </c>
      <c r="BA168">
        <f t="shared" si="75"/>
        <v>122.4</v>
      </c>
      <c r="BB168">
        <f t="shared" si="76"/>
        <v>130.80000000000001</v>
      </c>
      <c r="BC168">
        <f t="shared" si="77"/>
        <v>120.5</v>
      </c>
      <c r="BD168">
        <f t="shared" si="78"/>
        <v>121.9</v>
      </c>
      <c r="BE168">
        <f t="shared" si="79"/>
        <v>131.1</v>
      </c>
    </row>
    <row r="169" spans="1:57" x14ac:dyDescent="0.3">
      <c r="A169" t="s">
        <v>34</v>
      </c>
      <c r="B169">
        <v>2016</v>
      </c>
      <c r="C169" t="s">
        <v>41</v>
      </c>
      <c r="D169">
        <v>129.30000000000001</v>
      </c>
      <c r="E169">
        <v>139.30000000000001</v>
      </c>
      <c r="F169">
        <v>131.6</v>
      </c>
      <c r="G169">
        <v>134.1</v>
      </c>
      <c r="H169">
        <v>116.9</v>
      </c>
      <c r="I169">
        <v>138.1</v>
      </c>
      <c r="J169">
        <v>159.1</v>
      </c>
      <c r="K169">
        <v>175.6</v>
      </c>
      <c r="L169">
        <v>112.9</v>
      </c>
      <c r="M169">
        <v>138.1</v>
      </c>
      <c r="N169">
        <v>125.5</v>
      </c>
      <c r="O169">
        <v>139.5</v>
      </c>
      <c r="P169">
        <v>137.9</v>
      </c>
      <c r="Q169">
        <v>140.19999999999999</v>
      </c>
      <c r="R169">
        <v>134.1</v>
      </c>
      <c r="S169">
        <v>128.19999999999999</v>
      </c>
      <c r="T169">
        <v>133.19999999999999</v>
      </c>
      <c r="U169">
        <v>127.3</v>
      </c>
      <c r="V169">
        <v>123.6</v>
      </c>
      <c r="W169">
        <v>127.4</v>
      </c>
      <c r="X169">
        <v>124.8</v>
      </c>
      <c r="Y169">
        <v>113.1</v>
      </c>
      <c r="Z169">
        <v>122.7</v>
      </c>
      <c r="AA169">
        <v>131.69999999999999</v>
      </c>
      <c r="AB169">
        <v>121.5</v>
      </c>
      <c r="AC169">
        <v>122.1</v>
      </c>
      <c r="AD169">
        <v>131.1</v>
      </c>
      <c r="AE169">
        <f t="shared" si="54"/>
        <v>129.30000000000001</v>
      </c>
      <c r="AF169">
        <f t="shared" si="55"/>
        <v>139.30000000000001</v>
      </c>
      <c r="AG169">
        <f t="shared" si="56"/>
        <v>131.6</v>
      </c>
      <c r="AH169">
        <f t="shared" si="57"/>
        <v>134.1</v>
      </c>
      <c r="AI169">
        <f t="shared" si="58"/>
        <v>116.9</v>
      </c>
      <c r="AJ169">
        <f t="shared" si="59"/>
        <v>138.1</v>
      </c>
      <c r="AK169">
        <f t="shared" si="60"/>
        <v>159.1</v>
      </c>
      <c r="AL169">
        <f t="shared" si="61"/>
        <v>175.6</v>
      </c>
      <c r="AM169">
        <f t="shared" si="62"/>
        <v>112.9</v>
      </c>
      <c r="AN169">
        <f t="shared" si="63"/>
        <v>138.1</v>
      </c>
      <c r="AO169">
        <f t="shared" si="64"/>
        <v>125.5</v>
      </c>
      <c r="AP169">
        <f t="shared" si="65"/>
        <v>139.5</v>
      </c>
      <c r="AQ169">
        <f t="shared" si="66"/>
        <v>137.9</v>
      </c>
      <c r="AR169">
        <f t="shared" si="67"/>
        <v>140.19999999999999</v>
      </c>
      <c r="AS169">
        <f t="shared" si="68"/>
        <v>134.1</v>
      </c>
      <c r="AT169">
        <f t="shared" si="69"/>
        <v>128.19999999999999</v>
      </c>
      <c r="AU169">
        <f t="shared" si="70"/>
        <v>133.19999999999999</v>
      </c>
      <c r="AV169">
        <v>127.3</v>
      </c>
      <c r="AW169">
        <f t="shared" si="71"/>
        <v>123.6</v>
      </c>
      <c r="AX169">
        <f t="shared" si="72"/>
        <v>127.4</v>
      </c>
      <c r="AY169">
        <f t="shared" si="73"/>
        <v>124.8</v>
      </c>
      <c r="AZ169">
        <f t="shared" si="74"/>
        <v>113.1</v>
      </c>
      <c r="BA169">
        <f t="shared" si="75"/>
        <v>122.7</v>
      </c>
      <c r="BB169">
        <f t="shared" si="76"/>
        <v>131.69999999999999</v>
      </c>
      <c r="BC169">
        <f t="shared" si="77"/>
        <v>121.5</v>
      </c>
      <c r="BD169">
        <f t="shared" si="78"/>
        <v>122.1</v>
      </c>
      <c r="BE169">
        <f t="shared" si="79"/>
        <v>131.1</v>
      </c>
    </row>
    <row r="170" spans="1:57" x14ac:dyDescent="0.3">
      <c r="A170" t="s">
        <v>34</v>
      </c>
      <c r="B170">
        <v>2016</v>
      </c>
      <c r="C170" t="s">
        <v>42</v>
      </c>
      <c r="D170">
        <v>129.9</v>
      </c>
      <c r="E170">
        <v>138</v>
      </c>
      <c r="F170">
        <v>130.5</v>
      </c>
      <c r="G170">
        <v>134.4</v>
      </c>
      <c r="H170">
        <v>117.2</v>
      </c>
      <c r="I170">
        <v>136.1</v>
      </c>
      <c r="J170">
        <v>150.69999999999999</v>
      </c>
      <c r="K170">
        <v>171.5</v>
      </c>
      <c r="L170">
        <v>113.8</v>
      </c>
      <c r="M170">
        <v>138.80000000000001</v>
      </c>
      <c r="N170">
        <v>126</v>
      </c>
      <c r="O170">
        <v>140.19999999999999</v>
      </c>
      <c r="P170">
        <v>136.6</v>
      </c>
      <c r="Q170">
        <v>141</v>
      </c>
      <c r="R170">
        <v>134.6</v>
      </c>
      <c r="S170">
        <v>128.6</v>
      </c>
      <c r="T170">
        <v>133.80000000000001</v>
      </c>
      <c r="U170">
        <v>127.9</v>
      </c>
      <c r="V170">
        <v>124.1</v>
      </c>
      <c r="W170">
        <v>127.9</v>
      </c>
      <c r="X170">
        <v>125.4</v>
      </c>
      <c r="Y170">
        <v>114.3</v>
      </c>
      <c r="Z170">
        <v>122.9</v>
      </c>
      <c r="AA170">
        <v>131.80000000000001</v>
      </c>
      <c r="AB170">
        <v>122.1</v>
      </c>
      <c r="AC170">
        <v>122.8</v>
      </c>
      <c r="AD170">
        <v>130.9</v>
      </c>
      <c r="AE170">
        <f t="shared" si="54"/>
        <v>129.9</v>
      </c>
      <c r="AF170">
        <f t="shared" si="55"/>
        <v>138</v>
      </c>
      <c r="AG170">
        <f t="shared" si="56"/>
        <v>130.5</v>
      </c>
      <c r="AH170">
        <f t="shared" si="57"/>
        <v>134.4</v>
      </c>
      <c r="AI170">
        <f t="shared" si="58"/>
        <v>117.2</v>
      </c>
      <c r="AJ170">
        <f t="shared" si="59"/>
        <v>136.1</v>
      </c>
      <c r="AK170">
        <f t="shared" si="60"/>
        <v>150.69999999999999</v>
      </c>
      <c r="AL170">
        <f t="shared" si="61"/>
        <v>171.5</v>
      </c>
      <c r="AM170">
        <f t="shared" si="62"/>
        <v>113.8</v>
      </c>
      <c r="AN170">
        <f t="shared" si="63"/>
        <v>138.80000000000001</v>
      </c>
      <c r="AO170">
        <f t="shared" si="64"/>
        <v>126</v>
      </c>
      <c r="AP170">
        <f t="shared" si="65"/>
        <v>140.19999999999999</v>
      </c>
      <c r="AQ170">
        <f t="shared" si="66"/>
        <v>136.6</v>
      </c>
      <c r="AR170">
        <f t="shared" si="67"/>
        <v>141</v>
      </c>
      <c r="AS170">
        <f t="shared" si="68"/>
        <v>134.6</v>
      </c>
      <c r="AT170">
        <f t="shared" si="69"/>
        <v>128.6</v>
      </c>
      <c r="AU170">
        <f t="shared" si="70"/>
        <v>133.80000000000001</v>
      </c>
      <c r="AV170">
        <v>127.9</v>
      </c>
      <c r="AW170">
        <f t="shared" si="71"/>
        <v>124.1</v>
      </c>
      <c r="AX170">
        <f t="shared" si="72"/>
        <v>127.9</v>
      </c>
      <c r="AY170">
        <f t="shared" si="73"/>
        <v>125.4</v>
      </c>
      <c r="AZ170">
        <f t="shared" si="74"/>
        <v>114.3</v>
      </c>
      <c r="BA170">
        <f t="shared" si="75"/>
        <v>122.9</v>
      </c>
      <c r="BB170">
        <f t="shared" si="76"/>
        <v>131.80000000000001</v>
      </c>
      <c r="BC170">
        <f t="shared" si="77"/>
        <v>122.1</v>
      </c>
      <c r="BD170">
        <f t="shared" si="78"/>
        <v>122.8</v>
      </c>
      <c r="BE170">
        <f t="shared" si="79"/>
        <v>130.9</v>
      </c>
    </row>
    <row r="171" spans="1:57" x14ac:dyDescent="0.3">
      <c r="A171" t="s">
        <v>34</v>
      </c>
      <c r="B171">
        <v>2016</v>
      </c>
      <c r="C171" t="s">
        <v>43</v>
      </c>
      <c r="D171">
        <v>130.5</v>
      </c>
      <c r="E171">
        <v>137.9</v>
      </c>
      <c r="F171">
        <v>130.19999999999999</v>
      </c>
      <c r="G171">
        <v>134.80000000000001</v>
      </c>
      <c r="H171">
        <v>117.8</v>
      </c>
      <c r="I171">
        <v>134.69999999999999</v>
      </c>
      <c r="J171">
        <v>151.19999999999999</v>
      </c>
      <c r="K171">
        <v>172.1</v>
      </c>
      <c r="L171">
        <v>114.1</v>
      </c>
      <c r="M171">
        <v>139.30000000000001</v>
      </c>
      <c r="N171">
        <v>126.1</v>
      </c>
      <c r="O171">
        <v>141.1</v>
      </c>
      <c r="P171">
        <v>137</v>
      </c>
      <c r="Q171">
        <v>141.80000000000001</v>
      </c>
      <c r="R171">
        <v>135.5</v>
      </c>
      <c r="S171">
        <v>129.1</v>
      </c>
      <c r="T171">
        <v>134.5</v>
      </c>
      <c r="U171">
        <v>128.69999999999999</v>
      </c>
      <c r="V171">
        <v>124.3</v>
      </c>
      <c r="W171">
        <v>128.4</v>
      </c>
      <c r="X171">
        <v>126.1</v>
      </c>
      <c r="Y171">
        <v>115.2</v>
      </c>
      <c r="Z171">
        <v>123.5</v>
      </c>
      <c r="AA171">
        <v>132.4</v>
      </c>
      <c r="AB171">
        <v>122.1</v>
      </c>
      <c r="AC171">
        <v>123.4</v>
      </c>
      <c r="AD171">
        <v>131.4</v>
      </c>
      <c r="AE171">
        <f t="shared" si="54"/>
        <v>130.5</v>
      </c>
      <c r="AF171">
        <f t="shared" si="55"/>
        <v>137.9</v>
      </c>
      <c r="AG171">
        <f t="shared" si="56"/>
        <v>130.19999999999999</v>
      </c>
      <c r="AH171">
        <f t="shared" si="57"/>
        <v>134.80000000000001</v>
      </c>
      <c r="AI171">
        <f t="shared" si="58"/>
        <v>117.8</v>
      </c>
      <c r="AJ171">
        <f t="shared" si="59"/>
        <v>134.69999999999999</v>
      </c>
      <c r="AK171">
        <f t="shared" si="60"/>
        <v>151.19999999999999</v>
      </c>
      <c r="AL171">
        <f t="shared" si="61"/>
        <v>172.1</v>
      </c>
      <c r="AM171">
        <f t="shared" si="62"/>
        <v>114.1</v>
      </c>
      <c r="AN171">
        <f t="shared" si="63"/>
        <v>139.30000000000001</v>
      </c>
      <c r="AO171">
        <f t="shared" si="64"/>
        <v>126.1</v>
      </c>
      <c r="AP171">
        <f t="shared" si="65"/>
        <v>141.1</v>
      </c>
      <c r="AQ171">
        <f t="shared" si="66"/>
        <v>137</v>
      </c>
      <c r="AR171">
        <f t="shared" si="67"/>
        <v>141.80000000000001</v>
      </c>
      <c r="AS171">
        <f t="shared" si="68"/>
        <v>135.5</v>
      </c>
      <c r="AT171">
        <f t="shared" si="69"/>
        <v>129.1</v>
      </c>
      <c r="AU171">
        <f t="shared" si="70"/>
        <v>134.5</v>
      </c>
      <c r="AV171">
        <v>128.69999999999999</v>
      </c>
      <c r="AW171">
        <f t="shared" si="71"/>
        <v>124.3</v>
      </c>
      <c r="AX171">
        <f t="shared" si="72"/>
        <v>128.4</v>
      </c>
      <c r="AY171">
        <f t="shared" si="73"/>
        <v>126.1</v>
      </c>
      <c r="AZ171">
        <f t="shared" si="74"/>
        <v>115.2</v>
      </c>
      <c r="BA171">
        <f t="shared" si="75"/>
        <v>123.5</v>
      </c>
      <c r="BB171">
        <f t="shared" si="76"/>
        <v>132.4</v>
      </c>
      <c r="BC171">
        <f t="shared" si="77"/>
        <v>122.1</v>
      </c>
      <c r="BD171">
        <f t="shared" si="78"/>
        <v>123.4</v>
      </c>
      <c r="BE171">
        <f t="shared" si="79"/>
        <v>131.4</v>
      </c>
    </row>
    <row r="172" spans="1:57" x14ac:dyDescent="0.3">
      <c r="A172" t="s">
        <v>34</v>
      </c>
      <c r="B172">
        <v>2016</v>
      </c>
      <c r="C172" t="s">
        <v>45</v>
      </c>
      <c r="D172">
        <v>131.4</v>
      </c>
      <c r="E172">
        <v>137.80000000000001</v>
      </c>
      <c r="F172">
        <v>132</v>
      </c>
      <c r="G172">
        <v>135</v>
      </c>
      <c r="H172">
        <v>118</v>
      </c>
      <c r="I172">
        <v>134.1</v>
      </c>
      <c r="J172">
        <v>141.9</v>
      </c>
      <c r="K172">
        <v>171.7</v>
      </c>
      <c r="L172">
        <v>114.1</v>
      </c>
      <c r="M172">
        <v>139.69999999999999</v>
      </c>
      <c r="N172">
        <v>126.2</v>
      </c>
      <c r="O172">
        <v>141.80000000000001</v>
      </c>
      <c r="P172">
        <v>136.1</v>
      </c>
      <c r="Q172">
        <v>142</v>
      </c>
      <c r="R172">
        <v>135.80000000000001</v>
      </c>
      <c r="S172">
        <v>129.30000000000001</v>
      </c>
      <c r="T172">
        <v>135</v>
      </c>
      <c r="U172">
        <v>129.1</v>
      </c>
      <c r="V172">
        <v>125</v>
      </c>
      <c r="W172">
        <v>128.6</v>
      </c>
      <c r="X172">
        <v>126.4</v>
      </c>
      <c r="Y172">
        <v>115.7</v>
      </c>
      <c r="Z172">
        <v>124</v>
      </c>
      <c r="AA172">
        <v>132.80000000000001</v>
      </c>
      <c r="AB172">
        <v>122.6</v>
      </c>
      <c r="AC172">
        <v>123.8</v>
      </c>
      <c r="AD172">
        <v>131.19999999999999</v>
      </c>
      <c r="AE172">
        <f t="shared" si="54"/>
        <v>131.4</v>
      </c>
      <c r="AF172">
        <f t="shared" si="55"/>
        <v>137.80000000000001</v>
      </c>
      <c r="AG172">
        <f t="shared" si="56"/>
        <v>132</v>
      </c>
      <c r="AH172">
        <f t="shared" si="57"/>
        <v>135</v>
      </c>
      <c r="AI172">
        <f t="shared" si="58"/>
        <v>118</v>
      </c>
      <c r="AJ172">
        <f t="shared" si="59"/>
        <v>134.1</v>
      </c>
      <c r="AK172">
        <f t="shared" si="60"/>
        <v>141.9</v>
      </c>
      <c r="AL172">
        <f t="shared" si="61"/>
        <v>171.7</v>
      </c>
      <c r="AM172">
        <f t="shared" si="62"/>
        <v>114.1</v>
      </c>
      <c r="AN172">
        <f t="shared" si="63"/>
        <v>139.69999999999999</v>
      </c>
      <c r="AO172">
        <f t="shared" si="64"/>
        <v>126.2</v>
      </c>
      <c r="AP172">
        <f t="shared" si="65"/>
        <v>141.80000000000001</v>
      </c>
      <c r="AQ172">
        <f t="shared" si="66"/>
        <v>136.1</v>
      </c>
      <c r="AR172">
        <f t="shared" si="67"/>
        <v>142</v>
      </c>
      <c r="AS172">
        <f t="shared" si="68"/>
        <v>135.80000000000001</v>
      </c>
      <c r="AT172">
        <f t="shared" si="69"/>
        <v>129.30000000000001</v>
      </c>
      <c r="AU172">
        <f t="shared" si="70"/>
        <v>135</v>
      </c>
      <c r="AV172">
        <v>129.1</v>
      </c>
      <c r="AW172">
        <f t="shared" si="71"/>
        <v>125</v>
      </c>
      <c r="AX172">
        <f t="shared" si="72"/>
        <v>128.6</v>
      </c>
      <c r="AY172">
        <f t="shared" si="73"/>
        <v>126.4</v>
      </c>
      <c r="AZ172">
        <f t="shared" si="74"/>
        <v>115.7</v>
      </c>
      <c r="BA172">
        <f t="shared" si="75"/>
        <v>124</v>
      </c>
      <c r="BB172">
        <f t="shared" si="76"/>
        <v>132.80000000000001</v>
      </c>
      <c r="BC172">
        <f t="shared" si="77"/>
        <v>122.6</v>
      </c>
      <c r="BD172">
        <f t="shared" si="78"/>
        <v>123.8</v>
      </c>
      <c r="BE172">
        <f t="shared" si="79"/>
        <v>131.19999999999999</v>
      </c>
    </row>
    <row r="173" spans="1:57" x14ac:dyDescent="0.3">
      <c r="A173" t="s">
        <v>34</v>
      </c>
      <c r="B173">
        <v>2016</v>
      </c>
      <c r="C173" t="s">
        <v>46</v>
      </c>
      <c r="D173">
        <v>132.30000000000001</v>
      </c>
      <c r="E173">
        <v>137.6</v>
      </c>
      <c r="F173">
        <v>132.9</v>
      </c>
      <c r="G173">
        <v>135.1</v>
      </c>
      <c r="H173">
        <v>118.6</v>
      </c>
      <c r="I173">
        <v>132.69999999999999</v>
      </c>
      <c r="J173">
        <v>125.3</v>
      </c>
      <c r="K173">
        <v>168.7</v>
      </c>
      <c r="L173">
        <v>114.4</v>
      </c>
      <c r="M173">
        <v>140.19999999999999</v>
      </c>
      <c r="N173">
        <v>126.6</v>
      </c>
      <c r="O173">
        <v>142.30000000000001</v>
      </c>
      <c r="P173">
        <v>134</v>
      </c>
      <c r="Q173">
        <v>143.1</v>
      </c>
      <c r="R173">
        <v>136.30000000000001</v>
      </c>
      <c r="S173">
        <v>129.80000000000001</v>
      </c>
      <c r="T173">
        <v>135.4</v>
      </c>
      <c r="U173">
        <v>128.5</v>
      </c>
      <c r="V173">
        <v>126.6</v>
      </c>
      <c r="W173">
        <v>129.19999999999999</v>
      </c>
      <c r="X173">
        <v>126.9</v>
      </c>
      <c r="Y173">
        <v>116</v>
      </c>
      <c r="Z173">
        <v>124.2</v>
      </c>
      <c r="AA173">
        <v>133.1</v>
      </c>
      <c r="AB173">
        <v>121.1</v>
      </c>
      <c r="AC173">
        <v>123.9</v>
      </c>
      <c r="AD173">
        <v>130.4</v>
      </c>
      <c r="AE173">
        <f t="shared" si="54"/>
        <v>132.30000000000001</v>
      </c>
      <c r="AF173">
        <f t="shared" si="55"/>
        <v>137.6</v>
      </c>
      <c r="AG173">
        <f t="shared" si="56"/>
        <v>132.9</v>
      </c>
      <c r="AH173">
        <f t="shared" si="57"/>
        <v>135.1</v>
      </c>
      <c r="AI173">
        <f t="shared" si="58"/>
        <v>118.6</v>
      </c>
      <c r="AJ173">
        <f t="shared" si="59"/>
        <v>132.69999999999999</v>
      </c>
      <c r="AK173">
        <f t="shared" si="60"/>
        <v>125.3</v>
      </c>
      <c r="AL173">
        <f t="shared" si="61"/>
        <v>168.7</v>
      </c>
      <c r="AM173">
        <f t="shared" si="62"/>
        <v>114.4</v>
      </c>
      <c r="AN173">
        <f t="shared" si="63"/>
        <v>140.19999999999999</v>
      </c>
      <c r="AO173">
        <f t="shared" si="64"/>
        <v>126.6</v>
      </c>
      <c r="AP173">
        <f t="shared" si="65"/>
        <v>142.30000000000001</v>
      </c>
      <c r="AQ173">
        <f t="shared" si="66"/>
        <v>134</v>
      </c>
      <c r="AR173">
        <f t="shared" si="67"/>
        <v>143.1</v>
      </c>
      <c r="AS173">
        <f t="shared" si="68"/>
        <v>136.30000000000001</v>
      </c>
      <c r="AT173">
        <f t="shared" si="69"/>
        <v>129.80000000000001</v>
      </c>
      <c r="AU173">
        <f t="shared" si="70"/>
        <v>135.4</v>
      </c>
      <c r="AV173">
        <v>128.5</v>
      </c>
      <c r="AW173">
        <f t="shared" si="71"/>
        <v>126.6</v>
      </c>
      <c r="AX173">
        <f t="shared" si="72"/>
        <v>129.19999999999999</v>
      </c>
      <c r="AY173">
        <f t="shared" si="73"/>
        <v>126.9</v>
      </c>
      <c r="AZ173">
        <f t="shared" si="74"/>
        <v>116</v>
      </c>
      <c r="BA173">
        <f t="shared" si="75"/>
        <v>124.2</v>
      </c>
      <c r="BB173">
        <f t="shared" si="76"/>
        <v>133.1</v>
      </c>
      <c r="BC173">
        <f t="shared" si="77"/>
        <v>121.1</v>
      </c>
      <c r="BD173">
        <f t="shared" si="78"/>
        <v>123.9</v>
      </c>
      <c r="BE173">
        <f t="shared" si="79"/>
        <v>130.4</v>
      </c>
    </row>
    <row r="174" spans="1:57" x14ac:dyDescent="0.3">
      <c r="A174" t="s">
        <v>34</v>
      </c>
      <c r="B174">
        <v>2017</v>
      </c>
      <c r="C174" t="s">
        <v>31</v>
      </c>
      <c r="D174">
        <v>132.80000000000001</v>
      </c>
      <c r="E174">
        <v>138.19999999999999</v>
      </c>
      <c r="F174">
        <v>132.19999999999999</v>
      </c>
      <c r="G174">
        <v>135.4</v>
      </c>
      <c r="H174">
        <v>119.1</v>
      </c>
      <c r="I174">
        <v>133</v>
      </c>
      <c r="J174">
        <v>119.4</v>
      </c>
      <c r="K174">
        <v>159.5</v>
      </c>
      <c r="L174">
        <v>115.6</v>
      </c>
      <c r="M174">
        <v>139.6</v>
      </c>
      <c r="N174">
        <v>126.6</v>
      </c>
      <c r="O174">
        <v>142.80000000000001</v>
      </c>
      <c r="P174">
        <v>133.1</v>
      </c>
      <c r="Q174">
        <v>143.80000000000001</v>
      </c>
      <c r="R174">
        <v>136.6</v>
      </c>
      <c r="S174">
        <v>130.19999999999999</v>
      </c>
      <c r="T174">
        <v>135.6</v>
      </c>
      <c r="U174">
        <v>129.6</v>
      </c>
      <c r="V174">
        <v>126.8</v>
      </c>
      <c r="W174">
        <v>129.4</v>
      </c>
      <c r="X174">
        <v>127.1</v>
      </c>
      <c r="Y174">
        <v>117</v>
      </c>
      <c r="Z174">
        <v>124.2</v>
      </c>
      <c r="AA174">
        <v>133.30000000000001</v>
      </c>
      <c r="AB174">
        <v>121.7</v>
      </c>
      <c r="AC174">
        <v>124.4</v>
      </c>
      <c r="AD174">
        <v>130.30000000000001</v>
      </c>
      <c r="AE174">
        <f t="shared" si="54"/>
        <v>132.80000000000001</v>
      </c>
      <c r="AF174">
        <f t="shared" si="55"/>
        <v>138.19999999999999</v>
      </c>
      <c r="AG174">
        <f t="shared" si="56"/>
        <v>132.19999999999999</v>
      </c>
      <c r="AH174">
        <f t="shared" si="57"/>
        <v>135.4</v>
      </c>
      <c r="AI174">
        <f t="shared" si="58"/>
        <v>119.1</v>
      </c>
      <c r="AJ174">
        <f t="shared" si="59"/>
        <v>133</v>
      </c>
      <c r="AK174">
        <f t="shared" si="60"/>
        <v>119.4</v>
      </c>
      <c r="AL174">
        <f t="shared" si="61"/>
        <v>159.5</v>
      </c>
      <c r="AM174">
        <f t="shared" si="62"/>
        <v>115.6</v>
      </c>
      <c r="AN174">
        <f t="shared" si="63"/>
        <v>139.6</v>
      </c>
      <c r="AO174">
        <f t="shared" si="64"/>
        <v>126.6</v>
      </c>
      <c r="AP174">
        <f t="shared" si="65"/>
        <v>142.80000000000001</v>
      </c>
      <c r="AQ174">
        <f t="shared" si="66"/>
        <v>133.1</v>
      </c>
      <c r="AR174">
        <f t="shared" si="67"/>
        <v>143.80000000000001</v>
      </c>
      <c r="AS174">
        <f t="shared" si="68"/>
        <v>136.6</v>
      </c>
      <c r="AT174">
        <f t="shared" si="69"/>
        <v>130.19999999999999</v>
      </c>
      <c r="AU174">
        <f t="shared" si="70"/>
        <v>135.6</v>
      </c>
      <c r="AV174">
        <v>129.6</v>
      </c>
      <c r="AW174">
        <f t="shared" si="71"/>
        <v>126.8</v>
      </c>
      <c r="AX174">
        <f t="shared" si="72"/>
        <v>129.4</v>
      </c>
      <c r="AY174">
        <f t="shared" si="73"/>
        <v>127.1</v>
      </c>
      <c r="AZ174">
        <f t="shared" si="74"/>
        <v>117</v>
      </c>
      <c r="BA174">
        <f t="shared" si="75"/>
        <v>124.2</v>
      </c>
      <c r="BB174">
        <f t="shared" si="76"/>
        <v>133.30000000000001</v>
      </c>
      <c r="BC174">
        <f t="shared" si="77"/>
        <v>121.7</v>
      </c>
      <c r="BD174">
        <f t="shared" si="78"/>
        <v>124.4</v>
      </c>
      <c r="BE174">
        <f t="shared" si="79"/>
        <v>130.30000000000001</v>
      </c>
    </row>
    <row r="175" spans="1:57" x14ac:dyDescent="0.3">
      <c r="A175" t="s">
        <v>34</v>
      </c>
      <c r="B175">
        <v>2017</v>
      </c>
      <c r="C175" t="s">
        <v>35</v>
      </c>
      <c r="D175">
        <v>133.1</v>
      </c>
      <c r="E175">
        <v>138.80000000000001</v>
      </c>
      <c r="F175">
        <v>129.30000000000001</v>
      </c>
      <c r="G175">
        <v>135.80000000000001</v>
      </c>
      <c r="H175">
        <v>119.2</v>
      </c>
      <c r="I175">
        <v>135.30000000000001</v>
      </c>
      <c r="J175">
        <v>119.5</v>
      </c>
      <c r="K175">
        <v>152.19999999999999</v>
      </c>
      <c r="L175">
        <v>117.3</v>
      </c>
      <c r="M175">
        <v>138.69999999999999</v>
      </c>
      <c r="N175">
        <v>126.9</v>
      </c>
      <c r="O175">
        <v>143.19999999999999</v>
      </c>
      <c r="P175">
        <v>133</v>
      </c>
      <c r="Q175">
        <v>144.4</v>
      </c>
      <c r="R175">
        <v>136.80000000000001</v>
      </c>
      <c r="S175">
        <v>130.30000000000001</v>
      </c>
      <c r="T175">
        <v>135.9</v>
      </c>
      <c r="U175">
        <v>130.5</v>
      </c>
      <c r="V175">
        <v>127.9</v>
      </c>
      <c r="W175">
        <v>129.69999999999999</v>
      </c>
      <c r="X175">
        <v>127.4</v>
      </c>
      <c r="Y175">
        <v>117.4</v>
      </c>
      <c r="Z175">
        <v>124.6</v>
      </c>
      <c r="AA175">
        <v>133.4</v>
      </c>
      <c r="AB175">
        <v>122.6</v>
      </c>
      <c r="AC175">
        <v>124.8</v>
      </c>
      <c r="AD175">
        <v>130.6</v>
      </c>
      <c r="AE175">
        <f t="shared" si="54"/>
        <v>133.1</v>
      </c>
      <c r="AF175">
        <f t="shared" si="55"/>
        <v>138.80000000000001</v>
      </c>
      <c r="AG175">
        <f t="shared" si="56"/>
        <v>129.30000000000001</v>
      </c>
      <c r="AH175">
        <f t="shared" si="57"/>
        <v>135.80000000000001</v>
      </c>
      <c r="AI175">
        <f t="shared" si="58"/>
        <v>119.2</v>
      </c>
      <c r="AJ175">
        <f t="shared" si="59"/>
        <v>135.30000000000001</v>
      </c>
      <c r="AK175">
        <f t="shared" si="60"/>
        <v>119.5</v>
      </c>
      <c r="AL175">
        <f t="shared" si="61"/>
        <v>152.19999999999999</v>
      </c>
      <c r="AM175">
        <f t="shared" si="62"/>
        <v>117.3</v>
      </c>
      <c r="AN175">
        <f t="shared" si="63"/>
        <v>138.69999999999999</v>
      </c>
      <c r="AO175">
        <f t="shared" si="64"/>
        <v>126.9</v>
      </c>
      <c r="AP175">
        <f t="shared" si="65"/>
        <v>143.19999999999999</v>
      </c>
      <c r="AQ175">
        <f t="shared" si="66"/>
        <v>133</v>
      </c>
      <c r="AR175">
        <f t="shared" si="67"/>
        <v>144.4</v>
      </c>
      <c r="AS175">
        <f t="shared" si="68"/>
        <v>136.80000000000001</v>
      </c>
      <c r="AT175">
        <f t="shared" si="69"/>
        <v>130.30000000000001</v>
      </c>
      <c r="AU175">
        <f t="shared" si="70"/>
        <v>135.9</v>
      </c>
      <c r="AV175">
        <v>130.5</v>
      </c>
      <c r="AW175">
        <f t="shared" si="71"/>
        <v>127.9</v>
      </c>
      <c r="AX175">
        <f t="shared" si="72"/>
        <v>129.69999999999999</v>
      </c>
      <c r="AY175">
        <f t="shared" si="73"/>
        <v>127.4</v>
      </c>
      <c r="AZ175">
        <f t="shared" si="74"/>
        <v>117.4</v>
      </c>
      <c r="BA175">
        <f t="shared" si="75"/>
        <v>124.6</v>
      </c>
      <c r="BB175">
        <f t="shared" si="76"/>
        <v>133.4</v>
      </c>
      <c r="BC175">
        <f t="shared" si="77"/>
        <v>122.6</v>
      </c>
      <c r="BD175">
        <f t="shared" si="78"/>
        <v>124.8</v>
      </c>
      <c r="BE175">
        <f t="shared" si="79"/>
        <v>130.6</v>
      </c>
    </row>
    <row r="176" spans="1:57" x14ac:dyDescent="0.3">
      <c r="A176" t="s">
        <v>34</v>
      </c>
      <c r="B176">
        <v>2017</v>
      </c>
      <c r="C176" t="s">
        <v>36</v>
      </c>
      <c r="D176">
        <v>133.30000000000001</v>
      </c>
      <c r="E176">
        <v>139</v>
      </c>
      <c r="F176">
        <v>128.6</v>
      </c>
      <c r="G176">
        <v>136.30000000000001</v>
      </c>
      <c r="H176">
        <v>118.8</v>
      </c>
      <c r="I176">
        <v>138.30000000000001</v>
      </c>
      <c r="J176">
        <v>120.5</v>
      </c>
      <c r="K176">
        <v>143.9</v>
      </c>
      <c r="L176">
        <v>118</v>
      </c>
      <c r="M176">
        <v>137.9</v>
      </c>
      <c r="N176">
        <v>127.2</v>
      </c>
      <c r="O176">
        <v>144</v>
      </c>
      <c r="P176">
        <v>133.1</v>
      </c>
      <c r="Q176">
        <v>145.1</v>
      </c>
      <c r="R176">
        <v>137.30000000000001</v>
      </c>
      <c r="S176">
        <v>130.6</v>
      </c>
      <c r="T176">
        <v>136.4</v>
      </c>
      <c r="U176">
        <v>131.1</v>
      </c>
      <c r="V176">
        <v>129.1</v>
      </c>
      <c r="W176">
        <v>130.1</v>
      </c>
      <c r="X176">
        <v>127.8</v>
      </c>
      <c r="Y176">
        <v>117.6</v>
      </c>
      <c r="Z176">
        <v>125</v>
      </c>
      <c r="AA176">
        <v>133.80000000000001</v>
      </c>
      <c r="AB176">
        <v>122.6</v>
      </c>
      <c r="AC176">
        <v>125.1</v>
      </c>
      <c r="AD176">
        <v>130.9</v>
      </c>
      <c r="AE176">
        <f t="shared" si="54"/>
        <v>133.30000000000001</v>
      </c>
      <c r="AF176">
        <f t="shared" si="55"/>
        <v>139</v>
      </c>
      <c r="AG176">
        <f t="shared" si="56"/>
        <v>128.6</v>
      </c>
      <c r="AH176">
        <f t="shared" si="57"/>
        <v>136.30000000000001</v>
      </c>
      <c r="AI176">
        <f t="shared" si="58"/>
        <v>118.8</v>
      </c>
      <c r="AJ176">
        <f t="shared" si="59"/>
        <v>138.30000000000001</v>
      </c>
      <c r="AK176">
        <f t="shared" si="60"/>
        <v>120.5</v>
      </c>
      <c r="AL176">
        <f t="shared" si="61"/>
        <v>143.9</v>
      </c>
      <c r="AM176">
        <f t="shared" si="62"/>
        <v>118</v>
      </c>
      <c r="AN176">
        <f t="shared" si="63"/>
        <v>137.9</v>
      </c>
      <c r="AO176">
        <f t="shared" si="64"/>
        <v>127.2</v>
      </c>
      <c r="AP176">
        <f t="shared" si="65"/>
        <v>144</v>
      </c>
      <c r="AQ176">
        <f t="shared" si="66"/>
        <v>133.1</v>
      </c>
      <c r="AR176">
        <f t="shared" si="67"/>
        <v>145.1</v>
      </c>
      <c r="AS176">
        <f t="shared" si="68"/>
        <v>137.30000000000001</v>
      </c>
      <c r="AT176">
        <f t="shared" si="69"/>
        <v>130.6</v>
      </c>
      <c r="AU176">
        <f t="shared" si="70"/>
        <v>136.4</v>
      </c>
      <c r="AV176">
        <v>131.1</v>
      </c>
      <c r="AW176">
        <f t="shared" si="71"/>
        <v>129.1</v>
      </c>
      <c r="AX176">
        <f t="shared" si="72"/>
        <v>130.1</v>
      </c>
      <c r="AY176">
        <f t="shared" si="73"/>
        <v>127.8</v>
      </c>
      <c r="AZ176">
        <f t="shared" si="74"/>
        <v>117.6</v>
      </c>
      <c r="BA176">
        <f t="shared" si="75"/>
        <v>125</v>
      </c>
      <c r="BB176">
        <f t="shared" si="76"/>
        <v>133.80000000000001</v>
      </c>
      <c r="BC176">
        <f t="shared" si="77"/>
        <v>122.6</v>
      </c>
      <c r="BD176">
        <f t="shared" si="78"/>
        <v>125.1</v>
      </c>
      <c r="BE176">
        <f t="shared" si="79"/>
        <v>130.9</v>
      </c>
    </row>
    <row r="177" spans="1:57" x14ac:dyDescent="0.3">
      <c r="A177" t="s">
        <v>34</v>
      </c>
      <c r="B177">
        <v>2017</v>
      </c>
      <c r="C177" t="s">
        <v>37</v>
      </c>
      <c r="D177">
        <v>133</v>
      </c>
      <c r="E177">
        <v>139.4</v>
      </c>
      <c r="F177">
        <v>126.1</v>
      </c>
      <c r="G177">
        <v>137.19999999999999</v>
      </c>
      <c r="H177">
        <v>118.4</v>
      </c>
      <c r="I177">
        <v>139.9</v>
      </c>
      <c r="J177">
        <v>123.4</v>
      </c>
      <c r="K177">
        <v>140.9</v>
      </c>
      <c r="L177">
        <v>118.5</v>
      </c>
      <c r="M177">
        <v>136.5</v>
      </c>
      <c r="N177">
        <v>127.4</v>
      </c>
      <c r="O177">
        <v>144.19999999999999</v>
      </c>
      <c r="P177">
        <v>133.5</v>
      </c>
      <c r="Q177">
        <v>145.4</v>
      </c>
      <c r="R177">
        <v>138</v>
      </c>
      <c r="S177">
        <v>131.1</v>
      </c>
      <c r="T177">
        <v>137</v>
      </c>
      <c r="U177">
        <v>131.69999999999999</v>
      </c>
      <c r="V177">
        <v>129.80000000000001</v>
      </c>
      <c r="W177">
        <v>130.4</v>
      </c>
      <c r="X177">
        <v>128.1</v>
      </c>
      <c r="Y177">
        <v>116.6</v>
      </c>
      <c r="Z177">
        <v>125.1</v>
      </c>
      <c r="AA177">
        <v>134.5</v>
      </c>
      <c r="AB177">
        <v>123.1</v>
      </c>
      <c r="AC177">
        <v>125.1</v>
      </c>
      <c r="AD177">
        <v>131.1</v>
      </c>
      <c r="AE177">
        <f t="shared" si="54"/>
        <v>133</v>
      </c>
      <c r="AF177">
        <f t="shared" si="55"/>
        <v>139.4</v>
      </c>
      <c r="AG177">
        <f t="shared" si="56"/>
        <v>126.1</v>
      </c>
      <c r="AH177">
        <f t="shared" si="57"/>
        <v>137.19999999999999</v>
      </c>
      <c r="AI177">
        <f t="shared" si="58"/>
        <v>118.4</v>
      </c>
      <c r="AJ177">
        <f t="shared" si="59"/>
        <v>139.9</v>
      </c>
      <c r="AK177">
        <f t="shared" si="60"/>
        <v>123.4</v>
      </c>
      <c r="AL177">
        <f t="shared" si="61"/>
        <v>140.9</v>
      </c>
      <c r="AM177">
        <f t="shared" si="62"/>
        <v>118.5</v>
      </c>
      <c r="AN177">
        <f t="shared" si="63"/>
        <v>136.5</v>
      </c>
      <c r="AO177">
        <f t="shared" si="64"/>
        <v>127.4</v>
      </c>
      <c r="AP177">
        <f t="shared" si="65"/>
        <v>144.19999999999999</v>
      </c>
      <c r="AQ177">
        <f t="shared" si="66"/>
        <v>133.5</v>
      </c>
      <c r="AR177">
        <f t="shared" si="67"/>
        <v>145.4</v>
      </c>
      <c r="AS177">
        <f t="shared" si="68"/>
        <v>138</v>
      </c>
      <c r="AT177">
        <f t="shared" si="69"/>
        <v>131.1</v>
      </c>
      <c r="AU177">
        <f t="shared" si="70"/>
        <v>137</v>
      </c>
      <c r="AV177">
        <v>131.69999999999999</v>
      </c>
      <c r="AW177">
        <f t="shared" si="71"/>
        <v>129.80000000000001</v>
      </c>
      <c r="AX177">
        <f t="shared" si="72"/>
        <v>130.4</v>
      </c>
      <c r="AY177">
        <f t="shared" si="73"/>
        <v>128.1</v>
      </c>
      <c r="AZ177">
        <f t="shared" si="74"/>
        <v>116.6</v>
      </c>
      <c r="BA177">
        <f t="shared" si="75"/>
        <v>125.1</v>
      </c>
      <c r="BB177">
        <f t="shared" si="76"/>
        <v>134.5</v>
      </c>
      <c r="BC177">
        <f t="shared" si="77"/>
        <v>123.1</v>
      </c>
      <c r="BD177">
        <f t="shared" si="78"/>
        <v>125.1</v>
      </c>
      <c r="BE177">
        <f t="shared" si="79"/>
        <v>131.1</v>
      </c>
    </row>
    <row r="178" spans="1:57" x14ac:dyDescent="0.3">
      <c r="A178" t="s">
        <v>34</v>
      </c>
      <c r="B178">
        <v>2017</v>
      </c>
      <c r="C178" t="s">
        <v>38</v>
      </c>
      <c r="D178">
        <v>132.9</v>
      </c>
      <c r="E178">
        <v>141.6</v>
      </c>
      <c r="F178">
        <v>126.3</v>
      </c>
      <c r="G178">
        <v>137.69999999999999</v>
      </c>
      <c r="H178">
        <v>118.1</v>
      </c>
      <c r="I178">
        <v>137.9</v>
      </c>
      <c r="J178">
        <v>125.6</v>
      </c>
      <c r="K178">
        <v>138.30000000000001</v>
      </c>
      <c r="L178">
        <v>119.4</v>
      </c>
      <c r="M178">
        <v>136</v>
      </c>
      <c r="N178">
        <v>127.6</v>
      </c>
      <c r="O178">
        <v>144.5</v>
      </c>
      <c r="P178">
        <v>133.69999999999999</v>
      </c>
      <c r="Q178">
        <v>146.19999999999999</v>
      </c>
      <c r="R178">
        <v>138.19999999999999</v>
      </c>
      <c r="S178">
        <v>131.4</v>
      </c>
      <c r="T178">
        <v>137.19999999999999</v>
      </c>
      <c r="U178">
        <v>132.1</v>
      </c>
      <c r="V178">
        <v>129.4</v>
      </c>
      <c r="W178">
        <v>130.9</v>
      </c>
      <c r="X178">
        <v>128.4</v>
      </c>
      <c r="Y178">
        <v>116.7</v>
      </c>
      <c r="Z178">
        <v>125.7</v>
      </c>
      <c r="AA178">
        <v>134.80000000000001</v>
      </c>
      <c r="AB178">
        <v>123</v>
      </c>
      <c r="AC178">
        <v>125.3</v>
      </c>
      <c r="AD178">
        <v>131.4</v>
      </c>
      <c r="AE178">
        <f t="shared" si="54"/>
        <v>132.9</v>
      </c>
      <c r="AF178">
        <f t="shared" si="55"/>
        <v>141.6</v>
      </c>
      <c r="AG178">
        <f t="shared" si="56"/>
        <v>126.3</v>
      </c>
      <c r="AH178">
        <f t="shared" si="57"/>
        <v>137.69999999999999</v>
      </c>
      <c r="AI178">
        <f t="shared" si="58"/>
        <v>118.1</v>
      </c>
      <c r="AJ178">
        <f t="shared" si="59"/>
        <v>137.9</v>
      </c>
      <c r="AK178">
        <f t="shared" si="60"/>
        <v>125.6</v>
      </c>
      <c r="AL178">
        <f t="shared" si="61"/>
        <v>138.30000000000001</v>
      </c>
      <c r="AM178">
        <f t="shared" si="62"/>
        <v>119.4</v>
      </c>
      <c r="AN178">
        <f t="shared" si="63"/>
        <v>136</v>
      </c>
      <c r="AO178">
        <f t="shared" si="64"/>
        <v>127.6</v>
      </c>
      <c r="AP178">
        <f t="shared" si="65"/>
        <v>144.5</v>
      </c>
      <c r="AQ178">
        <f t="shared" si="66"/>
        <v>133.69999999999999</v>
      </c>
      <c r="AR178">
        <f t="shared" si="67"/>
        <v>146.19999999999999</v>
      </c>
      <c r="AS178">
        <f t="shared" si="68"/>
        <v>138.19999999999999</v>
      </c>
      <c r="AT178">
        <f t="shared" si="69"/>
        <v>131.4</v>
      </c>
      <c r="AU178">
        <f t="shared" si="70"/>
        <v>137.19999999999999</v>
      </c>
      <c r="AV178">
        <v>132.1</v>
      </c>
      <c r="AW178">
        <f t="shared" si="71"/>
        <v>129.4</v>
      </c>
      <c r="AX178">
        <f t="shared" si="72"/>
        <v>130.9</v>
      </c>
      <c r="AY178">
        <f t="shared" si="73"/>
        <v>128.4</v>
      </c>
      <c r="AZ178">
        <f t="shared" si="74"/>
        <v>116.7</v>
      </c>
      <c r="BA178">
        <f t="shared" si="75"/>
        <v>125.7</v>
      </c>
      <c r="BB178">
        <f t="shared" si="76"/>
        <v>134.80000000000001</v>
      </c>
      <c r="BC178">
        <f t="shared" si="77"/>
        <v>123</v>
      </c>
      <c r="BD178">
        <f t="shared" si="78"/>
        <v>125.3</v>
      </c>
      <c r="BE178">
        <f t="shared" si="79"/>
        <v>131.4</v>
      </c>
    </row>
    <row r="179" spans="1:57" x14ac:dyDescent="0.3">
      <c r="A179" t="s">
        <v>34</v>
      </c>
      <c r="B179">
        <v>2017</v>
      </c>
      <c r="C179" t="s">
        <v>39</v>
      </c>
      <c r="D179">
        <v>133.30000000000001</v>
      </c>
      <c r="E179">
        <v>145.5</v>
      </c>
      <c r="F179">
        <v>128.1</v>
      </c>
      <c r="G179">
        <v>138.1</v>
      </c>
      <c r="H179">
        <v>118.2</v>
      </c>
      <c r="I179">
        <v>139.19999999999999</v>
      </c>
      <c r="J179">
        <v>133.30000000000001</v>
      </c>
      <c r="K179">
        <v>136.19999999999999</v>
      </c>
      <c r="L179">
        <v>119.6</v>
      </c>
      <c r="M179">
        <v>135.30000000000001</v>
      </c>
      <c r="N179">
        <v>127.8</v>
      </c>
      <c r="O179">
        <v>144.9</v>
      </c>
      <c r="P179">
        <v>135.19999999999999</v>
      </c>
      <c r="Q179">
        <v>146.5</v>
      </c>
      <c r="R179">
        <v>138.5</v>
      </c>
      <c r="S179">
        <v>131.69999999999999</v>
      </c>
      <c r="T179">
        <v>137.5</v>
      </c>
      <c r="U179">
        <v>131.4</v>
      </c>
      <c r="V179">
        <v>128.80000000000001</v>
      </c>
      <c r="W179">
        <v>131.19999999999999</v>
      </c>
      <c r="X179">
        <v>128.5</v>
      </c>
      <c r="Y179">
        <v>116.5</v>
      </c>
      <c r="Z179">
        <v>125.9</v>
      </c>
      <c r="AA179">
        <v>135.4</v>
      </c>
      <c r="AB179">
        <v>123.4</v>
      </c>
      <c r="AC179">
        <v>125.5</v>
      </c>
      <c r="AD179">
        <v>132</v>
      </c>
      <c r="AE179">
        <f t="shared" si="54"/>
        <v>133.30000000000001</v>
      </c>
      <c r="AF179">
        <f t="shared" si="55"/>
        <v>145.5</v>
      </c>
      <c r="AG179">
        <f t="shared" si="56"/>
        <v>128.1</v>
      </c>
      <c r="AH179">
        <f t="shared" si="57"/>
        <v>138.1</v>
      </c>
      <c r="AI179">
        <f t="shared" si="58"/>
        <v>118.2</v>
      </c>
      <c r="AJ179">
        <f t="shared" si="59"/>
        <v>139.19999999999999</v>
      </c>
      <c r="AK179">
        <f t="shared" si="60"/>
        <v>133.30000000000001</v>
      </c>
      <c r="AL179">
        <f t="shared" si="61"/>
        <v>136.19999999999999</v>
      </c>
      <c r="AM179">
        <f t="shared" si="62"/>
        <v>119.6</v>
      </c>
      <c r="AN179">
        <f t="shared" si="63"/>
        <v>135.30000000000001</v>
      </c>
      <c r="AO179">
        <f t="shared" si="64"/>
        <v>127.8</v>
      </c>
      <c r="AP179">
        <f t="shared" si="65"/>
        <v>144.9</v>
      </c>
      <c r="AQ179">
        <f t="shared" si="66"/>
        <v>135.19999999999999</v>
      </c>
      <c r="AR179">
        <f t="shared" si="67"/>
        <v>146.5</v>
      </c>
      <c r="AS179">
        <f t="shared" si="68"/>
        <v>138.5</v>
      </c>
      <c r="AT179">
        <f t="shared" si="69"/>
        <v>131.69999999999999</v>
      </c>
      <c r="AU179">
        <f t="shared" si="70"/>
        <v>137.5</v>
      </c>
      <c r="AV179">
        <v>131.4</v>
      </c>
      <c r="AW179">
        <f t="shared" si="71"/>
        <v>128.80000000000001</v>
      </c>
      <c r="AX179">
        <f t="shared" si="72"/>
        <v>131.19999999999999</v>
      </c>
      <c r="AY179">
        <f t="shared" si="73"/>
        <v>128.5</v>
      </c>
      <c r="AZ179">
        <f t="shared" si="74"/>
        <v>116.5</v>
      </c>
      <c r="BA179">
        <f t="shared" si="75"/>
        <v>125.9</v>
      </c>
      <c r="BB179">
        <f t="shared" si="76"/>
        <v>135.4</v>
      </c>
      <c r="BC179">
        <f t="shared" si="77"/>
        <v>123.4</v>
      </c>
      <c r="BD179">
        <f t="shared" si="78"/>
        <v>125.5</v>
      </c>
      <c r="BE179">
        <f t="shared" si="79"/>
        <v>132</v>
      </c>
    </row>
    <row r="180" spans="1:57" x14ac:dyDescent="0.3">
      <c r="A180" t="s">
        <v>34</v>
      </c>
      <c r="B180">
        <v>2017</v>
      </c>
      <c r="C180" t="s">
        <v>40</v>
      </c>
      <c r="D180">
        <v>133.6</v>
      </c>
      <c r="E180">
        <v>145.69999999999999</v>
      </c>
      <c r="F180">
        <v>129.6</v>
      </c>
      <c r="G180">
        <v>138.5</v>
      </c>
      <c r="H180">
        <v>118.1</v>
      </c>
      <c r="I180">
        <v>141.80000000000001</v>
      </c>
      <c r="J180">
        <v>159.5</v>
      </c>
      <c r="K180">
        <v>133.6</v>
      </c>
      <c r="L180">
        <v>120.5</v>
      </c>
      <c r="M180">
        <v>135.19999999999999</v>
      </c>
      <c r="N180">
        <v>128.5</v>
      </c>
      <c r="O180">
        <v>145.80000000000001</v>
      </c>
      <c r="P180">
        <v>139</v>
      </c>
      <c r="Q180">
        <v>148.19999999999999</v>
      </c>
      <c r="R180">
        <v>139.30000000000001</v>
      </c>
      <c r="S180">
        <v>132.1</v>
      </c>
      <c r="T180">
        <v>138.30000000000001</v>
      </c>
      <c r="U180">
        <v>132.6</v>
      </c>
      <c r="V180">
        <v>129.4</v>
      </c>
      <c r="W180">
        <v>131.9</v>
      </c>
      <c r="X180">
        <v>129.4</v>
      </c>
      <c r="Y180">
        <v>116</v>
      </c>
      <c r="Z180">
        <v>126.6</v>
      </c>
      <c r="AA180">
        <v>136.80000000000001</v>
      </c>
      <c r="AB180">
        <v>123.6</v>
      </c>
      <c r="AC180">
        <v>125.9</v>
      </c>
      <c r="AD180">
        <v>134.19999999999999</v>
      </c>
      <c r="AE180">
        <f t="shared" si="54"/>
        <v>133.6</v>
      </c>
      <c r="AF180">
        <f t="shared" si="55"/>
        <v>145.69999999999999</v>
      </c>
      <c r="AG180">
        <f t="shared" si="56"/>
        <v>129.6</v>
      </c>
      <c r="AH180">
        <f t="shared" si="57"/>
        <v>138.5</v>
      </c>
      <c r="AI180">
        <f t="shared" si="58"/>
        <v>118.1</v>
      </c>
      <c r="AJ180">
        <f t="shared" si="59"/>
        <v>141.80000000000001</v>
      </c>
      <c r="AK180">
        <f t="shared" si="60"/>
        <v>159.5</v>
      </c>
      <c r="AL180">
        <f t="shared" si="61"/>
        <v>133.6</v>
      </c>
      <c r="AM180">
        <f t="shared" si="62"/>
        <v>120.5</v>
      </c>
      <c r="AN180">
        <f t="shared" si="63"/>
        <v>135.19999999999999</v>
      </c>
      <c r="AO180">
        <f t="shared" si="64"/>
        <v>128.5</v>
      </c>
      <c r="AP180">
        <f t="shared" si="65"/>
        <v>145.80000000000001</v>
      </c>
      <c r="AQ180">
        <f t="shared" si="66"/>
        <v>139</v>
      </c>
      <c r="AR180">
        <f t="shared" si="67"/>
        <v>148.19999999999999</v>
      </c>
      <c r="AS180">
        <f t="shared" si="68"/>
        <v>139.30000000000001</v>
      </c>
      <c r="AT180">
        <f t="shared" si="69"/>
        <v>132.1</v>
      </c>
      <c r="AU180">
        <f t="shared" si="70"/>
        <v>138.30000000000001</v>
      </c>
      <c r="AV180">
        <v>132.6</v>
      </c>
      <c r="AW180">
        <f t="shared" si="71"/>
        <v>129.4</v>
      </c>
      <c r="AX180">
        <f t="shared" si="72"/>
        <v>131.9</v>
      </c>
      <c r="AY180">
        <f t="shared" si="73"/>
        <v>129.4</v>
      </c>
      <c r="AZ180">
        <f t="shared" si="74"/>
        <v>116</v>
      </c>
      <c r="BA180">
        <f t="shared" si="75"/>
        <v>126.6</v>
      </c>
      <c r="BB180">
        <f t="shared" si="76"/>
        <v>136.80000000000001</v>
      </c>
      <c r="BC180">
        <f t="shared" si="77"/>
        <v>123.6</v>
      </c>
      <c r="BD180">
        <f t="shared" si="78"/>
        <v>125.9</v>
      </c>
      <c r="BE180">
        <f t="shared" si="79"/>
        <v>134.19999999999999</v>
      </c>
    </row>
    <row r="181" spans="1:57" x14ac:dyDescent="0.3">
      <c r="A181" t="s">
        <v>34</v>
      </c>
      <c r="B181">
        <v>2017</v>
      </c>
      <c r="C181" t="s">
        <v>41</v>
      </c>
      <c r="D181">
        <v>134.30000000000001</v>
      </c>
      <c r="E181">
        <v>143.4</v>
      </c>
      <c r="F181">
        <v>129.30000000000001</v>
      </c>
      <c r="G181">
        <v>139</v>
      </c>
      <c r="H181">
        <v>118.1</v>
      </c>
      <c r="I181">
        <v>145.5</v>
      </c>
      <c r="J181">
        <v>168.6</v>
      </c>
      <c r="K181">
        <v>132.69999999999999</v>
      </c>
      <c r="L181">
        <v>121.2</v>
      </c>
      <c r="M181">
        <v>135.6</v>
      </c>
      <c r="N181">
        <v>128.69999999999999</v>
      </c>
      <c r="O181">
        <v>146.80000000000001</v>
      </c>
      <c r="P181">
        <v>140.6</v>
      </c>
      <c r="Q181">
        <v>149.80000000000001</v>
      </c>
      <c r="R181">
        <v>140.30000000000001</v>
      </c>
      <c r="S181">
        <v>133</v>
      </c>
      <c r="T181">
        <v>139.30000000000001</v>
      </c>
      <c r="U181">
        <v>134.4</v>
      </c>
      <c r="V181">
        <v>129.80000000000001</v>
      </c>
      <c r="W181">
        <v>132.80000000000001</v>
      </c>
      <c r="X181">
        <v>130.19999999999999</v>
      </c>
      <c r="Y181">
        <v>117.3</v>
      </c>
      <c r="Z181">
        <v>127.3</v>
      </c>
      <c r="AA181">
        <v>137.6</v>
      </c>
      <c r="AB181">
        <v>124.5</v>
      </c>
      <c r="AC181">
        <v>126.8</v>
      </c>
      <c r="AD181">
        <v>135.4</v>
      </c>
      <c r="AE181">
        <f t="shared" si="54"/>
        <v>134.30000000000001</v>
      </c>
      <c r="AF181">
        <f t="shared" si="55"/>
        <v>143.4</v>
      </c>
      <c r="AG181">
        <f t="shared" si="56"/>
        <v>129.30000000000001</v>
      </c>
      <c r="AH181">
        <f t="shared" si="57"/>
        <v>139</v>
      </c>
      <c r="AI181">
        <f t="shared" si="58"/>
        <v>118.1</v>
      </c>
      <c r="AJ181">
        <f t="shared" si="59"/>
        <v>145.5</v>
      </c>
      <c r="AK181">
        <f t="shared" si="60"/>
        <v>168.6</v>
      </c>
      <c r="AL181">
        <f t="shared" si="61"/>
        <v>132.69999999999999</v>
      </c>
      <c r="AM181">
        <f t="shared" si="62"/>
        <v>121.2</v>
      </c>
      <c r="AN181">
        <f t="shared" si="63"/>
        <v>135.6</v>
      </c>
      <c r="AO181">
        <f t="shared" si="64"/>
        <v>128.69999999999999</v>
      </c>
      <c r="AP181">
        <f t="shared" si="65"/>
        <v>146.80000000000001</v>
      </c>
      <c r="AQ181">
        <f t="shared" si="66"/>
        <v>140.6</v>
      </c>
      <c r="AR181">
        <f t="shared" si="67"/>
        <v>149.80000000000001</v>
      </c>
      <c r="AS181">
        <f t="shared" si="68"/>
        <v>140.30000000000001</v>
      </c>
      <c r="AT181">
        <f t="shared" si="69"/>
        <v>133</v>
      </c>
      <c r="AU181">
        <f t="shared" si="70"/>
        <v>139.30000000000001</v>
      </c>
      <c r="AV181">
        <v>134.4</v>
      </c>
      <c r="AW181">
        <f t="shared" si="71"/>
        <v>129.80000000000001</v>
      </c>
      <c r="AX181">
        <f t="shared" si="72"/>
        <v>132.80000000000001</v>
      </c>
      <c r="AY181">
        <f t="shared" si="73"/>
        <v>130.19999999999999</v>
      </c>
      <c r="AZ181">
        <f t="shared" si="74"/>
        <v>117.3</v>
      </c>
      <c r="BA181">
        <f t="shared" si="75"/>
        <v>127.3</v>
      </c>
      <c r="BB181">
        <f t="shared" si="76"/>
        <v>137.6</v>
      </c>
      <c r="BC181">
        <f t="shared" si="77"/>
        <v>124.5</v>
      </c>
      <c r="BD181">
        <f t="shared" si="78"/>
        <v>126.8</v>
      </c>
      <c r="BE181">
        <f t="shared" si="79"/>
        <v>135.4</v>
      </c>
    </row>
    <row r="182" spans="1:57" x14ac:dyDescent="0.3">
      <c r="A182" t="s">
        <v>34</v>
      </c>
      <c r="B182">
        <v>2017</v>
      </c>
      <c r="C182" t="s">
        <v>42</v>
      </c>
      <c r="D182">
        <v>134.69999999999999</v>
      </c>
      <c r="E182">
        <v>142.4</v>
      </c>
      <c r="F182">
        <v>130.19999999999999</v>
      </c>
      <c r="G182">
        <v>139.6</v>
      </c>
      <c r="H182">
        <v>118.4</v>
      </c>
      <c r="I182">
        <v>143</v>
      </c>
      <c r="J182">
        <v>156.6</v>
      </c>
      <c r="K182">
        <v>132.9</v>
      </c>
      <c r="L182">
        <v>121.5</v>
      </c>
      <c r="M182">
        <v>135.6</v>
      </c>
      <c r="N182">
        <v>128.80000000000001</v>
      </c>
      <c r="O182">
        <v>147.30000000000001</v>
      </c>
      <c r="P182">
        <v>139</v>
      </c>
      <c r="Q182">
        <v>150.80000000000001</v>
      </c>
      <c r="R182">
        <v>141.1</v>
      </c>
      <c r="S182">
        <v>133.4</v>
      </c>
      <c r="T182">
        <v>140</v>
      </c>
      <c r="U182">
        <v>135.69999999999999</v>
      </c>
      <c r="V182">
        <v>131</v>
      </c>
      <c r="W182">
        <v>133.30000000000001</v>
      </c>
      <c r="X182">
        <v>130.6</v>
      </c>
      <c r="Y182">
        <v>118.3</v>
      </c>
      <c r="Z182">
        <v>127.9</v>
      </c>
      <c r="AA182">
        <v>137.4</v>
      </c>
      <c r="AB182">
        <v>125.7</v>
      </c>
      <c r="AC182">
        <v>127.5</v>
      </c>
      <c r="AD182">
        <v>135.19999999999999</v>
      </c>
      <c r="AE182">
        <f t="shared" si="54"/>
        <v>134.69999999999999</v>
      </c>
      <c r="AF182">
        <f t="shared" si="55"/>
        <v>142.4</v>
      </c>
      <c r="AG182">
        <f t="shared" si="56"/>
        <v>130.19999999999999</v>
      </c>
      <c r="AH182">
        <f t="shared" si="57"/>
        <v>139.6</v>
      </c>
      <c r="AI182">
        <f t="shared" si="58"/>
        <v>118.4</v>
      </c>
      <c r="AJ182">
        <f t="shared" si="59"/>
        <v>143</v>
      </c>
      <c r="AK182">
        <f t="shared" si="60"/>
        <v>156.6</v>
      </c>
      <c r="AL182">
        <f t="shared" si="61"/>
        <v>132.9</v>
      </c>
      <c r="AM182">
        <f t="shared" si="62"/>
        <v>121.5</v>
      </c>
      <c r="AN182">
        <f t="shared" si="63"/>
        <v>135.6</v>
      </c>
      <c r="AO182">
        <f t="shared" si="64"/>
        <v>128.80000000000001</v>
      </c>
      <c r="AP182">
        <f t="shared" si="65"/>
        <v>147.30000000000001</v>
      </c>
      <c r="AQ182">
        <f t="shared" si="66"/>
        <v>139</v>
      </c>
      <c r="AR182">
        <f t="shared" si="67"/>
        <v>150.80000000000001</v>
      </c>
      <c r="AS182">
        <f t="shared" si="68"/>
        <v>141.1</v>
      </c>
      <c r="AT182">
        <f t="shared" si="69"/>
        <v>133.4</v>
      </c>
      <c r="AU182">
        <f t="shared" si="70"/>
        <v>140</v>
      </c>
      <c r="AV182">
        <v>135.69999999999999</v>
      </c>
      <c r="AW182">
        <f t="shared" si="71"/>
        <v>131</v>
      </c>
      <c r="AX182">
        <f t="shared" si="72"/>
        <v>133.30000000000001</v>
      </c>
      <c r="AY182">
        <f t="shared" si="73"/>
        <v>130.6</v>
      </c>
      <c r="AZ182">
        <f t="shared" si="74"/>
        <v>118.3</v>
      </c>
      <c r="BA182">
        <f t="shared" si="75"/>
        <v>127.9</v>
      </c>
      <c r="BB182">
        <f t="shared" si="76"/>
        <v>137.4</v>
      </c>
      <c r="BC182">
        <f t="shared" si="77"/>
        <v>125.7</v>
      </c>
      <c r="BD182">
        <f t="shared" si="78"/>
        <v>127.5</v>
      </c>
      <c r="BE182">
        <f t="shared" si="79"/>
        <v>135.19999999999999</v>
      </c>
    </row>
    <row r="183" spans="1:57" x14ac:dyDescent="0.3">
      <c r="A183" t="s">
        <v>34</v>
      </c>
      <c r="B183">
        <v>2017</v>
      </c>
      <c r="C183" t="s">
        <v>43</v>
      </c>
      <c r="D183">
        <v>135.30000000000001</v>
      </c>
      <c r="E183">
        <v>142.19999999999999</v>
      </c>
      <c r="F183">
        <v>131.19999999999999</v>
      </c>
      <c r="G183">
        <v>140.6</v>
      </c>
      <c r="H183">
        <v>119</v>
      </c>
      <c r="I183">
        <v>141.5</v>
      </c>
      <c r="J183">
        <v>162.6</v>
      </c>
      <c r="K183">
        <v>132.30000000000001</v>
      </c>
      <c r="L183">
        <v>121.8</v>
      </c>
      <c r="M183">
        <v>136.30000000000001</v>
      </c>
      <c r="N183">
        <v>128.69999999999999</v>
      </c>
      <c r="O183">
        <v>148.1</v>
      </c>
      <c r="P183">
        <v>140.1</v>
      </c>
      <c r="Q183">
        <v>151.6</v>
      </c>
      <c r="R183">
        <v>142</v>
      </c>
      <c r="S183">
        <v>134.1</v>
      </c>
      <c r="T183">
        <v>140.80000000000001</v>
      </c>
      <c r="U183">
        <v>137.30000000000001</v>
      </c>
      <c r="V183">
        <v>132.19999999999999</v>
      </c>
      <c r="W183">
        <v>133.6</v>
      </c>
      <c r="X183">
        <v>131.30000000000001</v>
      </c>
      <c r="Y183">
        <v>117.8</v>
      </c>
      <c r="Z183">
        <v>128.4</v>
      </c>
      <c r="AA183">
        <v>137.9</v>
      </c>
      <c r="AB183">
        <v>126.2</v>
      </c>
      <c r="AC183">
        <v>127.7</v>
      </c>
      <c r="AD183">
        <v>136.1</v>
      </c>
      <c r="AE183">
        <f t="shared" si="54"/>
        <v>135.30000000000001</v>
      </c>
      <c r="AF183">
        <f t="shared" si="55"/>
        <v>142.19999999999999</v>
      </c>
      <c r="AG183">
        <f t="shared" si="56"/>
        <v>131.19999999999999</v>
      </c>
      <c r="AH183">
        <f t="shared" si="57"/>
        <v>140.6</v>
      </c>
      <c r="AI183">
        <f t="shared" si="58"/>
        <v>119</v>
      </c>
      <c r="AJ183">
        <f t="shared" si="59"/>
        <v>141.5</v>
      </c>
      <c r="AK183">
        <f t="shared" si="60"/>
        <v>162.6</v>
      </c>
      <c r="AL183">
        <f t="shared" si="61"/>
        <v>132.30000000000001</v>
      </c>
      <c r="AM183">
        <f t="shared" si="62"/>
        <v>121.8</v>
      </c>
      <c r="AN183">
        <f t="shared" si="63"/>
        <v>136.30000000000001</v>
      </c>
      <c r="AO183">
        <f t="shared" si="64"/>
        <v>128.69999999999999</v>
      </c>
      <c r="AP183">
        <f t="shared" si="65"/>
        <v>148.1</v>
      </c>
      <c r="AQ183">
        <f t="shared" si="66"/>
        <v>140.1</v>
      </c>
      <c r="AR183">
        <f t="shared" si="67"/>
        <v>151.6</v>
      </c>
      <c r="AS183">
        <f t="shared" si="68"/>
        <v>142</v>
      </c>
      <c r="AT183">
        <f t="shared" si="69"/>
        <v>134.1</v>
      </c>
      <c r="AU183">
        <f t="shared" si="70"/>
        <v>140.80000000000001</v>
      </c>
      <c r="AV183">
        <v>137.30000000000001</v>
      </c>
      <c r="AW183">
        <f t="shared" si="71"/>
        <v>132.19999999999999</v>
      </c>
      <c r="AX183">
        <f t="shared" si="72"/>
        <v>133.6</v>
      </c>
      <c r="AY183">
        <f t="shared" si="73"/>
        <v>131.30000000000001</v>
      </c>
      <c r="AZ183">
        <f t="shared" si="74"/>
        <v>117.8</v>
      </c>
      <c r="BA183">
        <f t="shared" si="75"/>
        <v>128.4</v>
      </c>
      <c r="BB183">
        <f t="shared" si="76"/>
        <v>137.9</v>
      </c>
      <c r="BC183">
        <f t="shared" si="77"/>
        <v>126.2</v>
      </c>
      <c r="BD183">
        <f t="shared" si="78"/>
        <v>127.7</v>
      </c>
      <c r="BE183">
        <f t="shared" si="79"/>
        <v>136.1</v>
      </c>
    </row>
    <row r="184" spans="1:57" x14ac:dyDescent="0.3">
      <c r="A184" t="s">
        <v>34</v>
      </c>
      <c r="B184">
        <v>2017</v>
      </c>
      <c r="C184" t="s">
        <v>45</v>
      </c>
      <c r="D184">
        <v>135.69999999999999</v>
      </c>
      <c r="E184">
        <v>142.4</v>
      </c>
      <c r="F184">
        <v>142.9</v>
      </c>
      <c r="G184">
        <v>140.80000000000001</v>
      </c>
      <c r="H184">
        <v>119.2</v>
      </c>
      <c r="I184">
        <v>142.19999999999999</v>
      </c>
      <c r="J184">
        <v>173.8</v>
      </c>
      <c r="K184">
        <v>131.19999999999999</v>
      </c>
      <c r="L184">
        <v>123</v>
      </c>
      <c r="M184">
        <v>136.80000000000001</v>
      </c>
      <c r="N184">
        <v>129.19999999999999</v>
      </c>
      <c r="O184">
        <v>148.9</v>
      </c>
      <c r="P184">
        <v>142.1</v>
      </c>
      <c r="Q184">
        <v>153.19999999999999</v>
      </c>
      <c r="R184">
        <v>143</v>
      </c>
      <c r="S184">
        <v>134.80000000000001</v>
      </c>
      <c r="T184">
        <v>141.80000000000001</v>
      </c>
      <c r="U184">
        <v>138.6</v>
      </c>
      <c r="V184">
        <v>135.30000000000001</v>
      </c>
      <c r="W184">
        <v>134.4</v>
      </c>
      <c r="X184">
        <v>132.6</v>
      </c>
      <c r="Y184">
        <v>118.3</v>
      </c>
      <c r="Z184">
        <v>128.9</v>
      </c>
      <c r="AA184">
        <v>138.6</v>
      </c>
      <c r="AB184">
        <v>126.8</v>
      </c>
      <c r="AC184">
        <v>128.4</v>
      </c>
      <c r="AD184">
        <v>137.6</v>
      </c>
      <c r="AE184">
        <f t="shared" si="54"/>
        <v>135.69999999999999</v>
      </c>
      <c r="AF184">
        <f t="shared" si="55"/>
        <v>142.4</v>
      </c>
      <c r="AG184">
        <f t="shared" si="56"/>
        <v>142.9</v>
      </c>
      <c r="AH184">
        <f t="shared" si="57"/>
        <v>140.80000000000001</v>
      </c>
      <c r="AI184">
        <f t="shared" si="58"/>
        <v>119.2</v>
      </c>
      <c r="AJ184">
        <f t="shared" si="59"/>
        <v>142.19999999999999</v>
      </c>
      <c r="AK184">
        <f t="shared" si="60"/>
        <v>173.8</v>
      </c>
      <c r="AL184">
        <f t="shared" si="61"/>
        <v>131.19999999999999</v>
      </c>
      <c r="AM184">
        <f t="shared" si="62"/>
        <v>123</v>
      </c>
      <c r="AN184">
        <f t="shared" si="63"/>
        <v>136.80000000000001</v>
      </c>
      <c r="AO184">
        <f t="shared" si="64"/>
        <v>129.19999999999999</v>
      </c>
      <c r="AP184">
        <f t="shared" si="65"/>
        <v>148.9</v>
      </c>
      <c r="AQ184">
        <f t="shared" si="66"/>
        <v>142.1</v>
      </c>
      <c r="AR184">
        <f t="shared" si="67"/>
        <v>153.19999999999999</v>
      </c>
      <c r="AS184">
        <f t="shared" si="68"/>
        <v>143</v>
      </c>
      <c r="AT184">
        <f t="shared" si="69"/>
        <v>134.80000000000001</v>
      </c>
      <c r="AU184">
        <f t="shared" si="70"/>
        <v>141.80000000000001</v>
      </c>
      <c r="AV184">
        <v>138.6</v>
      </c>
      <c r="AW184">
        <f t="shared" si="71"/>
        <v>135.30000000000001</v>
      </c>
      <c r="AX184">
        <f t="shared" si="72"/>
        <v>134.4</v>
      </c>
      <c r="AY184">
        <f t="shared" si="73"/>
        <v>132.6</v>
      </c>
      <c r="AZ184">
        <f t="shared" si="74"/>
        <v>118.3</v>
      </c>
      <c r="BA184">
        <f t="shared" si="75"/>
        <v>128.9</v>
      </c>
      <c r="BB184">
        <f t="shared" si="76"/>
        <v>138.6</v>
      </c>
      <c r="BC184">
        <f t="shared" si="77"/>
        <v>126.8</v>
      </c>
      <c r="BD184">
        <f t="shared" si="78"/>
        <v>128.4</v>
      </c>
      <c r="BE184">
        <f t="shared" si="79"/>
        <v>137.6</v>
      </c>
    </row>
    <row r="185" spans="1:57" x14ac:dyDescent="0.3">
      <c r="A185" t="s">
        <v>34</v>
      </c>
      <c r="B185">
        <v>2017</v>
      </c>
      <c r="C185" t="s">
        <v>46</v>
      </c>
      <c r="D185">
        <v>135.80000000000001</v>
      </c>
      <c r="E185">
        <v>143.30000000000001</v>
      </c>
      <c r="F185">
        <v>145.19999999999999</v>
      </c>
      <c r="G185">
        <v>141</v>
      </c>
      <c r="H185">
        <v>120.5</v>
      </c>
      <c r="I185">
        <v>141.5</v>
      </c>
      <c r="J185">
        <v>161.69999999999999</v>
      </c>
      <c r="K185">
        <v>129.1</v>
      </c>
      <c r="L185">
        <v>121.5</v>
      </c>
      <c r="M185">
        <v>137.1</v>
      </c>
      <c r="N185">
        <v>128.80000000000001</v>
      </c>
      <c r="O185">
        <v>149</v>
      </c>
      <c r="P185">
        <v>140.5</v>
      </c>
      <c r="Q185">
        <v>154.19999999999999</v>
      </c>
      <c r="R185">
        <v>143.1</v>
      </c>
      <c r="S185">
        <v>135.1</v>
      </c>
      <c r="T185">
        <v>142</v>
      </c>
      <c r="U185">
        <v>139.1</v>
      </c>
      <c r="V185">
        <v>136.6</v>
      </c>
      <c r="W185">
        <v>134.69999999999999</v>
      </c>
      <c r="X185">
        <v>133.1</v>
      </c>
      <c r="Y185">
        <v>118.5</v>
      </c>
      <c r="Z185">
        <v>129</v>
      </c>
      <c r="AA185">
        <v>138.5</v>
      </c>
      <c r="AB185">
        <v>126.5</v>
      </c>
      <c r="AC185">
        <v>128.6</v>
      </c>
      <c r="AD185">
        <v>137.19999999999999</v>
      </c>
      <c r="AE185">
        <f t="shared" si="54"/>
        <v>135.80000000000001</v>
      </c>
      <c r="AF185">
        <f t="shared" si="55"/>
        <v>143.30000000000001</v>
      </c>
      <c r="AG185">
        <f t="shared" si="56"/>
        <v>145.19999999999999</v>
      </c>
      <c r="AH185">
        <f t="shared" si="57"/>
        <v>141</v>
      </c>
      <c r="AI185">
        <f t="shared" si="58"/>
        <v>120.5</v>
      </c>
      <c r="AJ185">
        <f t="shared" si="59"/>
        <v>141.5</v>
      </c>
      <c r="AK185">
        <f t="shared" si="60"/>
        <v>161.69999999999999</v>
      </c>
      <c r="AL185">
        <f t="shared" si="61"/>
        <v>129.1</v>
      </c>
      <c r="AM185">
        <f t="shared" si="62"/>
        <v>121.5</v>
      </c>
      <c r="AN185">
        <f t="shared" si="63"/>
        <v>137.1</v>
      </c>
      <c r="AO185">
        <f t="shared" si="64"/>
        <v>128.80000000000001</v>
      </c>
      <c r="AP185">
        <f t="shared" si="65"/>
        <v>149</v>
      </c>
      <c r="AQ185">
        <f t="shared" si="66"/>
        <v>140.5</v>
      </c>
      <c r="AR185">
        <f t="shared" si="67"/>
        <v>154.19999999999999</v>
      </c>
      <c r="AS185">
        <f t="shared" si="68"/>
        <v>143.1</v>
      </c>
      <c r="AT185">
        <f t="shared" si="69"/>
        <v>135.1</v>
      </c>
      <c r="AU185">
        <f t="shared" si="70"/>
        <v>142</v>
      </c>
      <c r="AV185">
        <v>139.1</v>
      </c>
      <c r="AW185">
        <f t="shared" si="71"/>
        <v>136.6</v>
      </c>
      <c r="AX185">
        <f t="shared" si="72"/>
        <v>134.69999999999999</v>
      </c>
      <c r="AY185">
        <f t="shared" si="73"/>
        <v>133.1</v>
      </c>
      <c r="AZ185">
        <f t="shared" si="74"/>
        <v>118.5</v>
      </c>
      <c r="BA185">
        <f t="shared" si="75"/>
        <v>129</v>
      </c>
      <c r="BB185">
        <f t="shared" si="76"/>
        <v>138.5</v>
      </c>
      <c r="BC185">
        <f t="shared" si="77"/>
        <v>126.5</v>
      </c>
      <c r="BD185">
        <f t="shared" si="78"/>
        <v>128.6</v>
      </c>
      <c r="BE185">
        <f t="shared" si="79"/>
        <v>137.19999999999999</v>
      </c>
    </row>
    <row r="186" spans="1:57" x14ac:dyDescent="0.3">
      <c r="A186" t="s">
        <v>34</v>
      </c>
      <c r="B186">
        <v>2018</v>
      </c>
      <c r="C186" t="s">
        <v>31</v>
      </c>
      <c r="D186">
        <v>136</v>
      </c>
      <c r="E186">
        <v>144.19999999999999</v>
      </c>
      <c r="F186">
        <v>143.69999999999999</v>
      </c>
      <c r="G186">
        <v>141.1</v>
      </c>
      <c r="H186">
        <v>120.7</v>
      </c>
      <c r="I186">
        <v>141.30000000000001</v>
      </c>
      <c r="J186">
        <v>151.6</v>
      </c>
      <c r="K186">
        <v>127.3</v>
      </c>
      <c r="L186">
        <v>118.8</v>
      </c>
      <c r="M186">
        <v>137.5</v>
      </c>
      <c r="N186">
        <v>129</v>
      </c>
      <c r="O186">
        <v>149.5</v>
      </c>
      <c r="P186">
        <v>139.19999999999999</v>
      </c>
      <c r="Q186">
        <v>154.69999999999999</v>
      </c>
      <c r="R186">
        <v>143.5</v>
      </c>
      <c r="S186">
        <v>135.5</v>
      </c>
      <c r="T186">
        <v>142.30000000000001</v>
      </c>
      <c r="U186">
        <v>140.4</v>
      </c>
      <c r="V186">
        <v>136.6</v>
      </c>
      <c r="W186">
        <v>134.9</v>
      </c>
      <c r="X186">
        <v>133.30000000000001</v>
      </c>
      <c r="Y186">
        <v>119.3</v>
      </c>
      <c r="Z186">
        <v>129.69999999999999</v>
      </c>
      <c r="AA186">
        <v>139</v>
      </c>
      <c r="AB186">
        <v>127.3</v>
      </c>
      <c r="AC186">
        <v>129.1</v>
      </c>
      <c r="AD186">
        <v>136.9</v>
      </c>
      <c r="AE186">
        <f t="shared" si="54"/>
        <v>136</v>
      </c>
      <c r="AF186">
        <f t="shared" si="55"/>
        <v>144.19999999999999</v>
      </c>
      <c r="AG186">
        <f t="shared" si="56"/>
        <v>143.69999999999999</v>
      </c>
      <c r="AH186">
        <f t="shared" si="57"/>
        <v>141.1</v>
      </c>
      <c r="AI186">
        <f t="shared" si="58"/>
        <v>120.7</v>
      </c>
      <c r="AJ186">
        <f t="shared" si="59"/>
        <v>141.30000000000001</v>
      </c>
      <c r="AK186">
        <f t="shared" si="60"/>
        <v>151.6</v>
      </c>
      <c r="AL186">
        <f t="shared" si="61"/>
        <v>127.3</v>
      </c>
      <c r="AM186">
        <f t="shared" si="62"/>
        <v>118.8</v>
      </c>
      <c r="AN186">
        <f t="shared" si="63"/>
        <v>137.5</v>
      </c>
      <c r="AO186">
        <f t="shared" si="64"/>
        <v>129</v>
      </c>
      <c r="AP186">
        <f t="shared" si="65"/>
        <v>149.5</v>
      </c>
      <c r="AQ186">
        <f t="shared" si="66"/>
        <v>139.19999999999999</v>
      </c>
      <c r="AR186">
        <f t="shared" si="67"/>
        <v>154.69999999999999</v>
      </c>
      <c r="AS186">
        <f t="shared" si="68"/>
        <v>143.5</v>
      </c>
      <c r="AT186">
        <f t="shared" si="69"/>
        <v>135.5</v>
      </c>
      <c r="AU186">
        <f t="shared" si="70"/>
        <v>142.30000000000001</v>
      </c>
      <c r="AV186">
        <v>140.4</v>
      </c>
      <c r="AW186">
        <f t="shared" si="71"/>
        <v>136.6</v>
      </c>
      <c r="AX186">
        <f t="shared" si="72"/>
        <v>134.9</v>
      </c>
      <c r="AY186">
        <f t="shared" si="73"/>
        <v>133.30000000000001</v>
      </c>
      <c r="AZ186">
        <f t="shared" si="74"/>
        <v>119.3</v>
      </c>
      <c r="BA186">
        <f t="shared" si="75"/>
        <v>129.69999999999999</v>
      </c>
      <c r="BB186">
        <f t="shared" si="76"/>
        <v>139</v>
      </c>
      <c r="BC186">
        <f t="shared" si="77"/>
        <v>127.3</v>
      </c>
      <c r="BD186">
        <f t="shared" si="78"/>
        <v>129.1</v>
      </c>
      <c r="BE186">
        <f t="shared" si="79"/>
        <v>136.9</v>
      </c>
    </row>
    <row r="187" spans="1:57" x14ac:dyDescent="0.3">
      <c r="A187" t="s">
        <v>34</v>
      </c>
      <c r="B187">
        <v>2018</v>
      </c>
      <c r="C187" t="s">
        <v>35</v>
      </c>
      <c r="D187">
        <v>135.9</v>
      </c>
      <c r="E187">
        <v>143.5</v>
      </c>
      <c r="F187">
        <v>140.30000000000001</v>
      </c>
      <c r="G187">
        <v>140.9</v>
      </c>
      <c r="H187">
        <v>120.4</v>
      </c>
      <c r="I187">
        <v>142.9</v>
      </c>
      <c r="J187">
        <v>140.5</v>
      </c>
      <c r="K187">
        <v>125.8</v>
      </c>
      <c r="L187">
        <v>117.1</v>
      </c>
      <c r="M187">
        <v>137.30000000000001</v>
      </c>
      <c r="N187">
        <v>128.6</v>
      </c>
      <c r="O187">
        <v>149.6</v>
      </c>
      <c r="P187">
        <v>137.6</v>
      </c>
      <c r="Q187">
        <v>154.9</v>
      </c>
      <c r="R187">
        <v>143.80000000000001</v>
      </c>
      <c r="S187">
        <v>135.6</v>
      </c>
      <c r="T187">
        <v>142.6</v>
      </c>
      <c r="U187">
        <v>141.30000000000001</v>
      </c>
      <c r="V187">
        <v>136.69999999999999</v>
      </c>
      <c r="W187">
        <v>135.19999999999999</v>
      </c>
      <c r="X187">
        <v>133.80000000000001</v>
      </c>
      <c r="Y187">
        <v>120.2</v>
      </c>
      <c r="Z187">
        <v>129.9</v>
      </c>
      <c r="AA187">
        <v>139</v>
      </c>
      <c r="AB187">
        <v>127.7</v>
      </c>
      <c r="AC187">
        <v>129.6</v>
      </c>
      <c r="AD187">
        <v>136.4</v>
      </c>
      <c r="AE187">
        <f t="shared" si="54"/>
        <v>135.9</v>
      </c>
      <c r="AF187">
        <f t="shared" si="55"/>
        <v>143.5</v>
      </c>
      <c r="AG187">
        <f t="shared" si="56"/>
        <v>140.30000000000001</v>
      </c>
      <c r="AH187">
        <f t="shared" si="57"/>
        <v>140.9</v>
      </c>
      <c r="AI187">
        <f t="shared" si="58"/>
        <v>120.4</v>
      </c>
      <c r="AJ187">
        <f t="shared" si="59"/>
        <v>142.9</v>
      </c>
      <c r="AK187">
        <f t="shared" si="60"/>
        <v>140.5</v>
      </c>
      <c r="AL187">
        <f t="shared" si="61"/>
        <v>125.8</v>
      </c>
      <c r="AM187">
        <f t="shared" si="62"/>
        <v>117.1</v>
      </c>
      <c r="AN187">
        <f t="shared" si="63"/>
        <v>137.30000000000001</v>
      </c>
      <c r="AO187">
        <f t="shared" si="64"/>
        <v>128.6</v>
      </c>
      <c r="AP187">
        <f t="shared" si="65"/>
        <v>149.6</v>
      </c>
      <c r="AQ187">
        <f t="shared" si="66"/>
        <v>137.6</v>
      </c>
      <c r="AR187">
        <f t="shared" si="67"/>
        <v>154.9</v>
      </c>
      <c r="AS187">
        <f t="shared" si="68"/>
        <v>143.80000000000001</v>
      </c>
      <c r="AT187">
        <f t="shared" si="69"/>
        <v>135.6</v>
      </c>
      <c r="AU187">
        <f t="shared" si="70"/>
        <v>142.6</v>
      </c>
      <c r="AV187">
        <v>141.30000000000001</v>
      </c>
      <c r="AW187">
        <f t="shared" si="71"/>
        <v>136.69999999999999</v>
      </c>
      <c r="AX187">
        <f t="shared" si="72"/>
        <v>135.19999999999999</v>
      </c>
      <c r="AY187">
        <f t="shared" si="73"/>
        <v>133.80000000000001</v>
      </c>
      <c r="AZ187">
        <f t="shared" si="74"/>
        <v>120.2</v>
      </c>
      <c r="BA187">
        <f t="shared" si="75"/>
        <v>129.9</v>
      </c>
      <c r="BB187">
        <f t="shared" si="76"/>
        <v>139</v>
      </c>
      <c r="BC187">
        <f t="shared" si="77"/>
        <v>127.7</v>
      </c>
      <c r="BD187">
        <f t="shared" si="78"/>
        <v>129.6</v>
      </c>
      <c r="BE187">
        <f t="shared" si="79"/>
        <v>136.4</v>
      </c>
    </row>
    <row r="188" spans="1:57" x14ac:dyDescent="0.3">
      <c r="A188" t="s">
        <v>34</v>
      </c>
      <c r="B188">
        <v>2018</v>
      </c>
      <c r="C188" t="s">
        <v>36</v>
      </c>
      <c r="D188">
        <v>136.19999999999999</v>
      </c>
      <c r="E188">
        <v>143.6</v>
      </c>
      <c r="F188">
        <v>138.30000000000001</v>
      </c>
      <c r="G188">
        <v>141.19999999999999</v>
      </c>
      <c r="H188">
        <v>120.7</v>
      </c>
      <c r="I188">
        <v>146.19999999999999</v>
      </c>
      <c r="J188">
        <v>134.6</v>
      </c>
      <c r="K188">
        <v>124.6</v>
      </c>
      <c r="L188">
        <v>116.1</v>
      </c>
      <c r="M188">
        <v>137.80000000000001</v>
      </c>
      <c r="N188">
        <v>129.1</v>
      </c>
      <c r="O188">
        <v>150.4</v>
      </c>
      <c r="P188">
        <v>137.19999999999999</v>
      </c>
      <c r="Q188">
        <v>156.30000000000001</v>
      </c>
      <c r="R188">
        <v>144.30000000000001</v>
      </c>
      <c r="S188">
        <v>136.19999999999999</v>
      </c>
      <c r="T188">
        <v>143.1</v>
      </c>
      <c r="U188">
        <v>142</v>
      </c>
      <c r="V188">
        <v>136.5</v>
      </c>
      <c r="W188">
        <v>135.6</v>
      </c>
      <c r="X188">
        <v>134.30000000000001</v>
      </c>
      <c r="Y188">
        <v>121</v>
      </c>
      <c r="Z188">
        <v>130.4</v>
      </c>
      <c r="AA188">
        <v>139.80000000000001</v>
      </c>
      <c r="AB188">
        <v>128.19999999999999</v>
      </c>
      <c r="AC188">
        <v>130.30000000000001</v>
      </c>
      <c r="AD188">
        <v>136.5</v>
      </c>
      <c r="AE188">
        <f t="shared" si="54"/>
        <v>136.19999999999999</v>
      </c>
      <c r="AF188">
        <f t="shared" si="55"/>
        <v>143.6</v>
      </c>
      <c r="AG188">
        <f t="shared" si="56"/>
        <v>138.30000000000001</v>
      </c>
      <c r="AH188">
        <f t="shared" si="57"/>
        <v>141.19999999999999</v>
      </c>
      <c r="AI188">
        <f t="shared" si="58"/>
        <v>120.7</v>
      </c>
      <c r="AJ188">
        <f t="shared" si="59"/>
        <v>146.19999999999999</v>
      </c>
      <c r="AK188">
        <f t="shared" si="60"/>
        <v>134.6</v>
      </c>
      <c r="AL188">
        <f t="shared" si="61"/>
        <v>124.6</v>
      </c>
      <c r="AM188">
        <f t="shared" si="62"/>
        <v>116.1</v>
      </c>
      <c r="AN188">
        <f t="shared" si="63"/>
        <v>137.80000000000001</v>
      </c>
      <c r="AO188">
        <f t="shared" si="64"/>
        <v>129.1</v>
      </c>
      <c r="AP188">
        <f t="shared" si="65"/>
        <v>150.4</v>
      </c>
      <c r="AQ188">
        <f t="shared" si="66"/>
        <v>137.19999999999999</v>
      </c>
      <c r="AR188">
        <f t="shared" si="67"/>
        <v>156.30000000000001</v>
      </c>
      <c r="AS188">
        <f t="shared" si="68"/>
        <v>144.30000000000001</v>
      </c>
      <c r="AT188">
        <f t="shared" si="69"/>
        <v>136.19999999999999</v>
      </c>
      <c r="AU188">
        <f t="shared" si="70"/>
        <v>143.1</v>
      </c>
      <c r="AV188">
        <v>142</v>
      </c>
      <c r="AW188">
        <f t="shared" si="71"/>
        <v>136.5</v>
      </c>
      <c r="AX188">
        <f t="shared" si="72"/>
        <v>135.6</v>
      </c>
      <c r="AY188">
        <f t="shared" si="73"/>
        <v>134.30000000000001</v>
      </c>
      <c r="AZ188">
        <f t="shared" si="74"/>
        <v>121</v>
      </c>
      <c r="BA188">
        <f t="shared" si="75"/>
        <v>130.4</v>
      </c>
      <c r="BB188">
        <f t="shared" si="76"/>
        <v>139.80000000000001</v>
      </c>
      <c r="BC188">
        <f t="shared" si="77"/>
        <v>128.19999999999999</v>
      </c>
      <c r="BD188">
        <f t="shared" si="78"/>
        <v>130.30000000000001</v>
      </c>
      <c r="BE188">
        <f t="shared" si="79"/>
        <v>136.5</v>
      </c>
    </row>
    <row r="189" spans="1:57" x14ac:dyDescent="0.3">
      <c r="A189" t="s">
        <v>34</v>
      </c>
      <c r="B189">
        <v>2018</v>
      </c>
      <c r="C189" t="s">
        <v>37</v>
      </c>
      <c r="D189">
        <v>136.4</v>
      </c>
      <c r="E189">
        <v>144.4</v>
      </c>
      <c r="F189">
        <v>133.9</v>
      </c>
      <c r="G189">
        <v>141.6</v>
      </c>
      <c r="H189">
        <v>121</v>
      </c>
      <c r="I189">
        <v>153.5</v>
      </c>
      <c r="J189">
        <v>132.6</v>
      </c>
      <c r="K189">
        <v>123.5</v>
      </c>
      <c r="L189">
        <v>113.7</v>
      </c>
      <c r="M189">
        <v>138.19999999999999</v>
      </c>
      <c r="N189">
        <v>129.6</v>
      </c>
      <c r="O189">
        <v>151.19999999999999</v>
      </c>
      <c r="P189">
        <v>137.5</v>
      </c>
      <c r="Q189">
        <v>156.9</v>
      </c>
      <c r="R189">
        <v>145.30000000000001</v>
      </c>
      <c r="S189">
        <v>136.69999999999999</v>
      </c>
      <c r="T189">
        <v>144</v>
      </c>
      <c r="U189">
        <v>142.9</v>
      </c>
      <c r="V189">
        <v>136.5</v>
      </c>
      <c r="W189">
        <v>136.6</v>
      </c>
      <c r="X189">
        <v>135.19999999999999</v>
      </c>
      <c r="Y189">
        <v>121.9</v>
      </c>
      <c r="Z189">
        <v>131.30000000000001</v>
      </c>
      <c r="AA189">
        <v>141.4</v>
      </c>
      <c r="AB189">
        <v>129.19999999999999</v>
      </c>
      <c r="AC189">
        <v>131.30000000000001</v>
      </c>
      <c r="AD189">
        <v>137.1</v>
      </c>
      <c r="AE189">
        <f t="shared" si="54"/>
        <v>136.4</v>
      </c>
      <c r="AF189">
        <f t="shared" si="55"/>
        <v>144.4</v>
      </c>
      <c r="AG189">
        <f t="shared" si="56"/>
        <v>133.9</v>
      </c>
      <c r="AH189">
        <f t="shared" si="57"/>
        <v>141.6</v>
      </c>
      <c r="AI189">
        <f t="shared" si="58"/>
        <v>121</v>
      </c>
      <c r="AJ189">
        <f t="shared" si="59"/>
        <v>153.5</v>
      </c>
      <c r="AK189">
        <f t="shared" si="60"/>
        <v>132.6</v>
      </c>
      <c r="AL189">
        <f t="shared" si="61"/>
        <v>123.5</v>
      </c>
      <c r="AM189">
        <f t="shared" si="62"/>
        <v>113.7</v>
      </c>
      <c r="AN189">
        <f t="shared" si="63"/>
        <v>138.19999999999999</v>
      </c>
      <c r="AO189">
        <f t="shared" si="64"/>
        <v>129.6</v>
      </c>
      <c r="AP189">
        <f t="shared" si="65"/>
        <v>151.19999999999999</v>
      </c>
      <c r="AQ189">
        <f t="shared" si="66"/>
        <v>137.5</v>
      </c>
      <c r="AR189">
        <f t="shared" si="67"/>
        <v>156.9</v>
      </c>
      <c r="AS189">
        <f t="shared" si="68"/>
        <v>145.30000000000001</v>
      </c>
      <c r="AT189">
        <f t="shared" si="69"/>
        <v>136.69999999999999</v>
      </c>
      <c r="AU189">
        <f t="shared" si="70"/>
        <v>144</v>
      </c>
      <c r="AV189">
        <v>142.9</v>
      </c>
      <c r="AW189">
        <f t="shared" si="71"/>
        <v>136.5</v>
      </c>
      <c r="AX189">
        <f t="shared" si="72"/>
        <v>136.6</v>
      </c>
      <c r="AY189">
        <f t="shared" si="73"/>
        <v>135.19999999999999</v>
      </c>
      <c r="AZ189">
        <f t="shared" si="74"/>
        <v>121.9</v>
      </c>
      <c r="BA189">
        <f t="shared" si="75"/>
        <v>131.30000000000001</v>
      </c>
      <c r="BB189">
        <f t="shared" si="76"/>
        <v>141.4</v>
      </c>
      <c r="BC189">
        <f t="shared" si="77"/>
        <v>129.19999999999999</v>
      </c>
      <c r="BD189">
        <f t="shared" si="78"/>
        <v>131.30000000000001</v>
      </c>
      <c r="BE189">
        <f t="shared" si="79"/>
        <v>137.1</v>
      </c>
    </row>
    <row r="190" spans="1:57" x14ac:dyDescent="0.3">
      <c r="A190" t="s">
        <v>34</v>
      </c>
      <c r="B190">
        <v>2018</v>
      </c>
      <c r="C190" t="s">
        <v>38</v>
      </c>
      <c r="D190">
        <v>136.6</v>
      </c>
      <c r="E190">
        <v>146.6</v>
      </c>
      <c r="F190">
        <v>133.6</v>
      </c>
      <c r="G190">
        <v>142.1</v>
      </c>
      <c r="H190">
        <v>121</v>
      </c>
      <c r="I190">
        <v>154.6</v>
      </c>
      <c r="J190">
        <v>135.6</v>
      </c>
      <c r="K190">
        <v>122.3</v>
      </c>
      <c r="L190">
        <v>109.6</v>
      </c>
      <c r="M190">
        <v>138.1</v>
      </c>
      <c r="N190">
        <v>129.9</v>
      </c>
      <c r="O190">
        <v>151.69999999999999</v>
      </c>
      <c r="P190">
        <v>138.1</v>
      </c>
      <c r="Q190">
        <v>157.9</v>
      </c>
      <c r="R190">
        <v>146</v>
      </c>
      <c r="S190">
        <v>137.4</v>
      </c>
      <c r="T190">
        <v>144.69999999999999</v>
      </c>
      <c r="U190">
        <v>143.19999999999999</v>
      </c>
      <c r="V190">
        <v>136.9</v>
      </c>
      <c r="W190">
        <v>137.4</v>
      </c>
      <c r="X190">
        <v>136</v>
      </c>
      <c r="Y190">
        <v>122.9</v>
      </c>
      <c r="Z190">
        <v>131.80000000000001</v>
      </c>
      <c r="AA190">
        <v>142.1</v>
      </c>
      <c r="AB190">
        <v>129.9</v>
      </c>
      <c r="AC190">
        <v>132.1</v>
      </c>
      <c r="AD190">
        <v>137.80000000000001</v>
      </c>
      <c r="AE190">
        <f t="shared" si="54"/>
        <v>136.6</v>
      </c>
      <c r="AF190">
        <f t="shared" si="55"/>
        <v>146.6</v>
      </c>
      <c r="AG190">
        <f t="shared" si="56"/>
        <v>133.6</v>
      </c>
      <c r="AH190">
        <f t="shared" si="57"/>
        <v>142.1</v>
      </c>
      <c r="AI190">
        <f t="shared" si="58"/>
        <v>121</v>
      </c>
      <c r="AJ190">
        <f t="shared" si="59"/>
        <v>154.6</v>
      </c>
      <c r="AK190">
        <f t="shared" si="60"/>
        <v>135.6</v>
      </c>
      <c r="AL190">
        <f t="shared" si="61"/>
        <v>122.3</v>
      </c>
      <c r="AM190">
        <f t="shared" si="62"/>
        <v>109.6</v>
      </c>
      <c r="AN190">
        <f t="shared" si="63"/>
        <v>138.1</v>
      </c>
      <c r="AO190">
        <f t="shared" si="64"/>
        <v>129.9</v>
      </c>
      <c r="AP190">
        <f t="shared" si="65"/>
        <v>151.69999999999999</v>
      </c>
      <c r="AQ190">
        <f t="shared" si="66"/>
        <v>138.1</v>
      </c>
      <c r="AR190">
        <f t="shared" si="67"/>
        <v>157.9</v>
      </c>
      <c r="AS190">
        <f t="shared" si="68"/>
        <v>146</v>
      </c>
      <c r="AT190">
        <f t="shared" si="69"/>
        <v>137.4</v>
      </c>
      <c r="AU190">
        <f t="shared" si="70"/>
        <v>144.69999999999999</v>
      </c>
      <c r="AV190">
        <v>143.19999999999999</v>
      </c>
      <c r="AW190">
        <f t="shared" si="71"/>
        <v>136.9</v>
      </c>
      <c r="AX190">
        <f t="shared" si="72"/>
        <v>137.4</v>
      </c>
      <c r="AY190">
        <f t="shared" si="73"/>
        <v>136</v>
      </c>
      <c r="AZ190">
        <f t="shared" si="74"/>
        <v>122.9</v>
      </c>
      <c r="BA190">
        <f t="shared" si="75"/>
        <v>131.80000000000001</v>
      </c>
      <c r="BB190">
        <f t="shared" si="76"/>
        <v>142.1</v>
      </c>
      <c r="BC190">
        <f t="shared" si="77"/>
        <v>129.9</v>
      </c>
      <c r="BD190">
        <f t="shared" si="78"/>
        <v>132.1</v>
      </c>
      <c r="BE190">
        <f t="shared" si="79"/>
        <v>137.80000000000001</v>
      </c>
    </row>
    <row r="191" spans="1:57" x14ac:dyDescent="0.3">
      <c r="A191" t="s">
        <v>34</v>
      </c>
      <c r="B191">
        <v>2018</v>
      </c>
      <c r="C191" t="s">
        <v>39</v>
      </c>
      <c r="D191">
        <v>136.9</v>
      </c>
      <c r="E191">
        <v>148.69999999999999</v>
      </c>
      <c r="F191">
        <v>135.6</v>
      </c>
      <c r="G191">
        <v>142.30000000000001</v>
      </c>
      <c r="H191">
        <v>121.3</v>
      </c>
      <c r="I191">
        <v>153.19999999999999</v>
      </c>
      <c r="J191">
        <v>143.69999999999999</v>
      </c>
      <c r="K191">
        <v>121.4</v>
      </c>
      <c r="L191">
        <v>111.1</v>
      </c>
      <c r="M191">
        <v>138.4</v>
      </c>
      <c r="N191">
        <v>130.30000000000001</v>
      </c>
      <c r="O191">
        <v>151.80000000000001</v>
      </c>
      <c r="P191">
        <v>139.4</v>
      </c>
      <c r="Q191">
        <v>158.30000000000001</v>
      </c>
      <c r="R191">
        <v>146.4</v>
      </c>
      <c r="S191">
        <v>138.1</v>
      </c>
      <c r="T191">
        <v>145.19999999999999</v>
      </c>
      <c r="U191">
        <v>142.5</v>
      </c>
      <c r="V191">
        <v>138.1</v>
      </c>
      <c r="W191">
        <v>137.9</v>
      </c>
      <c r="X191">
        <v>136.19999999999999</v>
      </c>
      <c r="Y191">
        <v>123.7</v>
      </c>
      <c r="Z191">
        <v>132.6</v>
      </c>
      <c r="AA191">
        <v>142.80000000000001</v>
      </c>
      <c r="AB191">
        <v>130.1</v>
      </c>
      <c r="AC191">
        <v>132.6</v>
      </c>
      <c r="AD191">
        <v>138.5</v>
      </c>
      <c r="AE191">
        <f t="shared" si="54"/>
        <v>136.9</v>
      </c>
      <c r="AF191">
        <f t="shared" si="55"/>
        <v>148.69999999999999</v>
      </c>
      <c r="AG191">
        <f t="shared" si="56"/>
        <v>135.6</v>
      </c>
      <c r="AH191">
        <f t="shared" si="57"/>
        <v>142.30000000000001</v>
      </c>
      <c r="AI191">
        <f t="shared" si="58"/>
        <v>121.3</v>
      </c>
      <c r="AJ191">
        <f t="shared" si="59"/>
        <v>153.19999999999999</v>
      </c>
      <c r="AK191">
        <f t="shared" si="60"/>
        <v>143.69999999999999</v>
      </c>
      <c r="AL191">
        <f t="shared" si="61"/>
        <v>121.4</v>
      </c>
      <c r="AM191">
        <f t="shared" si="62"/>
        <v>111.1</v>
      </c>
      <c r="AN191">
        <f t="shared" si="63"/>
        <v>138.4</v>
      </c>
      <c r="AO191">
        <f t="shared" si="64"/>
        <v>130.30000000000001</v>
      </c>
      <c r="AP191">
        <f t="shared" si="65"/>
        <v>151.80000000000001</v>
      </c>
      <c r="AQ191">
        <f t="shared" si="66"/>
        <v>139.4</v>
      </c>
      <c r="AR191">
        <f t="shared" si="67"/>
        <v>158.30000000000001</v>
      </c>
      <c r="AS191">
        <f t="shared" si="68"/>
        <v>146.4</v>
      </c>
      <c r="AT191">
        <f t="shared" si="69"/>
        <v>138.1</v>
      </c>
      <c r="AU191">
        <f t="shared" si="70"/>
        <v>145.19999999999999</v>
      </c>
      <c r="AV191">
        <v>142.5</v>
      </c>
      <c r="AW191">
        <f t="shared" si="71"/>
        <v>138.1</v>
      </c>
      <c r="AX191">
        <f t="shared" si="72"/>
        <v>137.9</v>
      </c>
      <c r="AY191">
        <f t="shared" si="73"/>
        <v>136.19999999999999</v>
      </c>
      <c r="AZ191">
        <f t="shared" si="74"/>
        <v>123.7</v>
      </c>
      <c r="BA191">
        <f t="shared" si="75"/>
        <v>132.6</v>
      </c>
      <c r="BB191">
        <f t="shared" si="76"/>
        <v>142.80000000000001</v>
      </c>
      <c r="BC191">
        <f t="shared" si="77"/>
        <v>130.1</v>
      </c>
      <c r="BD191">
        <f t="shared" si="78"/>
        <v>132.6</v>
      </c>
      <c r="BE191">
        <f t="shared" si="79"/>
        <v>138.5</v>
      </c>
    </row>
    <row r="192" spans="1:57" x14ac:dyDescent="0.3">
      <c r="A192" t="s">
        <v>34</v>
      </c>
      <c r="B192">
        <v>2018</v>
      </c>
      <c r="C192" t="s">
        <v>40</v>
      </c>
      <c r="D192">
        <v>137.5</v>
      </c>
      <c r="E192">
        <v>149.1</v>
      </c>
      <c r="F192">
        <v>139.19999999999999</v>
      </c>
      <c r="G192">
        <v>142.5</v>
      </c>
      <c r="H192">
        <v>121.4</v>
      </c>
      <c r="I192">
        <v>151.6</v>
      </c>
      <c r="J192">
        <v>155.9</v>
      </c>
      <c r="K192">
        <v>121.7</v>
      </c>
      <c r="L192">
        <v>113.5</v>
      </c>
      <c r="M192">
        <v>138.9</v>
      </c>
      <c r="N192">
        <v>130.30000000000001</v>
      </c>
      <c r="O192">
        <v>152.30000000000001</v>
      </c>
      <c r="P192">
        <v>141.4</v>
      </c>
      <c r="Q192">
        <v>157.5</v>
      </c>
      <c r="R192">
        <v>146.80000000000001</v>
      </c>
      <c r="S192">
        <v>138.4</v>
      </c>
      <c r="T192">
        <v>145.6</v>
      </c>
      <c r="U192">
        <v>143.6</v>
      </c>
      <c r="V192">
        <v>139.69999999999999</v>
      </c>
      <c r="W192">
        <v>138.6</v>
      </c>
      <c r="X192">
        <v>137</v>
      </c>
      <c r="Y192">
        <v>123.6</v>
      </c>
      <c r="Z192">
        <v>133.1</v>
      </c>
      <c r="AA192">
        <v>144.69999999999999</v>
      </c>
      <c r="AB192">
        <v>130.1</v>
      </c>
      <c r="AC192">
        <v>133.19999999999999</v>
      </c>
      <c r="AD192">
        <v>139.80000000000001</v>
      </c>
      <c r="AE192">
        <f t="shared" si="54"/>
        <v>137.5</v>
      </c>
      <c r="AF192">
        <f t="shared" si="55"/>
        <v>149.1</v>
      </c>
      <c r="AG192">
        <f t="shared" si="56"/>
        <v>139.19999999999999</v>
      </c>
      <c r="AH192">
        <f t="shared" si="57"/>
        <v>142.5</v>
      </c>
      <c r="AI192">
        <f t="shared" si="58"/>
        <v>121.4</v>
      </c>
      <c r="AJ192">
        <f t="shared" si="59"/>
        <v>151.6</v>
      </c>
      <c r="AK192">
        <f t="shared" si="60"/>
        <v>155.9</v>
      </c>
      <c r="AL192">
        <f t="shared" si="61"/>
        <v>121.7</v>
      </c>
      <c r="AM192">
        <f t="shared" si="62"/>
        <v>113.5</v>
      </c>
      <c r="AN192">
        <f t="shared" si="63"/>
        <v>138.9</v>
      </c>
      <c r="AO192">
        <f t="shared" si="64"/>
        <v>130.30000000000001</v>
      </c>
      <c r="AP192">
        <f t="shared" si="65"/>
        <v>152.30000000000001</v>
      </c>
      <c r="AQ192">
        <f t="shared" si="66"/>
        <v>141.4</v>
      </c>
      <c r="AR192">
        <f t="shared" si="67"/>
        <v>157.5</v>
      </c>
      <c r="AS192">
        <f t="shared" si="68"/>
        <v>146.80000000000001</v>
      </c>
      <c r="AT192">
        <f t="shared" si="69"/>
        <v>138.4</v>
      </c>
      <c r="AU192">
        <f t="shared" si="70"/>
        <v>145.6</v>
      </c>
      <c r="AV192">
        <v>143.6</v>
      </c>
      <c r="AW192">
        <f t="shared" si="71"/>
        <v>139.69999999999999</v>
      </c>
      <c r="AX192">
        <f t="shared" si="72"/>
        <v>138.6</v>
      </c>
      <c r="AY192">
        <f t="shared" si="73"/>
        <v>137</v>
      </c>
      <c r="AZ192">
        <f t="shared" si="74"/>
        <v>123.6</v>
      </c>
      <c r="BA192">
        <f t="shared" si="75"/>
        <v>133.1</v>
      </c>
      <c r="BB192">
        <f t="shared" si="76"/>
        <v>144.69999999999999</v>
      </c>
      <c r="BC192">
        <f t="shared" si="77"/>
        <v>130.1</v>
      </c>
      <c r="BD192">
        <f t="shared" si="78"/>
        <v>133.19999999999999</v>
      </c>
      <c r="BE192">
        <f t="shared" si="79"/>
        <v>139.80000000000001</v>
      </c>
    </row>
    <row r="193" spans="1:57" x14ac:dyDescent="0.3">
      <c r="A193" t="s">
        <v>34</v>
      </c>
      <c r="B193">
        <v>2018</v>
      </c>
      <c r="C193" t="s">
        <v>41</v>
      </c>
      <c r="D193">
        <v>138.30000000000001</v>
      </c>
      <c r="E193">
        <v>148</v>
      </c>
      <c r="F193">
        <v>138.1</v>
      </c>
      <c r="G193">
        <v>142.6</v>
      </c>
      <c r="H193">
        <v>122.2</v>
      </c>
      <c r="I193">
        <v>150.6</v>
      </c>
      <c r="J193">
        <v>156.6</v>
      </c>
      <c r="K193">
        <v>122.4</v>
      </c>
      <c r="L193">
        <v>114.7</v>
      </c>
      <c r="M193">
        <v>139.4</v>
      </c>
      <c r="N193">
        <v>131.1</v>
      </c>
      <c r="O193">
        <v>153</v>
      </c>
      <c r="P193">
        <v>141.69999999999999</v>
      </c>
      <c r="Q193">
        <v>157.9</v>
      </c>
      <c r="R193">
        <v>147.30000000000001</v>
      </c>
      <c r="S193">
        <v>138.80000000000001</v>
      </c>
      <c r="T193">
        <v>146.1</v>
      </c>
      <c r="U193">
        <v>144.6</v>
      </c>
      <c r="V193">
        <v>140.9</v>
      </c>
      <c r="W193">
        <v>139.4</v>
      </c>
      <c r="X193">
        <v>137.69999999999999</v>
      </c>
      <c r="Y193">
        <v>124.3</v>
      </c>
      <c r="Z193">
        <v>133.6</v>
      </c>
      <c r="AA193">
        <v>146</v>
      </c>
      <c r="AB193">
        <v>130.1</v>
      </c>
      <c r="AC193">
        <v>133.9</v>
      </c>
      <c r="AD193">
        <v>140.4</v>
      </c>
      <c r="AE193">
        <f t="shared" si="54"/>
        <v>138.30000000000001</v>
      </c>
      <c r="AF193">
        <f t="shared" si="55"/>
        <v>148</v>
      </c>
      <c r="AG193">
        <f t="shared" si="56"/>
        <v>138.1</v>
      </c>
      <c r="AH193">
        <f t="shared" si="57"/>
        <v>142.6</v>
      </c>
      <c r="AI193">
        <f t="shared" si="58"/>
        <v>122.2</v>
      </c>
      <c r="AJ193">
        <f t="shared" si="59"/>
        <v>150.6</v>
      </c>
      <c r="AK193">
        <f t="shared" si="60"/>
        <v>156.6</v>
      </c>
      <c r="AL193">
        <f t="shared" si="61"/>
        <v>122.4</v>
      </c>
      <c r="AM193">
        <f t="shared" si="62"/>
        <v>114.7</v>
      </c>
      <c r="AN193">
        <f t="shared" si="63"/>
        <v>139.4</v>
      </c>
      <c r="AO193">
        <f t="shared" si="64"/>
        <v>131.1</v>
      </c>
      <c r="AP193">
        <f t="shared" si="65"/>
        <v>153</v>
      </c>
      <c r="AQ193">
        <f t="shared" si="66"/>
        <v>141.69999999999999</v>
      </c>
      <c r="AR193">
        <f t="shared" si="67"/>
        <v>157.9</v>
      </c>
      <c r="AS193">
        <f t="shared" si="68"/>
        <v>147.30000000000001</v>
      </c>
      <c r="AT193">
        <f t="shared" si="69"/>
        <v>138.80000000000001</v>
      </c>
      <c r="AU193">
        <f t="shared" si="70"/>
        <v>146.1</v>
      </c>
      <c r="AV193">
        <v>144.6</v>
      </c>
      <c r="AW193">
        <f t="shared" si="71"/>
        <v>140.9</v>
      </c>
      <c r="AX193">
        <f t="shared" si="72"/>
        <v>139.4</v>
      </c>
      <c r="AY193">
        <f t="shared" si="73"/>
        <v>137.69999999999999</v>
      </c>
      <c r="AZ193">
        <f t="shared" si="74"/>
        <v>124.3</v>
      </c>
      <c r="BA193">
        <f t="shared" si="75"/>
        <v>133.6</v>
      </c>
      <c r="BB193">
        <f t="shared" si="76"/>
        <v>146</v>
      </c>
      <c r="BC193">
        <f t="shared" si="77"/>
        <v>130.1</v>
      </c>
      <c r="BD193">
        <f t="shared" si="78"/>
        <v>133.9</v>
      </c>
      <c r="BE193">
        <f t="shared" si="79"/>
        <v>140.4</v>
      </c>
    </row>
    <row r="194" spans="1:57" x14ac:dyDescent="0.3">
      <c r="A194" t="s">
        <v>34</v>
      </c>
      <c r="B194">
        <v>2018</v>
      </c>
      <c r="C194" t="s">
        <v>42</v>
      </c>
      <c r="D194">
        <v>138.6</v>
      </c>
      <c r="E194">
        <v>145.80000000000001</v>
      </c>
      <c r="F194">
        <v>135.1</v>
      </c>
      <c r="G194">
        <v>142.9</v>
      </c>
      <c r="H194">
        <v>122.1</v>
      </c>
      <c r="I194">
        <v>145.4</v>
      </c>
      <c r="J194">
        <v>150</v>
      </c>
      <c r="K194">
        <v>121.4</v>
      </c>
      <c r="L194">
        <v>113.7</v>
      </c>
      <c r="M194">
        <v>139.5</v>
      </c>
      <c r="N194">
        <v>130.80000000000001</v>
      </c>
      <c r="O194">
        <v>153.80000000000001</v>
      </c>
      <c r="P194">
        <v>140.4</v>
      </c>
      <c r="Q194">
        <v>159.19999999999999</v>
      </c>
      <c r="R194">
        <v>147.69999999999999</v>
      </c>
      <c r="S194">
        <v>139.1</v>
      </c>
      <c r="T194">
        <v>146.5</v>
      </c>
      <c r="U194">
        <v>145.30000000000001</v>
      </c>
      <c r="V194">
        <v>142.30000000000001</v>
      </c>
      <c r="W194">
        <v>139.69999999999999</v>
      </c>
      <c r="X194">
        <v>138.4</v>
      </c>
      <c r="Y194">
        <v>126</v>
      </c>
      <c r="Z194">
        <v>134.5</v>
      </c>
      <c r="AA194">
        <v>146.19999999999999</v>
      </c>
      <c r="AB194">
        <v>130.9</v>
      </c>
      <c r="AC194">
        <v>134.69999999999999</v>
      </c>
      <c r="AD194">
        <v>140.19999999999999</v>
      </c>
      <c r="AE194">
        <f t="shared" si="54"/>
        <v>138.6</v>
      </c>
      <c r="AF194">
        <f t="shared" si="55"/>
        <v>145.80000000000001</v>
      </c>
      <c r="AG194">
        <f t="shared" si="56"/>
        <v>135.1</v>
      </c>
      <c r="AH194">
        <f t="shared" si="57"/>
        <v>142.9</v>
      </c>
      <c r="AI194">
        <f t="shared" si="58"/>
        <v>122.1</v>
      </c>
      <c r="AJ194">
        <f t="shared" si="59"/>
        <v>145.4</v>
      </c>
      <c r="AK194">
        <f t="shared" si="60"/>
        <v>150</v>
      </c>
      <c r="AL194">
        <f t="shared" si="61"/>
        <v>121.4</v>
      </c>
      <c r="AM194">
        <f t="shared" si="62"/>
        <v>113.7</v>
      </c>
      <c r="AN194">
        <f t="shared" si="63"/>
        <v>139.5</v>
      </c>
      <c r="AO194">
        <f t="shared" si="64"/>
        <v>130.80000000000001</v>
      </c>
      <c r="AP194">
        <f t="shared" si="65"/>
        <v>153.80000000000001</v>
      </c>
      <c r="AQ194">
        <f t="shared" si="66"/>
        <v>140.4</v>
      </c>
      <c r="AR194">
        <f t="shared" si="67"/>
        <v>159.19999999999999</v>
      </c>
      <c r="AS194">
        <f t="shared" si="68"/>
        <v>147.69999999999999</v>
      </c>
      <c r="AT194">
        <f t="shared" si="69"/>
        <v>139.1</v>
      </c>
      <c r="AU194">
        <f t="shared" si="70"/>
        <v>146.5</v>
      </c>
      <c r="AV194">
        <v>145.30000000000001</v>
      </c>
      <c r="AW194">
        <f t="shared" si="71"/>
        <v>142.30000000000001</v>
      </c>
      <c r="AX194">
        <f t="shared" si="72"/>
        <v>139.69999999999999</v>
      </c>
      <c r="AY194">
        <f t="shared" si="73"/>
        <v>138.4</v>
      </c>
      <c r="AZ194">
        <f t="shared" si="74"/>
        <v>126</v>
      </c>
      <c r="BA194">
        <f t="shared" si="75"/>
        <v>134.5</v>
      </c>
      <c r="BB194">
        <f t="shared" si="76"/>
        <v>146.19999999999999</v>
      </c>
      <c r="BC194">
        <f t="shared" si="77"/>
        <v>130.9</v>
      </c>
      <c r="BD194">
        <f t="shared" si="78"/>
        <v>134.69999999999999</v>
      </c>
      <c r="BE194">
        <f t="shared" si="79"/>
        <v>140.19999999999999</v>
      </c>
    </row>
    <row r="195" spans="1:57" x14ac:dyDescent="0.3">
      <c r="A195" t="s">
        <v>34</v>
      </c>
      <c r="B195">
        <v>2018</v>
      </c>
      <c r="C195" t="s">
        <v>43</v>
      </c>
      <c r="D195">
        <v>137.4</v>
      </c>
      <c r="E195">
        <v>149.5</v>
      </c>
      <c r="F195">
        <v>137.30000000000001</v>
      </c>
      <c r="G195">
        <v>141.9</v>
      </c>
      <c r="H195">
        <v>121.1</v>
      </c>
      <c r="I195">
        <v>142.5</v>
      </c>
      <c r="J195">
        <v>146.69999999999999</v>
      </c>
      <c r="K195">
        <v>119.1</v>
      </c>
      <c r="L195">
        <v>111.9</v>
      </c>
      <c r="M195">
        <v>141</v>
      </c>
      <c r="N195">
        <v>133.6</v>
      </c>
      <c r="O195">
        <v>154.5</v>
      </c>
      <c r="P195">
        <v>139.69999999999999</v>
      </c>
      <c r="Q195">
        <v>162.6</v>
      </c>
      <c r="R195">
        <v>148</v>
      </c>
      <c r="S195">
        <v>139.19999999999999</v>
      </c>
      <c r="T195">
        <v>146.80000000000001</v>
      </c>
      <c r="U195">
        <v>146.9</v>
      </c>
      <c r="V195">
        <v>145.30000000000001</v>
      </c>
      <c r="W195">
        <v>142.19999999999999</v>
      </c>
      <c r="X195">
        <v>142.1</v>
      </c>
      <c r="Y195">
        <v>125.5</v>
      </c>
      <c r="Z195">
        <v>136.5</v>
      </c>
      <c r="AA195">
        <v>147.80000000000001</v>
      </c>
      <c r="AB195">
        <v>132</v>
      </c>
      <c r="AC195">
        <v>136.30000000000001</v>
      </c>
      <c r="AD195">
        <v>140.80000000000001</v>
      </c>
      <c r="AE195">
        <f t="shared" ref="AE195:AE249" si="80">IF(D195="NA",AVERAGE(D193:D195),D195)</f>
        <v>137.4</v>
      </c>
      <c r="AF195">
        <f t="shared" ref="AF195:AF249" si="81">IF(E195="NA",AVERAGE(E193:E195),E195)</f>
        <v>149.5</v>
      </c>
      <c r="AG195">
        <f t="shared" ref="AG195:AG249" si="82">IF(F195="NA",AVERAGE(F193:F195),F195)</f>
        <v>137.30000000000001</v>
      </c>
      <c r="AH195">
        <f t="shared" ref="AH195:AH249" si="83">IF(G195="NA",AVERAGE(G193:G195),G195)</f>
        <v>141.9</v>
      </c>
      <c r="AI195">
        <f t="shared" ref="AI195:AI249" si="84">IF(H195="NA",AVERAGE(H193:H195),H195)</f>
        <v>121.1</v>
      </c>
      <c r="AJ195">
        <f t="shared" ref="AJ195:AJ249" si="85">IF(I195="NA",AVERAGE(I193:I195),I195)</f>
        <v>142.5</v>
      </c>
      <c r="AK195">
        <f t="shared" ref="AK195:AK249" si="86">IF(J195="NA",AVERAGE(J193:J195),J195)</f>
        <v>146.69999999999999</v>
      </c>
      <c r="AL195">
        <f t="shared" ref="AL195:AL249" si="87">IF(K195="NA",AVERAGE(K193:K195),K195)</f>
        <v>119.1</v>
      </c>
      <c r="AM195">
        <f t="shared" ref="AM195:AM249" si="88">IF(L195="NA",AVERAGE(L193:L195),L195)</f>
        <v>111.9</v>
      </c>
      <c r="AN195">
        <f t="shared" ref="AN195:AN249" si="89">IF(M195="NA",AVERAGE(M193:M195),M195)</f>
        <v>141</v>
      </c>
      <c r="AO195">
        <f t="shared" ref="AO195:AO249" si="90">IF(N195="NA",AVERAGE(N193:N195),N195)</f>
        <v>133.6</v>
      </c>
      <c r="AP195">
        <f t="shared" ref="AP195:AP249" si="91">IF(O195="NA",AVERAGE(O193:O195),O195)</f>
        <v>154.5</v>
      </c>
      <c r="AQ195">
        <f t="shared" ref="AQ195:AQ249" si="92">IF(P195="NA",AVERAGE(P193:P195),P195)</f>
        <v>139.69999999999999</v>
      </c>
      <c r="AR195">
        <f t="shared" ref="AR195:AR249" si="93">IF(Q195="NA",AVERAGE(Q193:Q195),Q195)</f>
        <v>162.6</v>
      </c>
      <c r="AS195">
        <f t="shared" ref="AS195:AS249" si="94">IF(R195="NA",AVERAGE(R193:R195),R195)</f>
        <v>148</v>
      </c>
      <c r="AT195">
        <f t="shared" ref="AT195:AT249" si="95">IF(S195="NA",AVERAGE(S193:S195),S195)</f>
        <v>139.19999999999999</v>
      </c>
      <c r="AU195">
        <f t="shared" ref="AU195:AU249" si="96">IF(T195="NA",AVERAGE(T193:T195),T195)</f>
        <v>146.80000000000001</v>
      </c>
      <c r="AV195">
        <v>146.9</v>
      </c>
      <c r="AW195">
        <f t="shared" ref="AW195:AW249" si="97">IF(V195="NA",AVERAGE(V193:V195),V195)</f>
        <v>145.30000000000001</v>
      </c>
      <c r="AX195">
        <f t="shared" ref="AX195:AX249" si="98">IF(W195="NA",AVERAGE(W193:W195),W195)</f>
        <v>142.19999999999999</v>
      </c>
      <c r="AY195">
        <f t="shared" ref="AY195:AY249" si="99">IF(X195="NA",AVERAGE(X193:X195),X195)</f>
        <v>142.1</v>
      </c>
      <c r="AZ195">
        <f t="shared" ref="AZ195:AZ249" si="100">IF(Y195="NA",AVERAGE(Y193:Y195),Y195)</f>
        <v>125.5</v>
      </c>
      <c r="BA195">
        <f t="shared" ref="BA195:BA249" si="101">IF(Z195="NA",AVERAGE(Z193:Z195),Z195)</f>
        <v>136.5</v>
      </c>
      <c r="BB195">
        <f t="shared" ref="BB195:BB249" si="102">IF(AA195="NA",AVERAGE(AA193:AA195),AA195)</f>
        <v>147.80000000000001</v>
      </c>
      <c r="BC195">
        <f t="shared" ref="BC195:BC249" si="103">IF(AB195="NA",AVERAGE(AB193:AB195),AB195)</f>
        <v>132</v>
      </c>
      <c r="BD195">
        <f t="shared" ref="BD195:BD249" si="104">IF(AC195="NA",AVERAGE(AC193:AC195),AC195)</f>
        <v>136.30000000000001</v>
      </c>
      <c r="BE195">
        <f t="shared" ref="BE195:BE249" si="105">IF(AD195="NA",AVERAGE(AD193:AD195),AD195)</f>
        <v>140.80000000000001</v>
      </c>
    </row>
    <row r="196" spans="1:57" x14ac:dyDescent="0.3">
      <c r="A196" t="s">
        <v>34</v>
      </c>
      <c r="B196">
        <v>2018</v>
      </c>
      <c r="C196" t="s">
        <v>45</v>
      </c>
      <c r="D196">
        <v>137.4</v>
      </c>
      <c r="E196">
        <v>149.19999999999999</v>
      </c>
      <c r="F196">
        <v>137.1</v>
      </c>
      <c r="G196">
        <v>141.80000000000001</v>
      </c>
      <c r="H196">
        <v>121.1</v>
      </c>
      <c r="I196">
        <v>142.80000000000001</v>
      </c>
      <c r="J196">
        <v>146.69999999999999</v>
      </c>
      <c r="K196">
        <v>119.1</v>
      </c>
      <c r="L196">
        <v>111.9</v>
      </c>
      <c r="M196">
        <v>140.9</v>
      </c>
      <c r="N196">
        <v>133.5</v>
      </c>
      <c r="O196">
        <v>154.5</v>
      </c>
      <c r="P196">
        <v>139.69999999999999</v>
      </c>
      <c r="Q196">
        <v>162.6</v>
      </c>
      <c r="R196">
        <v>148</v>
      </c>
      <c r="S196">
        <v>139.1</v>
      </c>
      <c r="T196">
        <v>146.69999999999999</v>
      </c>
      <c r="U196">
        <v>146.9</v>
      </c>
      <c r="V196">
        <v>145.1</v>
      </c>
      <c r="W196">
        <v>142.19999999999999</v>
      </c>
      <c r="X196">
        <v>142.1</v>
      </c>
      <c r="Y196">
        <v>125.5</v>
      </c>
      <c r="Z196">
        <v>136.5</v>
      </c>
      <c r="AA196">
        <v>147.80000000000001</v>
      </c>
      <c r="AB196">
        <v>132</v>
      </c>
      <c r="AC196">
        <v>136.30000000000001</v>
      </c>
      <c r="AD196">
        <v>140.80000000000001</v>
      </c>
      <c r="AE196">
        <f t="shared" si="80"/>
        <v>137.4</v>
      </c>
      <c r="AF196">
        <f t="shared" si="81"/>
        <v>149.19999999999999</v>
      </c>
      <c r="AG196">
        <f t="shared" si="82"/>
        <v>137.1</v>
      </c>
      <c r="AH196">
        <f t="shared" si="83"/>
        <v>141.80000000000001</v>
      </c>
      <c r="AI196">
        <f t="shared" si="84"/>
        <v>121.1</v>
      </c>
      <c r="AJ196">
        <f t="shared" si="85"/>
        <v>142.80000000000001</v>
      </c>
      <c r="AK196">
        <f t="shared" si="86"/>
        <v>146.69999999999999</v>
      </c>
      <c r="AL196">
        <f t="shared" si="87"/>
        <v>119.1</v>
      </c>
      <c r="AM196">
        <f t="shared" si="88"/>
        <v>111.9</v>
      </c>
      <c r="AN196">
        <f t="shared" si="89"/>
        <v>140.9</v>
      </c>
      <c r="AO196">
        <f t="shared" si="90"/>
        <v>133.5</v>
      </c>
      <c r="AP196">
        <f t="shared" si="91"/>
        <v>154.5</v>
      </c>
      <c r="AQ196">
        <f t="shared" si="92"/>
        <v>139.69999999999999</v>
      </c>
      <c r="AR196">
        <f t="shared" si="93"/>
        <v>162.6</v>
      </c>
      <c r="AS196">
        <f t="shared" si="94"/>
        <v>148</v>
      </c>
      <c r="AT196">
        <f t="shared" si="95"/>
        <v>139.1</v>
      </c>
      <c r="AU196">
        <f t="shared" si="96"/>
        <v>146.69999999999999</v>
      </c>
      <c r="AV196">
        <v>146.9</v>
      </c>
      <c r="AW196">
        <f t="shared" si="97"/>
        <v>145.1</v>
      </c>
      <c r="AX196">
        <f t="shared" si="98"/>
        <v>142.19999999999999</v>
      </c>
      <c r="AY196">
        <f t="shared" si="99"/>
        <v>142.1</v>
      </c>
      <c r="AZ196">
        <f t="shared" si="100"/>
        <v>125.5</v>
      </c>
      <c r="BA196">
        <f t="shared" si="101"/>
        <v>136.5</v>
      </c>
      <c r="BB196">
        <f t="shared" si="102"/>
        <v>147.80000000000001</v>
      </c>
      <c r="BC196">
        <f t="shared" si="103"/>
        <v>132</v>
      </c>
      <c r="BD196">
        <f t="shared" si="104"/>
        <v>136.30000000000001</v>
      </c>
      <c r="BE196">
        <f t="shared" si="105"/>
        <v>140.80000000000001</v>
      </c>
    </row>
    <row r="197" spans="1:57" x14ac:dyDescent="0.3">
      <c r="A197" t="s">
        <v>34</v>
      </c>
      <c r="B197">
        <v>2018</v>
      </c>
      <c r="C197" t="s">
        <v>46</v>
      </c>
      <c r="D197">
        <v>137.5</v>
      </c>
      <c r="E197">
        <v>150.5</v>
      </c>
      <c r="F197">
        <v>138.80000000000001</v>
      </c>
      <c r="G197">
        <v>142.1</v>
      </c>
      <c r="H197">
        <v>122</v>
      </c>
      <c r="I197">
        <v>139.4</v>
      </c>
      <c r="J197">
        <v>135.19999999999999</v>
      </c>
      <c r="K197">
        <v>119.8</v>
      </c>
      <c r="L197">
        <v>110.3</v>
      </c>
      <c r="M197">
        <v>140.6</v>
      </c>
      <c r="N197">
        <v>133.80000000000001</v>
      </c>
      <c r="O197">
        <v>154.6</v>
      </c>
      <c r="P197">
        <v>138.19999999999999</v>
      </c>
      <c r="Q197">
        <v>163</v>
      </c>
      <c r="R197">
        <v>148.1</v>
      </c>
      <c r="S197">
        <v>139.4</v>
      </c>
      <c r="T197">
        <v>146.80000000000001</v>
      </c>
      <c r="U197">
        <v>146.5</v>
      </c>
      <c r="V197">
        <v>142.69999999999999</v>
      </c>
      <c r="W197">
        <v>143.19999999999999</v>
      </c>
      <c r="X197">
        <v>144.9</v>
      </c>
      <c r="Y197">
        <v>123.6</v>
      </c>
      <c r="Z197">
        <v>136.80000000000001</v>
      </c>
      <c r="AA197">
        <v>150.1</v>
      </c>
      <c r="AB197">
        <v>132.19999999999999</v>
      </c>
      <c r="AC197">
        <v>136.80000000000001</v>
      </c>
      <c r="AD197">
        <v>140.1</v>
      </c>
      <c r="AE197">
        <f t="shared" si="80"/>
        <v>137.5</v>
      </c>
      <c r="AF197">
        <f t="shared" si="81"/>
        <v>150.5</v>
      </c>
      <c r="AG197">
        <f t="shared" si="82"/>
        <v>138.80000000000001</v>
      </c>
      <c r="AH197">
        <f t="shared" si="83"/>
        <v>142.1</v>
      </c>
      <c r="AI197">
        <f t="shared" si="84"/>
        <v>122</v>
      </c>
      <c r="AJ197">
        <f t="shared" si="85"/>
        <v>139.4</v>
      </c>
      <c r="AK197">
        <f t="shared" si="86"/>
        <v>135.19999999999999</v>
      </c>
      <c r="AL197">
        <f t="shared" si="87"/>
        <v>119.8</v>
      </c>
      <c r="AM197">
        <f t="shared" si="88"/>
        <v>110.3</v>
      </c>
      <c r="AN197">
        <f t="shared" si="89"/>
        <v>140.6</v>
      </c>
      <c r="AO197">
        <f t="shared" si="90"/>
        <v>133.80000000000001</v>
      </c>
      <c r="AP197">
        <f t="shared" si="91"/>
        <v>154.6</v>
      </c>
      <c r="AQ197">
        <f t="shared" si="92"/>
        <v>138.19999999999999</v>
      </c>
      <c r="AR197">
        <f t="shared" si="93"/>
        <v>163</v>
      </c>
      <c r="AS197">
        <f t="shared" si="94"/>
        <v>148.1</v>
      </c>
      <c r="AT197">
        <f t="shared" si="95"/>
        <v>139.4</v>
      </c>
      <c r="AU197">
        <f t="shared" si="96"/>
        <v>146.80000000000001</v>
      </c>
      <c r="AV197">
        <v>146.5</v>
      </c>
      <c r="AW197">
        <f t="shared" si="97"/>
        <v>142.69999999999999</v>
      </c>
      <c r="AX197">
        <f t="shared" si="98"/>
        <v>143.19999999999999</v>
      </c>
      <c r="AY197">
        <f t="shared" si="99"/>
        <v>144.9</v>
      </c>
      <c r="AZ197">
        <f t="shared" si="100"/>
        <v>123.6</v>
      </c>
      <c r="BA197">
        <f t="shared" si="101"/>
        <v>136.80000000000001</v>
      </c>
      <c r="BB197">
        <f t="shared" si="102"/>
        <v>150.1</v>
      </c>
      <c r="BC197">
        <f t="shared" si="103"/>
        <v>132.19999999999999</v>
      </c>
      <c r="BD197">
        <f t="shared" si="104"/>
        <v>136.80000000000001</v>
      </c>
      <c r="BE197">
        <f t="shared" si="105"/>
        <v>140.1</v>
      </c>
    </row>
    <row r="198" spans="1:57" x14ac:dyDescent="0.3">
      <c r="A198" t="s">
        <v>34</v>
      </c>
      <c r="B198">
        <v>2019</v>
      </c>
      <c r="C198" t="s">
        <v>31</v>
      </c>
      <c r="D198">
        <v>137.1</v>
      </c>
      <c r="E198">
        <v>151.4</v>
      </c>
      <c r="F198">
        <v>140.19999999999999</v>
      </c>
      <c r="G198">
        <v>142.1</v>
      </c>
      <c r="H198">
        <v>121.8</v>
      </c>
      <c r="I198">
        <v>135.4</v>
      </c>
      <c r="J198">
        <v>131.30000000000001</v>
      </c>
      <c r="K198">
        <v>120.3</v>
      </c>
      <c r="L198">
        <v>109.1</v>
      </c>
      <c r="M198">
        <v>139.4</v>
      </c>
      <c r="N198">
        <v>133.30000000000001</v>
      </c>
      <c r="O198">
        <v>154.6</v>
      </c>
      <c r="P198">
        <v>137.4</v>
      </c>
      <c r="Q198">
        <v>163.19999999999999</v>
      </c>
      <c r="R198">
        <v>147.6</v>
      </c>
      <c r="S198">
        <v>139</v>
      </c>
      <c r="T198">
        <v>146.4</v>
      </c>
      <c r="U198">
        <v>147.69999999999999</v>
      </c>
      <c r="V198">
        <v>139.5</v>
      </c>
      <c r="W198">
        <v>143.6</v>
      </c>
      <c r="X198">
        <v>145.1</v>
      </c>
      <c r="Y198">
        <v>123.3</v>
      </c>
      <c r="Z198">
        <v>136.69999999999999</v>
      </c>
      <c r="AA198">
        <v>150.19999999999999</v>
      </c>
      <c r="AB198">
        <v>132.80000000000001</v>
      </c>
      <c r="AC198">
        <v>136.9</v>
      </c>
      <c r="AD198">
        <v>139.6</v>
      </c>
      <c r="AE198">
        <f t="shared" si="80"/>
        <v>137.1</v>
      </c>
      <c r="AF198">
        <f t="shared" si="81"/>
        <v>151.4</v>
      </c>
      <c r="AG198">
        <f t="shared" si="82"/>
        <v>140.19999999999999</v>
      </c>
      <c r="AH198">
        <f t="shared" si="83"/>
        <v>142.1</v>
      </c>
      <c r="AI198">
        <f t="shared" si="84"/>
        <v>121.8</v>
      </c>
      <c r="AJ198">
        <f t="shared" si="85"/>
        <v>135.4</v>
      </c>
      <c r="AK198">
        <f t="shared" si="86"/>
        <v>131.30000000000001</v>
      </c>
      <c r="AL198">
        <f t="shared" si="87"/>
        <v>120.3</v>
      </c>
      <c r="AM198">
        <f t="shared" si="88"/>
        <v>109.1</v>
      </c>
      <c r="AN198">
        <f t="shared" si="89"/>
        <v>139.4</v>
      </c>
      <c r="AO198">
        <f t="shared" si="90"/>
        <v>133.30000000000001</v>
      </c>
      <c r="AP198">
        <f t="shared" si="91"/>
        <v>154.6</v>
      </c>
      <c r="AQ198">
        <f t="shared" si="92"/>
        <v>137.4</v>
      </c>
      <c r="AR198">
        <f t="shared" si="93"/>
        <v>163.19999999999999</v>
      </c>
      <c r="AS198">
        <f t="shared" si="94"/>
        <v>147.6</v>
      </c>
      <c r="AT198">
        <f t="shared" si="95"/>
        <v>139</v>
      </c>
      <c r="AU198">
        <f t="shared" si="96"/>
        <v>146.4</v>
      </c>
      <c r="AV198">
        <v>147.69999999999999</v>
      </c>
      <c r="AW198">
        <f t="shared" si="97"/>
        <v>139.5</v>
      </c>
      <c r="AX198">
        <f t="shared" si="98"/>
        <v>143.6</v>
      </c>
      <c r="AY198">
        <f t="shared" si="99"/>
        <v>145.1</v>
      </c>
      <c r="AZ198">
        <f t="shared" si="100"/>
        <v>123.3</v>
      </c>
      <c r="BA198">
        <f t="shared" si="101"/>
        <v>136.69999999999999</v>
      </c>
      <c r="BB198">
        <f t="shared" si="102"/>
        <v>150.19999999999999</v>
      </c>
      <c r="BC198">
        <f t="shared" si="103"/>
        <v>132.80000000000001</v>
      </c>
      <c r="BD198">
        <f t="shared" si="104"/>
        <v>136.9</v>
      </c>
      <c r="BE198">
        <f t="shared" si="105"/>
        <v>139.6</v>
      </c>
    </row>
    <row r="199" spans="1:57" x14ac:dyDescent="0.3">
      <c r="A199" t="s">
        <v>34</v>
      </c>
      <c r="B199">
        <v>2019</v>
      </c>
      <c r="C199" t="s">
        <v>35</v>
      </c>
      <c r="D199">
        <v>137.6</v>
      </c>
      <c r="E199">
        <v>152</v>
      </c>
      <c r="F199">
        <v>141.5</v>
      </c>
      <c r="G199">
        <v>142.19999999999999</v>
      </c>
      <c r="H199">
        <v>122</v>
      </c>
      <c r="I199">
        <v>136.4</v>
      </c>
      <c r="J199">
        <v>129.69999999999999</v>
      </c>
      <c r="K199">
        <v>121</v>
      </c>
      <c r="L199">
        <v>109</v>
      </c>
      <c r="M199">
        <v>139.69999999999999</v>
      </c>
      <c r="N199">
        <v>133.6</v>
      </c>
      <c r="O199">
        <v>154.9</v>
      </c>
      <c r="P199">
        <v>137.5</v>
      </c>
      <c r="Q199">
        <v>163.4</v>
      </c>
      <c r="R199">
        <v>147.69999999999999</v>
      </c>
      <c r="S199">
        <v>139.69999999999999</v>
      </c>
      <c r="T199">
        <v>146.5</v>
      </c>
      <c r="U199">
        <v>148.5</v>
      </c>
      <c r="V199">
        <v>138.4</v>
      </c>
      <c r="W199">
        <v>143.69999999999999</v>
      </c>
      <c r="X199">
        <v>145.6</v>
      </c>
      <c r="Y199">
        <v>123.9</v>
      </c>
      <c r="Z199">
        <v>137.1</v>
      </c>
      <c r="AA199">
        <v>150.30000000000001</v>
      </c>
      <c r="AB199">
        <v>134.1</v>
      </c>
      <c r="AC199">
        <v>137.4</v>
      </c>
      <c r="AD199">
        <v>139.9</v>
      </c>
      <c r="AE199">
        <f t="shared" si="80"/>
        <v>137.6</v>
      </c>
      <c r="AF199">
        <f t="shared" si="81"/>
        <v>152</v>
      </c>
      <c r="AG199">
        <f t="shared" si="82"/>
        <v>141.5</v>
      </c>
      <c r="AH199">
        <f t="shared" si="83"/>
        <v>142.19999999999999</v>
      </c>
      <c r="AI199">
        <f t="shared" si="84"/>
        <v>122</v>
      </c>
      <c r="AJ199">
        <f t="shared" si="85"/>
        <v>136.4</v>
      </c>
      <c r="AK199">
        <f t="shared" si="86"/>
        <v>129.69999999999999</v>
      </c>
      <c r="AL199">
        <f t="shared" si="87"/>
        <v>121</v>
      </c>
      <c r="AM199">
        <f t="shared" si="88"/>
        <v>109</v>
      </c>
      <c r="AN199">
        <f t="shared" si="89"/>
        <v>139.69999999999999</v>
      </c>
      <c r="AO199">
        <f t="shared" si="90"/>
        <v>133.6</v>
      </c>
      <c r="AP199">
        <f t="shared" si="91"/>
        <v>154.9</v>
      </c>
      <c r="AQ199">
        <f t="shared" si="92"/>
        <v>137.5</v>
      </c>
      <c r="AR199">
        <f t="shared" si="93"/>
        <v>163.4</v>
      </c>
      <c r="AS199">
        <f t="shared" si="94"/>
        <v>147.69999999999999</v>
      </c>
      <c r="AT199">
        <f t="shared" si="95"/>
        <v>139.69999999999999</v>
      </c>
      <c r="AU199">
        <f t="shared" si="96"/>
        <v>146.5</v>
      </c>
      <c r="AV199">
        <v>148.5</v>
      </c>
      <c r="AW199">
        <f t="shared" si="97"/>
        <v>138.4</v>
      </c>
      <c r="AX199">
        <f t="shared" si="98"/>
        <v>143.69999999999999</v>
      </c>
      <c r="AY199">
        <f t="shared" si="99"/>
        <v>145.6</v>
      </c>
      <c r="AZ199">
        <f t="shared" si="100"/>
        <v>123.9</v>
      </c>
      <c r="BA199">
        <f t="shared" si="101"/>
        <v>137.1</v>
      </c>
      <c r="BB199">
        <f t="shared" si="102"/>
        <v>150.30000000000001</v>
      </c>
      <c r="BC199">
        <f t="shared" si="103"/>
        <v>134.1</v>
      </c>
      <c r="BD199">
        <f t="shared" si="104"/>
        <v>137.4</v>
      </c>
      <c r="BE199">
        <f t="shared" si="105"/>
        <v>139.9</v>
      </c>
    </row>
    <row r="200" spans="1:57" x14ac:dyDescent="0.3">
      <c r="A200" t="s">
        <v>34</v>
      </c>
      <c r="B200">
        <v>2019</v>
      </c>
      <c r="C200" t="s">
        <v>36</v>
      </c>
      <c r="D200">
        <v>137.80000000000001</v>
      </c>
      <c r="E200">
        <v>153</v>
      </c>
      <c r="F200">
        <v>140.30000000000001</v>
      </c>
      <c r="G200">
        <v>142.30000000000001</v>
      </c>
      <c r="H200">
        <v>122</v>
      </c>
      <c r="I200">
        <v>137.6</v>
      </c>
      <c r="J200">
        <v>132.6</v>
      </c>
      <c r="K200">
        <v>121.8</v>
      </c>
      <c r="L200">
        <v>109</v>
      </c>
      <c r="M200">
        <v>139.5</v>
      </c>
      <c r="N200">
        <v>133.69999999999999</v>
      </c>
      <c r="O200">
        <v>155.19999999999999</v>
      </c>
      <c r="P200">
        <v>138.1</v>
      </c>
      <c r="Q200">
        <v>163.5</v>
      </c>
      <c r="R200">
        <v>147.9</v>
      </c>
      <c r="S200">
        <v>139.9</v>
      </c>
      <c r="T200">
        <v>146.69999999999999</v>
      </c>
      <c r="U200">
        <v>149</v>
      </c>
      <c r="V200">
        <v>139.69999999999999</v>
      </c>
      <c r="W200">
        <v>143.80000000000001</v>
      </c>
      <c r="X200">
        <v>146.19999999999999</v>
      </c>
      <c r="Y200">
        <v>124.6</v>
      </c>
      <c r="Z200">
        <v>137.69999999999999</v>
      </c>
      <c r="AA200">
        <v>150.30000000000001</v>
      </c>
      <c r="AB200">
        <v>133.4</v>
      </c>
      <c r="AC200">
        <v>137.69999999999999</v>
      </c>
      <c r="AD200">
        <v>140.4</v>
      </c>
      <c r="AE200">
        <f t="shared" si="80"/>
        <v>137.80000000000001</v>
      </c>
      <c r="AF200">
        <f t="shared" si="81"/>
        <v>153</v>
      </c>
      <c r="AG200">
        <f t="shared" si="82"/>
        <v>140.30000000000001</v>
      </c>
      <c r="AH200">
        <f t="shared" si="83"/>
        <v>142.30000000000001</v>
      </c>
      <c r="AI200">
        <f t="shared" si="84"/>
        <v>122</v>
      </c>
      <c r="AJ200">
        <f t="shared" si="85"/>
        <v>137.6</v>
      </c>
      <c r="AK200">
        <f t="shared" si="86"/>
        <v>132.6</v>
      </c>
      <c r="AL200">
        <f t="shared" si="87"/>
        <v>121.8</v>
      </c>
      <c r="AM200">
        <f t="shared" si="88"/>
        <v>109</v>
      </c>
      <c r="AN200">
        <f t="shared" si="89"/>
        <v>139.5</v>
      </c>
      <c r="AO200">
        <f t="shared" si="90"/>
        <v>133.69999999999999</v>
      </c>
      <c r="AP200">
        <f t="shared" si="91"/>
        <v>155.19999999999999</v>
      </c>
      <c r="AQ200">
        <f t="shared" si="92"/>
        <v>138.1</v>
      </c>
      <c r="AR200">
        <f t="shared" si="93"/>
        <v>163.5</v>
      </c>
      <c r="AS200">
        <f t="shared" si="94"/>
        <v>147.9</v>
      </c>
      <c r="AT200">
        <f t="shared" si="95"/>
        <v>139.9</v>
      </c>
      <c r="AU200">
        <f t="shared" si="96"/>
        <v>146.69999999999999</v>
      </c>
      <c r="AV200">
        <v>149</v>
      </c>
      <c r="AW200">
        <f t="shared" si="97"/>
        <v>139.69999999999999</v>
      </c>
      <c r="AX200">
        <f t="shared" si="98"/>
        <v>143.80000000000001</v>
      </c>
      <c r="AY200">
        <f t="shared" si="99"/>
        <v>146.19999999999999</v>
      </c>
      <c r="AZ200">
        <f t="shared" si="100"/>
        <v>124.6</v>
      </c>
      <c r="BA200">
        <f t="shared" si="101"/>
        <v>137.69999999999999</v>
      </c>
      <c r="BB200">
        <f t="shared" si="102"/>
        <v>150.30000000000001</v>
      </c>
      <c r="BC200">
        <f t="shared" si="103"/>
        <v>133.4</v>
      </c>
      <c r="BD200">
        <f t="shared" si="104"/>
        <v>137.69999999999999</v>
      </c>
      <c r="BE200">
        <f t="shared" si="105"/>
        <v>140.4</v>
      </c>
    </row>
    <row r="201" spans="1:57" x14ac:dyDescent="0.3">
      <c r="A201" t="s">
        <v>34</v>
      </c>
      <c r="B201">
        <v>2019</v>
      </c>
      <c r="C201" t="s">
        <v>38</v>
      </c>
      <c r="D201">
        <v>138.30000000000001</v>
      </c>
      <c r="E201">
        <v>158.5</v>
      </c>
      <c r="F201">
        <v>136</v>
      </c>
      <c r="G201">
        <v>142.5</v>
      </c>
      <c r="H201">
        <v>122</v>
      </c>
      <c r="I201">
        <v>146.5</v>
      </c>
      <c r="J201">
        <v>143</v>
      </c>
      <c r="K201">
        <v>124.9</v>
      </c>
      <c r="L201">
        <v>109.9</v>
      </c>
      <c r="M201">
        <v>139.9</v>
      </c>
      <c r="N201">
        <v>134</v>
      </c>
      <c r="O201">
        <v>155.5</v>
      </c>
      <c r="P201">
        <v>140.9</v>
      </c>
      <c r="Q201">
        <v>164.1</v>
      </c>
      <c r="R201">
        <v>148.4</v>
      </c>
      <c r="S201">
        <v>140.4</v>
      </c>
      <c r="T201">
        <v>147.30000000000001</v>
      </c>
      <c r="U201">
        <v>150.1</v>
      </c>
      <c r="V201">
        <v>140.30000000000001</v>
      </c>
      <c r="W201">
        <v>143.69999999999999</v>
      </c>
      <c r="X201">
        <v>146.9</v>
      </c>
      <c r="Y201">
        <v>124.9</v>
      </c>
      <c r="Z201">
        <v>139.19999999999999</v>
      </c>
      <c r="AA201">
        <v>151.6</v>
      </c>
      <c r="AB201">
        <v>133.4</v>
      </c>
      <c r="AC201">
        <v>138.19999999999999</v>
      </c>
      <c r="AD201">
        <v>142</v>
      </c>
      <c r="AE201">
        <f t="shared" si="80"/>
        <v>138.30000000000001</v>
      </c>
      <c r="AF201">
        <f t="shared" si="81"/>
        <v>158.5</v>
      </c>
      <c r="AG201">
        <f t="shared" si="82"/>
        <v>136</v>
      </c>
      <c r="AH201">
        <f t="shared" si="83"/>
        <v>142.5</v>
      </c>
      <c r="AI201">
        <f t="shared" si="84"/>
        <v>122</v>
      </c>
      <c r="AJ201">
        <f t="shared" si="85"/>
        <v>146.5</v>
      </c>
      <c r="AK201">
        <f t="shared" si="86"/>
        <v>143</v>
      </c>
      <c r="AL201">
        <f t="shared" si="87"/>
        <v>124.9</v>
      </c>
      <c r="AM201">
        <f t="shared" si="88"/>
        <v>109.9</v>
      </c>
      <c r="AN201">
        <f t="shared" si="89"/>
        <v>139.9</v>
      </c>
      <c r="AO201">
        <f t="shared" si="90"/>
        <v>134</v>
      </c>
      <c r="AP201">
        <f t="shared" si="91"/>
        <v>155.5</v>
      </c>
      <c r="AQ201">
        <f t="shared" si="92"/>
        <v>140.9</v>
      </c>
      <c r="AR201">
        <f t="shared" si="93"/>
        <v>164.1</v>
      </c>
      <c r="AS201">
        <f t="shared" si="94"/>
        <v>148.4</v>
      </c>
      <c r="AT201">
        <f t="shared" si="95"/>
        <v>140.4</v>
      </c>
      <c r="AU201">
        <f t="shared" si="96"/>
        <v>147.30000000000001</v>
      </c>
      <c r="AV201">
        <v>150.1</v>
      </c>
      <c r="AW201">
        <f t="shared" si="97"/>
        <v>140.30000000000001</v>
      </c>
      <c r="AX201">
        <f t="shared" si="98"/>
        <v>143.69999999999999</v>
      </c>
      <c r="AY201">
        <f t="shared" si="99"/>
        <v>146.9</v>
      </c>
      <c r="AZ201">
        <f t="shared" si="100"/>
        <v>124.9</v>
      </c>
      <c r="BA201">
        <f t="shared" si="101"/>
        <v>139.19999999999999</v>
      </c>
      <c r="BB201">
        <f t="shared" si="102"/>
        <v>151.6</v>
      </c>
      <c r="BC201">
        <f t="shared" si="103"/>
        <v>133.4</v>
      </c>
      <c r="BD201">
        <f t="shared" si="104"/>
        <v>138.19999999999999</v>
      </c>
      <c r="BE201">
        <f t="shared" si="105"/>
        <v>142</v>
      </c>
    </row>
    <row r="202" spans="1:57" x14ac:dyDescent="0.3">
      <c r="A202" t="s">
        <v>34</v>
      </c>
      <c r="B202">
        <v>2019</v>
      </c>
      <c r="C202" t="s">
        <v>39</v>
      </c>
      <c r="D202">
        <v>138.69999999999999</v>
      </c>
      <c r="E202">
        <v>162.1</v>
      </c>
      <c r="F202">
        <v>137.80000000000001</v>
      </c>
      <c r="G202">
        <v>143.30000000000001</v>
      </c>
      <c r="H202">
        <v>122.2</v>
      </c>
      <c r="I202">
        <v>146.80000000000001</v>
      </c>
      <c r="J202">
        <v>150.5</v>
      </c>
      <c r="K202">
        <v>128.30000000000001</v>
      </c>
      <c r="L202">
        <v>111</v>
      </c>
      <c r="M202">
        <v>140.6</v>
      </c>
      <c r="N202">
        <v>134.19999999999999</v>
      </c>
      <c r="O202">
        <v>155.9</v>
      </c>
      <c r="P202">
        <v>142.69999999999999</v>
      </c>
      <c r="Q202">
        <v>164.9</v>
      </c>
      <c r="R202">
        <v>148.6</v>
      </c>
      <c r="S202">
        <v>140.4</v>
      </c>
      <c r="T202">
        <v>147.4</v>
      </c>
      <c r="U202">
        <v>149.4</v>
      </c>
      <c r="V202">
        <v>141.19999999999999</v>
      </c>
      <c r="W202">
        <v>143.80000000000001</v>
      </c>
      <c r="X202">
        <v>147.4</v>
      </c>
      <c r="Y202">
        <v>124.6</v>
      </c>
      <c r="Z202">
        <v>139.6</v>
      </c>
      <c r="AA202">
        <v>152.5</v>
      </c>
      <c r="AB202">
        <v>134.30000000000001</v>
      </c>
      <c r="AC202">
        <v>138.6</v>
      </c>
      <c r="AD202">
        <v>142.9</v>
      </c>
      <c r="AE202">
        <f t="shared" si="80"/>
        <v>138.69999999999999</v>
      </c>
      <c r="AF202">
        <f t="shared" si="81"/>
        <v>162.1</v>
      </c>
      <c r="AG202">
        <f t="shared" si="82"/>
        <v>137.80000000000001</v>
      </c>
      <c r="AH202">
        <f t="shared" si="83"/>
        <v>143.30000000000001</v>
      </c>
      <c r="AI202">
        <f t="shared" si="84"/>
        <v>122.2</v>
      </c>
      <c r="AJ202">
        <f t="shared" si="85"/>
        <v>146.80000000000001</v>
      </c>
      <c r="AK202">
        <f t="shared" si="86"/>
        <v>150.5</v>
      </c>
      <c r="AL202">
        <f t="shared" si="87"/>
        <v>128.30000000000001</v>
      </c>
      <c r="AM202">
        <f t="shared" si="88"/>
        <v>111</v>
      </c>
      <c r="AN202">
        <f t="shared" si="89"/>
        <v>140.6</v>
      </c>
      <c r="AO202">
        <f t="shared" si="90"/>
        <v>134.19999999999999</v>
      </c>
      <c r="AP202">
        <f t="shared" si="91"/>
        <v>155.9</v>
      </c>
      <c r="AQ202">
        <f t="shared" si="92"/>
        <v>142.69999999999999</v>
      </c>
      <c r="AR202">
        <f t="shared" si="93"/>
        <v>164.9</v>
      </c>
      <c r="AS202">
        <f t="shared" si="94"/>
        <v>148.6</v>
      </c>
      <c r="AT202">
        <f t="shared" si="95"/>
        <v>140.4</v>
      </c>
      <c r="AU202">
        <f t="shared" si="96"/>
        <v>147.4</v>
      </c>
      <c r="AV202">
        <v>149.4</v>
      </c>
      <c r="AW202">
        <f t="shared" si="97"/>
        <v>141.19999999999999</v>
      </c>
      <c r="AX202">
        <f t="shared" si="98"/>
        <v>143.80000000000001</v>
      </c>
      <c r="AY202">
        <f t="shared" si="99"/>
        <v>147.4</v>
      </c>
      <c r="AZ202">
        <f t="shared" si="100"/>
        <v>124.6</v>
      </c>
      <c r="BA202">
        <f t="shared" si="101"/>
        <v>139.6</v>
      </c>
      <c r="BB202">
        <f t="shared" si="102"/>
        <v>152.5</v>
      </c>
      <c r="BC202">
        <f t="shared" si="103"/>
        <v>134.30000000000001</v>
      </c>
      <c r="BD202">
        <f t="shared" si="104"/>
        <v>138.6</v>
      </c>
      <c r="BE202">
        <f t="shared" si="105"/>
        <v>142.9</v>
      </c>
    </row>
    <row r="203" spans="1:57" x14ac:dyDescent="0.3">
      <c r="A203" t="s">
        <v>34</v>
      </c>
      <c r="B203">
        <v>2019</v>
      </c>
      <c r="C203" t="s">
        <v>40</v>
      </c>
      <c r="D203">
        <v>139.30000000000001</v>
      </c>
      <c r="E203">
        <v>162.69999999999999</v>
      </c>
      <c r="F203">
        <v>140</v>
      </c>
      <c r="G203">
        <v>144</v>
      </c>
      <c r="H203">
        <v>122.5</v>
      </c>
      <c r="I203">
        <v>150.30000000000001</v>
      </c>
      <c r="J203">
        <v>160.30000000000001</v>
      </c>
      <c r="K203">
        <v>130</v>
      </c>
      <c r="L203">
        <v>111.1</v>
      </c>
      <c r="M203">
        <v>141.69999999999999</v>
      </c>
      <c r="N203">
        <v>134.69999999999999</v>
      </c>
      <c r="O203">
        <v>156.19999999999999</v>
      </c>
      <c r="P203">
        <v>144.69999999999999</v>
      </c>
      <c r="Q203">
        <v>165.2</v>
      </c>
      <c r="R203">
        <v>148.9</v>
      </c>
      <c r="S203">
        <v>140.5</v>
      </c>
      <c r="T203">
        <v>147.6</v>
      </c>
      <c r="U203">
        <v>150.6</v>
      </c>
      <c r="V203">
        <v>139.30000000000001</v>
      </c>
      <c r="W203">
        <v>144.19999999999999</v>
      </c>
      <c r="X203">
        <v>147.9</v>
      </c>
      <c r="Y203">
        <v>125.6</v>
      </c>
      <c r="Z203">
        <v>140.5</v>
      </c>
      <c r="AA203">
        <v>154</v>
      </c>
      <c r="AB203">
        <v>135.69999999999999</v>
      </c>
      <c r="AC203">
        <v>139.5</v>
      </c>
      <c r="AD203">
        <v>144.19999999999999</v>
      </c>
      <c r="AE203">
        <f t="shared" si="80"/>
        <v>139.30000000000001</v>
      </c>
      <c r="AF203">
        <f t="shared" si="81"/>
        <v>162.69999999999999</v>
      </c>
      <c r="AG203">
        <f t="shared" si="82"/>
        <v>140</v>
      </c>
      <c r="AH203">
        <f t="shared" si="83"/>
        <v>144</v>
      </c>
      <c r="AI203">
        <f t="shared" si="84"/>
        <v>122.5</v>
      </c>
      <c r="AJ203">
        <f t="shared" si="85"/>
        <v>150.30000000000001</v>
      </c>
      <c r="AK203">
        <f t="shared" si="86"/>
        <v>160.30000000000001</v>
      </c>
      <c r="AL203">
        <f t="shared" si="87"/>
        <v>130</v>
      </c>
      <c r="AM203">
        <f t="shared" si="88"/>
        <v>111.1</v>
      </c>
      <c r="AN203">
        <f t="shared" si="89"/>
        <v>141.69999999999999</v>
      </c>
      <c r="AO203">
        <f t="shared" si="90"/>
        <v>134.69999999999999</v>
      </c>
      <c r="AP203">
        <f t="shared" si="91"/>
        <v>156.19999999999999</v>
      </c>
      <c r="AQ203">
        <f t="shared" si="92"/>
        <v>144.69999999999999</v>
      </c>
      <c r="AR203">
        <f t="shared" si="93"/>
        <v>165.2</v>
      </c>
      <c r="AS203">
        <f t="shared" si="94"/>
        <v>148.9</v>
      </c>
      <c r="AT203">
        <f t="shared" si="95"/>
        <v>140.5</v>
      </c>
      <c r="AU203">
        <f t="shared" si="96"/>
        <v>147.6</v>
      </c>
      <c r="AV203">
        <v>150.6</v>
      </c>
      <c r="AW203">
        <f t="shared" si="97"/>
        <v>139.30000000000001</v>
      </c>
      <c r="AX203">
        <f t="shared" si="98"/>
        <v>144.19999999999999</v>
      </c>
      <c r="AY203">
        <f t="shared" si="99"/>
        <v>147.9</v>
      </c>
      <c r="AZ203">
        <f t="shared" si="100"/>
        <v>125.6</v>
      </c>
      <c r="BA203">
        <f t="shared" si="101"/>
        <v>140.5</v>
      </c>
      <c r="BB203">
        <f t="shared" si="102"/>
        <v>154</v>
      </c>
      <c r="BC203">
        <f t="shared" si="103"/>
        <v>135.69999999999999</v>
      </c>
      <c r="BD203">
        <f t="shared" si="104"/>
        <v>139.5</v>
      </c>
      <c r="BE203">
        <f t="shared" si="105"/>
        <v>144.19999999999999</v>
      </c>
    </row>
    <row r="204" spans="1:57" x14ac:dyDescent="0.3">
      <c r="A204" t="s">
        <v>34</v>
      </c>
      <c r="B204">
        <v>2019</v>
      </c>
      <c r="C204" t="s">
        <v>41</v>
      </c>
      <c r="D204">
        <v>140.1</v>
      </c>
      <c r="E204">
        <v>160.6</v>
      </c>
      <c r="F204">
        <v>138.5</v>
      </c>
      <c r="G204">
        <v>144.69999999999999</v>
      </c>
      <c r="H204">
        <v>122.9</v>
      </c>
      <c r="I204">
        <v>149.4</v>
      </c>
      <c r="J204">
        <v>167.4</v>
      </c>
      <c r="K204">
        <v>130.9</v>
      </c>
      <c r="L204">
        <v>112</v>
      </c>
      <c r="M204">
        <v>142.6</v>
      </c>
      <c r="N204">
        <v>134.9</v>
      </c>
      <c r="O204">
        <v>156.6</v>
      </c>
      <c r="P204">
        <v>145.9</v>
      </c>
      <c r="Q204">
        <v>165.8</v>
      </c>
      <c r="R204">
        <v>149.1</v>
      </c>
      <c r="S204">
        <v>140.6</v>
      </c>
      <c r="T204">
        <v>147.9</v>
      </c>
      <c r="U204">
        <v>151.6</v>
      </c>
      <c r="V204">
        <v>138.5</v>
      </c>
      <c r="W204">
        <v>144.5</v>
      </c>
      <c r="X204">
        <v>148.5</v>
      </c>
      <c r="Y204">
        <v>125.8</v>
      </c>
      <c r="Z204">
        <v>140.9</v>
      </c>
      <c r="AA204">
        <v>154.9</v>
      </c>
      <c r="AB204">
        <v>138.4</v>
      </c>
      <c r="AC204">
        <v>140.19999999999999</v>
      </c>
      <c r="AD204">
        <v>145</v>
      </c>
      <c r="AE204">
        <f t="shared" si="80"/>
        <v>140.1</v>
      </c>
      <c r="AF204">
        <f t="shared" si="81"/>
        <v>160.6</v>
      </c>
      <c r="AG204">
        <f t="shared" si="82"/>
        <v>138.5</v>
      </c>
      <c r="AH204">
        <f t="shared" si="83"/>
        <v>144.69999999999999</v>
      </c>
      <c r="AI204">
        <f t="shared" si="84"/>
        <v>122.9</v>
      </c>
      <c r="AJ204">
        <f t="shared" si="85"/>
        <v>149.4</v>
      </c>
      <c r="AK204">
        <f t="shared" si="86"/>
        <v>167.4</v>
      </c>
      <c r="AL204">
        <f t="shared" si="87"/>
        <v>130.9</v>
      </c>
      <c r="AM204">
        <f t="shared" si="88"/>
        <v>112</v>
      </c>
      <c r="AN204">
        <f t="shared" si="89"/>
        <v>142.6</v>
      </c>
      <c r="AO204">
        <f t="shared" si="90"/>
        <v>134.9</v>
      </c>
      <c r="AP204">
        <f t="shared" si="91"/>
        <v>156.6</v>
      </c>
      <c r="AQ204">
        <f t="shared" si="92"/>
        <v>145.9</v>
      </c>
      <c r="AR204">
        <f t="shared" si="93"/>
        <v>165.8</v>
      </c>
      <c r="AS204">
        <f t="shared" si="94"/>
        <v>149.1</v>
      </c>
      <c r="AT204">
        <f t="shared" si="95"/>
        <v>140.6</v>
      </c>
      <c r="AU204">
        <f t="shared" si="96"/>
        <v>147.9</v>
      </c>
      <c r="AV204">
        <v>151.6</v>
      </c>
      <c r="AW204">
        <f t="shared" si="97"/>
        <v>138.5</v>
      </c>
      <c r="AX204">
        <f t="shared" si="98"/>
        <v>144.5</v>
      </c>
      <c r="AY204">
        <f t="shared" si="99"/>
        <v>148.5</v>
      </c>
      <c r="AZ204">
        <f t="shared" si="100"/>
        <v>125.8</v>
      </c>
      <c r="BA204">
        <f t="shared" si="101"/>
        <v>140.9</v>
      </c>
      <c r="BB204">
        <f t="shared" si="102"/>
        <v>154.9</v>
      </c>
      <c r="BC204">
        <f t="shared" si="103"/>
        <v>138.4</v>
      </c>
      <c r="BD204">
        <f t="shared" si="104"/>
        <v>140.19999999999999</v>
      </c>
      <c r="BE204">
        <f t="shared" si="105"/>
        <v>145</v>
      </c>
    </row>
    <row r="205" spans="1:57" x14ac:dyDescent="0.3">
      <c r="A205" t="s">
        <v>34</v>
      </c>
      <c r="B205">
        <v>2019</v>
      </c>
      <c r="C205" t="s">
        <v>42</v>
      </c>
      <c r="D205">
        <v>140.9</v>
      </c>
      <c r="E205">
        <v>160.80000000000001</v>
      </c>
      <c r="F205">
        <v>139.6</v>
      </c>
      <c r="G205">
        <v>145.4</v>
      </c>
      <c r="H205">
        <v>123.5</v>
      </c>
      <c r="I205">
        <v>146.6</v>
      </c>
      <c r="J205">
        <v>173.2</v>
      </c>
      <c r="K205">
        <v>131.6</v>
      </c>
      <c r="L205">
        <v>113.2</v>
      </c>
      <c r="M205">
        <v>144.1</v>
      </c>
      <c r="N205">
        <v>135</v>
      </c>
      <c r="O205">
        <v>156.80000000000001</v>
      </c>
      <c r="P205">
        <v>147</v>
      </c>
      <c r="Q205">
        <v>166.5</v>
      </c>
      <c r="R205">
        <v>149.19999999999999</v>
      </c>
      <c r="S205">
        <v>140.6</v>
      </c>
      <c r="T205">
        <v>147.9</v>
      </c>
      <c r="U205">
        <v>152.19999999999999</v>
      </c>
      <c r="V205">
        <v>139.19999999999999</v>
      </c>
      <c r="W205">
        <v>144.6</v>
      </c>
      <c r="X205">
        <v>149</v>
      </c>
      <c r="Y205">
        <v>126.1</v>
      </c>
      <c r="Z205">
        <v>141.30000000000001</v>
      </c>
      <c r="AA205">
        <v>155.19999999999999</v>
      </c>
      <c r="AB205">
        <v>139.69999999999999</v>
      </c>
      <c r="AC205">
        <v>140.69999999999999</v>
      </c>
      <c r="AD205">
        <v>145.80000000000001</v>
      </c>
      <c r="AE205">
        <f t="shared" si="80"/>
        <v>140.9</v>
      </c>
      <c r="AF205">
        <f t="shared" si="81"/>
        <v>160.80000000000001</v>
      </c>
      <c r="AG205">
        <f t="shared" si="82"/>
        <v>139.6</v>
      </c>
      <c r="AH205">
        <f t="shared" si="83"/>
        <v>145.4</v>
      </c>
      <c r="AI205">
        <f t="shared" si="84"/>
        <v>123.5</v>
      </c>
      <c r="AJ205">
        <f t="shared" si="85"/>
        <v>146.6</v>
      </c>
      <c r="AK205">
        <f t="shared" si="86"/>
        <v>173.2</v>
      </c>
      <c r="AL205">
        <f t="shared" si="87"/>
        <v>131.6</v>
      </c>
      <c r="AM205">
        <f t="shared" si="88"/>
        <v>113.2</v>
      </c>
      <c r="AN205">
        <f t="shared" si="89"/>
        <v>144.1</v>
      </c>
      <c r="AO205">
        <f t="shared" si="90"/>
        <v>135</v>
      </c>
      <c r="AP205">
        <f t="shared" si="91"/>
        <v>156.80000000000001</v>
      </c>
      <c r="AQ205">
        <f t="shared" si="92"/>
        <v>147</v>
      </c>
      <c r="AR205">
        <f t="shared" si="93"/>
        <v>166.5</v>
      </c>
      <c r="AS205">
        <f t="shared" si="94"/>
        <v>149.19999999999999</v>
      </c>
      <c r="AT205">
        <f t="shared" si="95"/>
        <v>140.6</v>
      </c>
      <c r="AU205">
        <f t="shared" si="96"/>
        <v>147.9</v>
      </c>
      <c r="AV205">
        <v>152.19999999999999</v>
      </c>
      <c r="AW205">
        <f t="shared" si="97"/>
        <v>139.19999999999999</v>
      </c>
      <c r="AX205">
        <f t="shared" si="98"/>
        <v>144.6</v>
      </c>
      <c r="AY205">
        <f t="shared" si="99"/>
        <v>149</v>
      </c>
      <c r="AZ205">
        <f t="shared" si="100"/>
        <v>126.1</v>
      </c>
      <c r="BA205">
        <f t="shared" si="101"/>
        <v>141.30000000000001</v>
      </c>
      <c r="BB205">
        <f t="shared" si="102"/>
        <v>155.19999999999999</v>
      </c>
      <c r="BC205">
        <f t="shared" si="103"/>
        <v>139.69999999999999</v>
      </c>
      <c r="BD205">
        <f t="shared" si="104"/>
        <v>140.69999999999999</v>
      </c>
      <c r="BE205">
        <f t="shared" si="105"/>
        <v>145.80000000000001</v>
      </c>
    </row>
    <row r="206" spans="1:57" x14ac:dyDescent="0.3">
      <c r="A206" t="s">
        <v>34</v>
      </c>
      <c r="B206">
        <v>2019</v>
      </c>
      <c r="C206" t="s">
        <v>43</v>
      </c>
      <c r="D206">
        <v>141.80000000000001</v>
      </c>
      <c r="E206">
        <v>161</v>
      </c>
      <c r="F206">
        <v>142.6</v>
      </c>
      <c r="G206">
        <v>146.19999999999999</v>
      </c>
      <c r="H206">
        <v>123.9</v>
      </c>
      <c r="I206">
        <v>148</v>
      </c>
      <c r="J206">
        <v>188.4</v>
      </c>
      <c r="K206">
        <v>132.5</v>
      </c>
      <c r="L206">
        <v>114</v>
      </c>
      <c r="M206">
        <v>145.4</v>
      </c>
      <c r="N206">
        <v>135.1</v>
      </c>
      <c r="O206">
        <v>157.1</v>
      </c>
      <c r="P206">
        <v>149.6</v>
      </c>
      <c r="Q206">
        <v>167.1</v>
      </c>
      <c r="R206">
        <v>149.4</v>
      </c>
      <c r="S206">
        <v>140.80000000000001</v>
      </c>
      <c r="T206">
        <v>148.19999999999999</v>
      </c>
      <c r="U206">
        <v>153</v>
      </c>
      <c r="V206">
        <v>140.6</v>
      </c>
      <c r="W206">
        <v>145</v>
      </c>
      <c r="X206">
        <v>149.4</v>
      </c>
      <c r="Y206">
        <v>126.3</v>
      </c>
      <c r="Z206">
        <v>141.69999999999999</v>
      </c>
      <c r="AA206">
        <v>155.4</v>
      </c>
      <c r="AB206">
        <v>140</v>
      </c>
      <c r="AC206">
        <v>141</v>
      </c>
      <c r="AD206">
        <v>147.19999999999999</v>
      </c>
      <c r="AE206">
        <f t="shared" si="80"/>
        <v>141.80000000000001</v>
      </c>
      <c r="AF206">
        <f t="shared" si="81"/>
        <v>161</v>
      </c>
      <c r="AG206">
        <f t="shared" si="82"/>
        <v>142.6</v>
      </c>
      <c r="AH206">
        <f t="shared" si="83"/>
        <v>146.19999999999999</v>
      </c>
      <c r="AI206">
        <f t="shared" si="84"/>
        <v>123.9</v>
      </c>
      <c r="AJ206">
        <f t="shared" si="85"/>
        <v>148</v>
      </c>
      <c r="AK206">
        <f t="shared" si="86"/>
        <v>188.4</v>
      </c>
      <c r="AL206">
        <f t="shared" si="87"/>
        <v>132.5</v>
      </c>
      <c r="AM206">
        <f t="shared" si="88"/>
        <v>114</v>
      </c>
      <c r="AN206">
        <f t="shared" si="89"/>
        <v>145.4</v>
      </c>
      <c r="AO206">
        <f t="shared" si="90"/>
        <v>135.1</v>
      </c>
      <c r="AP206">
        <f t="shared" si="91"/>
        <v>157.1</v>
      </c>
      <c r="AQ206">
        <f t="shared" si="92"/>
        <v>149.6</v>
      </c>
      <c r="AR206">
        <f t="shared" si="93"/>
        <v>167.1</v>
      </c>
      <c r="AS206">
        <f t="shared" si="94"/>
        <v>149.4</v>
      </c>
      <c r="AT206">
        <f t="shared" si="95"/>
        <v>140.80000000000001</v>
      </c>
      <c r="AU206">
        <f t="shared" si="96"/>
        <v>148.19999999999999</v>
      </c>
      <c r="AV206">
        <v>153</v>
      </c>
      <c r="AW206">
        <f t="shared" si="97"/>
        <v>140.6</v>
      </c>
      <c r="AX206">
        <f t="shared" si="98"/>
        <v>145</v>
      </c>
      <c r="AY206">
        <f t="shared" si="99"/>
        <v>149.4</v>
      </c>
      <c r="AZ206">
        <f t="shared" si="100"/>
        <v>126.3</v>
      </c>
      <c r="BA206">
        <f t="shared" si="101"/>
        <v>141.69999999999999</v>
      </c>
      <c r="BB206">
        <f t="shared" si="102"/>
        <v>155.4</v>
      </c>
      <c r="BC206">
        <f t="shared" si="103"/>
        <v>140</v>
      </c>
      <c r="BD206">
        <f t="shared" si="104"/>
        <v>141</v>
      </c>
      <c r="BE206">
        <f t="shared" si="105"/>
        <v>147.19999999999999</v>
      </c>
    </row>
    <row r="207" spans="1:57" x14ac:dyDescent="0.3">
      <c r="A207" t="s">
        <v>34</v>
      </c>
      <c r="B207">
        <v>2019</v>
      </c>
      <c r="C207" t="s">
        <v>45</v>
      </c>
      <c r="D207">
        <v>142.5</v>
      </c>
      <c r="E207">
        <v>163.19999999999999</v>
      </c>
      <c r="F207">
        <v>145.6</v>
      </c>
      <c r="G207">
        <v>146.69999999999999</v>
      </c>
      <c r="H207">
        <v>124.3</v>
      </c>
      <c r="I207">
        <v>147.4</v>
      </c>
      <c r="J207">
        <v>199.6</v>
      </c>
      <c r="K207">
        <v>135.69999999999999</v>
      </c>
      <c r="L207">
        <v>114.2</v>
      </c>
      <c r="M207">
        <v>147</v>
      </c>
      <c r="N207">
        <v>135.30000000000001</v>
      </c>
      <c r="O207">
        <v>157.5</v>
      </c>
      <c r="P207">
        <v>151.9</v>
      </c>
      <c r="Q207">
        <v>167.9</v>
      </c>
      <c r="R207">
        <v>149.9</v>
      </c>
      <c r="S207">
        <v>141</v>
      </c>
      <c r="T207">
        <v>148.6</v>
      </c>
      <c r="U207">
        <v>153.5</v>
      </c>
      <c r="V207">
        <v>142.30000000000001</v>
      </c>
      <c r="W207">
        <v>145.30000000000001</v>
      </c>
      <c r="X207">
        <v>149.9</v>
      </c>
      <c r="Y207">
        <v>126.6</v>
      </c>
      <c r="Z207">
        <v>142.1</v>
      </c>
      <c r="AA207">
        <v>155.5</v>
      </c>
      <c r="AB207">
        <v>140.30000000000001</v>
      </c>
      <c r="AC207">
        <v>141.30000000000001</v>
      </c>
      <c r="AD207">
        <v>148.6</v>
      </c>
      <c r="AE207">
        <f t="shared" si="80"/>
        <v>142.5</v>
      </c>
      <c r="AF207">
        <f t="shared" si="81"/>
        <v>163.19999999999999</v>
      </c>
      <c r="AG207">
        <f t="shared" si="82"/>
        <v>145.6</v>
      </c>
      <c r="AH207">
        <f t="shared" si="83"/>
        <v>146.69999999999999</v>
      </c>
      <c r="AI207">
        <f t="shared" si="84"/>
        <v>124.3</v>
      </c>
      <c r="AJ207">
        <f t="shared" si="85"/>
        <v>147.4</v>
      </c>
      <c r="AK207">
        <f t="shared" si="86"/>
        <v>199.6</v>
      </c>
      <c r="AL207">
        <f t="shared" si="87"/>
        <v>135.69999999999999</v>
      </c>
      <c r="AM207">
        <f t="shared" si="88"/>
        <v>114.2</v>
      </c>
      <c r="AN207">
        <f t="shared" si="89"/>
        <v>147</v>
      </c>
      <c r="AO207">
        <f t="shared" si="90"/>
        <v>135.30000000000001</v>
      </c>
      <c r="AP207">
        <f t="shared" si="91"/>
        <v>157.5</v>
      </c>
      <c r="AQ207">
        <f t="shared" si="92"/>
        <v>151.9</v>
      </c>
      <c r="AR207">
        <f t="shared" si="93"/>
        <v>167.9</v>
      </c>
      <c r="AS207">
        <f t="shared" si="94"/>
        <v>149.9</v>
      </c>
      <c r="AT207">
        <f t="shared" si="95"/>
        <v>141</v>
      </c>
      <c r="AU207">
        <f t="shared" si="96"/>
        <v>148.6</v>
      </c>
      <c r="AV207">
        <v>153.5</v>
      </c>
      <c r="AW207">
        <f t="shared" si="97"/>
        <v>142.30000000000001</v>
      </c>
      <c r="AX207">
        <f t="shared" si="98"/>
        <v>145.30000000000001</v>
      </c>
      <c r="AY207">
        <f t="shared" si="99"/>
        <v>149.9</v>
      </c>
      <c r="AZ207">
        <f t="shared" si="100"/>
        <v>126.6</v>
      </c>
      <c r="BA207">
        <f t="shared" si="101"/>
        <v>142.1</v>
      </c>
      <c r="BB207">
        <f t="shared" si="102"/>
        <v>155.5</v>
      </c>
      <c r="BC207">
        <f t="shared" si="103"/>
        <v>140.30000000000001</v>
      </c>
      <c r="BD207">
        <f t="shared" si="104"/>
        <v>141.30000000000001</v>
      </c>
      <c r="BE207">
        <f t="shared" si="105"/>
        <v>148.6</v>
      </c>
    </row>
    <row r="208" spans="1:57" x14ac:dyDescent="0.3">
      <c r="A208" t="s">
        <v>34</v>
      </c>
      <c r="B208">
        <v>2019</v>
      </c>
      <c r="C208" t="s">
        <v>46</v>
      </c>
      <c r="D208">
        <v>143.5</v>
      </c>
      <c r="E208">
        <v>165</v>
      </c>
      <c r="F208">
        <v>151.1</v>
      </c>
      <c r="G208">
        <v>148.30000000000001</v>
      </c>
      <c r="H208">
        <v>125.7</v>
      </c>
      <c r="I208">
        <v>145.69999999999999</v>
      </c>
      <c r="J208">
        <v>217</v>
      </c>
      <c r="K208">
        <v>138.30000000000001</v>
      </c>
      <c r="L208">
        <v>114</v>
      </c>
      <c r="M208">
        <v>148.69999999999999</v>
      </c>
      <c r="N208">
        <v>135.80000000000001</v>
      </c>
      <c r="O208">
        <v>158</v>
      </c>
      <c r="P208">
        <v>155</v>
      </c>
      <c r="Q208">
        <v>168.5</v>
      </c>
      <c r="R208">
        <v>150.30000000000001</v>
      </c>
      <c r="S208">
        <v>141.30000000000001</v>
      </c>
      <c r="T208">
        <v>149</v>
      </c>
      <c r="U208">
        <v>152.80000000000001</v>
      </c>
      <c r="V208">
        <v>143.69999999999999</v>
      </c>
      <c r="W208">
        <v>145.80000000000001</v>
      </c>
      <c r="X208">
        <v>150.4</v>
      </c>
      <c r="Y208">
        <v>129.80000000000001</v>
      </c>
      <c r="Z208">
        <v>142.30000000000001</v>
      </c>
      <c r="AA208">
        <v>155.69999999999999</v>
      </c>
      <c r="AB208">
        <v>140.4</v>
      </c>
      <c r="AC208">
        <v>142.5</v>
      </c>
      <c r="AD208">
        <v>150.4</v>
      </c>
      <c r="AE208">
        <f t="shared" si="80"/>
        <v>143.5</v>
      </c>
      <c r="AF208">
        <f t="shared" si="81"/>
        <v>165</v>
      </c>
      <c r="AG208">
        <f t="shared" si="82"/>
        <v>151.1</v>
      </c>
      <c r="AH208">
        <f t="shared" si="83"/>
        <v>148.30000000000001</v>
      </c>
      <c r="AI208">
        <f t="shared" si="84"/>
        <v>125.7</v>
      </c>
      <c r="AJ208">
        <f t="shared" si="85"/>
        <v>145.69999999999999</v>
      </c>
      <c r="AK208">
        <f t="shared" si="86"/>
        <v>217</v>
      </c>
      <c r="AL208">
        <f t="shared" si="87"/>
        <v>138.30000000000001</v>
      </c>
      <c r="AM208">
        <f t="shared" si="88"/>
        <v>114</v>
      </c>
      <c r="AN208">
        <f t="shared" si="89"/>
        <v>148.69999999999999</v>
      </c>
      <c r="AO208">
        <f t="shared" si="90"/>
        <v>135.80000000000001</v>
      </c>
      <c r="AP208">
        <f t="shared" si="91"/>
        <v>158</v>
      </c>
      <c r="AQ208">
        <f t="shared" si="92"/>
        <v>155</v>
      </c>
      <c r="AR208">
        <f t="shared" si="93"/>
        <v>168.5</v>
      </c>
      <c r="AS208">
        <f t="shared" si="94"/>
        <v>150.30000000000001</v>
      </c>
      <c r="AT208">
        <f t="shared" si="95"/>
        <v>141.30000000000001</v>
      </c>
      <c r="AU208">
        <f t="shared" si="96"/>
        <v>149</v>
      </c>
      <c r="AV208">
        <v>152.80000000000001</v>
      </c>
      <c r="AW208">
        <f t="shared" si="97"/>
        <v>143.69999999999999</v>
      </c>
      <c r="AX208">
        <f t="shared" si="98"/>
        <v>145.80000000000001</v>
      </c>
      <c r="AY208">
        <f t="shared" si="99"/>
        <v>150.4</v>
      </c>
      <c r="AZ208">
        <f t="shared" si="100"/>
        <v>129.80000000000001</v>
      </c>
      <c r="BA208">
        <f t="shared" si="101"/>
        <v>142.30000000000001</v>
      </c>
      <c r="BB208">
        <f t="shared" si="102"/>
        <v>155.69999999999999</v>
      </c>
      <c r="BC208">
        <f t="shared" si="103"/>
        <v>140.4</v>
      </c>
      <c r="BD208">
        <f t="shared" si="104"/>
        <v>142.5</v>
      </c>
      <c r="BE208">
        <f t="shared" si="105"/>
        <v>150.4</v>
      </c>
    </row>
    <row r="209" spans="1:57" x14ac:dyDescent="0.3">
      <c r="A209" t="s">
        <v>34</v>
      </c>
      <c r="B209">
        <v>2020</v>
      </c>
      <c r="C209" t="s">
        <v>31</v>
      </c>
      <c r="D209">
        <v>144.30000000000001</v>
      </c>
      <c r="E209">
        <v>167.4</v>
      </c>
      <c r="F209">
        <v>154.9</v>
      </c>
      <c r="G209">
        <v>150.1</v>
      </c>
      <c r="H209">
        <v>129.9</v>
      </c>
      <c r="I209">
        <v>143.19999999999999</v>
      </c>
      <c r="J209">
        <v>197</v>
      </c>
      <c r="K209">
        <v>140.4</v>
      </c>
      <c r="L209">
        <v>114.1</v>
      </c>
      <c r="M209">
        <v>150.9</v>
      </c>
      <c r="N209">
        <v>136.1</v>
      </c>
      <c r="O209">
        <v>158.6</v>
      </c>
      <c r="P209">
        <v>153.5</v>
      </c>
      <c r="Q209">
        <v>169.2</v>
      </c>
      <c r="R209">
        <v>150.5</v>
      </c>
      <c r="S209">
        <v>141.5</v>
      </c>
      <c r="T209">
        <v>149.19999999999999</v>
      </c>
      <c r="U209">
        <v>153.9</v>
      </c>
      <c r="V209">
        <v>144.6</v>
      </c>
      <c r="W209">
        <v>146.19999999999999</v>
      </c>
      <c r="X209">
        <v>151.19999999999999</v>
      </c>
      <c r="Y209">
        <v>130.9</v>
      </c>
      <c r="Z209">
        <v>142.80000000000001</v>
      </c>
      <c r="AA209">
        <v>156.1</v>
      </c>
      <c r="AB209">
        <v>142.30000000000001</v>
      </c>
      <c r="AC209">
        <v>143.4</v>
      </c>
      <c r="AD209">
        <v>150.19999999999999</v>
      </c>
      <c r="AE209">
        <f t="shared" si="80"/>
        <v>144.30000000000001</v>
      </c>
      <c r="AF209">
        <f t="shared" si="81"/>
        <v>167.4</v>
      </c>
      <c r="AG209">
        <f t="shared" si="82"/>
        <v>154.9</v>
      </c>
      <c r="AH209">
        <f t="shared" si="83"/>
        <v>150.1</v>
      </c>
      <c r="AI209">
        <f t="shared" si="84"/>
        <v>129.9</v>
      </c>
      <c r="AJ209">
        <f t="shared" si="85"/>
        <v>143.19999999999999</v>
      </c>
      <c r="AK209">
        <f t="shared" si="86"/>
        <v>197</v>
      </c>
      <c r="AL209">
        <f t="shared" si="87"/>
        <v>140.4</v>
      </c>
      <c r="AM209">
        <f t="shared" si="88"/>
        <v>114.1</v>
      </c>
      <c r="AN209">
        <f t="shared" si="89"/>
        <v>150.9</v>
      </c>
      <c r="AO209">
        <f t="shared" si="90"/>
        <v>136.1</v>
      </c>
      <c r="AP209">
        <f t="shared" si="91"/>
        <v>158.6</v>
      </c>
      <c r="AQ209">
        <f t="shared" si="92"/>
        <v>153.5</v>
      </c>
      <c r="AR209">
        <f t="shared" si="93"/>
        <v>169.2</v>
      </c>
      <c r="AS209">
        <f t="shared" si="94"/>
        <v>150.5</v>
      </c>
      <c r="AT209">
        <f t="shared" si="95"/>
        <v>141.5</v>
      </c>
      <c r="AU209">
        <f t="shared" si="96"/>
        <v>149.19999999999999</v>
      </c>
      <c r="AV209">
        <v>153.9</v>
      </c>
      <c r="AW209">
        <f t="shared" si="97"/>
        <v>144.6</v>
      </c>
      <c r="AX209">
        <f t="shared" si="98"/>
        <v>146.19999999999999</v>
      </c>
      <c r="AY209">
        <f t="shared" si="99"/>
        <v>151.19999999999999</v>
      </c>
      <c r="AZ209">
        <f t="shared" si="100"/>
        <v>130.9</v>
      </c>
      <c r="BA209">
        <f t="shared" si="101"/>
        <v>142.80000000000001</v>
      </c>
      <c r="BB209">
        <f t="shared" si="102"/>
        <v>156.1</v>
      </c>
      <c r="BC209">
        <f t="shared" si="103"/>
        <v>142.30000000000001</v>
      </c>
      <c r="BD209">
        <f t="shared" si="104"/>
        <v>143.4</v>
      </c>
      <c r="BE209">
        <f t="shared" si="105"/>
        <v>150.19999999999999</v>
      </c>
    </row>
    <row r="210" spans="1:57" x14ac:dyDescent="0.3">
      <c r="A210" t="s">
        <v>34</v>
      </c>
      <c r="B210">
        <v>2020</v>
      </c>
      <c r="C210" t="s">
        <v>35</v>
      </c>
      <c r="D210">
        <v>144.80000000000001</v>
      </c>
      <c r="E210">
        <v>167.5</v>
      </c>
      <c r="F210">
        <v>151.80000000000001</v>
      </c>
      <c r="G210">
        <v>150.80000000000001</v>
      </c>
      <c r="H210">
        <v>131.4</v>
      </c>
      <c r="I210">
        <v>141.80000000000001</v>
      </c>
      <c r="J210">
        <v>170.7</v>
      </c>
      <c r="K210">
        <v>141.1</v>
      </c>
      <c r="L210">
        <v>113.6</v>
      </c>
      <c r="M210">
        <v>152</v>
      </c>
      <c r="N210">
        <v>136.5</v>
      </c>
      <c r="O210">
        <v>159.1</v>
      </c>
      <c r="P210">
        <v>150.5</v>
      </c>
      <c r="Q210">
        <v>170.1</v>
      </c>
      <c r="R210">
        <v>150.80000000000001</v>
      </c>
      <c r="S210">
        <v>141.69999999999999</v>
      </c>
      <c r="T210">
        <v>149.5</v>
      </c>
      <c r="U210">
        <v>154.80000000000001</v>
      </c>
      <c r="V210">
        <v>147.19999999999999</v>
      </c>
      <c r="W210">
        <v>146.4</v>
      </c>
      <c r="X210">
        <v>151.69999999999999</v>
      </c>
      <c r="Y210">
        <v>130.30000000000001</v>
      </c>
      <c r="Z210">
        <v>143.19999999999999</v>
      </c>
      <c r="AA210">
        <v>156.19999999999999</v>
      </c>
      <c r="AB210">
        <v>143.4</v>
      </c>
      <c r="AC210">
        <v>143.6</v>
      </c>
      <c r="AD210">
        <v>149.1</v>
      </c>
      <c r="AE210">
        <f t="shared" si="80"/>
        <v>144.80000000000001</v>
      </c>
      <c r="AF210">
        <f t="shared" si="81"/>
        <v>167.5</v>
      </c>
      <c r="AG210">
        <f t="shared" si="82"/>
        <v>151.80000000000001</v>
      </c>
      <c r="AH210">
        <f t="shared" si="83"/>
        <v>150.80000000000001</v>
      </c>
      <c r="AI210">
        <f t="shared" si="84"/>
        <v>131.4</v>
      </c>
      <c r="AJ210">
        <f t="shared" si="85"/>
        <v>141.80000000000001</v>
      </c>
      <c r="AK210">
        <f t="shared" si="86"/>
        <v>170.7</v>
      </c>
      <c r="AL210">
        <f t="shared" si="87"/>
        <v>141.1</v>
      </c>
      <c r="AM210">
        <f t="shared" si="88"/>
        <v>113.6</v>
      </c>
      <c r="AN210">
        <f t="shared" si="89"/>
        <v>152</v>
      </c>
      <c r="AO210">
        <f t="shared" si="90"/>
        <v>136.5</v>
      </c>
      <c r="AP210">
        <f t="shared" si="91"/>
        <v>159.1</v>
      </c>
      <c r="AQ210">
        <f t="shared" si="92"/>
        <v>150.5</v>
      </c>
      <c r="AR210">
        <f t="shared" si="93"/>
        <v>170.1</v>
      </c>
      <c r="AS210">
        <f t="shared" si="94"/>
        <v>150.80000000000001</v>
      </c>
      <c r="AT210">
        <f t="shared" si="95"/>
        <v>141.69999999999999</v>
      </c>
      <c r="AU210">
        <f t="shared" si="96"/>
        <v>149.5</v>
      </c>
      <c r="AV210">
        <v>154.80000000000001</v>
      </c>
      <c r="AW210">
        <f t="shared" si="97"/>
        <v>147.19999999999999</v>
      </c>
      <c r="AX210">
        <f t="shared" si="98"/>
        <v>146.4</v>
      </c>
      <c r="AY210">
        <f t="shared" si="99"/>
        <v>151.69999999999999</v>
      </c>
      <c r="AZ210">
        <f t="shared" si="100"/>
        <v>130.30000000000001</v>
      </c>
      <c r="BA210">
        <f t="shared" si="101"/>
        <v>143.19999999999999</v>
      </c>
      <c r="BB210">
        <f t="shared" si="102"/>
        <v>156.19999999999999</v>
      </c>
      <c r="BC210">
        <f t="shared" si="103"/>
        <v>143.4</v>
      </c>
      <c r="BD210">
        <f t="shared" si="104"/>
        <v>143.6</v>
      </c>
      <c r="BE210">
        <f t="shared" si="105"/>
        <v>149.1</v>
      </c>
    </row>
    <row r="211" spans="1:57" x14ac:dyDescent="0.3">
      <c r="A211" t="s">
        <v>34</v>
      </c>
      <c r="B211">
        <v>2020</v>
      </c>
      <c r="C211" t="s">
        <v>36</v>
      </c>
      <c r="D211">
        <v>145.1</v>
      </c>
      <c r="E211">
        <v>167</v>
      </c>
      <c r="F211">
        <v>148.1</v>
      </c>
      <c r="G211">
        <v>151.5</v>
      </c>
      <c r="H211">
        <v>131.19999999999999</v>
      </c>
      <c r="I211">
        <v>142.5</v>
      </c>
      <c r="J211">
        <v>157.30000000000001</v>
      </c>
      <c r="K211">
        <v>141.1</v>
      </c>
      <c r="L211">
        <v>113.2</v>
      </c>
      <c r="M211">
        <v>153.19999999999999</v>
      </c>
      <c r="N211">
        <v>136.69999999999999</v>
      </c>
      <c r="O211">
        <v>159.6</v>
      </c>
      <c r="P211">
        <v>148.9</v>
      </c>
      <c r="Q211">
        <v>171.2</v>
      </c>
      <c r="R211">
        <v>151.19999999999999</v>
      </c>
      <c r="S211">
        <v>141.9</v>
      </c>
      <c r="T211">
        <v>149.80000000000001</v>
      </c>
      <c r="U211">
        <v>154.5</v>
      </c>
      <c r="V211">
        <v>148.9</v>
      </c>
      <c r="W211">
        <v>146.4</v>
      </c>
      <c r="X211">
        <v>152.30000000000001</v>
      </c>
      <c r="Y211">
        <v>129.9</v>
      </c>
      <c r="Z211">
        <v>143.69999999999999</v>
      </c>
      <c r="AA211">
        <v>156.1</v>
      </c>
      <c r="AB211">
        <v>145.19999999999999</v>
      </c>
      <c r="AC211">
        <v>143.80000000000001</v>
      </c>
      <c r="AD211">
        <v>148.6</v>
      </c>
      <c r="AE211">
        <f t="shared" si="80"/>
        <v>145.1</v>
      </c>
      <c r="AF211">
        <f t="shared" si="81"/>
        <v>167</v>
      </c>
      <c r="AG211">
        <f t="shared" si="82"/>
        <v>148.1</v>
      </c>
      <c r="AH211">
        <f t="shared" si="83"/>
        <v>151.5</v>
      </c>
      <c r="AI211">
        <f t="shared" si="84"/>
        <v>131.19999999999999</v>
      </c>
      <c r="AJ211">
        <f t="shared" si="85"/>
        <v>142.5</v>
      </c>
      <c r="AK211">
        <f t="shared" si="86"/>
        <v>157.30000000000001</v>
      </c>
      <c r="AL211">
        <f t="shared" si="87"/>
        <v>141.1</v>
      </c>
      <c r="AM211">
        <f t="shared" si="88"/>
        <v>113.2</v>
      </c>
      <c r="AN211">
        <f t="shared" si="89"/>
        <v>153.19999999999999</v>
      </c>
      <c r="AO211">
        <f t="shared" si="90"/>
        <v>136.69999999999999</v>
      </c>
      <c r="AP211">
        <f t="shared" si="91"/>
        <v>159.6</v>
      </c>
      <c r="AQ211">
        <f t="shared" si="92"/>
        <v>148.9</v>
      </c>
      <c r="AR211">
        <f t="shared" si="93"/>
        <v>171.2</v>
      </c>
      <c r="AS211">
        <f t="shared" si="94"/>
        <v>151.19999999999999</v>
      </c>
      <c r="AT211">
        <f t="shared" si="95"/>
        <v>141.9</v>
      </c>
      <c r="AU211">
        <f t="shared" si="96"/>
        <v>149.80000000000001</v>
      </c>
      <c r="AV211">
        <v>154.5</v>
      </c>
      <c r="AW211">
        <f t="shared" si="97"/>
        <v>148.9</v>
      </c>
      <c r="AX211">
        <f t="shared" si="98"/>
        <v>146.4</v>
      </c>
      <c r="AY211">
        <f t="shared" si="99"/>
        <v>152.30000000000001</v>
      </c>
      <c r="AZ211">
        <f t="shared" si="100"/>
        <v>129.9</v>
      </c>
      <c r="BA211">
        <f t="shared" si="101"/>
        <v>143.69999999999999</v>
      </c>
      <c r="BB211">
        <f t="shared" si="102"/>
        <v>156.1</v>
      </c>
      <c r="BC211">
        <f t="shared" si="103"/>
        <v>145.19999999999999</v>
      </c>
      <c r="BD211">
        <f t="shared" si="104"/>
        <v>143.80000000000001</v>
      </c>
      <c r="BE211">
        <f t="shared" si="105"/>
        <v>148.6</v>
      </c>
    </row>
    <row r="212" spans="1:57" x14ac:dyDescent="0.3">
      <c r="A212" t="s">
        <v>34</v>
      </c>
      <c r="B212">
        <v>2020</v>
      </c>
      <c r="C212" t="s">
        <v>37</v>
      </c>
      <c r="D212">
        <v>148.69999999999999</v>
      </c>
      <c r="E212" t="s">
        <v>32</v>
      </c>
      <c r="F212">
        <v>148.80000000000001</v>
      </c>
      <c r="G212">
        <v>155.6</v>
      </c>
      <c r="H212">
        <v>135.1</v>
      </c>
      <c r="I212">
        <v>149.9</v>
      </c>
      <c r="J212">
        <v>168.6</v>
      </c>
      <c r="K212">
        <v>150.4</v>
      </c>
      <c r="L212">
        <v>120.3</v>
      </c>
      <c r="M212">
        <v>157.1</v>
      </c>
      <c r="N212">
        <v>136.80000000000001</v>
      </c>
      <c r="O212" t="s">
        <v>32</v>
      </c>
      <c r="P212">
        <v>151.4</v>
      </c>
      <c r="Q212" t="s">
        <v>32</v>
      </c>
      <c r="R212" t="s">
        <v>32</v>
      </c>
      <c r="S212" t="s">
        <v>32</v>
      </c>
      <c r="T212" t="s">
        <v>32</v>
      </c>
      <c r="U212">
        <v>155.6</v>
      </c>
      <c r="V212">
        <v>144.1</v>
      </c>
      <c r="W212" t="s">
        <v>32</v>
      </c>
      <c r="X212">
        <v>150.69999999999999</v>
      </c>
      <c r="Y212" t="s">
        <v>32</v>
      </c>
      <c r="Z212" t="s">
        <v>32</v>
      </c>
      <c r="AA212" t="s">
        <v>32</v>
      </c>
      <c r="AB212" t="s">
        <v>32</v>
      </c>
      <c r="AC212" t="s">
        <v>32</v>
      </c>
      <c r="AD212" t="s">
        <v>32</v>
      </c>
      <c r="AE212">
        <f t="shared" si="80"/>
        <v>148.69999999999999</v>
      </c>
      <c r="AF212">
        <f t="shared" si="81"/>
        <v>167.25</v>
      </c>
      <c r="AG212">
        <f t="shared" si="82"/>
        <v>148.80000000000001</v>
      </c>
      <c r="AH212">
        <f t="shared" si="83"/>
        <v>155.6</v>
      </c>
      <c r="AI212">
        <f t="shared" si="84"/>
        <v>135.1</v>
      </c>
      <c r="AJ212">
        <f t="shared" si="85"/>
        <v>149.9</v>
      </c>
      <c r="AK212">
        <f t="shared" si="86"/>
        <v>168.6</v>
      </c>
      <c r="AL212">
        <f t="shared" si="87"/>
        <v>150.4</v>
      </c>
      <c r="AM212">
        <f t="shared" si="88"/>
        <v>120.3</v>
      </c>
      <c r="AN212">
        <f t="shared" si="89"/>
        <v>157.1</v>
      </c>
      <c r="AO212">
        <f t="shared" si="90"/>
        <v>136.80000000000001</v>
      </c>
      <c r="AP212">
        <f t="shared" si="91"/>
        <v>159.35</v>
      </c>
      <c r="AQ212">
        <f t="shared" si="92"/>
        <v>151.4</v>
      </c>
      <c r="AR212">
        <f t="shared" si="93"/>
        <v>170.64999999999998</v>
      </c>
      <c r="AS212">
        <f t="shared" si="94"/>
        <v>151</v>
      </c>
      <c r="AT212">
        <f t="shared" si="95"/>
        <v>141.80000000000001</v>
      </c>
      <c r="AU212">
        <f t="shared" si="96"/>
        <v>149.65</v>
      </c>
      <c r="AV212">
        <v>155.6</v>
      </c>
      <c r="AW212">
        <f t="shared" si="97"/>
        <v>144.1</v>
      </c>
      <c r="AX212">
        <f t="shared" si="98"/>
        <v>146.4</v>
      </c>
      <c r="AY212">
        <f t="shared" si="99"/>
        <v>150.69999999999999</v>
      </c>
      <c r="AZ212">
        <f t="shared" si="100"/>
        <v>130.10000000000002</v>
      </c>
      <c r="BA212">
        <f t="shared" si="101"/>
        <v>143.44999999999999</v>
      </c>
      <c r="BB212">
        <f t="shared" si="102"/>
        <v>156.14999999999998</v>
      </c>
      <c r="BC212">
        <f t="shared" si="103"/>
        <v>144.30000000000001</v>
      </c>
      <c r="BD212">
        <f t="shared" si="104"/>
        <v>143.69999999999999</v>
      </c>
      <c r="BE212">
        <f t="shared" si="105"/>
        <v>148.85</v>
      </c>
    </row>
    <row r="213" spans="1:57" x14ac:dyDescent="0.3">
      <c r="A213" t="s">
        <v>34</v>
      </c>
      <c r="B213">
        <v>2020</v>
      </c>
      <c r="C213" t="s">
        <v>38</v>
      </c>
      <c r="D213" t="s">
        <v>32</v>
      </c>
      <c r="E213" t="s">
        <v>32</v>
      </c>
      <c r="F213" t="s">
        <v>32</v>
      </c>
      <c r="G213" t="s">
        <v>32</v>
      </c>
      <c r="H213" t="s">
        <v>32</v>
      </c>
      <c r="I213" t="s">
        <v>32</v>
      </c>
      <c r="J213" t="s">
        <v>32</v>
      </c>
      <c r="K213" t="s">
        <v>32</v>
      </c>
      <c r="L213" t="s">
        <v>32</v>
      </c>
      <c r="M213" t="s">
        <v>32</v>
      </c>
      <c r="N213" t="s">
        <v>32</v>
      </c>
      <c r="O213" t="s">
        <v>32</v>
      </c>
      <c r="P213" t="s">
        <v>32</v>
      </c>
      <c r="Q213" t="s">
        <v>32</v>
      </c>
      <c r="R213" t="s">
        <v>32</v>
      </c>
      <c r="S213" t="s">
        <v>32</v>
      </c>
      <c r="T213" t="s">
        <v>32</v>
      </c>
      <c r="U213" t="s">
        <v>32</v>
      </c>
      <c r="V213" t="s">
        <v>32</v>
      </c>
      <c r="W213" t="s">
        <v>32</v>
      </c>
      <c r="X213" t="s">
        <v>32</v>
      </c>
      <c r="Y213" t="s">
        <v>32</v>
      </c>
      <c r="Z213" t="s">
        <v>32</v>
      </c>
      <c r="AA213" t="s">
        <v>32</v>
      </c>
      <c r="AB213" t="s">
        <v>32</v>
      </c>
      <c r="AC213" t="s">
        <v>32</v>
      </c>
      <c r="AD213" t="s">
        <v>32</v>
      </c>
      <c r="AE213">
        <f t="shared" si="80"/>
        <v>146.89999999999998</v>
      </c>
      <c r="AF213">
        <f t="shared" si="81"/>
        <v>167</v>
      </c>
      <c r="AG213">
        <f t="shared" si="82"/>
        <v>148.44999999999999</v>
      </c>
      <c r="AH213">
        <f t="shared" si="83"/>
        <v>153.55000000000001</v>
      </c>
      <c r="AI213">
        <f t="shared" si="84"/>
        <v>133.14999999999998</v>
      </c>
      <c r="AJ213">
        <f t="shared" si="85"/>
        <v>146.19999999999999</v>
      </c>
      <c r="AK213">
        <f t="shared" si="86"/>
        <v>162.94999999999999</v>
      </c>
      <c r="AL213">
        <f t="shared" si="87"/>
        <v>145.75</v>
      </c>
      <c r="AM213">
        <f t="shared" si="88"/>
        <v>116.75</v>
      </c>
      <c r="AN213">
        <f t="shared" si="89"/>
        <v>155.14999999999998</v>
      </c>
      <c r="AO213">
        <f t="shared" si="90"/>
        <v>136.75</v>
      </c>
      <c r="AP213">
        <f t="shared" si="91"/>
        <v>159.6</v>
      </c>
      <c r="AQ213">
        <f t="shared" si="92"/>
        <v>150.15</v>
      </c>
      <c r="AR213">
        <f t="shared" si="93"/>
        <v>171.2</v>
      </c>
      <c r="AS213">
        <f t="shared" si="94"/>
        <v>151.19999999999999</v>
      </c>
      <c r="AT213">
        <f t="shared" si="95"/>
        <v>141.9</v>
      </c>
      <c r="AU213">
        <f t="shared" si="96"/>
        <v>149.80000000000001</v>
      </c>
      <c r="AV213">
        <v>154.69999999999999</v>
      </c>
      <c r="AW213">
        <f t="shared" si="97"/>
        <v>146.5</v>
      </c>
      <c r="AX213">
        <f t="shared" si="98"/>
        <v>146.4</v>
      </c>
      <c r="AY213">
        <f t="shared" si="99"/>
        <v>151.5</v>
      </c>
      <c r="AZ213">
        <f t="shared" si="100"/>
        <v>129.9</v>
      </c>
      <c r="BA213">
        <f t="shared" si="101"/>
        <v>143.69999999999999</v>
      </c>
      <c r="BB213">
        <f t="shared" si="102"/>
        <v>156.1</v>
      </c>
      <c r="BC213">
        <f t="shared" si="103"/>
        <v>145.19999999999999</v>
      </c>
      <c r="BD213">
        <f t="shared" si="104"/>
        <v>143.80000000000001</v>
      </c>
      <c r="BE213">
        <f t="shared" si="105"/>
        <v>148.6</v>
      </c>
    </row>
    <row r="214" spans="1:57" x14ac:dyDescent="0.3">
      <c r="A214" t="s">
        <v>34</v>
      </c>
      <c r="B214">
        <v>2020</v>
      </c>
      <c r="C214" t="s">
        <v>39</v>
      </c>
      <c r="D214">
        <v>149.6</v>
      </c>
      <c r="E214">
        <v>192.7</v>
      </c>
      <c r="F214">
        <v>151.4</v>
      </c>
      <c r="G214">
        <v>153.30000000000001</v>
      </c>
      <c r="H214">
        <v>136.30000000000001</v>
      </c>
      <c r="I214">
        <v>147.19999999999999</v>
      </c>
      <c r="J214">
        <v>156.5</v>
      </c>
      <c r="K214">
        <v>150.9</v>
      </c>
      <c r="L214">
        <v>114.2</v>
      </c>
      <c r="M214">
        <v>159.5</v>
      </c>
      <c r="N214">
        <v>139.4</v>
      </c>
      <c r="O214">
        <v>161.80000000000001</v>
      </c>
      <c r="P214">
        <v>154</v>
      </c>
      <c r="Q214">
        <v>183.5</v>
      </c>
      <c r="R214">
        <v>152.5</v>
      </c>
      <c r="S214">
        <v>144.4</v>
      </c>
      <c r="T214">
        <v>151.4</v>
      </c>
      <c r="U214">
        <v>154.69999999999999</v>
      </c>
      <c r="V214">
        <v>141.9</v>
      </c>
      <c r="W214">
        <v>146.4</v>
      </c>
      <c r="X214">
        <v>154.4</v>
      </c>
      <c r="Y214">
        <v>135</v>
      </c>
      <c r="Z214">
        <v>148.30000000000001</v>
      </c>
      <c r="AA214">
        <v>156.4</v>
      </c>
      <c r="AB214">
        <v>151.6</v>
      </c>
      <c r="AC214">
        <v>147</v>
      </c>
      <c r="AD214">
        <v>151.80000000000001</v>
      </c>
      <c r="AE214">
        <f t="shared" si="80"/>
        <v>149.6</v>
      </c>
      <c r="AF214">
        <f t="shared" si="81"/>
        <v>192.7</v>
      </c>
      <c r="AG214">
        <f t="shared" si="82"/>
        <v>151.4</v>
      </c>
      <c r="AH214">
        <f t="shared" si="83"/>
        <v>153.30000000000001</v>
      </c>
      <c r="AI214">
        <f t="shared" si="84"/>
        <v>136.30000000000001</v>
      </c>
      <c r="AJ214">
        <f t="shared" si="85"/>
        <v>147.19999999999999</v>
      </c>
      <c r="AK214">
        <f t="shared" si="86"/>
        <v>156.5</v>
      </c>
      <c r="AL214">
        <f t="shared" si="87"/>
        <v>150.9</v>
      </c>
      <c r="AM214">
        <f t="shared" si="88"/>
        <v>114.2</v>
      </c>
      <c r="AN214">
        <f t="shared" si="89"/>
        <v>159.5</v>
      </c>
      <c r="AO214">
        <f t="shared" si="90"/>
        <v>139.4</v>
      </c>
      <c r="AP214">
        <f t="shared" si="91"/>
        <v>161.80000000000001</v>
      </c>
      <c r="AQ214">
        <f t="shared" si="92"/>
        <v>154</v>
      </c>
      <c r="AR214">
        <f t="shared" si="93"/>
        <v>183.5</v>
      </c>
      <c r="AS214">
        <f t="shared" si="94"/>
        <v>152.5</v>
      </c>
      <c r="AT214">
        <f t="shared" si="95"/>
        <v>144.4</v>
      </c>
      <c r="AU214">
        <f t="shared" si="96"/>
        <v>151.4</v>
      </c>
      <c r="AV214">
        <v>154.69999999999999</v>
      </c>
      <c r="AW214">
        <f t="shared" si="97"/>
        <v>141.9</v>
      </c>
      <c r="AX214">
        <f t="shared" si="98"/>
        <v>146.4</v>
      </c>
      <c r="AY214">
        <f t="shared" si="99"/>
        <v>154.4</v>
      </c>
      <c r="AZ214">
        <f t="shared" si="100"/>
        <v>135</v>
      </c>
      <c r="BA214">
        <f t="shared" si="101"/>
        <v>148.30000000000001</v>
      </c>
      <c r="BB214">
        <f t="shared" si="102"/>
        <v>156.4</v>
      </c>
      <c r="BC214">
        <f t="shared" si="103"/>
        <v>151.6</v>
      </c>
      <c r="BD214">
        <f t="shared" si="104"/>
        <v>147</v>
      </c>
      <c r="BE214">
        <f t="shared" si="105"/>
        <v>151.80000000000001</v>
      </c>
    </row>
    <row r="215" spans="1:57" x14ac:dyDescent="0.3">
      <c r="A215" t="s">
        <v>34</v>
      </c>
      <c r="B215">
        <v>2020</v>
      </c>
      <c r="C215" t="s">
        <v>40</v>
      </c>
      <c r="D215">
        <v>149.6</v>
      </c>
      <c r="E215">
        <v>192.7</v>
      </c>
      <c r="F215">
        <v>151.4</v>
      </c>
      <c r="G215">
        <v>153.30000000000001</v>
      </c>
      <c r="H215">
        <v>136.30000000000001</v>
      </c>
      <c r="I215">
        <v>147.19999999999999</v>
      </c>
      <c r="J215">
        <v>156.5</v>
      </c>
      <c r="K215">
        <v>150.9</v>
      </c>
      <c r="L215">
        <v>114.2</v>
      </c>
      <c r="M215">
        <v>159.5</v>
      </c>
      <c r="N215">
        <v>139.4</v>
      </c>
      <c r="O215">
        <v>161.80000000000001</v>
      </c>
      <c r="P215">
        <v>154</v>
      </c>
      <c r="Q215">
        <v>183.5</v>
      </c>
      <c r="R215">
        <v>152.5</v>
      </c>
      <c r="S215">
        <v>144.4</v>
      </c>
      <c r="T215">
        <v>151.4</v>
      </c>
      <c r="U215">
        <v>154.69999999999999</v>
      </c>
      <c r="V215">
        <v>141.9</v>
      </c>
      <c r="W215">
        <v>146.4</v>
      </c>
      <c r="X215">
        <v>154.4</v>
      </c>
      <c r="Y215">
        <v>135</v>
      </c>
      <c r="Z215">
        <v>148.30000000000001</v>
      </c>
      <c r="AA215">
        <v>156.4</v>
      </c>
      <c r="AB215">
        <v>151.6</v>
      </c>
      <c r="AC215">
        <v>147</v>
      </c>
      <c r="AD215">
        <v>151.80000000000001</v>
      </c>
      <c r="AE215">
        <f t="shared" si="80"/>
        <v>149.6</v>
      </c>
      <c r="AF215">
        <f t="shared" si="81"/>
        <v>192.7</v>
      </c>
      <c r="AG215">
        <f t="shared" si="82"/>
        <v>151.4</v>
      </c>
      <c r="AH215">
        <f t="shared" si="83"/>
        <v>153.30000000000001</v>
      </c>
      <c r="AI215">
        <f t="shared" si="84"/>
        <v>136.30000000000001</v>
      </c>
      <c r="AJ215">
        <f t="shared" si="85"/>
        <v>147.19999999999999</v>
      </c>
      <c r="AK215">
        <f t="shared" si="86"/>
        <v>156.5</v>
      </c>
      <c r="AL215">
        <f t="shared" si="87"/>
        <v>150.9</v>
      </c>
      <c r="AM215">
        <f t="shared" si="88"/>
        <v>114.2</v>
      </c>
      <c r="AN215">
        <f t="shared" si="89"/>
        <v>159.5</v>
      </c>
      <c r="AO215">
        <f t="shared" si="90"/>
        <v>139.4</v>
      </c>
      <c r="AP215">
        <f t="shared" si="91"/>
        <v>161.80000000000001</v>
      </c>
      <c r="AQ215">
        <f t="shared" si="92"/>
        <v>154</v>
      </c>
      <c r="AR215">
        <f t="shared" si="93"/>
        <v>183.5</v>
      </c>
      <c r="AS215">
        <f t="shared" si="94"/>
        <v>152.5</v>
      </c>
      <c r="AT215">
        <f t="shared" si="95"/>
        <v>144.4</v>
      </c>
      <c r="AU215">
        <f t="shared" si="96"/>
        <v>151.4</v>
      </c>
      <c r="AV215">
        <v>154.69999999999999</v>
      </c>
      <c r="AW215">
        <f t="shared" si="97"/>
        <v>141.9</v>
      </c>
      <c r="AX215">
        <f t="shared" si="98"/>
        <v>146.4</v>
      </c>
      <c r="AY215">
        <f t="shared" si="99"/>
        <v>154.4</v>
      </c>
      <c r="AZ215">
        <f t="shared" si="100"/>
        <v>135</v>
      </c>
      <c r="BA215">
        <f t="shared" si="101"/>
        <v>148.30000000000001</v>
      </c>
      <c r="BB215">
        <f t="shared" si="102"/>
        <v>156.4</v>
      </c>
      <c r="BC215">
        <f t="shared" si="103"/>
        <v>151.6</v>
      </c>
      <c r="BD215">
        <f t="shared" si="104"/>
        <v>147</v>
      </c>
      <c r="BE215">
        <f t="shared" si="105"/>
        <v>151.80000000000001</v>
      </c>
    </row>
    <row r="216" spans="1:57" x14ac:dyDescent="0.3">
      <c r="A216" t="s">
        <v>34</v>
      </c>
      <c r="B216">
        <v>2020</v>
      </c>
      <c r="C216" t="s">
        <v>41</v>
      </c>
      <c r="D216">
        <v>148.9</v>
      </c>
      <c r="E216">
        <v>190.9</v>
      </c>
      <c r="F216">
        <v>150.80000000000001</v>
      </c>
      <c r="G216">
        <v>153.30000000000001</v>
      </c>
      <c r="H216">
        <v>137.4</v>
      </c>
      <c r="I216">
        <v>150.4</v>
      </c>
      <c r="J216">
        <v>178.1</v>
      </c>
      <c r="K216">
        <v>150.4</v>
      </c>
      <c r="L216">
        <v>115.1</v>
      </c>
      <c r="M216">
        <v>160</v>
      </c>
      <c r="N216">
        <v>140.6</v>
      </c>
      <c r="O216">
        <v>162.30000000000001</v>
      </c>
      <c r="P216">
        <v>157</v>
      </c>
      <c r="Q216">
        <v>182.6</v>
      </c>
      <c r="R216">
        <v>153.1</v>
      </c>
      <c r="S216">
        <v>143.4</v>
      </c>
      <c r="T216">
        <v>151.69999999999999</v>
      </c>
      <c r="U216">
        <v>155.5</v>
      </c>
      <c r="V216">
        <v>143</v>
      </c>
      <c r="W216">
        <v>148.4</v>
      </c>
      <c r="X216">
        <v>155</v>
      </c>
      <c r="Y216">
        <v>138.5</v>
      </c>
      <c r="Z216">
        <v>146</v>
      </c>
      <c r="AA216">
        <v>158.5</v>
      </c>
      <c r="AB216">
        <v>154.30000000000001</v>
      </c>
      <c r="AC216">
        <v>149</v>
      </c>
      <c r="AD216">
        <v>153.9</v>
      </c>
      <c r="AE216">
        <f t="shared" si="80"/>
        <v>148.9</v>
      </c>
      <c r="AF216">
        <f t="shared" si="81"/>
        <v>190.9</v>
      </c>
      <c r="AG216">
        <f t="shared" si="82"/>
        <v>150.80000000000001</v>
      </c>
      <c r="AH216">
        <f t="shared" si="83"/>
        <v>153.30000000000001</v>
      </c>
      <c r="AI216">
        <f t="shared" si="84"/>
        <v>137.4</v>
      </c>
      <c r="AJ216">
        <f t="shared" si="85"/>
        <v>150.4</v>
      </c>
      <c r="AK216">
        <f t="shared" si="86"/>
        <v>178.1</v>
      </c>
      <c r="AL216">
        <f t="shared" si="87"/>
        <v>150.4</v>
      </c>
      <c r="AM216">
        <f t="shared" si="88"/>
        <v>115.1</v>
      </c>
      <c r="AN216">
        <f t="shared" si="89"/>
        <v>160</v>
      </c>
      <c r="AO216">
        <f t="shared" si="90"/>
        <v>140.6</v>
      </c>
      <c r="AP216">
        <f t="shared" si="91"/>
        <v>162.30000000000001</v>
      </c>
      <c r="AQ216">
        <f t="shared" si="92"/>
        <v>157</v>
      </c>
      <c r="AR216">
        <f t="shared" si="93"/>
        <v>182.6</v>
      </c>
      <c r="AS216">
        <f t="shared" si="94"/>
        <v>153.1</v>
      </c>
      <c r="AT216">
        <f t="shared" si="95"/>
        <v>143.4</v>
      </c>
      <c r="AU216">
        <f t="shared" si="96"/>
        <v>151.69999999999999</v>
      </c>
      <c r="AV216">
        <v>155.5</v>
      </c>
      <c r="AW216">
        <f t="shared" si="97"/>
        <v>143</v>
      </c>
      <c r="AX216">
        <f t="shared" si="98"/>
        <v>148.4</v>
      </c>
      <c r="AY216">
        <f t="shared" si="99"/>
        <v>155</v>
      </c>
      <c r="AZ216">
        <f t="shared" si="100"/>
        <v>138.5</v>
      </c>
      <c r="BA216">
        <f t="shared" si="101"/>
        <v>146</v>
      </c>
      <c r="BB216">
        <f t="shared" si="102"/>
        <v>158.5</v>
      </c>
      <c r="BC216">
        <f t="shared" si="103"/>
        <v>154.30000000000001</v>
      </c>
      <c r="BD216">
        <f t="shared" si="104"/>
        <v>149</v>
      </c>
      <c r="BE216">
        <f t="shared" si="105"/>
        <v>153.9</v>
      </c>
    </row>
    <row r="217" spans="1:57" x14ac:dyDescent="0.3">
      <c r="A217" t="s">
        <v>34</v>
      </c>
      <c r="B217">
        <v>2020</v>
      </c>
      <c r="C217" t="s">
        <v>42</v>
      </c>
      <c r="D217">
        <v>148.4</v>
      </c>
      <c r="E217">
        <v>187.1</v>
      </c>
      <c r="F217">
        <v>152.5</v>
      </c>
      <c r="G217">
        <v>153.6</v>
      </c>
      <c r="H217">
        <v>138.19999999999999</v>
      </c>
      <c r="I217">
        <v>150.9</v>
      </c>
      <c r="J217">
        <v>186.7</v>
      </c>
      <c r="K217">
        <v>149.80000000000001</v>
      </c>
      <c r="L217">
        <v>116.4</v>
      </c>
      <c r="M217">
        <v>160.30000000000001</v>
      </c>
      <c r="N217">
        <v>142.19999999999999</v>
      </c>
      <c r="O217">
        <v>162.9</v>
      </c>
      <c r="P217">
        <v>158</v>
      </c>
      <c r="Q217">
        <v>184.4</v>
      </c>
      <c r="R217">
        <v>153.4</v>
      </c>
      <c r="S217">
        <v>144.30000000000001</v>
      </c>
      <c r="T217">
        <v>152</v>
      </c>
      <c r="U217">
        <v>156.30000000000001</v>
      </c>
      <c r="V217">
        <v>142.9</v>
      </c>
      <c r="W217">
        <v>148.69999999999999</v>
      </c>
      <c r="X217">
        <v>155.6</v>
      </c>
      <c r="Y217">
        <v>139.6</v>
      </c>
      <c r="Z217">
        <v>146.6</v>
      </c>
      <c r="AA217">
        <v>157.5</v>
      </c>
      <c r="AB217">
        <v>158.4</v>
      </c>
      <c r="AC217">
        <v>150</v>
      </c>
      <c r="AD217">
        <v>154.69999999999999</v>
      </c>
      <c r="AE217">
        <f t="shared" si="80"/>
        <v>148.4</v>
      </c>
      <c r="AF217">
        <f t="shared" si="81"/>
        <v>187.1</v>
      </c>
      <c r="AG217">
        <f t="shared" si="82"/>
        <v>152.5</v>
      </c>
      <c r="AH217">
        <f t="shared" si="83"/>
        <v>153.6</v>
      </c>
      <c r="AI217">
        <f t="shared" si="84"/>
        <v>138.19999999999999</v>
      </c>
      <c r="AJ217">
        <f t="shared" si="85"/>
        <v>150.9</v>
      </c>
      <c r="AK217">
        <f t="shared" si="86"/>
        <v>186.7</v>
      </c>
      <c r="AL217">
        <f t="shared" si="87"/>
        <v>149.80000000000001</v>
      </c>
      <c r="AM217">
        <f t="shared" si="88"/>
        <v>116.4</v>
      </c>
      <c r="AN217">
        <f t="shared" si="89"/>
        <v>160.30000000000001</v>
      </c>
      <c r="AO217">
        <f t="shared" si="90"/>
        <v>142.19999999999999</v>
      </c>
      <c r="AP217">
        <f t="shared" si="91"/>
        <v>162.9</v>
      </c>
      <c r="AQ217">
        <f t="shared" si="92"/>
        <v>158</v>
      </c>
      <c r="AR217">
        <f t="shared" si="93"/>
        <v>184.4</v>
      </c>
      <c r="AS217">
        <f t="shared" si="94"/>
        <v>153.4</v>
      </c>
      <c r="AT217">
        <f t="shared" si="95"/>
        <v>144.30000000000001</v>
      </c>
      <c r="AU217">
        <f t="shared" si="96"/>
        <v>152</v>
      </c>
      <c r="AV217">
        <v>156.30000000000001</v>
      </c>
      <c r="AW217">
        <f t="shared" si="97"/>
        <v>142.9</v>
      </c>
      <c r="AX217">
        <f t="shared" si="98"/>
        <v>148.69999999999999</v>
      </c>
      <c r="AY217">
        <f t="shared" si="99"/>
        <v>155.6</v>
      </c>
      <c r="AZ217">
        <f t="shared" si="100"/>
        <v>139.6</v>
      </c>
      <c r="BA217">
        <f t="shared" si="101"/>
        <v>146.6</v>
      </c>
      <c r="BB217">
        <f t="shared" si="102"/>
        <v>157.5</v>
      </c>
      <c r="BC217">
        <f t="shared" si="103"/>
        <v>158.4</v>
      </c>
      <c r="BD217">
        <f t="shared" si="104"/>
        <v>150</v>
      </c>
      <c r="BE217">
        <f t="shared" si="105"/>
        <v>154.69999999999999</v>
      </c>
    </row>
    <row r="218" spans="1:57" x14ac:dyDescent="0.3">
      <c r="A218" t="s">
        <v>34</v>
      </c>
      <c r="B218">
        <v>2020</v>
      </c>
      <c r="C218" t="s">
        <v>43</v>
      </c>
      <c r="D218">
        <v>147.5</v>
      </c>
      <c r="E218">
        <v>188.9</v>
      </c>
      <c r="F218">
        <v>161.4</v>
      </c>
      <c r="G218">
        <v>153.6</v>
      </c>
      <c r="H218">
        <v>140.1</v>
      </c>
      <c r="I218">
        <v>151.19999999999999</v>
      </c>
      <c r="J218">
        <v>209.2</v>
      </c>
      <c r="K218">
        <v>150.9</v>
      </c>
      <c r="L218">
        <v>116.2</v>
      </c>
      <c r="M218">
        <v>161</v>
      </c>
      <c r="N218">
        <v>144</v>
      </c>
      <c r="O218">
        <v>163.19999999999999</v>
      </c>
      <c r="P218">
        <v>161.4</v>
      </c>
      <c r="Q218">
        <v>184.3</v>
      </c>
      <c r="R218">
        <v>153.69999999999999</v>
      </c>
      <c r="S218">
        <v>144.6</v>
      </c>
      <c r="T218">
        <v>152.30000000000001</v>
      </c>
      <c r="U218">
        <v>156.5</v>
      </c>
      <c r="V218">
        <v>143.1</v>
      </c>
      <c r="W218">
        <v>148.69999999999999</v>
      </c>
      <c r="X218">
        <v>156.30000000000001</v>
      </c>
      <c r="Y218">
        <v>140.6</v>
      </c>
      <c r="Z218">
        <v>146.5</v>
      </c>
      <c r="AA218">
        <v>158.5</v>
      </c>
      <c r="AB218">
        <v>157</v>
      </c>
      <c r="AC218">
        <v>150.4</v>
      </c>
      <c r="AD218">
        <v>156.4</v>
      </c>
      <c r="AE218">
        <f t="shared" si="80"/>
        <v>147.5</v>
      </c>
      <c r="AF218">
        <f t="shared" si="81"/>
        <v>188.9</v>
      </c>
      <c r="AG218">
        <f t="shared" si="82"/>
        <v>161.4</v>
      </c>
      <c r="AH218">
        <f t="shared" si="83"/>
        <v>153.6</v>
      </c>
      <c r="AI218">
        <f t="shared" si="84"/>
        <v>140.1</v>
      </c>
      <c r="AJ218">
        <f t="shared" si="85"/>
        <v>151.19999999999999</v>
      </c>
      <c r="AK218">
        <f t="shared" si="86"/>
        <v>209.2</v>
      </c>
      <c r="AL218">
        <f t="shared" si="87"/>
        <v>150.9</v>
      </c>
      <c r="AM218">
        <f t="shared" si="88"/>
        <v>116.2</v>
      </c>
      <c r="AN218">
        <f t="shared" si="89"/>
        <v>161</v>
      </c>
      <c r="AO218">
        <f t="shared" si="90"/>
        <v>144</v>
      </c>
      <c r="AP218">
        <f t="shared" si="91"/>
        <v>163.19999999999999</v>
      </c>
      <c r="AQ218">
        <f t="shared" si="92"/>
        <v>161.4</v>
      </c>
      <c r="AR218">
        <f t="shared" si="93"/>
        <v>184.3</v>
      </c>
      <c r="AS218">
        <f t="shared" si="94"/>
        <v>153.69999999999999</v>
      </c>
      <c r="AT218">
        <f t="shared" si="95"/>
        <v>144.6</v>
      </c>
      <c r="AU218">
        <f t="shared" si="96"/>
        <v>152.30000000000001</v>
      </c>
      <c r="AV218">
        <v>156.5</v>
      </c>
      <c r="AW218">
        <f t="shared" si="97"/>
        <v>143.1</v>
      </c>
      <c r="AX218">
        <f t="shared" si="98"/>
        <v>148.69999999999999</v>
      </c>
      <c r="AY218">
        <f t="shared" si="99"/>
        <v>156.30000000000001</v>
      </c>
      <c r="AZ218">
        <f t="shared" si="100"/>
        <v>140.6</v>
      </c>
      <c r="BA218">
        <f t="shared" si="101"/>
        <v>146.5</v>
      </c>
      <c r="BB218">
        <f t="shared" si="102"/>
        <v>158.5</v>
      </c>
      <c r="BC218">
        <f t="shared" si="103"/>
        <v>157</v>
      </c>
      <c r="BD218">
        <f t="shared" si="104"/>
        <v>150.4</v>
      </c>
      <c r="BE218">
        <f t="shared" si="105"/>
        <v>156.4</v>
      </c>
    </row>
    <row r="219" spans="1:57" x14ac:dyDescent="0.3">
      <c r="A219" t="s">
        <v>34</v>
      </c>
      <c r="B219">
        <v>2020</v>
      </c>
      <c r="C219" t="s">
        <v>45</v>
      </c>
      <c r="D219">
        <v>146.80000000000001</v>
      </c>
      <c r="E219">
        <v>191</v>
      </c>
      <c r="F219">
        <v>173.6</v>
      </c>
      <c r="G219">
        <v>153.80000000000001</v>
      </c>
      <c r="H219">
        <v>142.69999999999999</v>
      </c>
      <c r="I219">
        <v>148.4</v>
      </c>
      <c r="J219">
        <v>230</v>
      </c>
      <c r="K219">
        <v>156.80000000000001</v>
      </c>
      <c r="L219">
        <v>115.7</v>
      </c>
      <c r="M219">
        <v>161.80000000000001</v>
      </c>
      <c r="N219">
        <v>146.5</v>
      </c>
      <c r="O219">
        <v>163.80000000000001</v>
      </c>
      <c r="P219">
        <v>164.7</v>
      </c>
      <c r="Q219">
        <v>184.8</v>
      </c>
      <c r="R219">
        <v>154.30000000000001</v>
      </c>
      <c r="S219">
        <v>144.9</v>
      </c>
      <c r="T219">
        <v>152.80000000000001</v>
      </c>
      <c r="U219">
        <v>158</v>
      </c>
      <c r="V219">
        <v>143.6</v>
      </c>
      <c r="W219">
        <v>149.19999999999999</v>
      </c>
      <c r="X219">
        <v>157.19999999999999</v>
      </c>
      <c r="Y219">
        <v>140.4</v>
      </c>
      <c r="Z219">
        <v>148.4</v>
      </c>
      <c r="AA219">
        <v>158.6</v>
      </c>
      <c r="AB219">
        <v>156.9</v>
      </c>
      <c r="AC219">
        <v>150.69999999999999</v>
      </c>
      <c r="AD219">
        <v>158.4</v>
      </c>
      <c r="AE219">
        <f t="shared" si="80"/>
        <v>146.80000000000001</v>
      </c>
      <c r="AF219">
        <f t="shared" si="81"/>
        <v>191</v>
      </c>
      <c r="AG219">
        <f t="shared" si="82"/>
        <v>173.6</v>
      </c>
      <c r="AH219">
        <f t="shared" si="83"/>
        <v>153.80000000000001</v>
      </c>
      <c r="AI219">
        <f t="shared" si="84"/>
        <v>142.69999999999999</v>
      </c>
      <c r="AJ219">
        <f t="shared" si="85"/>
        <v>148.4</v>
      </c>
      <c r="AK219">
        <f t="shared" si="86"/>
        <v>230</v>
      </c>
      <c r="AL219">
        <f t="shared" si="87"/>
        <v>156.80000000000001</v>
      </c>
      <c r="AM219">
        <f t="shared" si="88"/>
        <v>115.7</v>
      </c>
      <c r="AN219">
        <f t="shared" si="89"/>
        <v>161.80000000000001</v>
      </c>
      <c r="AO219">
        <f t="shared" si="90"/>
        <v>146.5</v>
      </c>
      <c r="AP219">
        <f t="shared" si="91"/>
        <v>163.80000000000001</v>
      </c>
      <c r="AQ219">
        <f t="shared" si="92"/>
        <v>164.7</v>
      </c>
      <c r="AR219">
        <f t="shared" si="93"/>
        <v>184.8</v>
      </c>
      <c r="AS219">
        <f t="shared" si="94"/>
        <v>154.30000000000001</v>
      </c>
      <c r="AT219">
        <f t="shared" si="95"/>
        <v>144.9</v>
      </c>
      <c r="AU219">
        <f t="shared" si="96"/>
        <v>152.80000000000001</v>
      </c>
      <c r="AV219">
        <v>158</v>
      </c>
      <c r="AW219">
        <f t="shared" si="97"/>
        <v>143.6</v>
      </c>
      <c r="AX219">
        <f t="shared" si="98"/>
        <v>149.19999999999999</v>
      </c>
      <c r="AY219">
        <f t="shared" si="99"/>
        <v>157.19999999999999</v>
      </c>
      <c r="AZ219">
        <f t="shared" si="100"/>
        <v>140.4</v>
      </c>
      <c r="BA219">
        <f t="shared" si="101"/>
        <v>148.4</v>
      </c>
      <c r="BB219">
        <f t="shared" si="102"/>
        <v>158.6</v>
      </c>
      <c r="BC219">
        <f t="shared" si="103"/>
        <v>156.9</v>
      </c>
      <c r="BD219">
        <f t="shared" si="104"/>
        <v>150.69999999999999</v>
      </c>
      <c r="BE219">
        <f t="shared" si="105"/>
        <v>158.4</v>
      </c>
    </row>
    <row r="220" spans="1:57" x14ac:dyDescent="0.3">
      <c r="A220" t="s">
        <v>34</v>
      </c>
      <c r="B220">
        <v>2020</v>
      </c>
      <c r="C220" t="s">
        <v>46</v>
      </c>
      <c r="D220">
        <v>146</v>
      </c>
      <c r="E220">
        <v>191</v>
      </c>
      <c r="F220">
        <v>175.3</v>
      </c>
      <c r="G220">
        <v>154.1</v>
      </c>
      <c r="H220">
        <v>146.6</v>
      </c>
      <c r="I220">
        <v>147.69999999999999</v>
      </c>
      <c r="J220">
        <v>230.5</v>
      </c>
      <c r="K220">
        <v>160.19999999999999</v>
      </c>
      <c r="L220">
        <v>115.3</v>
      </c>
      <c r="M220">
        <v>163</v>
      </c>
      <c r="N220">
        <v>149.19999999999999</v>
      </c>
      <c r="O220">
        <v>164.8</v>
      </c>
      <c r="P220">
        <v>165.4</v>
      </c>
      <c r="Q220">
        <v>185.4</v>
      </c>
      <c r="R220">
        <v>155</v>
      </c>
      <c r="S220">
        <v>145.4</v>
      </c>
      <c r="T220">
        <v>153.6</v>
      </c>
      <c r="U220">
        <v>158.4</v>
      </c>
      <c r="V220">
        <v>144.6</v>
      </c>
      <c r="W220">
        <v>149.69999999999999</v>
      </c>
      <c r="X220">
        <v>158.30000000000001</v>
      </c>
      <c r="Y220">
        <v>140.69999999999999</v>
      </c>
      <c r="Z220">
        <v>148.5</v>
      </c>
      <c r="AA220">
        <v>159.4</v>
      </c>
      <c r="AB220">
        <v>157.1</v>
      </c>
      <c r="AC220">
        <v>151.19999999999999</v>
      </c>
      <c r="AD220">
        <v>158.9</v>
      </c>
      <c r="AE220">
        <f t="shared" si="80"/>
        <v>146</v>
      </c>
      <c r="AF220">
        <f t="shared" si="81"/>
        <v>191</v>
      </c>
      <c r="AG220">
        <f t="shared" si="82"/>
        <v>175.3</v>
      </c>
      <c r="AH220">
        <f t="shared" si="83"/>
        <v>154.1</v>
      </c>
      <c r="AI220">
        <f t="shared" si="84"/>
        <v>146.6</v>
      </c>
      <c r="AJ220">
        <f t="shared" si="85"/>
        <v>147.69999999999999</v>
      </c>
      <c r="AK220">
        <f t="shared" si="86"/>
        <v>230.5</v>
      </c>
      <c r="AL220">
        <f t="shared" si="87"/>
        <v>160.19999999999999</v>
      </c>
      <c r="AM220">
        <f t="shared" si="88"/>
        <v>115.3</v>
      </c>
      <c r="AN220">
        <f t="shared" si="89"/>
        <v>163</v>
      </c>
      <c r="AO220">
        <f t="shared" si="90"/>
        <v>149.19999999999999</v>
      </c>
      <c r="AP220">
        <f t="shared" si="91"/>
        <v>164.8</v>
      </c>
      <c r="AQ220">
        <f t="shared" si="92"/>
        <v>165.4</v>
      </c>
      <c r="AR220">
        <f t="shared" si="93"/>
        <v>185.4</v>
      </c>
      <c r="AS220">
        <f t="shared" si="94"/>
        <v>155</v>
      </c>
      <c r="AT220">
        <f t="shared" si="95"/>
        <v>145.4</v>
      </c>
      <c r="AU220">
        <f t="shared" si="96"/>
        <v>153.6</v>
      </c>
      <c r="AV220">
        <v>158.4</v>
      </c>
      <c r="AW220">
        <f t="shared" si="97"/>
        <v>144.6</v>
      </c>
      <c r="AX220">
        <f t="shared" si="98"/>
        <v>149.69999999999999</v>
      </c>
      <c r="AY220">
        <f t="shared" si="99"/>
        <v>158.30000000000001</v>
      </c>
      <c r="AZ220">
        <f t="shared" si="100"/>
        <v>140.69999999999999</v>
      </c>
      <c r="BA220">
        <f t="shared" si="101"/>
        <v>148.5</v>
      </c>
      <c r="BB220">
        <f t="shared" si="102"/>
        <v>159.4</v>
      </c>
      <c r="BC220">
        <f t="shared" si="103"/>
        <v>157.1</v>
      </c>
      <c r="BD220">
        <f t="shared" si="104"/>
        <v>151.19999999999999</v>
      </c>
      <c r="BE220">
        <f t="shared" si="105"/>
        <v>158.9</v>
      </c>
    </row>
    <row r="221" spans="1:57" x14ac:dyDescent="0.3">
      <c r="A221" t="s">
        <v>34</v>
      </c>
      <c r="B221">
        <v>2021</v>
      </c>
      <c r="C221" t="s">
        <v>31</v>
      </c>
      <c r="D221">
        <v>144.9</v>
      </c>
      <c r="E221">
        <v>190.1</v>
      </c>
      <c r="F221">
        <v>175.3</v>
      </c>
      <c r="G221">
        <v>154.1</v>
      </c>
      <c r="H221">
        <v>150.9</v>
      </c>
      <c r="I221">
        <v>149.6</v>
      </c>
      <c r="J221">
        <v>194.2</v>
      </c>
      <c r="K221">
        <v>160.4</v>
      </c>
      <c r="L221">
        <v>114.6</v>
      </c>
      <c r="M221">
        <v>164</v>
      </c>
      <c r="N221">
        <v>151.80000000000001</v>
      </c>
      <c r="O221">
        <v>165.6</v>
      </c>
      <c r="P221">
        <v>161</v>
      </c>
      <c r="Q221">
        <v>186.5</v>
      </c>
      <c r="R221">
        <v>155.5</v>
      </c>
      <c r="S221">
        <v>146.1</v>
      </c>
      <c r="T221">
        <v>154.19999999999999</v>
      </c>
      <c r="U221">
        <v>157.69999999999999</v>
      </c>
      <c r="V221">
        <v>147.9</v>
      </c>
      <c r="W221">
        <v>150</v>
      </c>
      <c r="X221">
        <v>159.30000000000001</v>
      </c>
      <c r="Y221">
        <v>141.9</v>
      </c>
      <c r="Z221">
        <v>149.6</v>
      </c>
      <c r="AA221">
        <v>159.19999999999999</v>
      </c>
      <c r="AB221">
        <v>156.80000000000001</v>
      </c>
      <c r="AC221">
        <v>151.9</v>
      </c>
      <c r="AD221">
        <v>157.30000000000001</v>
      </c>
      <c r="AE221">
        <f t="shared" si="80"/>
        <v>144.9</v>
      </c>
      <c r="AF221">
        <f t="shared" si="81"/>
        <v>190.1</v>
      </c>
      <c r="AG221">
        <f t="shared" si="82"/>
        <v>175.3</v>
      </c>
      <c r="AH221">
        <f t="shared" si="83"/>
        <v>154.1</v>
      </c>
      <c r="AI221">
        <f t="shared" si="84"/>
        <v>150.9</v>
      </c>
      <c r="AJ221">
        <f t="shared" si="85"/>
        <v>149.6</v>
      </c>
      <c r="AK221">
        <f t="shared" si="86"/>
        <v>194.2</v>
      </c>
      <c r="AL221">
        <f t="shared" si="87"/>
        <v>160.4</v>
      </c>
      <c r="AM221">
        <f t="shared" si="88"/>
        <v>114.6</v>
      </c>
      <c r="AN221">
        <f t="shared" si="89"/>
        <v>164</v>
      </c>
      <c r="AO221">
        <f t="shared" si="90"/>
        <v>151.80000000000001</v>
      </c>
      <c r="AP221">
        <f t="shared" si="91"/>
        <v>165.6</v>
      </c>
      <c r="AQ221">
        <f t="shared" si="92"/>
        <v>161</v>
      </c>
      <c r="AR221">
        <f t="shared" si="93"/>
        <v>186.5</v>
      </c>
      <c r="AS221">
        <f t="shared" si="94"/>
        <v>155.5</v>
      </c>
      <c r="AT221">
        <f t="shared" si="95"/>
        <v>146.1</v>
      </c>
      <c r="AU221">
        <f t="shared" si="96"/>
        <v>154.19999999999999</v>
      </c>
      <c r="AV221">
        <v>157.69999999999999</v>
      </c>
      <c r="AW221">
        <f t="shared" si="97"/>
        <v>147.9</v>
      </c>
      <c r="AX221">
        <f t="shared" si="98"/>
        <v>150</v>
      </c>
      <c r="AY221">
        <f t="shared" si="99"/>
        <v>159.30000000000001</v>
      </c>
      <c r="AZ221">
        <f t="shared" si="100"/>
        <v>141.9</v>
      </c>
      <c r="BA221">
        <f t="shared" si="101"/>
        <v>149.6</v>
      </c>
      <c r="BB221">
        <f t="shared" si="102"/>
        <v>159.19999999999999</v>
      </c>
      <c r="BC221">
        <f t="shared" si="103"/>
        <v>156.80000000000001</v>
      </c>
      <c r="BD221">
        <f t="shared" si="104"/>
        <v>151.9</v>
      </c>
      <c r="BE221">
        <f t="shared" si="105"/>
        <v>157.30000000000001</v>
      </c>
    </row>
    <row r="222" spans="1:57" x14ac:dyDescent="0.3">
      <c r="A222" t="s">
        <v>34</v>
      </c>
      <c r="B222">
        <v>2021</v>
      </c>
      <c r="C222" t="s">
        <v>35</v>
      </c>
      <c r="D222">
        <v>144.30000000000001</v>
      </c>
      <c r="E222">
        <v>186.5</v>
      </c>
      <c r="F222">
        <v>168.7</v>
      </c>
      <c r="G222">
        <v>154.69999999999999</v>
      </c>
      <c r="H222">
        <v>158.69999999999999</v>
      </c>
      <c r="I222">
        <v>150.69999999999999</v>
      </c>
      <c r="J222">
        <v>160</v>
      </c>
      <c r="K222">
        <v>158.80000000000001</v>
      </c>
      <c r="L222">
        <v>112.8</v>
      </c>
      <c r="M222">
        <v>164.2</v>
      </c>
      <c r="N222">
        <v>155.5</v>
      </c>
      <c r="O222">
        <v>167.5</v>
      </c>
      <c r="P222">
        <v>156.9</v>
      </c>
      <c r="Q222">
        <v>188.3</v>
      </c>
      <c r="R222">
        <v>157.19999999999999</v>
      </c>
      <c r="S222">
        <v>147.4</v>
      </c>
      <c r="T222">
        <v>155.80000000000001</v>
      </c>
      <c r="U222">
        <v>159.80000000000001</v>
      </c>
      <c r="V222">
        <v>152.4</v>
      </c>
      <c r="W222">
        <v>150.9</v>
      </c>
      <c r="X222">
        <v>161.30000000000001</v>
      </c>
      <c r="Y222">
        <v>145.1</v>
      </c>
      <c r="Z222">
        <v>151.5</v>
      </c>
      <c r="AA222">
        <v>159.5</v>
      </c>
      <c r="AB222">
        <v>155.80000000000001</v>
      </c>
      <c r="AC222">
        <v>153.4</v>
      </c>
      <c r="AD222">
        <v>156.6</v>
      </c>
      <c r="AE222">
        <f t="shared" si="80"/>
        <v>144.30000000000001</v>
      </c>
      <c r="AF222">
        <f t="shared" si="81"/>
        <v>186.5</v>
      </c>
      <c r="AG222">
        <f t="shared" si="82"/>
        <v>168.7</v>
      </c>
      <c r="AH222">
        <f t="shared" si="83"/>
        <v>154.69999999999999</v>
      </c>
      <c r="AI222">
        <f t="shared" si="84"/>
        <v>158.69999999999999</v>
      </c>
      <c r="AJ222">
        <f t="shared" si="85"/>
        <v>150.69999999999999</v>
      </c>
      <c r="AK222">
        <f t="shared" si="86"/>
        <v>160</v>
      </c>
      <c r="AL222">
        <f t="shared" si="87"/>
        <v>158.80000000000001</v>
      </c>
      <c r="AM222">
        <f t="shared" si="88"/>
        <v>112.8</v>
      </c>
      <c r="AN222">
        <f t="shared" si="89"/>
        <v>164.2</v>
      </c>
      <c r="AO222">
        <f t="shared" si="90"/>
        <v>155.5</v>
      </c>
      <c r="AP222">
        <f t="shared" si="91"/>
        <v>167.5</v>
      </c>
      <c r="AQ222">
        <f t="shared" si="92"/>
        <v>156.9</v>
      </c>
      <c r="AR222">
        <f t="shared" si="93"/>
        <v>188.3</v>
      </c>
      <c r="AS222">
        <f t="shared" si="94"/>
        <v>157.19999999999999</v>
      </c>
      <c r="AT222">
        <f t="shared" si="95"/>
        <v>147.4</v>
      </c>
      <c r="AU222">
        <f t="shared" si="96"/>
        <v>155.80000000000001</v>
      </c>
      <c r="AV222">
        <v>159.80000000000001</v>
      </c>
      <c r="AW222">
        <f t="shared" si="97"/>
        <v>152.4</v>
      </c>
      <c r="AX222">
        <f t="shared" si="98"/>
        <v>150.9</v>
      </c>
      <c r="AY222">
        <f t="shared" si="99"/>
        <v>161.30000000000001</v>
      </c>
      <c r="AZ222">
        <f t="shared" si="100"/>
        <v>145.1</v>
      </c>
      <c r="BA222">
        <f t="shared" si="101"/>
        <v>151.5</v>
      </c>
      <c r="BB222">
        <f t="shared" si="102"/>
        <v>159.5</v>
      </c>
      <c r="BC222">
        <f t="shared" si="103"/>
        <v>155.80000000000001</v>
      </c>
      <c r="BD222">
        <f t="shared" si="104"/>
        <v>153.4</v>
      </c>
      <c r="BE222">
        <f t="shared" si="105"/>
        <v>156.6</v>
      </c>
    </row>
    <row r="223" spans="1:57" x14ac:dyDescent="0.3">
      <c r="A223" t="s">
        <v>34</v>
      </c>
      <c r="B223">
        <v>2021</v>
      </c>
      <c r="C223" t="s">
        <v>36</v>
      </c>
      <c r="D223">
        <v>144.1</v>
      </c>
      <c r="E223">
        <v>192.2</v>
      </c>
      <c r="F223">
        <v>163.80000000000001</v>
      </c>
      <c r="G223">
        <v>154.9</v>
      </c>
      <c r="H223">
        <v>163.9</v>
      </c>
      <c r="I223">
        <v>153.69999999999999</v>
      </c>
      <c r="J223">
        <v>149.5</v>
      </c>
      <c r="K223">
        <v>159.80000000000001</v>
      </c>
      <c r="L223">
        <v>112.6</v>
      </c>
      <c r="M223">
        <v>163.5</v>
      </c>
      <c r="N223">
        <v>156.5</v>
      </c>
      <c r="O223">
        <v>168.2</v>
      </c>
      <c r="P223">
        <v>156.69999999999999</v>
      </c>
      <c r="Q223">
        <v>188.1</v>
      </c>
      <c r="R223">
        <v>157.80000000000001</v>
      </c>
      <c r="S223">
        <v>147.9</v>
      </c>
      <c r="T223">
        <v>156.4</v>
      </c>
      <c r="U223">
        <v>159.9</v>
      </c>
      <c r="V223">
        <v>155.5</v>
      </c>
      <c r="W223">
        <v>151.19999999999999</v>
      </c>
      <c r="X223">
        <v>161.69999999999999</v>
      </c>
      <c r="Y223">
        <v>146.19999999999999</v>
      </c>
      <c r="Z223">
        <v>152.6</v>
      </c>
      <c r="AA223">
        <v>160.19999999999999</v>
      </c>
      <c r="AB223">
        <v>153.80000000000001</v>
      </c>
      <c r="AC223">
        <v>153.80000000000001</v>
      </c>
      <c r="AD223">
        <v>156.80000000000001</v>
      </c>
      <c r="AE223">
        <f t="shared" si="80"/>
        <v>144.1</v>
      </c>
      <c r="AF223">
        <f t="shared" si="81"/>
        <v>192.2</v>
      </c>
      <c r="AG223">
        <f t="shared" si="82"/>
        <v>163.80000000000001</v>
      </c>
      <c r="AH223">
        <f t="shared" si="83"/>
        <v>154.9</v>
      </c>
      <c r="AI223">
        <f t="shared" si="84"/>
        <v>163.9</v>
      </c>
      <c r="AJ223">
        <f t="shared" si="85"/>
        <v>153.69999999999999</v>
      </c>
      <c r="AK223">
        <f t="shared" si="86"/>
        <v>149.5</v>
      </c>
      <c r="AL223">
        <f t="shared" si="87"/>
        <v>159.80000000000001</v>
      </c>
      <c r="AM223">
        <f t="shared" si="88"/>
        <v>112.6</v>
      </c>
      <c r="AN223">
        <f t="shared" si="89"/>
        <v>163.5</v>
      </c>
      <c r="AO223">
        <f t="shared" si="90"/>
        <v>156.5</v>
      </c>
      <c r="AP223">
        <f t="shared" si="91"/>
        <v>168.2</v>
      </c>
      <c r="AQ223">
        <f t="shared" si="92"/>
        <v>156.69999999999999</v>
      </c>
      <c r="AR223">
        <f t="shared" si="93"/>
        <v>188.1</v>
      </c>
      <c r="AS223">
        <f t="shared" si="94"/>
        <v>157.80000000000001</v>
      </c>
      <c r="AT223">
        <f t="shared" si="95"/>
        <v>147.9</v>
      </c>
      <c r="AU223">
        <f t="shared" si="96"/>
        <v>156.4</v>
      </c>
      <c r="AV223">
        <v>159.9</v>
      </c>
      <c r="AW223">
        <f t="shared" si="97"/>
        <v>155.5</v>
      </c>
      <c r="AX223">
        <f t="shared" si="98"/>
        <v>151.19999999999999</v>
      </c>
      <c r="AY223">
        <f t="shared" si="99"/>
        <v>161.69999999999999</v>
      </c>
      <c r="AZ223">
        <f t="shared" si="100"/>
        <v>146.19999999999999</v>
      </c>
      <c r="BA223">
        <f t="shared" si="101"/>
        <v>152.6</v>
      </c>
      <c r="BB223">
        <f t="shared" si="102"/>
        <v>160.19999999999999</v>
      </c>
      <c r="BC223">
        <f t="shared" si="103"/>
        <v>153.80000000000001</v>
      </c>
      <c r="BD223">
        <f t="shared" si="104"/>
        <v>153.80000000000001</v>
      </c>
      <c r="BE223">
        <f t="shared" si="105"/>
        <v>156.80000000000001</v>
      </c>
    </row>
    <row r="224" spans="1:57" x14ac:dyDescent="0.3">
      <c r="A224" t="s">
        <v>34</v>
      </c>
      <c r="B224">
        <v>2021</v>
      </c>
      <c r="C224" t="s">
        <v>37</v>
      </c>
      <c r="D224">
        <v>144.30000000000001</v>
      </c>
      <c r="E224">
        <v>198</v>
      </c>
      <c r="F224">
        <v>164.6</v>
      </c>
      <c r="G224">
        <v>155.4</v>
      </c>
      <c r="H224">
        <v>170.1</v>
      </c>
      <c r="I224">
        <v>164.4</v>
      </c>
      <c r="J224">
        <v>144.1</v>
      </c>
      <c r="K224">
        <v>161.69999999999999</v>
      </c>
      <c r="L224">
        <v>113.1</v>
      </c>
      <c r="M224">
        <v>163.9</v>
      </c>
      <c r="N224">
        <v>157.6</v>
      </c>
      <c r="O224">
        <v>168.9</v>
      </c>
      <c r="P224">
        <v>158</v>
      </c>
      <c r="Q224">
        <v>188.8</v>
      </c>
      <c r="R224">
        <v>158.80000000000001</v>
      </c>
      <c r="S224">
        <v>148.5</v>
      </c>
      <c r="T224">
        <v>157.30000000000001</v>
      </c>
      <c r="U224">
        <v>161.4</v>
      </c>
      <c r="V224">
        <v>155.6</v>
      </c>
      <c r="W224">
        <v>151.80000000000001</v>
      </c>
      <c r="X224">
        <v>162.30000000000001</v>
      </c>
      <c r="Y224">
        <v>146.6</v>
      </c>
      <c r="Z224">
        <v>153.19999999999999</v>
      </c>
      <c r="AA224">
        <v>160.30000000000001</v>
      </c>
      <c r="AB224">
        <v>155.4</v>
      </c>
      <c r="AC224">
        <v>154.4</v>
      </c>
      <c r="AD224">
        <v>157.80000000000001</v>
      </c>
      <c r="AE224">
        <f t="shared" si="80"/>
        <v>144.30000000000001</v>
      </c>
      <c r="AF224">
        <f t="shared" si="81"/>
        <v>198</v>
      </c>
      <c r="AG224">
        <f t="shared" si="82"/>
        <v>164.6</v>
      </c>
      <c r="AH224">
        <f t="shared" si="83"/>
        <v>155.4</v>
      </c>
      <c r="AI224">
        <f t="shared" si="84"/>
        <v>170.1</v>
      </c>
      <c r="AJ224">
        <f t="shared" si="85"/>
        <v>164.4</v>
      </c>
      <c r="AK224">
        <f t="shared" si="86"/>
        <v>144.1</v>
      </c>
      <c r="AL224">
        <f t="shared" si="87"/>
        <v>161.69999999999999</v>
      </c>
      <c r="AM224">
        <f t="shared" si="88"/>
        <v>113.1</v>
      </c>
      <c r="AN224">
        <f t="shared" si="89"/>
        <v>163.9</v>
      </c>
      <c r="AO224">
        <f t="shared" si="90"/>
        <v>157.6</v>
      </c>
      <c r="AP224">
        <f t="shared" si="91"/>
        <v>168.9</v>
      </c>
      <c r="AQ224">
        <f t="shared" si="92"/>
        <v>158</v>
      </c>
      <c r="AR224">
        <f t="shared" si="93"/>
        <v>188.8</v>
      </c>
      <c r="AS224">
        <f t="shared" si="94"/>
        <v>158.80000000000001</v>
      </c>
      <c r="AT224">
        <f t="shared" si="95"/>
        <v>148.5</v>
      </c>
      <c r="AU224">
        <f t="shared" si="96"/>
        <v>157.30000000000001</v>
      </c>
      <c r="AV224">
        <v>161.4</v>
      </c>
      <c r="AW224">
        <f t="shared" si="97"/>
        <v>155.6</v>
      </c>
      <c r="AX224">
        <f t="shared" si="98"/>
        <v>151.80000000000001</v>
      </c>
      <c r="AY224">
        <f t="shared" si="99"/>
        <v>162.30000000000001</v>
      </c>
      <c r="AZ224">
        <f t="shared" si="100"/>
        <v>146.6</v>
      </c>
      <c r="BA224">
        <f t="shared" si="101"/>
        <v>153.19999999999999</v>
      </c>
      <c r="BB224">
        <f t="shared" si="102"/>
        <v>160.30000000000001</v>
      </c>
      <c r="BC224">
        <f t="shared" si="103"/>
        <v>155.4</v>
      </c>
      <c r="BD224">
        <f t="shared" si="104"/>
        <v>154.4</v>
      </c>
      <c r="BE224">
        <f t="shared" si="105"/>
        <v>157.80000000000001</v>
      </c>
    </row>
    <row r="225" spans="1:57" x14ac:dyDescent="0.3">
      <c r="A225" t="s">
        <v>34</v>
      </c>
      <c r="B225">
        <v>2021</v>
      </c>
      <c r="C225" t="s">
        <v>38</v>
      </c>
      <c r="D225">
        <v>146.30000000000001</v>
      </c>
      <c r="E225">
        <v>200.5</v>
      </c>
      <c r="F225">
        <v>170.3</v>
      </c>
      <c r="G225">
        <v>156.1</v>
      </c>
      <c r="H225">
        <v>178.7</v>
      </c>
      <c r="I225">
        <v>167.1</v>
      </c>
      <c r="J225">
        <v>147.9</v>
      </c>
      <c r="K225">
        <v>165.4</v>
      </c>
      <c r="L225">
        <v>114.8</v>
      </c>
      <c r="M225">
        <v>168.2</v>
      </c>
      <c r="N225">
        <v>159.30000000000001</v>
      </c>
      <c r="O225">
        <v>170.4</v>
      </c>
      <c r="P225">
        <v>160.69999999999999</v>
      </c>
      <c r="Q225">
        <v>191.9</v>
      </c>
      <c r="R225">
        <v>161.80000000000001</v>
      </c>
      <c r="S225">
        <v>152.1</v>
      </c>
      <c r="T225">
        <v>160.4</v>
      </c>
      <c r="U225">
        <v>161.6</v>
      </c>
      <c r="V225">
        <v>159.4</v>
      </c>
      <c r="W225">
        <v>154.69999999999999</v>
      </c>
      <c r="X225">
        <v>165.8</v>
      </c>
      <c r="Y225">
        <v>148.9</v>
      </c>
      <c r="Z225">
        <v>155.80000000000001</v>
      </c>
      <c r="AA225">
        <v>161.19999999999999</v>
      </c>
      <c r="AB225">
        <v>158.6</v>
      </c>
      <c r="AC225">
        <v>156.80000000000001</v>
      </c>
      <c r="AD225">
        <v>160.4</v>
      </c>
      <c r="AE225">
        <f t="shared" si="80"/>
        <v>146.30000000000001</v>
      </c>
      <c r="AF225">
        <f t="shared" si="81"/>
        <v>200.5</v>
      </c>
      <c r="AG225">
        <f t="shared" si="82"/>
        <v>170.3</v>
      </c>
      <c r="AH225">
        <f t="shared" si="83"/>
        <v>156.1</v>
      </c>
      <c r="AI225">
        <f t="shared" si="84"/>
        <v>178.7</v>
      </c>
      <c r="AJ225">
        <f t="shared" si="85"/>
        <v>167.1</v>
      </c>
      <c r="AK225">
        <f t="shared" si="86"/>
        <v>147.9</v>
      </c>
      <c r="AL225">
        <f t="shared" si="87"/>
        <v>165.4</v>
      </c>
      <c r="AM225">
        <f t="shared" si="88"/>
        <v>114.8</v>
      </c>
      <c r="AN225">
        <f t="shared" si="89"/>
        <v>168.2</v>
      </c>
      <c r="AO225">
        <f t="shared" si="90"/>
        <v>159.30000000000001</v>
      </c>
      <c r="AP225">
        <f t="shared" si="91"/>
        <v>170.4</v>
      </c>
      <c r="AQ225">
        <f t="shared" si="92"/>
        <v>160.69999999999999</v>
      </c>
      <c r="AR225">
        <f t="shared" si="93"/>
        <v>191.9</v>
      </c>
      <c r="AS225">
        <f t="shared" si="94"/>
        <v>161.80000000000001</v>
      </c>
      <c r="AT225">
        <f t="shared" si="95"/>
        <v>152.1</v>
      </c>
      <c r="AU225">
        <f t="shared" si="96"/>
        <v>160.4</v>
      </c>
      <c r="AV225">
        <v>161.6</v>
      </c>
      <c r="AW225">
        <f t="shared" si="97"/>
        <v>159.4</v>
      </c>
      <c r="AX225">
        <f t="shared" si="98"/>
        <v>154.69999999999999</v>
      </c>
      <c r="AY225">
        <f t="shared" si="99"/>
        <v>165.8</v>
      </c>
      <c r="AZ225">
        <f t="shared" si="100"/>
        <v>148.9</v>
      </c>
      <c r="BA225">
        <f t="shared" si="101"/>
        <v>155.80000000000001</v>
      </c>
      <c r="BB225">
        <f t="shared" si="102"/>
        <v>161.19999999999999</v>
      </c>
      <c r="BC225">
        <f t="shared" si="103"/>
        <v>158.6</v>
      </c>
      <c r="BD225">
        <f t="shared" si="104"/>
        <v>156.80000000000001</v>
      </c>
      <c r="BE225">
        <f t="shared" si="105"/>
        <v>160.4</v>
      </c>
    </row>
    <row r="226" spans="1:57" x14ac:dyDescent="0.3">
      <c r="A226" t="s">
        <v>34</v>
      </c>
      <c r="B226">
        <v>2021</v>
      </c>
      <c r="C226" t="s">
        <v>39</v>
      </c>
      <c r="D226">
        <v>146.69999999999999</v>
      </c>
      <c r="E226">
        <v>202</v>
      </c>
      <c r="F226">
        <v>180.7</v>
      </c>
      <c r="G226">
        <v>156.19999999999999</v>
      </c>
      <c r="H226">
        <v>183.7</v>
      </c>
      <c r="I226">
        <v>164.6</v>
      </c>
      <c r="J226">
        <v>155.4</v>
      </c>
      <c r="K226">
        <v>166</v>
      </c>
      <c r="L226">
        <v>115.1</v>
      </c>
      <c r="M226">
        <v>168.5</v>
      </c>
      <c r="N226">
        <v>160</v>
      </c>
      <c r="O226">
        <v>172.4</v>
      </c>
      <c r="P226">
        <v>162.6</v>
      </c>
      <c r="Q226">
        <v>190.8</v>
      </c>
      <c r="R226">
        <v>162.19999999999999</v>
      </c>
      <c r="S226">
        <v>151.80000000000001</v>
      </c>
      <c r="T226">
        <v>160.69999999999999</v>
      </c>
      <c r="U226">
        <v>160.5</v>
      </c>
      <c r="V226">
        <v>159.80000000000001</v>
      </c>
      <c r="W226">
        <v>154.80000000000001</v>
      </c>
      <c r="X226">
        <v>166.3</v>
      </c>
      <c r="Y226">
        <v>150.69999999999999</v>
      </c>
      <c r="Z226">
        <v>154.9</v>
      </c>
      <c r="AA226">
        <v>161.69999999999999</v>
      </c>
      <c r="AB226">
        <v>158.80000000000001</v>
      </c>
      <c r="AC226">
        <v>157.6</v>
      </c>
      <c r="AD226">
        <v>161.30000000000001</v>
      </c>
      <c r="AE226">
        <f t="shared" si="80"/>
        <v>146.69999999999999</v>
      </c>
      <c r="AF226">
        <f t="shared" si="81"/>
        <v>202</v>
      </c>
      <c r="AG226">
        <f t="shared" si="82"/>
        <v>180.7</v>
      </c>
      <c r="AH226">
        <f t="shared" si="83"/>
        <v>156.19999999999999</v>
      </c>
      <c r="AI226">
        <f t="shared" si="84"/>
        <v>183.7</v>
      </c>
      <c r="AJ226">
        <f t="shared" si="85"/>
        <v>164.6</v>
      </c>
      <c r="AK226">
        <f t="shared" si="86"/>
        <v>155.4</v>
      </c>
      <c r="AL226">
        <f t="shared" si="87"/>
        <v>166</v>
      </c>
      <c r="AM226">
        <f t="shared" si="88"/>
        <v>115.1</v>
      </c>
      <c r="AN226">
        <f t="shared" si="89"/>
        <v>168.5</v>
      </c>
      <c r="AO226">
        <f t="shared" si="90"/>
        <v>160</v>
      </c>
      <c r="AP226">
        <f t="shared" si="91"/>
        <v>172.4</v>
      </c>
      <c r="AQ226">
        <f t="shared" si="92"/>
        <v>162.6</v>
      </c>
      <c r="AR226">
        <f t="shared" si="93"/>
        <v>190.8</v>
      </c>
      <c r="AS226">
        <f t="shared" si="94"/>
        <v>162.19999999999999</v>
      </c>
      <c r="AT226">
        <f t="shared" si="95"/>
        <v>151.80000000000001</v>
      </c>
      <c r="AU226">
        <f t="shared" si="96"/>
        <v>160.69999999999999</v>
      </c>
      <c r="AV226">
        <v>160.5</v>
      </c>
      <c r="AW226">
        <f t="shared" si="97"/>
        <v>159.80000000000001</v>
      </c>
      <c r="AX226">
        <f t="shared" si="98"/>
        <v>154.80000000000001</v>
      </c>
      <c r="AY226">
        <f t="shared" si="99"/>
        <v>166.3</v>
      </c>
      <c r="AZ226">
        <f t="shared" si="100"/>
        <v>150.69999999999999</v>
      </c>
      <c r="BA226">
        <f t="shared" si="101"/>
        <v>154.9</v>
      </c>
      <c r="BB226">
        <f t="shared" si="102"/>
        <v>161.69999999999999</v>
      </c>
      <c r="BC226">
        <f t="shared" si="103"/>
        <v>158.80000000000001</v>
      </c>
      <c r="BD226">
        <f t="shared" si="104"/>
        <v>157.6</v>
      </c>
      <c r="BE226">
        <f t="shared" si="105"/>
        <v>161.30000000000001</v>
      </c>
    </row>
    <row r="227" spans="1:57" x14ac:dyDescent="0.3">
      <c r="A227" t="s">
        <v>34</v>
      </c>
      <c r="B227">
        <v>2021</v>
      </c>
      <c r="C227" t="s">
        <v>40</v>
      </c>
      <c r="D227">
        <v>146.4</v>
      </c>
      <c r="E227">
        <v>206.8</v>
      </c>
      <c r="F227">
        <v>182.2</v>
      </c>
      <c r="G227">
        <v>157.5</v>
      </c>
      <c r="H227">
        <v>182.1</v>
      </c>
      <c r="I227">
        <v>163.9</v>
      </c>
      <c r="J227">
        <v>164.2</v>
      </c>
      <c r="K227">
        <v>164</v>
      </c>
      <c r="L227">
        <v>114.5</v>
      </c>
      <c r="M227">
        <v>168.3</v>
      </c>
      <c r="N227">
        <v>160.9</v>
      </c>
      <c r="O227">
        <v>172.2</v>
      </c>
      <c r="P227">
        <v>164</v>
      </c>
      <c r="Q227">
        <v>191.2</v>
      </c>
      <c r="R227">
        <v>162.80000000000001</v>
      </c>
      <c r="S227">
        <v>153.1</v>
      </c>
      <c r="T227">
        <v>161.4</v>
      </c>
      <c r="U227">
        <v>161.5</v>
      </c>
      <c r="V227">
        <v>160.69999999999999</v>
      </c>
      <c r="W227">
        <v>155.80000000000001</v>
      </c>
      <c r="X227">
        <v>167</v>
      </c>
      <c r="Y227">
        <v>153.1</v>
      </c>
      <c r="Z227">
        <v>155.30000000000001</v>
      </c>
      <c r="AA227">
        <v>163.19999999999999</v>
      </c>
      <c r="AB227">
        <v>160.1</v>
      </c>
      <c r="AC227">
        <v>159</v>
      </c>
      <c r="AD227">
        <v>162.5</v>
      </c>
      <c r="AE227">
        <f t="shared" si="80"/>
        <v>146.4</v>
      </c>
      <c r="AF227">
        <f t="shared" si="81"/>
        <v>206.8</v>
      </c>
      <c r="AG227">
        <f t="shared" si="82"/>
        <v>182.2</v>
      </c>
      <c r="AH227">
        <f t="shared" si="83"/>
        <v>157.5</v>
      </c>
      <c r="AI227">
        <f t="shared" si="84"/>
        <v>182.1</v>
      </c>
      <c r="AJ227">
        <f t="shared" si="85"/>
        <v>163.9</v>
      </c>
      <c r="AK227">
        <f t="shared" si="86"/>
        <v>164.2</v>
      </c>
      <c r="AL227">
        <f t="shared" si="87"/>
        <v>164</v>
      </c>
      <c r="AM227">
        <f t="shared" si="88"/>
        <v>114.5</v>
      </c>
      <c r="AN227">
        <f t="shared" si="89"/>
        <v>168.3</v>
      </c>
      <c r="AO227">
        <f t="shared" si="90"/>
        <v>160.9</v>
      </c>
      <c r="AP227">
        <f t="shared" si="91"/>
        <v>172.2</v>
      </c>
      <c r="AQ227">
        <f t="shared" si="92"/>
        <v>164</v>
      </c>
      <c r="AR227">
        <f t="shared" si="93"/>
        <v>191.2</v>
      </c>
      <c r="AS227">
        <f t="shared" si="94"/>
        <v>162.80000000000001</v>
      </c>
      <c r="AT227">
        <f t="shared" si="95"/>
        <v>153.1</v>
      </c>
      <c r="AU227">
        <f t="shared" si="96"/>
        <v>161.4</v>
      </c>
      <c r="AV227">
        <v>161.5</v>
      </c>
      <c r="AW227">
        <f t="shared" si="97"/>
        <v>160.69999999999999</v>
      </c>
      <c r="AX227">
        <f t="shared" si="98"/>
        <v>155.80000000000001</v>
      </c>
      <c r="AY227">
        <f t="shared" si="99"/>
        <v>167</v>
      </c>
      <c r="AZ227">
        <f t="shared" si="100"/>
        <v>153.1</v>
      </c>
      <c r="BA227">
        <f t="shared" si="101"/>
        <v>155.30000000000001</v>
      </c>
      <c r="BB227">
        <f t="shared" si="102"/>
        <v>163.19999999999999</v>
      </c>
      <c r="BC227">
        <f t="shared" si="103"/>
        <v>160.1</v>
      </c>
      <c r="BD227">
        <f t="shared" si="104"/>
        <v>159</v>
      </c>
      <c r="BE227">
        <f t="shared" si="105"/>
        <v>162.5</v>
      </c>
    </row>
    <row r="228" spans="1:57" x14ac:dyDescent="0.3">
      <c r="A228" t="s">
        <v>34</v>
      </c>
      <c r="B228">
        <v>2021</v>
      </c>
      <c r="C228" t="s">
        <v>41</v>
      </c>
      <c r="D228">
        <v>146.6</v>
      </c>
      <c r="E228">
        <v>204</v>
      </c>
      <c r="F228">
        <v>172.8</v>
      </c>
      <c r="G228">
        <v>158.4</v>
      </c>
      <c r="H228">
        <v>188</v>
      </c>
      <c r="I228">
        <v>156.80000000000001</v>
      </c>
      <c r="J228">
        <v>162.19999999999999</v>
      </c>
      <c r="K228">
        <v>164.1</v>
      </c>
      <c r="L228">
        <v>119.7</v>
      </c>
      <c r="M228">
        <v>168.8</v>
      </c>
      <c r="N228">
        <v>162.69999999999999</v>
      </c>
      <c r="O228">
        <v>173.9</v>
      </c>
      <c r="P228">
        <v>164</v>
      </c>
      <c r="Q228">
        <v>192.1</v>
      </c>
      <c r="R228">
        <v>164.5</v>
      </c>
      <c r="S228">
        <v>155.30000000000001</v>
      </c>
      <c r="T228">
        <v>163.19999999999999</v>
      </c>
      <c r="U228">
        <v>162.1</v>
      </c>
      <c r="V228">
        <v>162.6</v>
      </c>
      <c r="W228">
        <v>157.5</v>
      </c>
      <c r="X228">
        <v>168.4</v>
      </c>
      <c r="Y228">
        <v>154</v>
      </c>
      <c r="Z228">
        <v>157.6</v>
      </c>
      <c r="AA228">
        <v>163.80000000000001</v>
      </c>
      <c r="AB228">
        <v>160</v>
      </c>
      <c r="AC228">
        <v>160</v>
      </c>
      <c r="AD228">
        <v>163.19999999999999</v>
      </c>
      <c r="AE228">
        <f t="shared" si="80"/>
        <v>146.6</v>
      </c>
      <c r="AF228">
        <f t="shared" si="81"/>
        <v>204</v>
      </c>
      <c r="AG228">
        <f t="shared" si="82"/>
        <v>172.8</v>
      </c>
      <c r="AH228">
        <f t="shared" si="83"/>
        <v>158.4</v>
      </c>
      <c r="AI228">
        <f t="shared" si="84"/>
        <v>188</v>
      </c>
      <c r="AJ228">
        <f t="shared" si="85"/>
        <v>156.80000000000001</v>
      </c>
      <c r="AK228">
        <f t="shared" si="86"/>
        <v>162.19999999999999</v>
      </c>
      <c r="AL228">
        <f t="shared" si="87"/>
        <v>164.1</v>
      </c>
      <c r="AM228">
        <f t="shared" si="88"/>
        <v>119.7</v>
      </c>
      <c r="AN228">
        <f t="shared" si="89"/>
        <v>168.8</v>
      </c>
      <c r="AO228">
        <f t="shared" si="90"/>
        <v>162.69999999999999</v>
      </c>
      <c r="AP228">
        <f t="shared" si="91"/>
        <v>173.9</v>
      </c>
      <c r="AQ228">
        <f t="shared" si="92"/>
        <v>164</v>
      </c>
      <c r="AR228">
        <f t="shared" si="93"/>
        <v>192.1</v>
      </c>
      <c r="AS228">
        <f t="shared" si="94"/>
        <v>164.5</v>
      </c>
      <c r="AT228">
        <f t="shared" si="95"/>
        <v>155.30000000000001</v>
      </c>
      <c r="AU228">
        <f t="shared" si="96"/>
        <v>163.19999999999999</v>
      </c>
      <c r="AV228">
        <v>162.1</v>
      </c>
      <c r="AW228">
        <f t="shared" si="97"/>
        <v>162.6</v>
      </c>
      <c r="AX228">
        <f t="shared" si="98"/>
        <v>157.5</v>
      </c>
      <c r="AY228">
        <f t="shared" si="99"/>
        <v>168.4</v>
      </c>
      <c r="AZ228">
        <f t="shared" si="100"/>
        <v>154</v>
      </c>
      <c r="BA228">
        <f t="shared" si="101"/>
        <v>157.6</v>
      </c>
      <c r="BB228">
        <f t="shared" si="102"/>
        <v>163.80000000000001</v>
      </c>
      <c r="BC228">
        <f t="shared" si="103"/>
        <v>160</v>
      </c>
      <c r="BD228">
        <f t="shared" si="104"/>
        <v>160</v>
      </c>
      <c r="BE228">
        <f t="shared" si="105"/>
        <v>163.19999999999999</v>
      </c>
    </row>
    <row r="229" spans="1:57" x14ac:dyDescent="0.3">
      <c r="A229" t="s">
        <v>34</v>
      </c>
      <c r="B229">
        <v>2021</v>
      </c>
      <c r="C229" t="s">
        <v>42</v>
      </c>
      <c r="D229">
        <v>146.6</v>
      </c>
      <c r="E229">
        <v>204</v>
      </c>
      <c r="F229">
        <v>172.8</v>
      </c>
      <c r="G229">
        <v>158.4</v>
      </c>
      <c r="H229">
        <v>188</v>
      </c>
      <c r="I229">
        <v>156.69999999999999</v>
      </c>
      <c r="J229">
        <v>162.30000000000001</v>
      </c>
      <c r="K229">
        <v>164.1</v>
      </c>
      <c r="L229">
        <v>119.7</v>
      </c>
      <c r="M229">
        <v>168.8</v>
      </c>
      <c r="N229">
        <v>162.69999999999999</v>
      </c>
      <c r="O229">
        <v>173.9</v>
      </c>
      <c r="P229">
        <v>164</v>
      </c>
      <c r="Q229">
        <v>192.1</v>
      </c>
      <c r="R229">
        <v>164.6</v>
      </c>
      <c r="S229">
        <v>155.30000000000001</v>
      </c>
      <c r="T229">
        <v>163.30000000000001</v>
      </c>
      <c r="U229">
        <v>162.1</v>
      </c>
      <c r="V229">
        <v>162.6</v>
      </c>
      <c r="W229">
        <v>157.5</v>
      </c>
      <c r="X229">
        <v>168.4</v>
      </c>
      <c r="Y229">
        <v>154</v>
      </c>
      <c r="Z229">
        <v>157.69999999999999</v>
      </c>
      <c r="AA229">
        <v>163.69999999999999</v>
      </c>
      <c r="AB229">
        <v>160</v>
      </c>
      <c r="AC229">
        <v>160</v>
      </c>
      <c r="AD229">
        <v>163.19999999999999</v>
      </c>
      <c r="AE229">
        <f t="shared" si="80"/>
        <v>146.6</v>
      </c>
      <c r="AF229">
        <f t="shared" si="81"/>
        <v>204</v>
      </c>
      <c r="AG229">
        <f t="shared" si="82"/>
        <v>172.8</v>
      </c>
      <c r="AH229">
        <f t="shared" si="83"/>
        <v>158.4</v>
      </c>
      <c r="AI229">
        <f t="shared" si="84"/>
        <v>188</v>
      </c>
      <c r="AJ229">
        <f t="shared" si="85"/>
        <v>156.69999999999999</v>
      </c>
      <c r="AK229">
        <f t="shared" si="86"/>
        <v>162.30000000000001</v>
      </c>
      <c r="AL229">
        <f t="shared" si="87"/>
        <v>164.1</v>
      </c>
      <c r="AM229">
        <f t="shared" si="88"/>
        <v>119.7</v>
      </c>
      <c r="AN229">
        <f t="shared" si="89"/>
        <v>168.8</v>
      </c>
      <c r="AO229">
        <f t="shared" si="90"/>
        <v>162.69999999999999</v>
      </c>
      <c r="AP229">
        <f t="shared" si="91"/>
        <v>173.9</v>
      </c>
      <c r="AQ229">
        <f t="shared" si="92"/>
        <v>164</v>
      </c>
      <c r="AR229">
        <f t="shared" si="93"/>
        <v>192.1</v>
      </c>
      <c r="AS229">
        <f t="shared" si="94"/>
        <v>164.6</v>
      </c>
      <c r="AT229">
        <f t="shared" si="95"/>
        <v>155.30000000000001</v>
      </c>
      <c r="AU229">
        <f t="shared" si="96"/>
        <v>163.30000000000001</v>
      </c>
      <c r="AV229">
        <v>162.1</v>
      </c>
      <c r="AW229">
        <f t="shared" si="97"/>
        <v>162.6</v>
      </c>
      <c r="AX229">
        <f t="shared" si="98"/>
        <v>157.5</v>
      </c>
      <c r="AY229">
        <f t="shared" si="99"/>
        <v>168.4</v>
      </c>
      <c r="AZ229">
        <f t="shared" si="100"/>
        <v>154</v>
      </c>
      <c r="BA229">
        <f t="shared" si="101"/>
        <v>157.69999999999999</v>
      </c>
      <c r="BB229">
        <f t="shared" si="102"/>
        <v>163.69999999999999</v>
      </c>
      <c r="BC229">
        <f t="shared" si="103"/>
        <v>160</v>
      </c>
      <c r="BD229">
        <f t="shared" si="104"/>
        <v>160</v>
      </c>
      <c r="BE229">
        <f t="shared" si="105"/>
        <v>163.19999999999999</v>
      </c>
    </row>
    <row r="230" spans="1:57" x14ac:dyDescent="0.3">
      <c r="A230" t="s">
        <v>34</v>
      </c>
      <c r="B230">
        <v>2021</v>
      </c>
      <c r="C230" t="s">
        <v>43</v>
      </c>
      <c r="D230">
        <v>147.4</v>
      </c>
      <c r="E230">
        <v>204.6</v>
      </c>
      <c r="F230">
        <v>171.2</v>
      </c>
      <c r="G230">
        <v>158.69999999999999</v>
      </c>
      <c r="H230">
        <v>190.6</v>
      </c>
      <c r="I230">
        <v>155.69999999999999</v>
      </c>
      <c r="J230">
        <v>185.3</v>
      </c>
      <c r="K230">
        <v>165.2</v>
      </c>
      <c r="L230">
        <v>121.9</v>
      </c>
      <c r="M230">
        <v>169.3</v>
      </c>
      <c r="N230">
        <v>163.19999999999999</v>
      </c>
      <c r="O230">
        <v>174.7</v>
      </c>
      <c r="P230">
        <v>167.7</v>
      </c>
      <c r="Q230">
        <v>192.7</v>
      </c>
      <c r="R230">
        <v>165.7</v>
      </c>
      <c r="S230">
        <v>156.30000000000001</v>
      </c>
      <c r="T230">
        <v>164.3</v>
      </c>
      <c r="U230">
        <v>163.6</v>
      </c>
      <c r="V230">
        <v>164.2</v>
      </c>
      <c r="W230">
        <v>158.4</v>
      </c>
      <c r="X230">
        <v>169.1</v>
      </c>
      <c r="Y230">
        <v>155.69999999999999</v>
      </c>
      <c r="Z230">
        <v>158.6</v>
      </c>
      <c r="AA230">
        <v>163.9</v>
      </c>
      <c r="AB230">
        <v>160.80000000000001</v>
      </c>
      <c r="AC230">
        <v>161</v>
      </c>
      <c r="AD230">
        <v>165.5</v>
      </c>
      <c r="AE230">
        <f t="shared" si="80"/>
        <v>147.4</v>
      </c>
      <c r="AF230">
        <f t="shared" si="81"/>
        <v>204.6</v>
      </c>
      <c r="AG230">
        <f t="shared" si="82"/>
        <v>171.2</v>
      </c>
      <c r="AH230">
        <f t="shared" si="83"/>
        <v>158.69999999999999</v>
      </c>
      <c r="AI230">
        <f t="shared" si="84"/>
        <v>190.6</v>
      </c>
      <c r="AJ230">
        <f t="shared" si="85"/>
        <v>155.69999999999999</v>
      </c>
      <c r="AK230">
        <f t="shared" si="86"/>
        <v>185.3</v>
      </c>
      <c r="AL230">
        <f t="shared" si="87"/>
        <v>165.2</v>
      </c>
      <c r="AM230">
        <f t="shared" si="88"/>
        <v>121.9</v>
      </c>
      <c r="AN230">
        <f t="shared" si="89"/>
        <v>169.3</v>
      </c>
      <c r="AO230">
        <f t="shared" si="90"/>
        <v>163.19999999999999</v>
      </c>
      <c r="AP230">
        <f t="shared" si="91"/>
        <v>174.7</v>
      </c>
      <c r="AQ230">
        <f t="shared" si="92"/>
        <v>167.7</v>
      </c>
      <c r="AR230">
        <f t="shared" si="93"/>
        <v>192.7</v>
      </c>
      <c r="AS230">
        <f t="shared" si="94"/>
        <v>165.7</v>
      </c>
      <c r="AT230">
        <f t="shared" si="95"/>
        <v>156.30000000000001</v>
      </c>
      <c r="AU230">
        <f t="shared" si="96"/>
        <v>164.3</v>
      </c>
      <c r="AV230">
        <v>163.6</v>
      </c>
      <c r="AW230">
        <f t="shared" si="97"/>
        <v>164.2</v>
      </c>
      <c r="AX230">
        <f t="shared" si="98"/>
        <v>158.4</v>
      </c>
      <c r="AY230">
        <f t="shared" si="99"/>
        <v>169.1</v>
      </c>
      <c r="AZ230">
        <f t="shared" si="100"/>
        <v>155.69999999999999</v>
      </c>
      <c r="BA230">
        <f t="shared" si="101"/>
        <v>158.6</v>
      </c>
      <c r="BB230">
        <f t="shared" si="102"/>
        <v>163.9</v>
      </c>
      <c r="BC230">
        <f t="shared" si="103"/>
        <v>160.80000000000001</v>
      </c>
      <c r="BD230">
        <f t="shared" si="104"/>
        <v>161</v>
      </c>
      <c r="BE230">
        <f t="shared" si="105"/>
        <v>165.5</v>
      </c>
    </row>
    <row r="231" spans="1:57" x14ac:dyDescent="0.3">
      <c r="A231" t="s">
        <v>34</v>
      </c>
      <c r="B231">
        <v>2021</v>
      </c>
      <c r="C231" t="s">
        <v>45</v>
      </c>
      <c r="D231">
        <v>148.19999999999999</v>
      </c>
      <c r="E231">
        <v>201.6</v>
      </c>
      <c r="F231">
        <v>173</v>
      </c>
      <c r="G231">
        <v>159.30000000000001</v>
      </c>
      <c r="H231">
        <v>190.1</v>
      </c>
      <c r="I231">
        <v>156.5</v>
      </c>
      <c r="J231">
        <v>199.2</v>
      </c>
      <c r="K231">
        <v>165.3</v>
      </c>
      <c r="L231">
        <v>122.4</v>
      </c>
      <c r="M231">
        <v>169.6</v>
      </c>
      <c r="N231">
        <v>163.69999999999999</v>
      </c>
      <c r="O231">
        <v>175.5</v>
      </c>
      <c r="P231">
        <v>169.7</v>
      </c>
      <c r="Q231">
        <v>192.9</v>
      </c>
      <c r="R231">
        <v>167.2</v>
      </c>
      <c r="S231">
        <v>157.4</v>
      </c>
      <c r="T231">
        <v>165.8</v>
      </c>
      <c r="U231">
        <v>164.2</v>
      </c>
      <c r="V231">
        <v>163.9</v>
      </c>
      <c r="W231">
        <v>159.30000000000001</v>
      </c>
      <c r="X231">
        <v>169.9</v>
      </c>
      <c r="Y231">
        <v>154.80000000000001</v>
      </c>
      <c r="Z231">
        <v>159.80000000000001</v>
      </c>
      <c r="AA231">
        <v>164.3</v>
      </c>
      <c r="AB231">
        <v>162.19999999999999</v>
      </c>
      <c r="AC231">
        <v>161.4</v>
      </c>
      <c r="AD231">
        <v>166.7</v>
      </c>
      <c r="AE231">
        <f t="shared" si="80"/>
        <v>148.19999999999999</v>
      </c>
      <c r="AF231">
        <f t="shared" si="81"/>
        <v>201.6</v>
      </c>
      <c r="AG231">
        <f t="shared" si="82"/>
        <v>173</v>
      </c>
      <c r="AH231">
        <f t="shared" si="83"/>
        <v>159.30000000000001</v>
      </c>
      <c r="AI231">
        <f t="shared" si="84"/>
        <v>190.1</v>
      </c>
      <c r="AJ231">
        <f t="shared" si="85"/>
        <v>156.5</v>
      </c>
      <c r="AK231">
        <f t="shared" si="86"/>
        <v>199.2</v>
      </c>
      <c r="AL231">
        <f t="shared" si="87"/>
        <v>165.3</v>
      </c>
      <c r="AM231">
        <f t="shared" si="88"/>
        <v>122.4</v>
      </c>
      <c r="AN231">
        <f t="shared" si="89"/>
        <v>169.6</v>
      </c>
      <c r="AO231">
        <f t="shared" si="90"/>
        <v>163.69999999999999</v>
      </c>
      <c r="AP231">
        <f t="shared" si="91"/>
        <v>175.5</v>
      </c>
      <c r="AQ231">
        <f t="shared" si="92"/>
        <v>169.7</v>
      </c>
      <c r="AR231">
        <f t="shared" si="93"/>
        <v>192.9</v>
      </c>
      <c r="AS231">
        <f t="shared" si="94"/>
        <v>167.2</v>
      </c>
      <c r="AT231">
        <f t="shared" si="95"/>
        <v>157.4</v>
      </c>
      <c r="AU231">
        <f t="shared" si="96"/>
        <v>165.8</v>
      </c>
      <c r="AV231">
        <v>164.2</v>
      </c>
      <c r="AW231">
        <f t="shared" si="97"/>
        <v>163.9</v>
      </c>
      <c r="AX231">
        <f t="shared" si="98"/>
        <v>159.30000000000001</v>
      </c>
      <c r="AY231">
        <f t="shared" si="99"/>
        <v>169.9</v>
      </c>
      <c r="AZ231">
        <f t="shared" si="100"/>
        <v>154.80000000000001</v>
      </c>
      <c r="BA231">
        <f t="shared" si="101"/>
        <v>159.80000000000001</v>
      </c>
      <c r="BB231">
        <f t="shared" si="102"/>
        <v>164.3</v>
      </c>
      <c r="BC231">
        <f t="shared" si="103"/>
        <v>162.19999999999999</v>
      </c>
      <c r="BD231">
        <f t="shared" si="104"/>
        <v>161.4</v>
      </c>
      <c r="BE231">
        <f t="shared" si="105"/>
        <v>166.7</v>
      </c>
    </row>
    <row r="232" spans="1:57" x14ac:dyDescent="0.3">
      <c r="A232" t="s">
        <v>34</v>
      </c>
      <c r="B232">
        <v>2021</v>
      </c>
      <c r="C232" t="s">
        <v>46</v>
      </c>
      <c r="D232">
        <v>148.69999999999999</v>
      </c>
      <c r="E232">
        <v>198.8</v>
      </c>
      <c r="F232">
        <v>177.9</v>
      </c>
      <c r="G232">
        <v>159.9</v>
      </c>
      <c r="H232">
        <v>187.6</v>
      </c>
      <c r="I232">
        <v>154.9</v>
      </c>
      <c r="J232">
        <v>188.3</v>
      </c>
      <c r="K232">
        <v>164.4</v>
      </c>
      <c r="L232">
        <v>121</v>
      </c>
      <c r="M232">
        <v>170.5</v>
      </c>
      <c r="N232">
        <v>164.2</v>
      </c>
      <c r="O232">
        <v>176.5</v>
      </c>
      <c r="P232">
        <v>168.2</v>
      </c>
      <c r="Q232">
        <v>192.4</v>
      </c>
      <c r="R232">
        <v>168.5</v>
      </c>
      <c r="S232">
        <v>158.69999999999999</v>
      </c>
      <c r="T232">
        <v>167</v>
      </c>
      <c r="U232">
        <v>163.4</v>
      </c>
      <c r="V232">
        <v>164.1</v>
      </c>
      <c r="W232">
        <v>160.19999999999999</v>
      </c>
      <c r="X232">
        <v>170.6</v>
      </c>
      <c r="Y232">
        <v>155.69999999999999</v>
      </c>
      <c r="Z232">
        <v>160.6</v>
      </c>
      <c r="AA232">
        <v>164.4</v>
      </c>
      <c r="AB232">
        <v>162.6</v>
      </c>
      <c r="AC232">
        <v>162</v>
      </c>
      <c r="AD232">
        <v>166.2</v>
      </c>
      <c r="AE232">
        <f t="shared" si="80"/>
        <v>148.69999999999999</v>
      </c>
      <c r="AF232">
        <f t="shared" si="81"/>
        <v>198.8</v>
      </c>
      <c r="AG232">
        <f t="shared" si="82"/>
        <v>177.9</v>
      </c>
      <c r="AH232">
        <f t="shared" si="83"/>
        <v>159.9</v>
      </c>
      <c r="AI232">
        <f t="shared" si="84"/>
        <v>187.6</v>
      </c>
      <c r="AJ232">
        <f t="shared" si="85"/>
        <v>154.9</v>
      </c>
      <c r="AK232">
        <f t="shared" si="86"/>
        <v>188.3</v>
      </c>
      <c r="AL232">
        <f t="shared" si="87"/>
        <v>164.4</v>
      </c>
      <c r="AM232">
        <f t="shared" si="88"/>
        <v>121</v>
      </c>
      <c r="AN232">
        <f t="shared" si="89"/>
        <v>170.5</v>
      </c>
      <c r="AO232">
        <f t="shared" si="90"/>
        <v>164.2</v>
      </c>
      <c r="AP232">
        <f t="shared" si="91"/>
        <v>176.5</v>
      </c>
      <c r="AQ232">
        <f t="shared" si="92"/>
        <v>168.2</v>
      </c>
      <c r="AR232">
        <f t="shared" si="93"/>
        <v>192.4</v>
      </c>
      <c r="AS232">
        <f t="shared" si="94"/>
        <v>168.5</v>
      </c>
      <c r="AT232">
        <f t="shared" si="95"/>
        <v>158.69999999999999</v>
      </c>
      <c r="AU232">
        <f t="shared" si="96"/>
        <v>167</v>
      </c>
      <c r="AV232">
        <v>163.4</v>
      </c>
      <c r="AW232">
        <f t="shared" si="97"/>
        <v>164.1</v>
      </c>
      <c r="AX232">
        <f t="shared" si="98"/>
        <v>160.19999999999999</v>
      </c>
      <c r="AY232">
        <f t="shared" si="99"/>
        <v>170.6</v>
      </c>
      <c r="AZ232">
        <f t="shared" si="100"/>
        <v>155.69999999999999</v>
      </c>
      <c r="BA232">
        <f t="shared" si="101"/>
        <v>160.6</v>
      </c>
      <c r="BB232">
        <f t="shared" si="102"/>
        <v>164.4</v>
      </c>
      <c r="BC232">
        <f t="shared" si="103"/>
        <v>162.6</v>
      </c>
      <c r="BD232">
        <f t="shared" si="104"/>
        <v>162</v>
      </c>
      <c r="BE232">
        <f t="shared" si="105"/>
        <v>166.2</v>
      </c>
    </row>
    <row r="233" spans="1:57" x14ac:dyDescent="0.3">
      <c r="A233" t="s">
        <v>34</v>
      </c>
      <c r="B233">
        <v>2022</v>
      </c>
      <c r="C233" t="s">
        <v>31</v>
      </c>
      <c r="D233">
        <v>149.5</v>
      </c>
      <c r="E233">
        <v>198.7</v>
      </c>
      <c r="F233">
        <v>178.8</v>
      </c>
      <c r="G233">
        <v>160.5</v>
      </c>
      <c r="H233">
        <v>184.7</v>
      </c>
      <c r="I233">
        <v>153.69999999999999</v>
      </c>
      <c r="J233">
        <v>174.3</v>
      </c>
      <c r="K233">
        <v>163.9</v>
      </c>
      <c r="L233">
        <v>120</v>
      </c>
      <c r="M233">
        <v>172.1</v>
      </c>
      <c r="N233">
        <v>164.3</v>
      </c>
      <c r="O233">
        <v>177.3</v>
      </c>
      <c r="P233">
        <v>166.4</v>
      </c>
      <c r="Q233">
        <v>192.2</v>
      </c>
      <c r="R233">
        <v>169.9</v>
      </c>
      <c r="S233">
        <v>160.69999999999999</v>
      </c>
      <c r="T233">
        <v>168.5</v>
      </c>
      <c r="U233">
        <v>164.5</v>
      </c>
      <c r="V233">
        <v>164.2</v>
      </c>
      <c r="W233">
        <v>161.1</v>
      </c>
      <c r="X233">
        <v>171.4</v>
      </c>
      <c r="Y233">
        <v>156.5</v>
      </c>
      <c r="Z233">
        <v>161.19999999999999</v>
      </c>
      <c r="AA233">
        <v>164.7</v>
      </c>
      <c r="AB233">
        <v>163</v>
      </c>
      <c r="AC233">
        <v>162.69999999999999</v>
      </c>
      <c r="AD233">
        <v>165.7</v>
      </c>
      <c r="AE233">
        <f t="shared" si="80"/>
        <v>149.5</v>
      </c>
      <c r="AF233">
        <f t="shared" si="81"/>
        <v>198.7</v>
      </c>
      <c r="AG233">
        <f t="shared" si="82"/>
        <v>178.8</v>
      </c>
      <c r="AH233">
        <f t="shared" si="83"/>
        <v>160.5</v>
      </c>
      <c r="AI233">
        <f t="shared" si="84"/>
        <v>184.7</v>
      </c>
      <c r="AJ233">
        <f t="shared" si="85"/>
        <v>153.69999999999999</v>
      </c>
      <c r="AK233">
        <f t="shared" si="86"/>
        <v>174.3</v>
      </c>
      <c r="AL233">
        <f t="shared" si="87"/>
        <v>163.9</v>
      </c>
      <c r="AM233">
        <f t="shared" si="88"/>
        <v>120</v>
      </c>
      <c r="AN233">
        <f t="shared" si="89"/>
        <v>172.1</v>
      </c>
      <c r="AO233">
        <f t="shared" si="90"/>
        <v>164.3</v>
      </c>
      <c r="AP233">
        <f t="shared" si="91"/>
        <v>177.3</v>
      </c>
      <c r="AQ233">
        <f t="shared" si="92"/>
        <v>166.4</v>
      </c>
      <c r="AR233">
        <f t="shared" si="93"/>
        <v>192.2</v>
      </c>
      <c r="AS233">
        <f t="shared" si="94"/>
        <v>169.9</v>
      </c>
      <c r="AT233">
        <f t="shared" si="95"/>
        <v>160.69999999999999</v>
      </c>
      <c r="AU233">
        <f t="shared" si="96"/>
        <v>168.5</v>
      </c>
      <c r="AV233">
        <v>164.5</v>
      </c>
      <c r="AW233">
        <f t="shared" si="97"/>
        <v>164.2</v>
      </c>
      <c r="AX233">
        <f t="shared" si="98"/>
        <v>161.1</v>
      </c>
      <c r="AY233">
        <f t="shared" si="99"/>
        <v>171.4</v>
      </c>
      <c r="AZ233">
        <f t="shared" si="100"/>
        <v>156.5</v>
      </c>
      <c r="BA233">
        <f t="shared" si="101"/>
        <v>161.19999999999999</v>
      </c>
      <c r="BB233">
        <f t="shared" si="102"/>
        <v>164.7</v>
      </c>
      <c r="BC233">
        <f t="shared" si="103"/>
        <v>163</v>
      </c>
      <c r="BD233">
        <f t="shared" si="104"/>
        <v>162.69999999999999</v>
      </c>
      <c r="BE233">
        <f t="shared" si="105"/>
        <v>165.7</v>
      </c>
    </row>
    <row r="234" spans="1:57" x14ac:dyDescent="0.3">
      <c r="A234" t="s">
        <v>34</v>
      </c>
      <c r="B234">
        <v>2022</v>
      </c>
      <c r="C234" t="s">
        <v>35</v>
      </c>
      <c r="D234">
        <v>150</v>
      </c>
      <c r="E234">
        <v>200.6</v>
      </c>
      <c r="F234">
        <v>175.8</v>
      </c>
      <c r="G234">
        <v>160.69999999999999</v>
      </c>
      <c r="H234">
        <v>184.9</v>
      </c>
      <c r="I234">
        <v>153.69999999999999</v>
      </c>
      <c r="J234">
        <v>169.7</v>
      </c>
      <c r="K234">
        <v>163.69999999999999</v>
      </c>
      <c r="L234">
        <v>118.9</v>
      </c>
      <c r="M234">
        <v>174.3</v>
      </c>
      <c r="N234">
        <v>164.7</v>
      </c>
      <c r="O234">
        <v>178</v>
      </c>
      <c r="P234">
        <v>166.2</v>
      </c>
      <c r="Q234">
        <v>192.8</v>
      </c>
      <c r="R234">
        <v>170.8</v>
      </c>
      <c r="S234">
        <v>162.4</v>
      </c>
      <c r="T234">
        <v>169.6</v>
      </c>
      <c r="U234">
        <v>165.5</v>
      </c>
      <c r="V234">
        <v>165.7</v>
      </c>
      <c r="W234">
        <v>161.80000000000001</v>
      </c>
      <c r="X234">
        <v>172.2</v>
      </c>
      <c r="Y234">
        <v>156.9</v>
      </c>
      <c r="Z234">
        <v>162.1</v>
      </c>
      <c r="AA234">
        <v>165.4</v>
      </c>
      <c r="AB234">
        <v>164.4</v>
      </c>
      <c r="AC234">
        <v>163.5</v>
      </c>
      <c r="AD234">
        <v>166.1</v>
      </c>
      <c r="AE234">
        <f t="shared" si="80"/>
        <v>150</v>
      </c>
      <c r="AF234">
        <f t="shared" si="81"/>
        <v>200.6</v>
      </c>
      <c r="AG234">
        <f t="shared" si="82"/>
        <v>175.8</v>
      </c>
      <c r="AH234">
        <f t="shared" si="83"/>
        <v>160.69999999999999</v>
      </c>
      <c r="AI234">
        <f t="shared" si="84"/>
        <v>184.9</v>
      </c>
      <c r="AJ234">
        <f t="shared" si="85"/>
        <v>153.69999999999999</v>
      </c>
      <c r="AK234">
        <f t="shared" si="86"/>
        <v>169.7</v>
      </c>
      <c r="AL234">
        <f t="shared" si="87"/>
        <v>163.69999999999999</v>
      </c>
      <c r="AM234">
        <f t="shared" si="88"/>
        <v>118.9</v>
      </c>
      <c r="AN234">
        <f t="shared" si="89"/>
        <v>174.3</v>
      </c>
      <c r="AO234">
        <f t="shared" si="90"/>
        <v>164.7</v>
      </c>
      <c r="AP234">
        <f t="shared" si="91"/>
        <v>178</v>
      </c>
      <c r="AQ234">
        <f t="shared" si="92"/>
        <v>166.2</v>
      </c>
      <c r="AR234">
        <f t="shared" si="93"/>
        <v>192.8</v>
      </c>
      <c r="AS234">
        <f t="shared" si="94"/>
        <v>170.8</v>
      </c>
      <c r="AT234">
        <f t="shared" si="95"/>
        <v>162.4</v>
      </c>
      <c r="AU234">
        <f t="shared" si="96"/>
        <v>169.6</v>
      </c>
      <c r="AV234">
        <v>165.5</v>
      </c>
      <c r="AW234">
        <f t="shared" si="97"/>
        <v>165.7</v>
      </c>
      <c r="AX234">
        <f t="shared" si="98"/>
        <v>161.80000000000001</v>
      </c>
      <c r="AY234">
        <f t="shared" si="99"/>
        <v>172.2</v>
      </c>
      <c r="AZ234">
        <f t="shared" si="100"/>
        <v>156.9</v>
      </c>
      <c r="BA234">
        <f t="shared" si="101"/>
        <v>162.1</v>
      </c>
      <c r="BB234">
        <f t="shared" si="102"/>
        <v>165.4</v>
      </c>
      <c r="BC234">
        <f t="shared" si="103"/>
        <v>164.4</v>
      </c>
      <c r="BD234">
        <f t="shared" si="104"/>
        <v>163.5</v>
      </c>
      <c r="BE234">
        <f t="shared" si="105"/>
        <v>166.1</v>
      </c>
    </row>
    <row r="235" spans="1:57" x14ac:dyDescent="0.3">
      <c r="A235" t="s">
        <v>34</v>
      </c>
      <c r="B235">
        <v>2022</v>
      </c>
      <c r="C235" t="s">
        <v>36</v>
      </c>
      <c r="D235">
        <v>151.30000000000001</v>
      </c>
      <c r="E235">
        <v>210.7</v>
      </c>
      <c r="F235">
        <v>167.8</v>
      </c>
      <c r="G235">
        <v>162.19999999999999</v>
      </c>
      <c r="H235">
        <v>194.6</v>
      </c>
      <c r="I235">
        <v>157.6</v>
      </c>
      <c r="J235">
        <v>166.9</v>
      </c>
      <c r="K235">
        <v>163.9</v>
      </c>
      <c r="L235">
        <v>118.8</v>
      </c>
      <c r="M235">
        <v>177.4</v>
      </c>
      <c r="N235">
        <v>165.3</v>
      </c>
      <c r="O235">
        <v>179.3</v>
      </c>
      <c r="P235">
        <v>168.4</v>
      </c>
      <c r="Q235">
        <v>193.7</v>
      </c>
      <c r="R235">
        <v>172.1</v>
      </c>
      <c r="S235">
        <v>164.6</v>
      </c>
      <c r="T235">
        <v>171.1</v>
      </c>
      <c r="U235">
        <v>165.3</v>
      </c>
      <c r="V235">
        <v>167.2</v>
      </c>
      <c r="W235">
        <v>162.80000000000001</v>
      </c>
      <c r="X235">
        <v>173</v>
      </c>
      <c r="Y235">
        <v>157.9</v>
      </c>
      <c r="Z235">
        <v>163.30000000000001</v>
      </c>
      <c r="AA235">
        <v>166</v>
      </c>
      <c r="AB235">
        <v>167.2</v>
      </c>
      <c r="AC235">
        <v>164.6</v>
      </c>
      <c r="AD235">
        <v>167.7</v>
      </c>
      <c r="AE235">
        <f t="shared" si="80"/>
        <v>151.30000000000001</v>
      </c>
      <c r="AF235">
        <f t="shared" si="81"/>
        <v>210.7</v>
      </c>
      <c r="AG235">
        <f t="shared" si="82"/>
        <v>167.8</v>
      </c>
      <c r="AH235">
        <f t="shared" si="83"/>
        <v>162.19999999999999</v>
      </c>
      <c r="AI235">
        <f t="shared" si="84"/>
        <v>194.6</v>
      </c>
      <c r="AJ235">
        <f t="shared" si="85"/>
        <v>157.6</v>
      </c>
      <c r="AK235">
        <f t="shared" si="86"/>
        <v>166.9</v>
      </c>
      <c r="AL235">
        <f t="shared" si="87"/>
        <v>163.9</v>
      </c>
      <c r="AM235">
        <f t="shared" si="88"/>
        <v>118.8</v>
      </c>
      <c r="AN235">
        <f t="shared" si="89"/>
        <v>177.4</v>
      </c>
      <c r="AO235">
        <f t="shared" si="90"/>
        <v>165.3</v>
      </c>
      <c r="AP235">
        <f t="shared" si="91"/>
        <v>179.3</v>
      </c>
      <c r="AQ235">
        <f t="shared" si="92"/>
        <v>168.4</v>
      </c>
      <c r="AR235">
        <f t="shared" si="93"/>
        <v>193.7</v>
      </c>
      <c r="AS235">
        <f t="shared" si="94"/>
        <v>172.1</v>
      </c>
      <c r="AT235">
        <f t="shared" si="95"/>
        <v>164.6</v>
      </c>
      <c r="AU235">
        <f t="shared" si="96"/>
        <v>171.1</v>
      </c>
      <c r="AV235">
        <v>165.3</v>
      </c>
      <c r="AW235">
        <f t="shared" si="97"/>
        <v>167.2</v>
      </c>
      <c r="AX235">
        <f t="shared" si="98"/>
        <v>162.80000000000001</v>
      </c>
      <c r="AY235">
        <f t="shared" si="99"/>
        <v>173</v>
      </c>
      <c r="AZ235">
        <f t="shared" si="100"/>
        <v>157.9</v>
      </c>
      <c r="BA235">
        <f t="shared" si="101"/>
        <v>163.30000000000001</v>
      </c>
      <c r="BB235">
        <f t="shared" si="102"/>
        <v>166</v>
      </c>
      <c r="BC235">
        <f t="shared" si="103"/>
        <v>167.2</v>
      </c>
      <c r="BD235">
        <f t="shared" si="104"/>
        <v>164.6</v>
      </c>
      <c r="BE235">
        <f t="shared" si="105"/>
        <v>167.7</v>
      </c>
    </row>
    <row r="236" spans="1:57" x14ac:dyDescent="0.3">
      <c r="A236" t="s">
        <v>34</v>
      </c>
      <c r="B236">
        <v>2022</v>
      </c>
      <c r="C236" t="s">
        <v>37</v>
      </c>
      <c r="D236">
        <v>152.9</v>
      </c>
      <c r="E236">
        <v>211.8</v>
      </c>
      <c r="F236">
        <v>164.5</v>
      </c>
      <c r="G236">
        <v>163.9</v>
      </c>
      <c r="H236">
        <v>199.5</v>
      </c>
      <c r="I236">
        <v>172.6</v>
      </c>
      <c r="J236">
        <v>166.2</v>
      </c>
      <c r="K236">
        <v>164.7</v>
      </c>
      <c r="L236">
        <v>119</v>
      </c>
      <c r="M236">
        <v>181.3</v>
      </c>
      <c r="N236">
        <v>166.2</v>
      </c>
      <c r="O236">
        <v>180.9</v>
      </c>
      <c r="P236">
        <v>170.8</v>
      </c>
      <c r="Q236">
        <v>193.9</v>
      </c>
      <c r="R236">
        <v>173.9</v>
      </c>
      <c r="S236">
        <v>166.5</v>
      </c>
      <c r="T236">
        <v>172.8</v>
      </c>
      <c r="U236">
        <v>167</v>
      </c>
      <c r="V236">
        <v>172.2</v>
      </c>
      <c r="W236">
        <v>164</v>
      </c>
      <c r="X236">
        <v>174</v>
      </c>
      <c r="Y236">
        <v>162.6</v>
      </c>
      <c r="Z236">
        <v>164.4</v>
      </c>
      <c r="AA236">
        <v>166.9</v>
      </c>
      <c r="AB236">
        <v>168.8</v>
      </c>
      <c r="AC236">
        <v>166.8</v>
      </c>
      <c r="AD236">
        <v>170.1</v>
      </c>
      <c r="AE236">
        <f t="shared" si="80"/>
        <v>152.9</v>
      </c>
      <c r="AF236">
        <f t="shared" si="81"/>
        <v>211.8</v>
      </c>
      <c r="AG236">
        <f t="shared" si="82"/>
        <v>164.5</v>
      </c>
      <c r="AH236">
        <f t="shared" si="83"/>
        <v>163.9</v>
      </c>
      <c r="AI236">
        <f t="shared" si="84"/>
        <v>199.5</v>
      </c>
      <c r="AJ236">
        <f t="shared" si="85"/>
        <v>172.6</v>
      </c>
      <c r="AK236">
        <f t="shared" si="86"/>
        <v>166.2</v>
      </c>
      <c r="AL236">
        <f t="shared" si="87"/>
        <v>164.7</v>
      </c>
      <c r="AM236">
        <f t="shared" si="88"/>
        <v>119</v>
      </c>
      <c r="AN236">
        <f t="shared" si="89"/>
        <v>181.3</v>
      </c>
      <c r="AO236">
        <f t="shared" si="90"/>
        <v>166.2</v>
      </c>
      <c r="AP236">
        <f t="shared" si="91"/>
        <v>180.9</v>
      </c>
      <c r="AQ236">
        <f t="shared" si="92"/>
        <v>170.8</v>
      </c>
      <c r="AR236">
        <f t="shared" si="93"/>
        <v>193.9</v>
      </c>
      <c r="AS236">
        <f t="shared" si="94"/>
        <v>173.9</v>
      </c>
      <c r="AT236">
        <f t="shared" si="95"/>
        <v>166.5</v>
      </c>
      <c r="AU236">
        <f t="shared" si="96"/>
        <v>172.8</v>
      </c>
      <c r="AV236">
        <v>167</v>
      </c>
      <c r="AW236">
        <f t="shared" si="97"/>
        <v>172.2</v>
      </c>
      <c r="AX236">
        <f t="shared" si="98"/>
        <v>164</v>
      </c>
      <c r="AY236">
        <f t="shared" si="99"/>
        <v>174</v>
      </c>
      <c r="AZ236">
        <f t="shared" si="100"/>
        <v>162.6</v>
      </c>
      <c r="BA236">
        <f t="shared" si="101"/>
        <v>164.4</v>
      </c>
      <c r="BB236">
        <f t="shared" si="102"/>
        <v>166.9</v>
      </c>
      <c r="BC236">
        <f t="shared" si="103"/>
        <v>168.8</v>
      </c>
      <c r="BD236">
        <f t="shared" si="104"/>
        <v>166.8</v>
      </c>
      <c r="BE236">
        <f t="shared" si="105"/>
        <v>170.1</v>
      </c>
    </row>
    <row r="237" spans="1:57" x14ac:dyDescent="0.3">
      <c r="A237" t="s">
        <v>34</v>
      </c>
      <c r="B237">
        <v>2022</v>
      </c>
      <c r="C237" t="s">
        <v>38</v>
      </c>
      <c r="D237">
        <v>154.1</v>
      </c>
      <c r="E237">
        <v>217</v>
      </c>
      <c r="F237">
        <v>162.4</v>
      </c>
      <c r="G237">
        <v>164.9</v>
      </c>
      <c r="H237">
        <v>202.4</v>
      </c>
      <c r="I237">
        <v>171</v>
      </c>
      <c r="J237">
        <v>174.9</v>
      </c>
      <c r="K237">
        <v>164.7</v>
      </c>
      <c r="L237">
        <v>119.7</v>
      </c>
      <c r="M237">
        <v>184.9</v>
      </c>
      <c r="N237">
        <v>167.1</v>
      </c>
      <c r="O237">
        <v>182.5</v>
      </c>
      <c r="P237">
        <v>173.3</v>
      </c>
      <c r="Q237">
        <v>194.1</v>
      </c>
      <c r="R237">
        <v>175.6</v>
      </c>
      <c r="S237">
        <v>168.4</v>
      </c>
      <c r="T237">
        <v>174.6</v>
      </c>
      <c r="U237">
        <v>167.5</v>
      </c>
      <c r="V237">
        <v>174.6</v>
      </c>
      <c r="W237">
        <v>165.2</v>
      </c>
      <c r="X237">
        <v>174.8</v>
      </c>
      <c r="Y237">
        <v>163</v>
      </c>
      <c r="Z237">
        <v>165.1</v>
      </c>
      <c r="AA237">
        <v>167.9</v>
      </c>
      <c r="AB237">
        <v>168.4</v>
      </c>
      <c r="AC237">
        <v>167.5</v>
      </c>
      <c r="AD237">
        <v>171.7</v>
      </c>
      <c r="AE237">
        <f t="shared" si="80"/>
        <v>154.1</v>
      </c>
      <c r="AF237">
        <f t="shared" si="81"/>
        <v>217</v>
      </c>
      <c r="AG237">
        <f t="shared" si="82"/>
        <v>162.4</v>
      </c>
      <c r="AH237">
        <f t="shared" si="83"/>
        <v>164.9</v>
      </c>
      <c r="AI237">
        <f t="shared" si="84"/>
        <v>202.4</v>
      </c>
      <c r="AJ237">
        <f t="shared" si="85"/>
        <v>171</v>
      </c>
      <c r="AK237">
        <f t="shared" si="86"/>
        <v>174.9</v>
      </c>
      <c r="AL237">
        <f t="shared" si="87"/>
        <v>164.7</v>
      </c>
      <c r="AM237">
        <f t="shared" si="88"/>
        <v>119.7</v>
      </c>
      <c r="AN237">
        <f t="shared" si="89"/>
        <v>184.9</v>
      </c>
      <c r="AO237">
        <f t="shared" si="90"/>
        <v>167.1</v>
      </c>
      <c r="AP237">
        <f t="shared" si="91"/>
        <v>182.5</v>
      </c>
      <c r="AQ237">
        <f t="shared" si="92"/>
        <v>173.3</v>
      </c>
      <c r="AR237">
        <f t="shared" si="93"/>
        <v>194.1</v>
      </c>
      <c r="AS237">
        <f t="shared" si="94"/>
        <v>175.6</v>
      </c>
      <c r="AT237">
        <f t="shared" si="95"/>
        <v>168.4</v>
      </c>
      <c r="AU237">
        <f t="shared" si="96"/>
        <v>174.6</v>
      </c>
      <c r="AV237">
        <v>167.5</v>
      </c>
      <c r="AW237">
        <f t="shared" si="97"/>
        <v>174.6</v>
      </c>
      <c r="AX237">
        <f t="shared" si="98"/>
        <v>165.2</v>
      </c>
      <c r="AY237">
        <f t="shared" si="99"/>
        <v>174.8</v>
      </c>
      <c r="AZ237">
        <f t="shared" si="100"/>
        <v>163</v>
      </c>
      <c r="BA237">
        <f t="shared" si="101"/>
        <v>165.1</v>
      </c>
      <c r="BB237">
        <f t="shared" si="102"/>
        <v>167.9</v>
      </c>
      <c r="BC237">
        <f t="shared" si="103"/>
        <v>168.4</v>
      </c>
      <c r="BD237">
        <f t="shared" si="104"/>
        <v>167.5</v>
      </c>
      <c r="BE237">
        <f t="shared" si="105"/>
        <v>171.7</v>
      </c>
    </row>
    <row r="238" spans="1:57" x14ac:dyDescent="0.3">
      <c r="A238" t="s">
        <v>34</v>
      </c>
      <c r="B238">
        <v>2022</v>
      </c>
      <c r="C238" t="s">
        <v>39</v>
      </c>
      <c r="D238">
        <v>155</v>
      </c>
      <c r="E238">
        <v>219.4</v>
      </c>
      <c r="F238">
        <v>170.8</v>
      </c>
      <c r="G238">
        <v>165.8</v>
      </c>
      <c r="H238">
        <v>200.9</v>
      </c>
      <c r="I238">
        <v>169.7</v>
      </c>
      <c r="J238">
        <v>182.3</v>
      </c>
      <c r="K238">
        <v>164.3</v>
      </c>
      <c r="L238">
        <v>119.9</v>
      </c>
      <c r="M238">
        <v>187.1</v>
      </c>
      <c r="N238">
        <v>167.9</v>
      </c>
      <c r="O238">
        <v>183.9</v>
      </c>
      <c r="P238">
        <v>174.9</v>
      </c>
      <c r="Q238">
        <v>194.3</v>
      </c>
      <c r="R238">
        <v>177.1</v>
      </c>
      <c r="S238">
        <v>169.9</v>
      </c>
      <c r="T238">
        <v>176</v>
      </c>
      <c r="U238">
        <v>166.8</v>
      </c>
      <c r="V238">
        <v>176</v>
      </c>
      <c r="W238">
        <v>166.4</v>
      </c>
      <c r="X238">
        <v>175.4</v>
      </c>
      <c r="Y238">
        <v>161.1</v>
      </c>
      <c r="Z238">
        <v>165.8</v>
      </c>
      <c r="AA238">
        <v>169</v>
      </c>
      <c r="AB238">
        <v>169.4</v>
      </c>
      <c r="AC238">
        <v>167.5</v>
      </c>
      <c r="AD238">
        <v>172.6</v>
      </c>
      <c r="AE238">
        <f t="shared" si="80"/>
        <v>155</v>
      </c>
      <c r="AF238">
        <f t="shared" si="81"/>
        <v>219.4</v>
      </c>
      <c r="AG238">
        <f t="shared" si="82"/>
        <v>170.8</v>
      </c>
      <c r="AH238">
        <f t="shared" si="83"/>
        <v>165.8</v>
      </c>
      <c r="AI238">
        <f t="shared" si="84"/>
        <v>200.9</v>
      </c>
      <c r="AJ238">
        <f t="shared" si="85"/>
        <v>169.7</v>
      </c>
      <c r="AK238">
        <f t="shared" si="86"/>
        <v>182.3</v>
      </c>
      <c r="AL238">
        <f t="shared" si="87"/>
        <v>164.3</v>
      </c>
      <c r="AM238">
        <f t="shared" si="88"/>
        <v>119.9</v>
      </c>
      <c r="AN238">
        <f t="shared" si="89"/>
        <v>187.1</v>
      </c>
      <c r="AO238">
        <f t="shared" si="90"/>
        <v>167.9</v>
      </c>
      <c r="AP238">
        <f t="shared" si="91"/>
        <v>183.9</v>
      </c>
      <c r="AQ238">
        <f t="shared" si="92"/>
        <v>174.9</v>
      </c>
      <c r="AR238">
        <f t="shared" si="93"/>
        <v>194.3</v>
      </c>
      <c r="AS238">
        <f t="shared" si="94"/>
        <v>177.1</v>
      </c>
      <c r="AT238">
        <f t="shared" si="95"/>
        <v>169.9</v>
      </c>
      <c r="AU238">
        <f t="shared" si="96"/>
        <v>176</v>
      </c>
      <c r="AV238">
        <v>166.8</v>
      </c>
      <c r="AW238">
        <f t="shared" si="97"/>
        <v>176</v>
      </c>
      <c r="AX238">
        <f t="shared" si="98"/>
        <v>166.4</v>
      </c>
      <c r="AY238">
        <f t="shared" si="99"/>
        <v>175.4</v>
      </c>
      <c r="AZ238">
        <f t="shared" si="100"/>
        <v>161.1</v>
      </c>
      <c r="BA238">
        <f t="shared" si="101"/>
        <v>165.8</v>
      </c>
      <c r="BB238">
        <f t="shared" si="102"/>
        <v>169</v>
      </c>
      <c r="BC238">
        <f t="shared" si="103"/>
        <v>169.4</v>
      </c>
      <c r="BD238">
        <f t="shared" si="104"/>
        <v>167.5</v>
      </c>
      <c r="BE238">
        <f t="shared" si="105"/>
        <v>172.6</v>
      </c>
    </row>
    <row r="239" spans="1:57" x14ac:dyDescent="0.3">
      <c r="A239" t="s">
        <v>34</v>
      </c>
      <c r="B239">
        <v>2022</v>
      </c>
      <c r="C239" t="s">
        <v>40</v>
      </c>
      <c r="D239">
        <v>156.5</v>
      </c>
      <c r="E239">
        <v>213</v>
      </c>
      <c r="F239">
        <v>175.2</v>
      </c>
      <c r="G239">
        <v>166.6</v>
      </c>
      <c r="H239">
        <v>195.8</v>
      </c>
      <c r="I239">
        <v>174.2</v>
      </c>
      <c r="J239">
        <v>182.1</v>
      </c>
      <c r="K239">
        <v>164.3</v>
      </c>
      <c r="L239">
        <v>120</v>
      </c>
      <c r="M239">
        <v>190</v>
      </c>
      <c r="N239">
        <v>168.4</v>
      </c>
      <c r="O239">
        <v>185.2</v>
      </c>
      <c r="P239">
        <v>175</v>
      </c>
      <c r="Q239">
        <v>194.6</v>
      </c>
      <c r="R239">
        <v>178.3</v>
      </c>
      <c r="S239">
        <v>171.3</v>
      </c>
      <c r="T239">
        <v>177.3</v>
      </c>
      <c r="U239">
        <v>167.8</v>
      </c>
      <c r="V239">
        <v>179.6</v>
      </c>
      <c r="W239">
        <v>167.4</v>
      </c>
      <c r="X239">
        <v>176.1</v>
      </c>
      <c r="Y239">
        <v>161.6</v>
      </c>
      <c r="Z239">
        <v>166.3</v>
      </c>
      <c r="AA239">
        <v>171.4</v>
      </c>
      <c r="AB239">
        <v>169.7</v>
      </c>
      <c r="AC239">
        <v>168.4</v>
      </c>
      <c r="AD239">
        <v>173.4</v>
      </c>
      <c r="AE239">
        <f t="shared" si="80"/>
        <v>156.5</v>
      </c>
      <c r="AF239">
        <f t="shared" si="81"/>
        <v>213</v>
      </c>
      <c r="AG239">
        <f t="shared" si="82"/>
        <v>175.2</v>
      </c>
      <c r="AH239">
        <f t="shared" si="83"/>
        <v>166.6</v>
      </c>
      <c r="AI239">
        <f t="shared" si="84"/>
        <v>195.8</v>
      </c>
      <c r="AJ239">
        <f t="shared" si="85"/>
        <v>174.2</v>
      </c>
      <c r="AK239">
        <f t="shared" si="86"/>
        <v>182.1</v>
      </c>
      <c r="AL239">
        <f t="shared" si="87"/>
        <v>164.3</v>
      </c>
      <c r="AM239">
        <f t="shared" si="88"/>
        <v>120</v>
      </c>
      <c r="AN239">
        <f t="shared" si="89"/>
        <v>190</v>
      </c>
      <c r="AO239">
        <f t="shared" si="90"/>
        <v>168.4</v>
      </c>
      <c r="AP239">
        <f t="shared" si="91"/>
        <v>185.2</v>
      </c>
      <c r="AQ239">
        <f t="shared" si="92"/>
        <v>175</v>
      </c>
      <c r="AR239">
        <f t="shared" si="93"/>
        <v>194.6</v>
      </c>
      <c r="AS239">
        <f t="shared" si="94"/>
        <v>178.3</v>
      </c>
      <c r="AT239">
        <f t="shared" si="95"/>
        <v>171.3</v>
      </c>
      <c r="AU239">
        <f t="shared" si="96"/>
        <v>177.3</v>
      </c>
      <c r="AV239">
        <v>167.8</v>
      </c>
      <c r="AW239">
        <f t="shared" si="97"/>
        <v>179.6</v>
      </c>
      <c r="AX239">
        <f t="shared" si="98"/>
        <v>167.4</v>
      </c>
      <c r="AY239">
        <f t="shared" si="99"/>
        <v>176.1</v>
      </c>
      <c r="AZ239">
        <f t="shared" si="100"/>
        <v>161.6</v>
      </c>
      <c r="BA239">
        <f t="shared" si="101"/>
        <v>166.3</v>
      </c>
      <c r="BB239">
        <f t="shared" si="102"/>
        <v>171.4</v>
      </c>
      <c r="BC239">
        <f t="shared" si="103"/>
        <v>169.7</v>
      </c>
      <c r="BD239">
        <f t="shared" si="104"/>
        <v>168.4</v>
      </c>
      <c r="BE239">
        <f t="shared" si="105"/>
        <v>173.4</v>
      </c>
    </row>
    <row r="240" spans="1:57" x14ac:dyDescent="0.3">
      <c r="A240" t="s">
        <v>34</v>
      </c>
      <c r="B240">
        <v>2022</v>
      </c>
      <c r="C240" t="s">
        <v>41</v>
      </c>
      <c r="D240">
        <v>160.30000000000001</v>
      </c>
      <c r="E240">
        <v>206.5</v>
      </c>
      <c r="F240">
        <v>169.2</v>
      </c>
      <c r="G240">
        <v>168.1</v>
      </c>
      <c r="H240">
        <v>192.4</v>
      </c>
      <c r="I240">
        <v>172.9</v>
      </c>
      <c r="J240">
        <v>186.7</v>
      </c>
      <c r="K240">
        <v>167.2</v>
      </c>
      <c r="L240">
        <v>120.9</v>
      </c>
      <c r="M240">
        <v>193.6</v>
      </c>
      <c r="N240">
        <v>168.8</v>
      </c>
      <c r="O240">
        <v>186.3</v>
      </c>
      <c r="P240">
        <v>176.3</v>
      </c>
      <c r="Q240">
        <v>195</v>
      </c>
      <c r="R240">
        <v>179.5</v>
      </c>
      <c r="S240">
        <v>172.7</v>
      </c>
      <c r="T240">
        <v>178.5</v>
      </c>
      <c r="U240">
        <v>169</v>
      </c>
      <c r="V240">
        <v>178.8</v>
      </c>
      <c r="W240">
        <v>168.5</v>
      </c>
      <c r="X240">
        <v>176.8</v>
      </c>
      <c r="Y240">
        <v>161.9</v>
      </c>
      <c r="Z240">
        <v>166.9</v>
      </c>
      <c r="AA240">
        <v>172.3</v>
      </c>
      <c r="AB240">
        <v>171.2</v>
      </c>
      <c r="AC240">
        <v>169.1</v>
      </c>
      <c r="AD240">
        <v>174.3</v>
      </c>
      <c r="AE240">
        <f t="shared" si="80"/>
        <v>160.30000000000001</v>
      </c>
      <c r="AF240">
        <f t="shared" si="81"/>
        <v>206.5</v>
      </c>
      <c r="AG240">
        <f t="shared" si="82"/>
        <v>169.2</v>
      </c>
      <c r="AH240">
        <f t="shared" si="83"/>
        <v>168.1</v>
      </c>
      <c r="AI240">
        <f t="shared" si="84"/>
        <v>192.4</v>
      </c>
      <c r="AJ240">
        <f t="shared" si="85"/>
        <v>172.9</v>
      </c>
      <c r="AK240">
        <f t="shared" si="86"/>
        <v>186.7</v>
      </c>
      <c r="AL240">
        <f t="shared" si="87"/>
        <v>167.2</v>
      </c>
      <c r="AM240">
        <f t="shared" si="88"/>
        <v>120.9</v>
      </c>
      <c r="AN240">
        <f t="shared" si="89"/>
        <v>193.6</v>
      </c>
      <c r="AO240">
        <f t="shared" si="90"/>
        <v>168.8</v>
      </c>
      <c r="AP240">
        <f t="shared" si="91"/>
        <v>186.3</v>
      </c>
      <c r="AQ240">
        <f t="shared" si="92"/>
        <v>176.3</v>
      </c>
      <c r="AR240">
        <f t="shared" si="93"/>
        <v>195</v>
      </c>
      <c r="AS240">
        <f t="shared" si="94"/>
        <v>179.5</v>
      </c>
      <c r="AT240">
        <f t="shared" si="95"/>
        <v>172.7</v>
      </c>
      <c r="AU240">
        <f t="shared" si="96"/>
        <v>178.5</v>
      </c>
      <c r="AV240">
        <v>169</v>
      </c>
      <c r="AW240">
        <f t="shared" si="97"/>
        <v>178.8</v>
      </c>
      <c r="AX240">
        <f t="shared" si="98"/>
        <v>168.5</v>
      </c>
      <c r="AY240">
        <f t="shared" si="99"/>
        <v>176.8</v>
      </c>
      <c r="AZ240">
        <f t="shared" si="100"/>
        <v>161.9</v>
      </c>
      <c r="BA240">
        <f t="shared" si="101"/>
        <v>166.9</v>
      </c>
      <c r="BB240">
        <f t="shared" si="102"/>
        <v>172.3</v>
      </c>
      <c r="BC240">
        <f t="shared" si="103"/>
        <v>171.2</v>
      </c>
      <c r="BD240">
        <f t="shared" si="104"/>
        <v>169.1</v>
      </c>
      <c r="BE240">
        <f t="shared" si="105"/>
        <v>174.3</v>
      </c>
    </row>
    <row r="241" spans="1:57" x14ac:dyDescent="0.3">
      <c r="A241" t="s">
        <v>34</v>
      </c>
      <c r="B241">
        <v>2022</v>
      </c>
      <c r="C241" t="s">
        <v>42</v>
      </c>
      <c r="D241">
        <v>163.5</v>
      </c>
      <c r="E241">
        <v>209.2</v>
      </c>
      <c r="F241">
        <v>169.7</v>
      </c>
      <c r="G241">
        <v>169.7</v>
      </c>
      <c r="H241">
        <v>188.7</v>
      </c>
      <c r="I241">
        <v>165.7</v>
      </c>
      <c r="J241">
        <v>191.8</v>
      </c>
      <c r="K241">
        <v>169.1</v>
      </c>
      <c r="L241">
        <v>121.6</v>
      </c>
      <c r="M241">
        <v>197.3</v>
      </c>
      <c r="N241">
        <v>169.4</v>
      </c>
      <c r="O241">
        <v>187.4</v>
      </c>
      <c r="P241">
        <v>177.8</v>
      </c>
      <c r="Q241">
        <v>195.9</v>
      </c>
      <c r="R241">
        <v>180.9</v>
      </c>
      <c r="S241">
        <v>174.3</v>
      </c>
      <c r="T241">
        <v>179.9</v>
      </c>
      <c r="U241">
        <v>169.5</v>
      </c>
      <c r="V241">
        <v>179.5</v>
      </c>
      <c r="W241">
        <v>169.5</v>
      </c>
      <c r="X241">
        <v>177.8</v>
      </c>
      <c r="Y241">
        <v>162.30000000000001</v>
      </c>
      <c r="Z241">
        <v>167.6</v>
      </c>
      <c r="AA241">
        <v>173.1</v>
      </c>
      <c r="AB241">
        <v>170.9</v>
      </c>
      <c r="AC241">
        <v>169.7</v>
      </c>
      <c r="AD241">
        <v>175.3</v>
      </c>
      <c r="AE241">
        <f t="shared" si="80"/>
        <v>163.5</v>
      </c>
      <c r="AF241">
        <f t="shared" si="81"/>
        <v>209.2</v>
      </c>
      <c r="AG241">
        <f t="shared" si="82"/>
        <v>169.7</v>
      </c>
      <c r="AH241">
        <f t="shared" si="83"/>
        <v>169.7</v>
      </c>
      <c r="AI241">
        <f t="shared" si="84"/>
        <v>188.7</v>
      </c>
      <c r="AJ241">
        <f t="shared" si="85"/>
        <v>165.7</v>
      </c>
      <c r="AK241">
        <f t="shared" si="86"/>
        <v>191.8</v>
      </c>
      <c r="AL241">
        <f t="shared" si="87"/>
        <v>169.1</v>
      </c>
      <c r="AM241">
        <f t="shared" si="88"/>
        <v>121.6</v>
      </c>
      <c r="AN241">
        <f t="shared" si="89"/>
        <v>197.3</v>
      </c>
      <c r="AO241">
        <f t="shared" si="90"/>
        <v>169.4</v>
      </c>
      <c r="AP241">
        <f t="shared" si="91"/>
        <v>187.4</v>
      </c>
      <c r="AQ241">
        <f t="shared" si="92"/>
        <v>177.8</v>
      </c>
      <c r="AR241">
        <f t="shared" si="93"/>
        <v>195.9</v>
      </c>
      <c r="AS241">
        <f t="shared" si="94"/>
        <v>180.9</v>
      </c>
      <c r="AT241">
        <f t="shared" si="95"/>
        <v>174.3</v>
      </c>
      <c r="AU241">
        <f t="shared" si="96"/>
        <v>179.9</v>
      </c>
      <c r="AV241">
        <v>169.5</v>
      </c>
      <c r="AW241">
        <f t="shared" si="97"/>
        <v>179.5</v>
      </c>
      <c r="AX241">
        <f t="shared" si="98"/>
        <v>169.5</v>
      </c>
      <c r="AY241">
        <f t="shared" si="99"/>
        <v>177.8</v>
      </c>
      <c r="AZ241">
        <f t="shared" si="100"/>
        <v>162.30000000000001</v>
      </c>
      <c r="BA241">
        <f t="shared" si="101"/>
        <v>167.6</v>
      </c>
      <c r="BB241">
        <f t="shared" si="102"/>
        <v>173.1</v>
      </c>
      <c r="BC241">
        <f t="shared" si="103"/>
        <v>170.9</v>
      </c>
      <c r="BD241">
        <f t="shared" si="104"/>
        <v>169.7</v>
      </c>
      <c r="BE241">
        <f t="shared" si="105"/>
        <v>175.3</v>
      </c>
    </row>
    <row r="242" spans="1:57" x14ac:dyDescent="0.3">
      <c r="A242" t="s">
        <v>34</v>
      </c>
      <c r="B242">
        <v>2022</v>
      </c>
      <c r="C242" t="s">
        <v>43</v>
      </c>
      <c r="D242">
        <v>165.2</v>
      </c>
      <c r="E242">
        <v>210.9</v>
      </c>
      <c r="F242">
        <v>170.9</v>
      </c>
      <c r="G242">
        <v>170.9</v>
      </c>
      <c r="H242">
        <v>186.5</v>
      </c>
      <c r="I242">
        <v>163.80000000000001</v>
      </c>
      <c r="J242">
        <v>199.7</v>
      </c>
      <c r="K242">
        <v>169.8</v>
      </c>
      <c r="L242">
        <v>121.9</v>
      </c>
      <c r="M242">
        <v>199.9</v>
      </c>
      <c r="N242">
        <v>169.9</v>
      </c>
      <c r="O242">
        <v>188.3</v>
      </c>
      <c r="P242">
        <v>179.6</v>
      </c>
      <c r="Q242">
        <v>196.3</v>
      </c>
      <c r="R242">
        <v>181.9</v>
      </c>
      <c r="S242">
        <v>175.3</v>
      </c>
      <c r="T242">
        <v>181</v>
      </c>
      <c r="U242">
        <v>171.2</v>
      </c>
      <c r="V242">
        <v>180.5</v>
      </c>
      <c r="W242">
        <v>170.4</v>
      </c>
      <c r="X242">
        <v>178.7</v>
      </c>
      <c r="Y242">
        <v>162.9</v>
      </c>
      <c r="Z242">
        <v>168.2</v>
      </c>
      <c r="AA242">
        <v>173.4</v>
      </c>
      <c r="AB242">
        <v>172.1</v>
      </c>
      <c r="AC242">
        <v>170.5</v>
      </c>
      <c r="AD242">
        <v>176.7</v>
      </c>
      <c r="AE242">
        <f t="shared" si="80"/>
        <v>165.2</v>
      </c>
      <c r="AF242">
        <f t="shared" si="81"/>
        <v>210.9</v>
      </c>
      <c r="AG242">
        <f t="shared" si="82"/>
        <v>170.9</v>
      </c>
      <c r="AH242">
        <f t="shared" si="83"/>
        <v>170.9</v>
      </c>
      <c r="AI242">
        <f t="shared" si="84"/>
        <v>186.5</v>
      </c>
      <c r="AJ242">
        <f t="shared" si="85"/>
        <v>163.80000000000001</v>
      </c>
      <c r="AK242">
        <f t="shared" si="86"/>
        <v>199.7</v>
      </c>
      <c r="AL242">
        <f t="shared" si="87"/>
        <v>169.8</v>
      </c>
      <c r="AM242">
        <f t="shared" si="88"/>
        <v>121.9</v>
      </c>
      <c r="AN242">
        <f t="shared" si="89"/>
        <v>199.9</v>
      </c>
      <c r="AO242">
        <f t="shared" si="90"/>
        <v>169.9</v>
      </c>
      <c r="AP242">
        <f t="shared" si="91"/>
        <v>188.3</v>
      </c>
      <c r="AQ242">
        <f t="shared" si="92"/>
        <v>179.6</v>
      </c>
      <c r="AR242">
        <f t="shared" si="93"/>
        <v>196.3</v>
      </c>
      <c r="AS242">
        <f t="shared" si="94"/>
        <v>181.9</v>
      </c>
      <c r="AT242">
        <f t="shared" si="95"/>
        <v>175.3</v>
      </c>
      <c r="AU242">
        <f t="shared" si="96"/>
        <v>181</v>
      </c>
      <c r="AV242">
        <v>171.2</v>
      </c>
      <c r="AW242">
        <f t="shared" si="97"/>
        <v>180.5</v>
      </c>
      <c r="AX242">
        <f t="shared" si="98"/>
        <v>170.4</v>
      </c>
      <c r="AY242">
        <f t="shared" si="99"/>
        <v>178.7</v>
      </c>
      <c r="AZ242">
        <f t="shared" si="100"/>
        <v>162.9</v>
      </c>
      <c r="BA242">
        <f t="shared" si="101"/>
        <v>168.2</v>
      </c>
      <c r="BB242">
        <f t="shared" si="102"/>
        <v>173.4</v>
      </c>
      <c r="BC242">
        <f t="shared" si="103"/>
        <v>172.1</v>
      </c>
      <c r="BD242">
        <f t="shared" si="104"/>
        <v>170.5</v>
      </c>
      <c r="BE242">
        <f t="shared" si="105"/>
        <v>176.7</v>
      </c>
    </row>
    <row r="243" spans="1:57" x14ac:dyDescent="0.3">
      <c r="A243" t="s">
        <v>34</v>
      </c>
      <c r="B243">
        <v>2022</v>
      </c>
      <c r="C243" t="s">
        <v>45</v>
      </c>
      <c r="D243">
        <v>167.4</v>
      </c>
      <c r="E243">
        <v>209.4</v>
      </c>
      <c r="F243">
        <v>181.4</v>
      </c>
      <c r="G243">
        <v>172.3</v>
      </c>
      <c r="H243">
        <v>188.9</v>
      </c>
      <c r="I243">
        <v>160.69999999999999</v>
      </c>
      <c r="J243">
        <v>183.1</v>
      </c>
      <c r="K243">
        <v>170.5</v>
      </c>
      <c r="L243">
        <v>122.1</v>
      </c>
      <c r="M243">
        <v>202.8</v>
      </c>
      <c r="N243">
        <v>170.4</v>
      </c>
      <c r="O243">
        <v>189.5</v>
      </c>
      <c r="P243">
        <v>178.3</v>
      </c>
      <c r="Q243">
        <v>196.9</v>
      </c>
      <c r="R243">
        <v>183.1</v>
      </c>
      <c r="S243">
        <v>176.2</v>
      </c>
      <c r="T243">
        <v>182.1</v>
      </c>
      <c r="U243">
        <v>171.8</v>
      </c>
      <c r="V243">
        <v>181.3</v>
      </c>
      <c r="W243">
        <v>171.4</v>
      </c>
      <c r="X243">
        <v>179.8</v>
      </c>
      <c r="Y243">
        <v>163</v>
      </c>
      <c r="Z243">
        <v>168.5</v>
      </c>
      <c r="AA243">
        <v>173.7</v>
      </c>
      <c r="AB243">
        <v>173.6</v>
      </c>
      <c r="AC243">
        <v>171.1</v>
      </c>
      <c r="AD243">
        <v>176.5</v>
      </c>
      <c r="AE243">
        <f t="shared" si="80"/>
        <v>167.4</v>
      </c>
      <c r="AF243">
        <f t="shared" si="81"/>
        <v>209.4</v>
      </c>
      <c r="AG243">
        <f t="shared" si="82"/>
        <v>181.4</v>
      </c>
      <c r="AH243">
        <f t="shared" si="83"/>
        <v>172.3</v>
      </c>
      <c r="AI243">
        <f t="shared" si="84"/>
        <v>188.9</v>
      </c>
      <c r="AJ243">
        <f t="shared" si="85"/>
        <v>160.69999999999999</v>
      </c>
      <c r="AK243">
        <f t="shared" si="86"/>
        <v>183.1</v>
      </c>
      <c r="AL243">
        <f t="shared" si="87"/>
        <v>170.5</v>
      </c>
      <c r="AM243">
        <f t="shared" si="88"/>
        <v>122.1</v>
      </c>
      <c r="AN243">
        <f t="shared" si="89"/>
        <v>202.8</v>
      </c>
      <c r="AO243">
        <f t="shared" si="90"/>
        <v>170.4</v>
      </c>
      <c r="AP243">
        <f t="shared" si="91"/>
        <v>189.5</v>
      </c>
      <c r="AQ243">
        <f t="shared" si="92"/>
        <v>178.3</v>
      </c>
      <c r="AR243">
        <f t="shared" si="93"/>
        <v>196.9</v>
      </c>
      <c r="AS243">
        <f t="shared" si="94"/>
        <v>183.1</v>
      </c>
      <c r="AT243">
        <f t="shared" si="95"/>
        <v>176.2</v>
      </c>
      <c r="AU243">
        <f t="shared" si="96"/>
        <v>182.1</v>
      </c>
      <c r="AV243">
        <v>171.8</v>
      </c>
      <c r="AW243">
        <f t="shared" si="97"/>
        <v>181.3</v>
      </c>
      <c r="AX243">
        <f t="shared" si="98"/>
        <v>171.4</v>
      </c>
      <c r="AY243">
        <f t="shared" si="99"/>
        <v>179.8</v>
      </c>
      <c r="AZ243">
        <f t="shared" si="100"/>
        <v>163</v>
      </c>
      <c r="BA243">
        <f t="shared" si="101"/>
        <v>168.5</v>
      </c>
      <c r="BB243">
        <f t="shared" si="102"/>
        <v>173.7</v>
      </c>
      <c r="BC243">
        <f t="shared" si="103"/>
        <v>173.6</v>
      </c>
      <c r="BD243">
        <f t="shared" si="104"/>
        <v>171.1</v>
      </c>
      <c r="BE243">
        <f t="shared" si="105"/>
        <v>176.5</v>
      </c>
    </row>
    <row r="244" spans="1:57" x14ac:dyDescent="0.3">
      <c r="A244" t="s">
        <v>34</v>
      </c>
      <c r="B244">
        <v>2022</v>
      </c>
      <c r="C244" t="s">
        <v>46</v>
      </c>
      <c r="D244">
        <v>169.2</v>
      </c>
      <c r="E244">
        <v>209</v>
      </c>
      <c r="F244">
        <v>190.2</v>
      </c>
      <c r="G244">
        <v>173.6</v>
      </c>
      <c r="H244">
        <v>188.5</v>
      </c>
      <c r="I244">
        <v>158</v>
      </c>
      <c r="J244">
        <v>159.9</v>
      </c>
      <c r="K244">
        <v>170.8</v>
      </c>
      <c r="L244">
        <v>121.8</v>
      </c>
      <c r="M244">
        <v>205.2</v>
      </c>
      <c r="N244">
        <v>171</v>
      </c>
      <c r="O244">
        <v>190.3</v>
      </c>
      <c r="P244">
        <v>175.9</v>
      </c>
      <c r="Q244">
        <v>197.3</v>
      </c>
      <c r="R244">
        <v>184</v>
      </c>
      <c r="S244">
        <v>177</v>
      </c>
      <c r="T244">
        <v>183</v>
      </c>
      <c r="U244">
        <v>170.7</v>
      </c>
      <c r="V244">
        <v>182</v>
      </c>
      <c r="W244">
        <v>172.1</v>
      </c>
      <c r="X244">
        <v>181.1</v>
      </c>
      <c r="Y244">
        <v>163.4</v>
      </c>
      <c r="Z244">
        <v>168.9</v>
      </c>
      <c r="AA244">
        <v>174.1</v>
      </c>
      <c r="AB244">
        <v>175.8</v>
      </c>
      <c r="AC244">
        <v>172</v>
      </c>
      <c r="AD244">
        <v>175.7</v>
      </c>
      <c r="AE244">
        <f t="shared" si="80"/>
        <v>169.2</v>
      </c>
      <c r="AF244">
        <f t="shared" si="81"/>
        <v>209</v>
      </c>
      <c r="AG244">
        <f t="shared" si="82"/>
        <v>190.2</v>
      </c>
      <c r="AH244">
        <f t="shared" si="83"/>
        <v>173.6</v>
      </c>
      <c r="AI244">
        <f t="shared" si="84"/>
        <v>188.5</v>
      </c>
      <c r="AJ244">
        <f t="shared" si="85"/>
        <v>158</v>
      </c>
      <c r="AK244">
        <f t="shared" si="86"/>
        <v>159.9</v>
      </c>
      <c r="AL244">
        <f t="shared" si="87"/>
        <v>170.8</v>
      </c>
      <c r="AM244">
        <f t="shared" si="88"/>
        <v>121.8</v>
      </c>
      <c r="AN244">
        <f t="shared" si="89"/>
        <v>205.2</v>
      </c>
      <c r="AO244">
        <f t="shared" si="90"/>
        <v>171</v>
      </c>
      <c r="AP244">
        <f t="shared" si="91"/>
        <v>190.3</v>
      </c>
      <c r="AQ244">
        <f t="shared" si="92"/>
        <v>175.9</v>
      </c>
      <c r="AR244">
        <f t="shared" si="93"/>
        <v>197.3</v>
      </c>
      <c r="AS244">
        <f t="shared" si="94"/>
        <v>184</v>
      </c>
      <c r="AT244">
        <f t="shared" si="95"/>
        <v>177</v>
      </c>
      <c r="AU244">
        <f t="shared" si="96"/>
        <v>183</v>
      </c>
      <c r="AV244">
        <v>170.7</v>
      </c>
      <c r="AW244">
        <f t="shared" si="97"/>
        <v>182</v>
      </c>
      <c r="AX244">
        <f t="shared" si="98"/>
        <v>172.1</v>
      </c>
      <c r="AY244">
        <f t="shared" si="99"/>
        <v>181.1</v>
      </c>
      <c r="AZ244">
        <f t="shared" si="100"/>
        <v>163.4</v>
      </c>
      <c r="BA244">
        <f t="shared" si="101"/>
        <v>168.9</v>
      </c>
      <c r="BB244">
        <f t="shared" si="102"/>
        <v>174.1</v>
      </c>
      <c r="BC244">
        <f t="shared" si="103"/>
        <v>175.8</v>
      </c>
      <c r="BD244">
        <f t="shared" si="104"/>
        <v>172</v>
      </c>
      <c r="BE244">
        <f t="shared" si="105"/>
        <v>175.7</v>
      </c>
    </row>
    <row r="245" spans="1:57" x14ac:dyDescent="0.3">
      <c r="A245" t="s">
        <v>34</v>
      </c>
      <c r="B245">
        <v>2023</v>
      </c>
      <c r="C245" t="s">
        <v>31</v>
      </c>
      <c r="D245">
        <v>173.8</v>
      </c>
      <c r="E245">
        <v>210.7</v>
      </c>
      <c r="F245">
        <v>194.5</v>
      </c>
      <c r="G245">
        <v>174.6</v>
      </c>
      <c r="H245">
        <v>187.2</v>
      </c>
      <c r="I245">
        <v>158.30000000000001</v>
      </c>
      <c r="J245">
        <v>153.9</v>
      </c>
      <c r="K245">
        <v>170.9</v>
      </c>
      <c r="L245">
        <v>121.1</v>
      </c>
      <c r="M245">
        <v>208.4</v>
      </c>
      <c r="N245">
        <v>171.4</v>
      </c>
      <c r="O245">
        <v>191.2</v>
      </c>
      <c r="P245">
        <v>176.7</v>
      </c>
      <c r="Q245">
        <v>198.2</v>
      </c>
      <c r="R245">
        <v>184.9</v>
      </c>
      <c r="S245">
        <v>177.6</v>
      </c>
      <c r="T245">
        <v>183.8</v>
      </c>
      <c r="U245">
        <v>172.1</v>
      </c>
      <c r="V245">
        <v>182</v>
      </c>
      <c r="W245">
        <v>172.9</v>
      </c>
      <c r="X245">
        <v>182.3</v>
      </c>
      <c r="Y245">
        <v>163.6</v>
      </c>
      <c r="Z245">
        <v>169.5</v>
      </c>
      <c r="AA245">
        <v>174.3</v>
      </c>
      <c r="AB245">
        <v>178.6</v>
      </c>
      <c r="AC245">
        <v>172.8</v>
      </c>
      <c r="AD245">
        <v>176.5</v>
      </c>
      <c r="AE245">
        <f t="shared" si="80"/>
        <v>173.8</v>
      </c>
      <c r="AF245">
        <f t="shared" si="81"/>
        <v>210.7</v>
      </c>
      <c r="AG245">
        <f t="shared" si="82"/>
        <v>194.5</v>
      </c>
      <c r="AH245">
        <f t="shared" si="83"/>
        <v>174.6</v>
      </c>
      <c r="AI245">
        <f t="shared" si="84"/>
        <v>187.2</v>
      </c>
      <c r="AJ245">
        <f t="shared" si="85"/>
        <v>158.30000000000001</v>
      </c>
      <c r="AK245">
        <f t="shared" si="86"/>
        <v>153.9</v>
      </c>
      <c r="AL245">
        <f t="shared" si="87"/>
        <v>170.9</v>
      </c>
      <c r="AM245">
        <f t="shared" si="88"/>
        <v>121.1</v>
      </c>
      <c r="AN245">
        <f t="shared" si="89"/>
        <v>208.4</v>
      </c>
      <c r="AO245">
        <f t="shared" si="90"/>
        <v>171.4</v>
      </c>
      <c r="AP245">
        <f t="shared" si="91"/>
        <v>191.2</v>
      </c>
      <c r="AQ245">
        <f t="shared" si="92"/>
        <v>176.7</v>
      </c>
      <c r="AR245">
        <f t="shared" si="93"/>
        <v>198.2</v>
      </c>
      <c r="AS245">
        <f t="shared" si="94"/>
        <v>184.9</v>
      </c>
      <c r="AT245">
        <f t="shared" si="95"/>
        <v>177.6</v>
      </c>
      <c r="AU245">
        <f t="shared" si="96"/>
        <v>183.8</v>
      </c>
      <c r="AV245">
        <v>172.1</v>
      </c>
      <c r="AW245">
        <f t="shared" si="97"/>
        <v>182</v>
      </c>
      <c r="AX245">
        <f t="shared" si="98"/>
        <v>172.9</v>
      </c>
      <c r="AY245">
        <f t="shared" si="99"/>
        <v>182.3</v>
      </c>
      <c r="AZ245">
        <f t="shared" si="100"/>
        <v>163.6</v>
      </c>
      <c r="BA245">
        <f t="shared" si="101"/>
        <v>169.5</v>
      </c>
      <c r="BB245">
        <f t="shared" si="102"/>
        <v>174.3</v>
      </c>
      <c r="BC245">
        <f t="shared" si="103"/>
        <v>178.6</v>
      </c>
      <c r="BD245">
        <f t="shared" si="104"/>
        <v>172.8</v>
      </c>
      <c r="BE245">
        <f t="shared" si="105"/>
        <v>176.5</v>
      </c>
    </row>
    <row r="246" spans="1:57" x14ac:dyDescent="0.3">
      <c r="A246" t="s">
        <v>34</v>
      </c>
      <c r="B246">
        <v>2023</v>
      </c>
      <c r="C246" t="s">
        <v>35</v>
      </c>
      <c r="D246">
        <v>174.4</v>
      </c>
      <c r="E246">
        <v>207.7</v>
      </c>
      <c r="F246">
        <v>175.2</v>
      </c>
      <c r="G246">
        <v>177.3</v>
      </c>
      <c r="H246">
        <v>179.3</v>
      </c>
      <c r="I246">
        <v>169.5</v>
      </c>
      <c r="J246">
        <v>152.69999999999999</v>
      </c>
      <c r="K246">
        <v>171</v>
      </c>
      <c r="L246">
        <v>120</v>
      </c>
      <c r="M246">
        <v>209.7</v>
      </c>
      <c r="N246">
        <v>172.3</v>
      </c>
      <c r="O246">
        <v>193</v>
      </c>
      <c r="P246">
        <v>177</v>
      </c>
      <c r="Q246">
        <v>199.5</v>
      </c>
      <c r="R246">
        <v>186.2</v>
      </c>
      <c r="S246">
        <v>178.7</v>
      </c>
      <c r="T246">
        <v>185.1</v>
      </c>
      <c r="U246">
        <v>173.5</v>
      </c>
      <c r="V246">
        <v>182.1</v>
      </c>
      <c r="W246">
        <v>174.2</v>
      </c>
      <c r="X246">
        <v>184.4</v>
      </c>
      <c r="Y246">
        <v>164.2</v>
      </c>
      <c r="Z246">
        <v>170.3</v>
      </c>
      <c r="AA246">
        <v>175</v>
      </c>
      <c r="AB246">
        <v>181</v>
      </c>
      <c r="AC246">
        <v>174.1</v>
      </c>
      <c r="AD246">
        <v>177.2</v>
      </c>
      <c r="AE246">
        <f t="shared" si="80"/>
        <v>174.4</v>
      </c>
      <c r="AF246">
        <f t="shared" si="81"/>
        <v>207.7</v>
      </c>
      <c r="AG246">
        <f t="shared" si="82"/>
        <v>175.2</v>
      </c>
      <c r="AH246">
        <f t="shared" si="83"/>
        <v>177.3</v>
      </c>
      <c r="AI246">
        <f t="shared" si="84"/>
        <v>179.3</v>
      </c>
      <c r="AJ246">
        <f t="shared" si="85"/>
        <v>169.5</v>
      </c>
      <c r="AK246">
        <f t="shared" si="86"/>
        <v>152.69999999999999</v>
      </c>
      <c r="AL246">
        <f t="shared" si="87"/>
        <v>171</v>
      </c>
      <c r="AM246">
        <f t="shared" si="88"/>
        <v>120</v>
      </c>
      <c r="AN246">
        <f t="shared" si="89"/>
        <v>209.7</v>
      </c>
      <c r="AO246">
        <f t="shared" si="90"/>
        <v>172.3</v>
      </c>
      <c r="AP246">
        <f t="shared" si="91"/>
        <v>193</v>
      </c>
      <c r="AQ246">
        <f t="shared" si="92"/>
        <v>177</v>
      </c>
      <c r="AR246">
        <f t="shared" si="93"/>
        <v>199.5</v>
      </c>
      <c r="AS246">
        <f t="shared" si="94"/>
        <v>186.2</v>
      </c>
      <c r="AT246">
        <f t="shared" si="95"/>
        <v>178.7</v>
      </c>
      <c r="AU246">
        <f t="shared" si="96"/>
        <v>185.1</v>
      </c>
      <c r="AV246">
        <v>173.5</v>
      </c>
      <c r="AW246">
        <f t="shared" si="97"/>
        <v>182.1</v>
      </c>
      <c r="AX246">
        <f t="shared" si="98"/>
        <v>174.2</v>
      </c>
      <c r="AY246">
        <f t="shared" si="99"/>
        <v>184.4</v>
      </c>
      <c r="AZ246">
        <f t="shared" si="100"/>
        <v>164.2</v>
      </c>
      <c r="BA246">
        <f t="shared" si="101"/>
        <v>170.3</v>
      </c>
      <c r="BB246">
        <f t="shared" si="102"/>
        <v>175</v>
      </c>
      <c r="BC246">
        <f t="shared" si="103"/>
        <v>181</v>
      </c>
      <c r="BD246">
        <f t="shared" si="104"/>
        <v>174.1</v>
      </c>
      <c r="BE246">
        <f t="shared" si="105"/>
        <v>177.2</v>
      </c>
    </row>
    <row r="247" spans="1:57" x14ac:dyDescent="0.3">
      <c r="A247" t="s">
        <v>34</v>
      </c>
      <c r="B247">
        <v>2023</v>
      </c>
      <c r="C247" t="s">
        <v>36</v>
      </c>
      <c r="D247">
        <v>174.4</v>
      </c>
      <c r="E247">
        <v>207.7</v>
      </c>
      <c r="F247">
        <v>175.2</v>
      </c>
      <c r="G247">
        <v>177.3</v>
      </c>
      <c r="H247">
        <v>179.2</v>
      </c>
      <c r="I247">
        <v>169.5</v>
      </c>
      <c r="J247">
        <v>152.80000000000001</v>
      </c>
      <c r="K247">
        <v>171.1</v>
      </c>
      <c r="L247">
        <v>120</v>
      </c>
      <c r="M247">
        <v>209.7</v>
      </c>
      <c r="N247">
        <v>172.3</v>
      </c>
      <c r="O247">
        <v>193</v>
      </c>
      <c r="P247">
        <v>177</v>
      </c>
      <c r="Q247">
        <v>199.5</v>
      </c>
      <c r="R247">
        <v>186.1</v>
      </c>
      <c r="S247">
        <v>178.7</v>
      </c>
      <c r="T247">
        <v>185.1</v>
      </c>
      <c r="U247">
        <v>173.5</v>
      </c>
      <c r="V247">
        <v>181.9</v>
      </c>
      <c r="W247">
        <v>174.2</v>
      </c>
      <c r="X247">
        <v>184.4</v>
      </c>
      <c r="Y247">
        <v>164.2</v>
      </c>
      <c r="Z247">
        <v>170.3</v>
      </c>
      <c r="AA247">
        <v>175</v>
      </c>
      <c r="AB247">
        <v>181</v>
      </c>
      <c r="AC247">
        <v>174.1</v>
      </c>
      <c r="AD247">
        <v>177.2</v>
      </c>
      <c r="AE247">
        <f t="shared" si="80"/>
        <v>174.4</v>
      </c>
      <c r="AF247">
        <f t="shared" si="81"/>
        <v>207.7</v>
      </c>
      <c r="AG247">
        <f t="shared" si="82"/>
        <v>175.2</v>
      </c>
      <c r="AH247">
        <f t="shared" si="83"/>
        <v>177.3</v>
      </c>
      <c r="AI247">
        <f t="shared" si="84"/>
        <v>179.2</v>
      </c>
      <c r="AJ247">
        <f t="shared" si="85"/>
        <v>169.5</v>
      </c>
      <c r="AK247">
        <f t="shared" si="86"/>
        <v>152.80000000000001</v>
      </c>
      <c r="AL247">
        <f t="shared" si="87"/>
        <v>171.1</v>
      </c>
      <c r="AM247">
        <f t="shared" si="88"/>
        <v>120</v>
      </c>
      <c r="AN247">
        <f t="shared" si="89"/>
        <v>209.7</v>
      </c>
      <c r="AO247">
        <f t="shared" si="90"/>
        <v>172.3</v>
      </c>
      <c r="AP247">
        <f t="shared" si="91"/>
        <v>193</v>
      </c>
      <c r="AQ247">
        <f t="shared" si="92"/>
        <v>177</v>
      </c>
      <c r="AR247">
        <f t="shared" si="93"/>
        <v>199.5</v>
      </c>
      <c r="AS247">
        <f t="shared" si="94"/>
        <v>186.1</v>
      </c>
      <c r="AT247">
        <f t="shared" si="95"/>
        <v>178.7</v>
      </c>
      <c r="AU247">
        <f t="shared" si="96"/>
        <v>185.1</v>
      </c>
      <c r="AV247">
        <v>173.5</v>
      </c>
      <c r="AW247">
        <f t="shared" si="97"/>
        <v>181.9</v>
      </c>
      <c r="AX247">
        <f t="shared" si="98"/>
        <v>174.2</v>
      </c>
      <c r="AY247">
        <f t="shared" si="99"/>
        <v>184.4</v>
      </c>
      <c r="AZ247">
        <f t="shared" si="100"/>
        <v>164.2</v>
      </c>
      <c r="BA247">
        <f t="shared" si="101"/>
        <v>170.3</v>
      </c>
      <c r="BB247">
        <f t="shared" si="102"/>
        <v>175</v>
      </c>
      <c r="BC247">
        <f t="shared" si="103"/>
        <v>181</v>
      </c>
      <c r="BD247">
        <f t="shared" si="104"/>
        <v>174.1</v>
      </c>
      <c r="BE247">
        <f t="shared" si="105"/>
        <v>177.2</v>
      </c>
    </row>
    <row r="248" spans="1:57" x14ac:dyDescent="0.3">
      <c r="A248" t="s">
        <v>34</v>
      </c>
      <c r="B248">
        <v>2023</v>
      </c>
      <c r="C248" t="s">
        <v>37</v>
      </c>
      <c r="D248">
        <v>173.8</v>
      </c>
      <c r="E248">
        <v>209.3</v>
      </c>
      <c r="F248">
        <v>169.6</v>
      </c>
      <c r="G248">
        <v>178.4</v>
      </c>
      <c r="H248">
        <v>174.9</v>
      </c>
      <c r="I248">
        <v>176.3</v>
      </c>
      <c r="J248">
        <v>155.4</v>
      </c>
      <c r="K248">
        <v>173.4</v>
      </c>
      <c r="L248">
        <v>121.3</v>
      </c>
      <c r="M248">
        <v>212.9</v>
      </c>
      <c r="N248">
        <v>172.9</v>
      </c>
      <c r="O248">
        <v>193.5</v>
      </c>
      <c r="P248">
        <v>177.9</v>
      </c>
      <c r="Q248">
        <v>200.6</v>
      </c>
      <c r="R248">
        <v>186.9</v>
      </c>
      <c r="S248">
        <v>179.2</v>
      </c>
      <c r="T248">
        <v>185.7</v>
      </c>
      <c r="U248">
        <v>175.2</v>
      </c>
      <c r="V248">
        <v>181.7</v>
      </c>
      <c r="W248">
        <v>174.6</v>
      </c>
      <c r="X248">
        <v>185</v>
      </c>
      <c r="Y248">
        <v>164.5</v>
      </c>
      <c r="Z248">
        <v>170.7</v>
      </c>
      <c r="AA248">
        <v>176.4</v>
      </c>
      <c r="AB248">
        <v>184</v>
      </c>
      <c r="AC248">
        <v>175</v>
      </c>
      <c r="AD248">
        <v>178.1</v>
      </c>
      <c r="AE248">
        <f t="shared" si="80"/>
        <v>173.8</v>
      </c>
      <c r="AF248">
        <f t="shared" si="81"/>
        <v>209.3</v>
      </c>
      <c r="AG248">
        <f t="shared" si="82"/>
        <v>169.6</v>
      </c>
      <c r="AH248">
        <f t="shared" si="83"/>
        <v>178.4</v>
      </c>
      <c r="AI248">
        <f t="shared" si="84"/>
        <v>174.9</v>
      </c>
      <c r="AJ248">
        <f t="shared" si="85"/>
        <v>176.3</v>
      </c>
      <c r="AK248">
        <f t="shared" si="86"/>
        <v>155.4</v>
      </c>
      <c r="AL248">
        <f t="shared" si="87"/>
        <v>173.4</v>
      </c>
      <c r="AM248">
        <f t="shared" si="88"/>
        <v>121.3</v>
      </c>
      <c r="AN248">
        <f t="shared" si="89"/>
        <v>212.9</v>
      </c>
      <c r="AO248">
        <f t="shared" si="90"/>
        <v>172.9</v>
      </c>
      <c r="AP248">
        <f t="shared" si="91"/>
        <v>193.5</v>
      </c>
      <c r="AQ248">
        <f t="shared" si="92"/>
        <v>177.9</v>
      </c>
      <c r="AR248">
        <f t="shared" si="93"/>
        <v>200.6</v>
      </c>
      <c r="AS248">
        <f t="shared" si="94"/>
        <v>186.9</v>
      </c>
      <c r="AT248">
        <f t="shared" si="95"/>
        <v>179.2</v>
      </c>
      <c r="AU248">
        <f t="shared" si="96"/>
        <v>185.7</v>
      </c>
      <c r="AV248">
        <v>175.2</v>
      </c>
      <c r="AW248">
        <f t="shared" si="97"/>
        <v>181.7</v>
      </c>
      <c r="AX248">
        <f t="shared" si="98"/>
        <v>174.6</v>
      </c>
      <c r="AY248">
        <f t="shared" si="99"/>
        <v>185</v>
      </c>
      <c r="AZ248">
        <f t="shared" si="100"/>
        <v>164.5</v>
      </c>
      <c r="BA248">
        <f t="shared" si="101"/>
        <v>170.7</v>
      </c>
      <c r="BB248">
        <f t="shared" si="102"/>
        <v>176.4</v>
      </c>
      <c r="BC248">
        <f t="shared" si="103"/>
        <v>184</v>
      </c>
      <c r="BD248">
        <f t="shared" si="104"/>
        <v>175</v>
      </c>
      <c r="BE248">
        <f t="shared" si="105"/>
        <v>178.1</v>
      </c>
    </row>
    <row r="249" spans="1:57" x14ac:dyDescent="0.3">
      <c r="A249" t="s">
        <v>34</v>
      </c>
      <c r="B249">
        <v>2023</v>
      </c>
      <c r="C249" t="s">
        <v>38</v>
      </c>
      <c r="D249">
        <v>173.7</v>
      </c>
      <c r="E249">
        <v>214.3</v>
      </c>
      <c r="F249">
        <v>173.2</v>
      </c>
      <c r="G249">
        <v>179.5</v>
      </c>
      <c r="H249">
        <v>170</v>
      </c>
      <c r="I249">
        <v>172.2</v>
      </c>
      <c r="J249">
        <v>161</v>
      </c>
      <c r="K249">
        <v>175.6</v>
      </c>
      <c r="L249">
        <v>122.7</v>
      </c>
      <c r="M249">
        <v>218</v>
      </c>
      <c r="N249">
        <v>173.4</v>
      </c>
      <c r="O249">
        <v>194.2</v>
      </c>
      <c r="P249">
        <v>179.1</v>
      </c>
      <c r="Q249">
        <v>201</v>
      </c>
      <c r="R249">
        <v>187.3</v>
      </c>
      <c r="S249">
        <v>179.7</v>
      </c>
      <c r="T249">
        <v>186.2</v>
      </c>
      <c r="U249">
        <v>175.6</v>
      </c>
      <c r="V249">
        <v>182.8</v>
      </c>
      <c r="W249">
        <v>175.2</v>
      </c>
      <c r="X249">
        <v>185.7</v>
      </c>
      <c r="Y249">
        <v>164.8</v>
      </c>
      <c r="Z249">
        <v>171.2</v>
      </c>
      <c r="AA249">
        <v>177.1</v>
      </c>
      <c r="AB249">
        <v>185.2</v>
      </c>
      <c r="AC249">
        <v>175.7</v>
      </c>
      <c r="AD249">
        <v>179.1</v>
      </c>
      <c r="AE249">
        <f t="shared" si="80"/>
        <v>173.7</v>
      </c>
      <c r="AF249">
        <f t="shared" si="81"/>
        <v>214.3</v>
      </c>
      <c r="AG249">
        <f t="shared" si="82"/>
        <v>173.2</v>
      </c>
      <c r="AH249">
        <f t="shared" si="83"/>
        <v>179.5</v>
      </c>
      <c r="AI249">
        <f t="shared" si="84"/>
        <v>170</v>
      </c>
      <c r="AJ249">
        <f t="shared" si="85"/>
        <v>172.2</v>
      </c>
      <c r="AK249">
        <f t="shared" si="86"/>
        <v>161</v>
      </c>
      <c r="AL249">
        <f t="shared" si="87"/>
        <v>175.6</v>
      </c>
      <c r="AM249">
        <f t="shared" si="88"/>
        <v>122.7</v>
      </c>
      <c r="AN249">
        <f t="shared" si="89"/>
        <v>218</v>
      </c>
      <c r="AO249">
        <f t="shared" si="90"/>
        <v>173.4</v>
      </c>
      <c r="AP249">
        <f t="shared" si="91"/>
        <v>194.2</v>
      </c>
      <c r="AQ249">
        <f t="shared" si="92"/>
        <v>179.1</v>
      </c>
      <c r="AR249">
        <f t="shared" si="93"/>
        <v>201</v>
      </c>
      <c r="AS249">
        <f t="shared" si="94"/>
        <v>187.3</v>
      </c>
      <c r="AT249">
        <f t="shared" si="95"/>
        <v>179.7</v>
      </c>
      <c r="AU249">
        <f t="shared" si="96"/>
        <v>186.2</v>
      </c>
      <c r="AV249">
        <v>175.6</v>
      </c>
      <c r="AW249">
        <f t="shared" si="97"/>
        <v>182.8</v>
      </c>
      <c r="AX249">
        <f t="shared" si="98"/>
        <v>175.2</v>
      </c>
      <c r="AY249">
        <f t="shared" si="99"/>
        <v>185.7</v>
      </c>
      <c r="AZ249">
        <f t="shared" si="100"/>
        <v>164.8</v>
      </c>
      <c r="BA249">
        <f t="shared" si="101"/>
        <v>171.2</v>
      </c>
      <c r="BB249">
        <f t="shared" si="102"/>
        <v>177.1</v>
      </c>
      <c r="BC249">
        <f t="shared" si="103"/>
        <v>185.2</v>
      </c>
      <c r="BD249">
        <f t="shared" si="104"/>
        <v>175.7</v>
      </c>
      <c r="BE249">
        <f t="shared" si="105"/>
        <v>179.1</v>
      </c>
    </row>
    <row r="250" spans="1:57" x14ac:dyDescent="0.3">
      <c r="A250" t="s">
        <v>33</v>
      </c>
      <c r="B250">
        <v>2013</v>
      </c>
      <c r="C250" t="s">
        <v>31</v>
      </c>
      <c r="D250">
        <v>110.5</v>
      </c>
      <c r="E250">
        <v>109.1</v>
      </c>
      <c r="F250">
        <v>113</v>
      </c>
      <c r="G250">
        <v>103.6</v>
      </c>
      <c r="H250">
        <v>103.4</v>
      </c>
      <c r="I250">
        <v>102.3</v>
      </c>
      <c r="J250">
        <v>102.9</v>
      </c>
      <c r="K250">
        <v>105.8</v>
      </c>
      <c r="L250">
        <v>105.1</v>
      </c>
      <c r="M250">
        <v>101.8</v>
      </c>
      <c r="N250">
        <v>105.1</v>
      </c>
      <c r="O250">
        <v>107.9</v>
      </c>
      <c r="P250">
        <v>105.9</v>
      </c>
      <c r="Q250">
        <v>105.2</v>
      </c>
      <c r="R250">
        <v>105.9</v>
      </c>
      <c r="S250">
        <v>105</v>
      </c>
      <c r="T250">
        <v>105.8</v>
      </c>
      <c r="U250">
        <v>100.3</v>
      </c>
      <c r="V250">
        <v>105.4</v>
      </c>
      <c r="W250">
        <v>104.8</v>
      </c>
      <c r="X250">
        <v>104.1</v>
      </c>
      <c r="Y250">
        <v>103.2</v>
      </c>
      <c r="Z250">
        <v>102.9</v>
      </c>
      <c r="AA250">
        <v>103.5</v>
      </c>
      <c r="AB250">
        <v>104.3</v>
      </c>
      <c r="AC250">
        <v>103.7</v>
      </c>
      <c r="AD250">
        <v>104</v>
      </c>
      <c r="AE250">
        <v>110.5</v>
      </c>
      <c r="AF250">
        <v>109.1</v>
      </c>
      <c r="AG250">
        <v>113</v>
      </c>
      <c r="AH250">
        <v>103.6</v>
      </c>
      <c r="AI250">
        <v>103.4</v>
      </c>
      <c r="AJ250">
        <v>102.3</v>
      </c>
      <c r="AK250">
        <v>102.9</v>
      </c>
      <c r="AL250">
        <v>105.8</v>
      </c>
      <c r="AM250">
        <v>105.1</v>
      </c>
      <c r="AN250">
        <v>101.8</v>
      </c>
      <c r="AO250">
        <v>105.1</v>
      </c>
      <c r="AP250">
        <v>107.9</v>
      </c>
      <c r="AQ250">
        <v>105.9</v>
      </c>
      <c r="AR250">
        <v>105.2</v>
      </c>
      <c r="AS250">
        <v>105.9</v>
      </c>
      <c r="AT250">
        <v>105</v>
      </c>
      <c r="AU250">
        <v>105.8</v>
      </c>
      <c r="AV250">
        <v>100.3</v>
      </c>
      <c r="AW250">
        <v>105.4</v>
      </c>
      <c r="AX250">
        <v>104.8</v>
      </c>
      <c r="AY250">
        <v>104.1</v>
      </c>
      <c r="AZ250">
        <v>103.2</v>
      </c>
      <c r="BA250">
        <v>102.9</v>
      </c>
      <c r="BB250">
        <v>103.5</v>
      </c>
      <c r="BC250">
        <v>104.3</v>
      </c>
      <c r="BD250">
        <v>103.7</v>
      </c>
      <c r="BE250">
        <v>104</v>
      </c>
    </row>
    <row r="251" spans="1:57" x14ac:dyDescent="0.3">
      <c r="A251" t="s">
        <v>33</v>
      </c>
      <c r="B251">
        <v>2013</v>
      </c>
      <c r="C251" t="s">
        <v>35</v>
      </c>
      <c r="D251">
        <v>112.9</v>
      </c>
      <c r="E251">
        <v>112.9</v>
      </c>
      <c r="F251">
        <v>116.9</v>
      </c>
      <c r="G251">
        <v>104</v>
      </c>
      <c r="H251">
        <v>103.5</v>
      </c>
      <c r="I251">
        <v>103.1</v>
      </c>
      <c r="J251">
        <v>104.9</v>
      </c>
      <c r="K251">
        <v>104.1</v>
      </c>
      <c r="L251">
        <v>103.8</v>
      </c>
      <c r="M251">
        <v>102.3</v>
      </c>
      <c r="N251">
        <v>106</v>
      </c>
      <c r="O251">
        <v>109</v>
      </c>
      <c r="P251">
        <v>107.2</v>
      </c>
      <c r="Q251">
        <v>106</v>
      </c>
      <c r="R251">
        <v>106.6</v>
      </c>
      <c r="S251">
        <v>105.5</v>
      </c>
      <c r="T251">
        <v>106.4</v>
      </c>
      <c r="U251">
        <v>100.4</v>
      </c>
      <c r="V251">
        <v>105.7</v>
      </c>
      <c r="W251">
        <v>105.2</v>
      </c>
      <c r="X251">
        <v>104.7</v>
      </c>
      <c r="Y251">
        <v>104.4</v>
      </c>
      <c r="Z251">
        <v>103.3</v>
      </c>
      <c r="AA251">
        <v>103.7</v>
      </c>
      <c r="AB251">
        <v>104.3</v>
      </c>
      <c r="AC251">
        <v>104.3</v>
      </c>
      <c r="AD251">
        <v>104.7</v>
      </c>
      <c r="AE251">
        <v>112.9</v>
      </c>
      <c r="AF251">
        <v>112.9</v>
      </c>
      <c r="AG251">
        <v>116.9</v>
      </c>
      <c r="AH251">
        <v>104</v>
      </c>
      <c r="AI251">
        <v>103.5</v>
      </c>
      <c r="AJ251">
        <v>103.1</v>
      </c>
      <c r="AK251">
        <v>104.9</v>
      </c>
      <c r="AL251">
        <v>104.1</v>
      </c>
      <c r="AM251">
        <v>103.8</v>
      </c>
      <c r="AN251">
        <v>102.3</v>
      </c>
      <c r="AO251">
        <v>106</v>
      </c>
      <c r="AP251">
        <v>109</v>
      </c>
      <c r="AQ251">
        <v>107.2</v>
      </c>
      <c r="AR251">
        <v>106</v>
      </c>
      <c r="AS251">
        <v>106.6</v>
      </c>
      <c r="AT251">
        <v>105.5</v>
      </c>
      <c r="AU251">
        <v>106.4</v>
      </c>
      <c r="AV251">
        <v>100.4</v>
      </c>
      <c r="AW251">
        <v>105.7</v>
      </c>
      <c r="AX251">
        <v>105.2</v>
      </c>
      <c r="AY251">
        <v>104.7</v>
      </c>
      <c r="AZ251">
        <v>104.4</v>
      </c>
      <c r="BA251">
        <v>103.3</v>
      </c>
      <c r="BB251">
        <v>103.7</v>
      </c>
      <c r="BC251">
        <v>104.3</v>
      </c>
      <c r="BD251">
        <v>104.3</v>
      </c>
      <c r="BE251">
        <v>104.7</v>
      </c>
    </row>
    <row r="252" spans="1:57" x14ac:dyDescent="0.3">
      <c r="A252" t="s">
        <v>33</v>
      </c>
      <c r="B252">
        <v>2013</v>
      </c>
      <c r="C252" t="s">
        <v>36</v>
      </c>
      <c r="D252">
        <v>113.9</v>
      </c>
      <c r="E252">
        <v>111.4</v>
      </c>
      <c r="F252">
        <v>113.2</v>
      </c>
      <c r="G252">
        <v>104.3</v>
      </c>
      <c r="H252">
        <v>102.7</v>
      </c>
      <c r="I252">
        <v>104.9</v>
      </c>
      <c r="J252">
        <v>103.8</v>
      </c>
      <c r="K252">
        <v>103.5</v>
      </c>
      <c r="L252">
        <v>102.6</v>
      </c>
      <c r="M252">
        <v>102.4</v>
      </c>
      <c r="N252">
        <v>107</v>
      </c>
      <c r="O252">
        <v>109.8</v>
      </c>
      <c r="P252">
        <v>107.3</v>
      </c>
      <c r="Q252">
        <v>106.8</v>
      </c>
      <c r="R252">
        <v>107.2</v>
      </c>
      <c r="S252">
        <v>106</v>
      </c>
      <c r="T252">
        <v>107</v>
      </c>
      <c r="U252">
        <v>100.4</v>
      </c>
      <c r="V252">
        <v>106</v>
      </c>
      <c r="W252">
        <v>105.7</v>
      </c>
      <c r="X252">
        <v>105.2</v>
      </c>
      <c r="Y252">
        <v>105.5</v>
      </c>
      <c r="Z252">
        <v>103.5</v>
      </c>
      <c r="AA252">
        <v>103.8</v>
      </c>
      <c r="AB252">
        <v>104.2</v>
      </c>
      <c r="AC252">
        <v>104.9</v>
      </c>
      <c r="AD252">
        <v>105</v>
      </c>
      <c r="AE252">
        <f t="shared" ref="AE252:AE283" si="106">IF(D252="NA",AVERAGE(D250:D252),D252)</f>
        <v>113.9</v>
      </c>
      <c r="AF252">
        <f t="shared" ref="AF252:AF283" si="107">IF(E252="NA",AVERAGE(E250:E252),E252)</f>
        <v>111.4</v>
      </c>
      <c r="AG252">
        <f t="shared" ref="AG252:AG283" si="108">IF(F252="NA",AVERAGE(F250:F252),F252)</f>
        <v>113.2</v>
      </c>
      <c r="AH252">
        <f t="shared" ref="AH252:AH283" si="109">IF(G252="NA",AVERAGE(G250:G252),G252)</f>
        <v>104.3</v>
      </c>
      <c r="AI252">
        <f t="shared" ref="AI252:AI283" si="110">IF(H252="NA",AVERAGE(H250:H252),H252)</f>
        <v>102.7</v>
      </c>
      <c r="AJ252">
        <f t="shared" ref="AJ252:AJ283" si="111">IF(I252="NA",AVERAGE(I250:I252),I252)</f>
        <v>104.9</v>
      </c>
      <c r="AK252">
        <f t="shared" ref="AK252:AK283" si="112">IF(J252="NA",AVERAGE(J250:J252),J252)</f>
        <v>103.8</v>
      </c>
      <c r="AL252">
        <f t="shared" ref="AL252:AL283" si="113">IF(K252="NA",AVERAGE(K250:K252),K252)</f>
        <v>103.5</v>
      </c>
      <c r="AM252">
        <f t="shared" ref="AM252:AM283" si="114">IF(L252="NA",AVERAGE(L250:L252),L252)</f>
        <v>102.6</v>
      </c>
      <c r="AN252">
        <f t="shared" ref="AN252:AN283" si="115">IF(M252="NA",AVERAGE(M250:M252),M252)</f>
        <v>102.4</v>
      </c>
      <c r="AO252">
        <f t="shared" ref="AO252:AO283" si="116">IF(N252="NA",AVERAGE(N250:N252),N252)</f>
        <v>107</v>
      </c>
      <c r="AP252">
        <f t="shared" ref="AP252:AP283" si="117">IF(O252="NA",AVERAGE(O250:O252),O252)</f>
        <v>109.8</v>
      </c>
      <c r="AQ252">
        <f t="shared" ref="AQ252:AQ283" si="118">IF(P252="NA",AVERAGE(P250:P252),P252)</f>
        <v>107.3</v>
      </c>
      <c r="AR252">
        <f t="shared" ref="AR252:AR283" si="119">IF(Q252="NA",AVERAGE(Q250:Q252),Q252)</f>
        <v>106.8</v>
      </c>
      <c r="AS252">
        <f t="shared" ref="AS252:AS283" si="120">IF(R252="NA",AVERAGE(R250:R252),R252)</f>
        <v>107.2</v>
      </c>
      <c r="AT252">
        <f t="shared" ref="AT252:AT283" si="121">IF(S252="NA",AVERAGE(S250:S252),S252)</f>
        <v>106</v>
      </c>
      <c r="AU252">
        <f t="shared" ref="AU252:AU283" si="122">IF(T252="NA",AVERAGE(T250:T252),T252)</f>
        <v>107</v>
      </c>
      <c r="AV252">
        <v>100.4</v>
      </c>
      <c r="AW252">
        <f t="shared" ref="AW252:AW283" si="123">IF(V252="NA",AVERAGE(V250:V252),V252)</f>
        <v>106</v>
      </c>
      <c r="AX252">
        <f t="shared" ref="AX252:AX283" si="124">IF(W252="NA",AVERAGE(W250:W252),W252)</f>
        <v>105.7</v>
      </c>
      <c r="AY252">
        <f t="shared" ref="AY252:AY283" si="125">IF(X252="NA",AVERAGE(X250:X252),X252)</f>
        <v>105.2</v>
      </c>
      <c r="AZ252">
        <f t="shared" ref="AZ252:AZ283" si="126">IF(Y252="NA",AVERAGE(Y250:Y252),Y252)</f>
        <v>105.5</v>
      </c>
      <c r="BA252">
        <f t="shared" ref="BA252:BA283" si="127">IF(Z252="NA",AVERAGE(Z250:Z252),Z252)</f>
        <v>103.5</v>
      </c>
      <c r="BB252">
        <f t="shared" ref="BB252:BB283" si="128">IF(AA252="NA",AVERAGE(AA250:AA252),AA252)</f>
        <v>103.8</v>
      </c>
      <c r="BC252">
        <f t="shared" ref="BC252:BC283" si="129">IF(AB252="NA",AVERAGE(AB250:AB252),AB252)</f>
        <v>104.2</v>
      </c>
      <c r="BD252">
        <f t="shared" ref="BD252:BD283" si="130">IF(AC252="NA",AVERAGE(AC250:AC252),AC252)</f>
        <v>104.9</v>
      </c>
      <c r="BE252">
        <f t="shared" ref="BE252:BE283" si="131">IF(AD252="NA",AVERAGE(AD250:AD252),AD252)</f>
        <v>105</v>
      </c>
    </row>
    <row r="253" spans="1:57" x14ac:dyDescent="0.3">
      <c r="A253" t="s">
        <v>33</v>
      </c>
      <c r="B253">
        <v>2013</v>
      </c>
      <c r="C253" t="s">
        <v>37</v>
      </c>
      <c r="D253">
        <v>114.6</v>
      </c>
      <c r="E253">
        <v>113.4</v>
      </c>
      <c r="F253">
        <v>106</v>
      </c>
      <c r="G253">
        <v>104.7</v>
      </c>
      <c r="H253">
        <v>102.1</v>
      </c>
      <c r="I253">
        <v>109.5</v>
      </c>
      <c r="J253">
        <v>109.7</v>
      </c>
      <c r="K253">
        <v>104.6</v>
      </c>
      <c r="L253">
        <v>102</v>
      </c>
      <c r="M253">
        <v>103.5</v>
      </c>
      <c r="N253">
        <v>108.2</v>
      </c>
      <c r="O253">
        <v>110.6</v>
      </c>
      <c r="P253">
        <v>108.8</v>
      </c>
      <c r="Q253">
        <v>108.5</v>
      </c>
      <c r="R253">
        <v>107.9</v>
      </c>
      <c r="S253">
        <v>106.4</v>
      </c>
      <c r="T253">
        <v>107.7</v>
      </c>
      <c r="U253">
        <v>100.5</v>
      </c>
      <c r="V253">
        <v>106.4</v>
      </c>
      <c r="W253">
        <v>106.5</v>
      </c>
      <c r="X253">
        <v>105.7</v>
      </c>
      <c r="Y253">
        <v>105</v>
      </c>
      <c r="Z253">
        <v>104</v>
      </c>
      <c r="AA253">
        <v>105.2</v>
      </c>
      <c r="AB253">
        <v>103.2</v>
      </c>
      <c r="AC253">
        <v>105.1</v>
      </c>
      <c r="AD253">
        <v>105.7</v>
      </c>
      <c r="AE253">
        <f t="shared" si="106"/>
        <v>114.6</v>
      </c>
      <c r="AF253">
        <f t="shared" si="107"/>
        <v>113.4</v>
      </c>
      <c r="AG253">
        <f t="shared" si="108"/>
        <v>106</v>
      </c>
      <c r="AH253">
        <f t="shared" si="109"/>
        <v>104.7</v>
      </c>
      <c r="AI253">
        <f t="shared" si="110"/>
        <v>102.1</v>
      </c>
      <c r="AJ253">
        <f t="shared" si="111"/>
        <v>109.5</v>
      </c>
      <c r="AK253">
        <f t="shared" si="112"/>
        <v>109.7</v>
      </c>
      <c r="AL253">
        <f t="shared" si="113"/>
        <v>104.6</v>
      </c>
      <c r="AM253">
        <f t="shared" si="114"/>
        <v>102</v>
      </c>
      <c r="AN253">
        <f t="shared" si="115"/>
        <v>103.5</v>
      </c>
      <c r="AO253">
        <f t="shared" si="116"/>
        <v>108.2</v>
      </c>
      <c r="AP253">
        <f t="shared" si="117"/>
        <v>110.6</v>
      </c>
      <c r="AQ253">
        <f t="shared" si="118"/>
        <v>108.8</v>
      </c>
      <c r="AR253">
        <f t="shared" si="119"/>
        <v>108.5</v>
      </c>
      <c r="AS253">
        <f t="shared" si="120"/>
        <v>107.9</v>
      </c>
      <c r="AT253">
        <f t="shared" si="121"/>
        <v>106.4</v>
      </c>
      <c r="AU253">
        <f t="shared" si="122"/>
        <v>107.7</v>
      </c>
      <c r="AV253">
        <v>100.5</v>
      </c>
      <c r="AW253">
        <f t="shared" si="123"/>
        <v>106.4</v>
      </c>
      <c r="AX253">
        <f t="shared" si="124"/>
        <v>106.5</v>
      </c>
      <c r="AY253">
        <f t="shared" si="125"/>
        <v>105.7</v>
      </c>
      <c r="AZ253">
        <f t="shared" si="126"/>
        <v>105</v>
      </c>
      <c r="BA253">
        <f t="shared" si="127"/>
        <v>104</v>
      </c>
      <c r="BB253">
        <f t="shared" si="128"/>
        <v>105.2</v>
      </c>
      <c r="BC253">
        <f t="shared" si="129"/>
        <v>103.2</v>
      </c>
      <c r="BD253">
        <f t="shared" si="130"/>
        <v>105.1</v>
      </c>
      <c r="BE253">
        <f t="shared" si="131"/>
        <v>105.7</v>
      </c>
    </row>
    <row r="254" spans="1:57" x14ac:dyDescent="0.3">
      <c r="A254" t="s">
        <v>33</v>
      </c>
      <c r="B254">
        <v>2013</v>
      </c>
      <c r="C254" t="s">
        <v>38</v>
      </c>
      <c r="D254">
        <v>115.4</v>
      </c>
      <c r="E254">
        <v>114.2</v>
      </c>
      <c r="F254">
        <v>102.7</v>
      </c>
      <c r="G254">
        <v>105.5</v>
      </c>
      <c r="H254">
        <v>101.5</v>
      </c>
      <c r="I254">
        <v>110.6</v>
      </c>
      <c r="J254">
        <v>123.7</v>
      </c>
      <c r="K254">
        <v>105.2</v>
      </c>
      <c r="L254">
        <v>101.9</v>
      </c>
      <c r="M254">
        <v>105</v>
      </c>
      <c r="N254">
        <v>109.1</v>
      </c>
      <c r="O254">
        <v>111.3</v>
      </c>
      <c r="P254">
        <v>111.1</v>
      </c>
      <c r="Q254">
        <v>109.8</v>
      </c>
      <c r="R254">
        <v>108.5</v>
      </c>
      <c r="S254">
        <v>106.7</v>
      </c>
      <c r="T254">
        <v>108.3</v>
      </c>
      <c r="U254">
        <v>100.5</v>
      </c>
      <c r="V254">
        <v>107.2</v>
      </c>
      <c r="W254">
        <v>107.1</v>
      </c>
      <c r="X254">
        <v>106.2</v>
      </c>
      <c r="Y254">
        <v>103.9</v>
      </c>
      <c r="Z254">
        <v>104.6</v>
      </c>
      <c r="AA254">
        <v>105.7</v>
      </c>
      <c r="AB254">
        <v>102.6</v>
      </c>
      <c r="AC254">
        <v>104.9</v>
      </c>
      <c r="AD254">
        <v>106.6</v>
      </c>
      <c r="AE254">
        <f t="shared" si="106"/>
        <v>115.4</v>
      </c>
      <c r="AF254">
        <f t="shared" si="107"/>
        <v>114.2</v>
      </c>
      <c r="AG254">
        <f t="shared" si="108"/>
        <v>102.7</v>
      </c>
      <c r="AH254">
        <f t="shared" si="109"/>
        <v>105.5</v>
      </c>
      <c r="AI254">
        <f t="shared" si="110"/>
        <v>101.5</v>
      </c>
      <c r="AJ254">
        <f t="shared" si="111"/>
        <v>110.6</v>
      </c>
      <c r="AK254">
        <f t="shared" si="112"/>
        <v>123.7</v>
      </c>
      <c r="AL254">
        <f t="shared" si="113"/>
        <v>105.2</v>
      </c>
      <c r="AM254">
        <f t="shared" si="114"/>
        <v>101.9</v>
      </c>
      <c r="AN254">
        <f t="shared" si="115"/>
        <v>105</v>
      </c>
      <c r="AO254">
        <f t="shared" si="116"/>
        <v>109.1</v>
      </c>
      <c r="AP254">
        <f t="shared" si="117"/>
        <v>111.3</v>
      </c>
      <c r="AQ254">
        <f t="shared" si="118"/>
        <v>111.1</v>
      </c>
      <c r="AR254">
        <f t="shared" si="119"/>
        <v>109.8</v>
      </c>
      <c r="AS254">
        <f t="shared" si="120"/>
        <v>108.5</v>
      </c>
      <c r="AT254">
        <f t="shared" si="121"/>
        <v>106.7</v>
      </c>
      <c r="AU254">
        <f t="shared" si="122"/>
        <v>108.3</v>
      </c>
      <c r="AV254">
        <v>100.5</v>
      </c>
      <c r="AW254">
        <f t="shared" si="123"/>
        <v>107.2</v>
      </c>
      <c r="AX254">
        <f t="shared" si="124"/>
        <v>107.1</v>
      </c>
      <c r="AY254">
        <f t="shared" si="125"/>
        <v>106.2</v>
      </c>
      <c r="AZ254">
        <f t="shared" si="126"/>
        <v>103.9</v>
      </c>
      <c r="BA254">
        <f t="shared" si="127"/>
        <v>104.6</v>
      </c>
      <c r="BB254">
        <f t="shared" si="128"/>
        <v>105.7</v>
      </c>
      <c r="BC254">
        <f t="shared" si="129"/>
        <v>102.6</v>
      </c>
      <c r="BD254">
        <f t="shared" si="130"/>
        <v>104.9</v>
      </c>
      <c r="BE254">
        <f t="shared" si="131"/>
        <v>106.6</v>
      </c>
    </row>
    <row r="255" spans="1:57" x14ac:dyDescent="0.3">
      <c r="A255" t="s">
        <v>33</v>
      </c>
      <c r="B255">
        <v>2013</v>
      </c>
      <c r="C255" t="s">
        <v>39</v>
      </c>
      <c r="D255">
        <v>117</v>
      </c>
      <c r="E255">
        <v>120.1</v>
      </c>
      <c r="F255">
        <v>112.5</v>
      </c>
      <c r="G255">
        <v>107.3</v>
      </c>
      <c r="H255">
        <v>101.3</v>
      </c>
      <c r="I255">
        <v>112.4</v>
      </c>
      <c r="J255">
        <v>143.6</v>
      </c>
      <c r="K255">
        <v>105.4</v>
      </c>
      <c r="L255">
        <v>101.4</v>
      </c>
      <c r="M255">
        <v>106.4</v>
      </c>
      <c r="N255">
        <v>110</v>
      </c>
      <c r="O255">
        <v>112.2</v>
      </c>
      <c r="P255">
        <v>115</v>
      </c>
      <c r="Q255">
        <v>110.9</v>
      </c>
      <c r="R255">
        <v>109.2</v>
      </c>
      <c r="S255">
        <v>107.2</v>
      </c>
      <c r="T255">
        <v>108.9</v>
      </c>
      <c r="U255">
        <v>106.6</v>
      </c>
      <c r="V255">
        <v>108</v>
      </c>
      <c r="W255">
        <v>107.7</v>
      </c>
      <c r="X255">
        <v>106.5</v>
      </c>
      <c r="Y255">
        <v>105.2</v>
      </c>
      <c r="Z255">
        <v>105.2</v>
      </c>
      <c r="AA255">
        <v>108.1</v>
      </c>
      <c r="AB255">
        <v>103.3</v>
      </c>
      <c r="AC255">
        <v>106.1</v>
      </c>
      <c r="AD255">
        <v>109.7</v>
      </c>
      <c r="AE255">
        <f t="shared" si="106"/>
        <v>117</v>
      </c>
      <c r="AF255">
        <f t="shared" si="107"/>
        <v>120.1</v>
      </c>
      <c r="AG255">
        <f t="shared" si="108"/>
        <v>112.5</v>
      </c>
      <c r="AH255">
        <f t="shared" si="109"/>
        <v>107.3</v>
      </c>
      <c r="AI255">
        <f t="shared" si="110"/>
        <v>101.3</v>
      </c>
      <c r="AJ255">
        <f t="shared" si="111"/>
        <v>112.4</v>
      </c>
      <c r="AK255">
        <f t="shared" si="112"/>
        <v>143.6</v>
      </c>
      <c r="AL255">
        <f t="shared" si="113"/>
        <v>105.4</v>
      </c>
      <c r="AM255">
        <f t="shared" si="114"/>
        <v>101.4</v>
      </c>
      <c r="AN255">
        <f t="shared" si="115"/>
        <v>106.4</v>
      </c>
      <c r="AO255">
        <f t="shared" si="116"/>
        <v>110</v>
      </c>
      <c r="AP255">
        <f t="shared" si="117"/>
        <v>112.2</v>
      </c>
      <c r="AQ255">
        <f t="shared" si="118"/>
        <v>115</v>
      </c>
      <c r="AR255">
        <f t="shared" si="119"/>
        <v>110.9</v>
      </c>
      <c r="AS255">
        <f t="shared" si="120"/>
        <v>109.2</v>
      </c>
      <c r="AT255">
        <f t="shared" si="121"/>
        <v>107.2</v>
      </c>
      <c r="AU255">
        <f t="shared" si="122"/>
        <v>108.9</v>
      </c>
      <c r="AV255">
        <v>106.6</v>
      </c>
      <c r="AW255">
        <f t="shared" si="123"/>
        <v>108</v>
      </c>
      <c r="AX255">
        <f t="shared" si="124"/>
        <v>107.7</v>
      </c>
      <c r="AY255">
        <f t="shared" si="125"/>
        <v>106.5</v>
      </c>
      <c r="AZ255">
        <f t="shared" si="126"/>
        <v>105.2</v>
      </c>
      <c r="BA255">
        <f t="shared" si="127"/>
        <v>105.2</v>
      </c>
      <c r="BB255">
        <f t="shared" si="128"/>
        <v>108.1</v>
      </c>
      <c r="BC255">
        <f t="shared" si="129"/>
        <v>103.3</v>
      </c>
      <c r="BD255">
        <f t="shared" si="130"/>
        <v>106.1</v>
      </c>
      <c r="BE255">
        <f t="shared" si="131"/>
        <v>109.7</v>
      </c>
    </row>
    <row r="256" spans="1:57" x14ac:dyDescent="0.3">
      <c r="A256" t="s">
        <v>33</v>
      </c>
      <c r="B256">
        <v>2013</v>
      </c>
      <c r="C256" t="s">
        <v>40</v>
      </c>
      <c r="D256">
        <v>117.8</v>
      </c>
      <c r="E256">
        <v>119.2</v>
      </c>
      <c r="F256">
        <v>114</v>
      </c>
      <c r="G256">
        <v>108.3</v>
      </c>
      <c r="H256">
        <v>101.1</v>
      </c>
      <c r="I256">
        <v>113.2</v>
      </c>
      <c r="J256">
        <v>160.9</v>
      </c>
      <c r="K256">
        <v>105.1</v>
      </c>
      <c r="L256">
        <v>101.3</v>
      </c>
      <c r="M256">
        <v>107.5</v>
      </c>
      <c r="N256">
        <v>110.4</v>
      </c>
      <c r="O256">
        <v>113.1</v>
      </c>
      <c r="P256">
        <v>117.5</v>
      </c>
      <c r="Q256">
        <v>111.7</v>
      </c>
      <c r="R256">
        <v>109.8</v>
      </c>
      <c r="S256">
        <v>107.8</v>
      </c>
      <c r="T256">
        <v>109.5</v>
      </c>
      <c r="U256">
        <v>107.7</v>
      </c>
      <c r="V256">
        <v>108.6</v>
      </c>
      <c r="W256">
        <v>108.1</v>
      </c>
      <c r="X256">
        <v>107.1</v>
      </c>
      <c r="Y256">
        <v>107.3</v>
      </c>
      <c r="Z256">
        <v>105.9</v>
      </c>
      <c r="AA256">
        <v>110.1</v>
      </c>
      <c r="AB256">
        <v>103.2</v>
      </c>
      <c r="AC256">
        <v>107.3</v>
      </c>
      <c r="AD256">
        <v>111.4</v>
      </c>
      <c r="AE256">
        <f t="shared" si="106"/>
        <v>117.8</v>
      </c>
      <c r="AF256">
        <f t="shared" si="107"/>
        <v>119.2</v>
      </c>
      <c r="AG256">
        <f t="shared" si="108"/>
        <v>114</v>
      </c>
      <c r="AH256">
        <f t="shared" si="109"/>
        <v>108.3</v>
      </c>
      <c r="AI256">
        <f t="shared" si="110"/>
        <v>101.1</v>
      </c>
      <c r="AJ256">
        <f t="shared" si="111"/>
        <v>113.2</v>
      </c>
      <c r="AK256">
        <f t="shared" si="112"/>
        <v>160.9</v>
      </c>
      <c r="AL256">
        <f t="shared" si="113"/>
        <v>105.1</v>
      </c>
      <c r="AM256">
        <f t="shared" si="114"/>
        <v>101.3</v>
      </c>
      <c r="AN256">
        <f t="shared" si="115"/>
        <v>107.5</v>
      </c>
      <c r="AO256">
        <f t="shared" si="116"/>
        <v>110.4</v>
      </c>
      <c r="AP256">
        <f t="shared" si="117"/>
        <v>113.1</v>
      </c>
      <c r="AQ256">
        <f t="shared" si="118"/>
        <v>117.5</v>
      </c>
      <c r="AR256">
        <f t="shared" si="119"/>
        <v>111.7</v>
      </c>
      <c r="AS256">
        <f t="shared" si="120"/>
        <v>109.8</v>
      </c>
      <c r="AT256">
        <f t="shared" si="121"/>
        <v>107.8</v>
      </c>
      <c r="AU256">
        <f t="shared" si="122"/>
        <v>109.5</v>
      </c>
      <c r="AV256">
        <v>107.7</v>
      </c>
      <c r="AW256">
        <f t="shared" si="123"/>
        <v>108.6</v>
      </c>
      <c r="AX256">
        <f t="shared" si="124"/>
        <v>108.1</v>
      </c>
      <c r="AY256">
        <f t="shared" si="125"/>
        <v>107.1</v>
      </c>
      <c r="AZ256">
        <f t="shared" si="126"/>
        <v>107.3</v>
      </c>
      <c r="BA256">
        <f t="shared" si="127"/>
        <v>105.9</v>
      </c>
      <c r="BB256">
        <f t="shared" si="128"/>
        <v>110.1</v>
      </c>
      <c r="BC256">
        <f t="shared" si="129"/>
        <v>103.2</v>
      </c>
      <c r="BD256">
        <f t="shared" si="130"/>
        <v>107.3</v>
      </c>
      <c r="BE256">
        <f t="shared" si="131"/>
        <v>111.4</v>
      </c>
    </row>
    <row r="257" spans="1:57" x14ac:dyDescent="0.3">
      <c r="A257" t="s">
        <v>33</v>
      </c>
      <c r="B257">
        <v>2013</v>
      </c>
      <c r="C257" t="s">
        <v>41</v>
      </c>
      <c r="D257">
        <v>118.3</v>
      </c>
      <c r="E257">
        <v>120.4</v>
      </c>
      <c r="F257">
        <v>112.7</v>
      </c>
      <c r="G257">
        <v>108.9</v>
      </c>
      <c r="H257">
        <v>101.1</v>
      </c>
      <c r="I257">
        <v>108.7</v>
      </c>
      <c r="J257">
        <v>177</v>
      </c>
      <c r="K257">
        <v>104.7</v>
      </c>
      <c r="L257">
        <v>101</v>
      </c>
      <c r="M257">
        <v>108.5</v>
      </c>
      <c r="N257">
        <v>110.9</v>
      </c>
      <c r="O257">
        <v>114.3</v>
      </c>
      <c r="P257">
        <v>119.6</v>
      </c>
      <c r="Q257">
        <v>112.4</v>
      </c>
      <c r="R257">
        <v>110.6</v>
      </c>
      <c r="S257">
        <v>108.3</v>
      </c>
      <c r="T257">
        <v>110.2</v>
      </c>
      <c r="U257">
        <v>108.9</v>
      </c>
      <c r="V257">
        <v>109.3</v>
      </c>
      <c r="W257">
        <v>108.7</v>
      </c>
      <c r="X257">
        <v>107.6</v>
      </c>
      <c r="Y257">
        <v>108.1</v>
      </c>
      <c r="Z257">
        <v>106.5</v>
      </c>
      <c r="AA257">
        <v>110.8</v>
      </c>
      <c r="AB257">
        <v>106</v>
      </c>
      <c r="AC257">
        <v>108.3</v>
      </c>
      <c r="AD257">
        <v>112.7</v>
      </c>
      <c r="AE257">
        <f t="shared" si="106"/>
        <v>118.3</v>
      </c>
      <c r="AF257">
        <f t="shared" si="107"/>
        <v>120.4</v>
      </c>
      <c r="AG257">
        <f t="shared" si="108"/>
        <v>112.7</v>
      </c>
      <c r="AH257">
        <f t="shared" si="109"/>
        <v>108.9</v>
      </c>
      <c r="AI257">
        <f t="shared" si="110"/>
        <v>101.1</v>
      </c>
      <c r="AJ257">
        <f t="shared" si="111"/>
        <v>108.7</v>
      </c>
      <c r="AK257">
        <f t="shared" si="112"/>
        <v>177</v>
      </c>
      <c r="AL257">
        <f t="shared" si="113"/>
        <v>104.7</v>
      </c>
      <c r="AM257">
        <f t="shared" si="114"/>
        <v>101</v>
      </c>
      <c r="AN257">
        <f t="shared" si="115"/>
        <v>108.5</v>
      </c>
      <c r="AO257">
        <f t="shared" si="116"/>
        <v>110.9</v>
      </c>
      <c r="AP257">
        <f t="shared" si="117"/>
        <v>114.3</v>
      </c>
      <c r="AQ257">
        <f t="shared" si="118"/>
        <v>119.6</v>
      </c>
      <c r="AR257">
        <f t="shared" si="119"/>
        <v>112.4</v>
      </c>
      <c r="AS257">
        <f t="shared" si="120"/>
        <v>110.6</v>
      </c>
      <c r="AT257">
        <f t="shared" si="121"/>
        <v>108.3</v>
      </c>
      <c r="AU257">
        <f t="shared" si="122"/>
        <v>110.2</v>
      </c>
      <c r="AV257">
        <v>108.9</v>
      </c>
      <c r="AW257">
        <f t="shared" si="123"/>
        <v>109.3</v>
      </c>
      <c r="AX257">
        <f t="shared" si="124"/>
        <v>108.7</v>
      </c>
      <c r="AY257">
        <f t="shared" si="125"/>
        <v>107.6</v>
      </c>
      <c r="AZ257">
        <f t="shared" si="126"/>
        <v>108.1</v>
      </c>
      <c r="BA257">
        <f t="shared" si="127"/>
        <v>106.5</v>
      </c>
      <c r="BB257">
        <f t="shared" si="128"/>
        <v>110.8</v>
      </c>
      <c r="BC257">
        <f t="shared" si="129"/>
        <v>106</v>
      </c>
      <c r="BD257">
        <f t="shared" si="130"/>
        <v>108.3</v>
      </c>
      <c r="BE257">
        <f t="shared" si="131"/>
        <v>112.7</v>
      </c>
    </row>
    <row r="258" spans="1:57" x14ac:dyDescent="0.3">
      <c r="A258" t="s">
        <v>33</v>
      </c>
      <c r="B258">
        <v>2013</v>
      </c>
      <c r="C258" t="s">
        <v>42</v>
      </c>
      <c r="D258">
        <v>118.6</v>
      </c>
      <c r="E258">
        <v>119.1</v>
      </c>
      <c r="F258">
        <v>113.2</v>
      </c>
      <c r="G258">
        <v>109.6</v>
      </c>
      <c r="H258">
        <v>101.7</v>
      </c>
      <c r="I258">
        <v>103.2</v>
      </c>
      <c r="J258">
        <v>174.3</v>
      </c>
      <c r="K258">
        <v>105.1</v>
      </c>
      <c r="L258">
        <v>100.8</v>
      </c>
      <c r="M258">
        <v>109.1</v>
      </c>
      <c r="N258">
        <v>111.1</v>
      </c>
      <c r="O258">
        <v>115.4</v>
      </c>
      <c r="P258">
        <v>119.2</v>
      </c>
      <c r="Q258">
        <v>112.9</v>
      </c>
      <c r="R258">
        <v>111.4</v>
      </c>
      <c r="S258">
        <v>109</v>
      </c>
      <c r="T258">
        <v>111.1</v>
      </c>
      <c r="U258">
        <v>109.7</v>
      </c>
      <c r="V258">
        <v>109.5</v>
      </c>
      <c r="W258">
        <v>109.6</v>
      </c>
      <c r="X258">
        <v>107.9</v>
      </c>
      <c r="Y258">
        <v>110.4</v>
      </c>
      <c r="Z258">
        <v>107.4</v>
      </c>
      <c r="AA258">
        <v>111.2</v>
      </c>
      <c r="AB258">
        <v>106.9</v>
      </c>
      <c r="AC258">
        <v>109.4</v>
      </c>
      <c r="AD258">
        <v>113.2</v>
      </c>
      <c r="AE258">
        <f t="shared" si="106"/>
        <v>118.6</v>
      </c>
      <c r="AF258">
        <f t="shared" si="107"/>
        <v>119.1</v>
      </c>
      <c r="AG258">
        <f t="shared" si="108"/>
        <v>113.2</v>
      </c>
      <c r="AH258">
        <f t="shared" si="109"/>
        <v>109.6</v>
      </c>
      <c r="AI258">
        <f t="shared" si="110"/>
        <v>101.7</v>
      </c>
      <c r="AJ258">
        <f t="shared" si="111"/>
        <v>103.2</v>
      </c>
      <c r="AK258">
        <f t="shared" si="112"/>
        <v>174.3</v>
      </c>
      <c r="AL258">
        <f t="shared" si="113"/>
        <v>105.1</v>
      </c>
      <c r="AM258">
        <f t="shared" si="114"/>
        <v>100.8</v>
      </c>
      <c r="AN258">
        <f t="shared" si="115"/>
        <v>109.1</v>
      </c>
      <c r="AO258">
        <f t="shared" si="116"/>
        <v>111.1</v>
      </c>
      <c r="AP258">
        <f t="shared" si="117"/>
        <v>115.4</v>
      </c>
      <c r="AQ258">
        <f t="shared" si="118"/>
        <v>119.2</v>
      </c>
      <c r="AR258">
        <f t="shared" si="119"/>
        <v>112.9</v>
      </c>
      <c r="AS258">
        <f t="shared" si="120"/>
        <v>111.4</v>
      </c>
      <c r="AT258">
        <f t="shared" si="121"/>
        <v>109</v>
      </c>
      <c r="AU258">
        <f t="shared" si="122"/>
        <v>111.1</v>
      </c>
      <c r="AV258">
        <v>109.7</v>
      </c>
      <c r="AW258">
        <f t="shared" si="123"/>
        <v>109.5</v>
      </c>
      <c r="AX258">
        <f t="shared" si="124"/>
        <v>109.6</v>
      </c>
      <c r="AY258">
        <f t="shared" si="125"/>
        <v>107.9</v>
      </c>
      <c r="AZ258">
        <f t="shared" si="126"/>
        <v>110.4</v>
      </c>
      <c r="BA258">
        <f t="shared" si="127"/>
        <v>107.4</v>
      </c>
      <c r="BB258">
        <f t="shared" si="128"/>
        <v>111.2</v>
      </c>
      <c r="BC258">
        <f t="shared" si="129"/>
        <v>106.9</v>
      </c>
      <c r="BD258">
        <f t="shared" si="130"/>
        <v>109.4</v>
      </c>
      <c r="BE258">
        <f t="shared" si="131"/>
        <v>113.2</v>
      </c>
    </row>
    <row r="259" spans="1:57" x14ac:dyDescent="0.3">
      <c r="A259" t="s">
        <v>33</v>
      </c>
      <c r="B259">
        <v>2013</v>
      </c>
      <c r="C259" t="s">
        <v>43</v>
      </c>
      <c r="D259">
        <v>118.9</v>
      </c>
      <c r="E259">
        <v>118.1</v>
      </c>
      <c r="F259">
        <v>114.5</v>
      </c>
      <c r="G259">
        <v>110.4</v>
      </c>
      <c r="H259">
        <v>102.3</v>
      </c>
      <c r="I259">
        <v>106.2</v>
      </c>
      <c r="J259">
        <v>183.5</v>
      </c>
      <c r="K259">
        <v>105.3</v>
      </c>
      <c r="L259">
        <v>100.2</v>
      </c>
      <c r="M259">
        <v>109.6</v>
      </c>
      <c r="N259">
        <v>111.4</v>
      </c>
      <c r="O259">
        <v>116</v>
      </c>
      <c r="P259">
        <v>120.8</v>
      </c>
      <c r="Q259">
        <v>113.5</v>
      </c>
      <c r="R259">
        <v>112.5</v>
      </c>
      <c r="S259">
        <v>109.7</v>
      </c>
      <c r="T259">
        <v>112</v>
      </c>
      <c r="U259">
        <v>110.5</v>
      </c>
      <c r="V259">
        <v>109.7</v>
      </c>
      <c r="W259">
        <v>110.2</v>
      </c>
      <c r="X259">
        <v>108.2</v>
      </c>
      <c r="Y259">
        <v>109.7</v>
      </c>
      <c r="Z259">
        <v>108</v>
      </c>
      <c r="AA259">
        <v>111.3</v>
      </c>
      <c r="AB259">
        <v>107.3</v>
      </c>
      <c r="AC259">
        <v>109.4</v>
      </c>
      <c r="AD259">
        <v>114</v>
      </c>
      <c r="AE259">
        <f t="shared" si="106"/>
        <v>118.9</v>
      </c>
      <c r="AF259">
        <f t="shared" si="107"/>
        <v>118.1</v>
      </c>
      <c r="AG259">
        <f t="shared" si="108"/>
        <v>114.5</v>
      </c>
      <c r="AH259">
        <f t="shared" si="109"/>
        <v>110.4</v>
      </c>
      <c r="AI259">
        <f t="shared" si="110"/>
        <v>102.3</v>
      </c>
      <c r="AJ259">
        <f t="shared" si="111"/>
        <v>106.2</v>
      </c>
      <c r="AK259">
        <f t="shared" si="112"/>
        <v>183.5</v>
      </c>
      <c r="AL259">
        <f t="shared" si="113"/>
        <v>105.3</v>
      </c>
      <c r="AM259">
        <f t="shared" si="114"/>
        <v>100.2</v>
      </c>
      <c r="AN259">
        <f t="shared" si="115"/>
        <v>109.6</v>
      </c>
      <c r="AO259">
        <f t="shared" si="116"/>
        <v>111.4</v>
      </c>
      <c r="AP259">
        <f t="shared" si="117"/>
        <v>116</v>
      </c>
      <c r="AQ259">
        <f t="shared" si="118"/>
        <v>120.8</v>
      </c>
      <c r="AR259">
        <f t="shared" si="119"/>
        <v>113.5</v>
      </c>
      <c r="AS259">
        <f t="shared" si="120"/>
        <v>112.5</v>
      </c>
      <c r="AT259">
        <f t="shared" si="121"/>
        <v>109.7</v>
      </c>
      <c r="AU259">
        <f t="shared" si="122"/>
        <v>112</v>
      </c>
      <c r="AV259">
        <v>110.5</v>
      </c>
      <c r="AW259">
        <f t="shared" si="123"/>
        <v>109.7</v>
      </c>
      <c r="AX259">
        <f t="shared" si="124"/>
        <v>110.2</v>
      </c>
      <c r="AY259">
        <f t="shared" si="125"/>
        <v>108.2</v>
      </c>
      <c r="AZ259">
        <f t="shared" si="126"/>
        <v>109.7</v>
      </c>
      <c r="BA259">
        <f t="shared" si="127"/>
        <v>108</v>
      </c>
      <c r="BB259">
        <f t="shared" si="128"/>
        <v>111.3</v>
      </c>
      <c r="BC259">
        <f t="shared" si="129"/>
        <v>107.3</v>
      </c>
      <c r="BD259">
        <f t="shared" si="130"/>
        <v>109.4</v>
      </c>
      <c r="BE259">
        <f t="shared" si="131"/>
        <v>114</v>
      </c>
    </row>
    <row r="260" spans="1:57" x14ac:dyDescent="0.3">
      <c r="A260" t="s">
        <v>33</v>
      </c>
      <c r="B260">
        <v>2013</v>
      </c>
      <c r="C260" t="s">
        <v>45</v>
      </c>
      <c r="D260">
        <v>119.8</v>
      </c>
      <c r="E260">
        <v>116.3</v>
      </c>
      <c r="F260">
        <v>122.6</v>
      </c>
      <c r="G260">
        <v>112</v>
      </c>
      <c r="H260">
        <v>103.2</v>
      </c>
      <c r="I260">
        <v>110</v>
      </c>
      <c r="J260">
        <v>192.8</v>
      </c>
      <c r="K260">
        <v>106.3</v>
      </c>
      <c r="L260">
        <v>99.5</v>
      </c>
      <c r="M260">
        <v>110.3</v>
      </c>
      <c r="N260">
        <v>111.8</v>
      </c>
      <c r="O260">
        <v>117.1</v>
      </c>
      <c r="P260">
        <v>122.9</v>
      </c>
      <c r="Q260">
        <v>114.1</v>
      </c>
      <c r="R260">
        <v>113.5</v>
      </c>
      <c r="S260">
        <v>110.3</v>
      </c>
      <c r="T260">
        <v>113</v>
      </c>
      <c r="U260">
        <v>111.1</v>
      </c>
      <c r="V260">
        <v>110</v>
      </c>
      <c r="W260">
        <v>110.9</v>
      </c>
      <c r="X260">
        <v>108.6</v>
      </c>
      <c r="Y260">
        <v>109.5</v>
      </c>
      <c r="Z260">
        <v>108.5</v>
      </c>
      <c r="AA260">
        <v>111.3</v>
      </c>
      <c r="AB260">
        <v>107.9</v>
      </c>
      <c r="AC260">
        <v>109.6</v>
      </c>
      <c r="AD260">
        <v>115</v>
      </c>
      <c r="AE260">
        <f t="shared" si="106"/>
        <v>119.8</v>
      </c>
      <c r="AF260">
        <f t="shared" si="107"/>
        <v>116.3</v>
      </c>
      <c r="AG260">
        <f t="shared" si="108"/>
        <v>122.6</v>
      </c>
      <c r="AH260">
        <f t="shared" si="109"/>
        <v>112</v>
      </c>
      <c r="AI260">
        <f t="shared" si="110"/>
        <v>103.2</v>
      </c>
      <c r="AJ260">
        <f t="shared" si="111"/>
        <v>110</v>
      </c>
      <c r="AK260">
        <f t="shared" si="112"/>
        <v>192.8</v>
      </c>
      <c r="AL260">
        <f t="shared" si="113"/>
        <v>106.3</v>
      </c>
      <c r="AM260">
        <f t="shared" si="114"/>
        <v>99.5</v>
      </c>
      <c r="AN260">
        <f t="shared" si="115"/>
        <v>110.3</v>
      </c>
      <c r="AO260">
        <f t="shared" si="116"/>
        <v>111.8</v>
      </c>
      <c r="AP260">
        <f t="shared" si="117"/>
        <v>117.1</v>
      </c>
      <c r="AQ260">
        <f t="shared" si="118"/>
        <v>122.9</v>
      </c>
      <c r="AR260">
        <f t="shared" si="119"/>
        <v>114.1</v>
      </c>
      <c r="AS260">
        <f t="shared" si="120"/>
        <v>113.5</v>
      </c>
      <c r="AT260">
        <f t="shared" si="121"/>
        <v>110.3</v>
      </c>
      <c r="AU260">
        <f t="shared" si="122"/>
        <v>113</v>
      </c>
      <c r="AV260">
        <v>111.1</v>
      </c>
      <c r="AW260">
        <f t="shared" si="123"/>
        <v>110</v>
      </c>
      <c r="AX260">
        <f t="shared" si="124"/>
        <v>110.9</v>
      </c>
      <c r="AY260">
        <f t="shared" si="125"/>
        <v>108.6</v>
      </c>
      <c r="AZ260">
        <f t="shared" si="126"/>
        <v>109.5</v>
      </c>
      <c r="BA260">
        <f t="shared" si="127"/>
        <v>108.5</v>
      </c>
      <c r="BB260">
        <f t="shared" si="128"/>
        <v>111.3</v>
      </c>
      <c r="BC260">
        <f t="shared" si="129"/>
        <v>107.9</v>
      </c>
      <c r="BD260">
        <f t="shared" si="130"/>
        <v>109.6</v>
      </c>
      <c r="BE260">
        <f t="shared" si="131"/>
        <v>115</v>
      </c>
    </row>
    <row r="261" spans="1:57" x14ac:dyDescent="0.3">
      <c r="A261" t="s">
        <v>33</v>
      </c>
      <c r="B261">
        <v>2013</v>
      </c>
      <c r="C261" t="s">
        <v>46</v>
      </c>
      <c r="D261">
        <v>120.5</v>
      </c>
      <c r="E261">
        <v>118.1</v>
      </c>
      <c r="F261">
        <v>128.5</v>
      </c>
      <c r="G261">
        <v>112.8</v>
      </c>
      <c r="H261">
        <v>103.4</v>
      </c>
      <c r="I261">
        <v>110.7</v>
      </c>
      <c r="J261">
        <v>144.80000000000001</v>
      </c>
      <c r="K261">
        <v>107.1</v>
      </c>
      <c r="L261">
        <v>98.6</v>
      </c>
      <c r="M261">
        <v>111.9</v>
      </c>
      <c r="N261">
        <v>112.1</v>
      </c>
      <c r="O261">
        <v>118.1</v>
      </c>
      <c r="P261">
        <v>117.8</v>
      </c>
      <c r="Q261">
        <v>115</v>
      </c>
      <c r="R261">
        <v>114.2</v>
      </c>
      <c r="S261">
        <v>110.9</v>
      </c>
      <c r="T261">
        <v>113.7</v>
      </c>
      <c r="U261">
        <v>110.7</v>
      </c>
      <c r="V261">
        <v>110.4</v>
      </c>
      <c r="W261">
        <v>111.3</v>
      </c>
      <c r="X261">
        <v>109</v>
      </c>
      <c r="Y261">
        <v>109.7</v>
      </c>
      <c r="Z261">
        <v>108.9</v>
      </c>
      <c r="AA261">
        <v>111.4</v>
      </c>
      <c r="AB261">
        <v>107.7</v>
      </c>
      <c r="AC261">
        <v>109.8</v>
      </c>
      <c r="AD261">
        <v>113.3</v>
      </c>
      <c r="AE261">
        <f t="shared" si="106"/>
        <v>120.5</v>
      </c>
      <c r="AF261">
        <f t="shared" si="107"/>
        <v>118.1</v>
      </c>
      <c r="AG261">
        <f t="shared" si="108"/>
        <v>128.5</v>
      </c>
      <c r="AH261">
        <f t="shared" si="109"/>
        <v>112.8</v>
      </c>
      <c r="AI261">
        <f t="shared" si="110"/>
        <v>103.4</v>
      </c>
      <c r="AJ261">
        <f t="shared" si="111"/>
        <v>110.7</v>
      </c>
      <c r="AK261">
        <f t="shared" si="112"/>
        <v>144.80000000000001</v>
      </c>
      <c r="AL261">
        <f t="shared" si="113"/>
        <v>107.1</v>
      </c>
      <c r="AM261">
        <f t="shared" si="114"/>
        <v>98.6</v>
      </c>
      <c r="AN261">
        <f t="shared" si="115"/>
        <v>111.9</v>
      </c>
      <c r="AO261">
        <f t="shared" si="116"/>
        <v>112.1</v>
      </c>
      <c r="AP261">
        <f t="shared" si="117"/>
        <v>118.1</v>
      </c>
      <c r="AQ261">
        <f t="shared" si="118"/>
        <v>117.8</v>
      </c>
      <c r="AR261">
        <f t="shared" si="119"/>
        <v>115</v>
      </c>
      <c r="AS261">
        <f t="shared" si="120"/>
        <v>114.2</v>
      </c>
      <c r="AT261">
        <f t="shared" si="121"/>
        <v>110.9</v>
      </c>
      <c r="AU261">
        <f t="shared" si="122"/>
        <v>113.7</v>
      </c>
      <c r="AV261">
        <v>110.7</v>
      </c>
      <c r="AW261">
        <f t="shared" si="123"/>
        <v>110.4</v>
      </c>
      <c r="AX261">
        <f t="shared" si="124"/>
        <v>111.3</v>
      </c>
      <c r="AY261">
        <f t="shared" si="125"/>
        <v>109</v>
      </c>
      <c r="AZ261">
        <f t="shared" si="126"/>
        <v>109.7</v>
      </c>
      <c r="BA261">
        <f t="shared" si="127"/>
        <v>108.9</v>
      </c>
      <c r="BB261">
        <f t="shared" si="128"/>
        <v>111.4</v>
      </c>
      <c r="BC261">
        <f t="shared" si="129"/>
        <v>107.7</v>
      </c>
      <c r="BD261">
        <f t="shared" si="130"/>
        <v>109.8</v>
      </c>
      <c r="BE261">
        <f t="shared" si="131"/>
        <v>113.3</v>
      </c>
    </row>
    <row r="262" spans="1:57" x14ac:dyDescent="0.3">
      <c r="A262" t="s">
        <v>33</v>
      </c>
      <c r="B262">
        <v>2014</v>
      </c>
      <c r="C262" t="s">
        <v>31</v>
      </c>
      <c r="D262">
        <v>121.2</v>
      </c>
      <c r="E262">
        <v>122</v>
      </c>
      <c r="F262">
        <v>129.9</v>
      </c>
      <c r="G262">
        <v>113.6</v>
      </c>
      <c r="H262">
        <v>102.9</v>
      </c>
      <c r="I262">
        <v>112.1</v>
      </c>
      <c r="J262">
        <v>118.9</v>
      </c>
      <c r="K262">
        <v>107.5</v>
      </c>
      <c r="L262">
        <v>96.9</v>
      </c>
      <c r="M262">
        <v>112.7</v>
      </c>
      <c r="N262">
        <v>112.1</v>
      </c>
      <c r="O262">
        <v>119</v>
      </c>
      <c r="P262">
        <v>115.5</v>
      </c>
      <c r="Q262">
        <v>115.7</v>
      </c>
      <c r="R262">
        <v>114.8</v>
      </c>
      <c r="S262">
        <v>111.3</v>
      </c>
      <c r="T262">
        <v>114.3</v>
      </c>
      <c r="U262">
        <v>111.6</v>
      </c>
      <c r="V262">
        <v>111</v>
      </c>
      <c r="W262">
        <v>111.9</v>
      </c>
      <c r="X262">
        <v>109.7</v>
      </c>
      <c r="Y262">
        <v>110.8</v>
      </c>
      <c r="Z262">
        <v>109.8</v>
      </c>
      <c r="AA262">
        <v>111.5</v>
      </c>
      <c r="AB262">
        <v>108</v>
      </c>
      <c r="AC262">
        <v>110.5</v>
      </c>
      <c r="AD262">
        <v>112.9</v>
      </c>
      <c r="AE262">
        <f t="shared" si="106"/>
        <v>121.2</v>
      </c>
      <c r="AF262">
        <f t="shared" si="107"/>
        <v>122</v>
      </c>
      <c r="AG262">
        <f t="shared" si="108"/>
        <v>129.9</v>
      </c>
      <c r="AH262">
        <f t="shared" si="109"/>
        <v>113.6</v>
      </c>
      <c r="AI262">
        <f t="shared" si="110"/>
        <v>102.9</v>
      </c>
      <c r="AJ262">
        <f t="shared" si="111"/>
        <v>112.1</v>
      </c>
      <c r="AK262">
        <f t="shared" si="112"/>
        <v>118.9</v>
      </c>
      <c r="AL262">
        <f t="shared" si="113"/>
        <v>107.5</v>
      </c>
      <c r="AM262">
        <f t="shared" si="114"/>
        <v>96.9</v>
      </c>
      <c r="AN262">
        <f t="shared" si="115"/>
        <v>112.7</v>
      </c>
      <c r="AO262">
        <f t="shared" si="116"/>
        <v>112.1</v>
      </c>
      <c r="AP262">
        <f t="shared" si="117"/>
        <v>119</v>
      </c>
      <c r="AQ262">
        <f t="shared" si="118"/>
        <v>115.5</v>
      </c>
      <c r="AR262">
        <f t="shared" si="119"/>
        <v>115.7</v>
      </c>
      <c r="AS262">
        <f t="shared" si="120"/>
        <v>114.8</v>
      </c>
      <c r="AT262">
        <f t="shared" si="121"/>
        <v>111.3</v>
      </c>
      <c r="AU262">
        <f t="shared" si="122"/>
        <v>114.3</v>
      </c>
      <c r="AV262">
        <v>111.6</v>
      </c>
      <c r="AW262">
        <f t="shared" si="123"/>
        <v>111</v>
      </c>
      <c r="AX262">
        <f t="shared" si="124"/>
        <v>111.9</v>
      </c>
      <c r="AY262">
        <f t="shared" si="125"/>
        <v>109.7</v>
      </c>
      <c r="AZ262">
        <f t="shared" si="126"/>
        <v>110.8</v>
      </c>
      <c r="BA262">
        <f t="shared" si="127"/>
        <v>109.8</v>
      </c>
      <c r="BB262">
        <f t="shared" si="128"/>
        <v>111.5</v>
      </c>
      <c r="BC262">
        <f t="shared" si="129"/>
        <v>108</v>
      </c>
      <c r="BD262">
        <f t="shared" si="130"/>
        <v>110.5</v>
      </c>
      <c r="BE262">
        <f t="shared" si="131"/>
        <v>112.9</v>
      </c>
    </row>
    <row r="263" spans="1:57" x14ac:dyDescent="0.3">
      <c r="A263" t="s">
        <v>33</v>
      </c>
      <c r="B263">
        <v>2014</v>
      </c>
      <c r="C263" t="s">
        <v>35</v>
      </c>
      <c r="D263">
        <v>121.9</v>
      </c>
      <c r="E263">
        <v>122</v>
      </c>
      <c r="F263">
        <v>124.5</v>
      </c>
      <c r="G263">
        <v>115.2</v>
      </c>
      <c r="H263">
        <v>102.5</v>
      </c>
      <c r="I263">
        <v>114.1</v>
      </c>
      <c r="J263">
        <v>111.5</v>
      </c>
      <c r="K263">
        <v>108.2</v>
      </c>
      <c r="L263">
        <v>95.4</v>
      </c>
      <c r="M263">
        <v>113.5</v>
      </c>
      <c r="N263">
        <v>112.1</v>
      </c>
      <c r="O263">
        <v>119.9</v>
      </c>
      <c r="P263">
        <v>115.2</v>
      </c>
      <c r="Q263">
        <v>116.2</v>
      </c>
      <c r="R263">
        <v>115.3</v>
      </c>
      <c r="S263">
        <v>111.7</v>
      </c>
      <c r="T263">
        <v>114.7</v>
      </c>
      <c r="U263">
        <v>112.5</v>
      </c>
      <c r="V263">
        <v>111.1</v>
      </c>
      <c r="W263">
        <v>112.6</v>
      </c>
      <c r="X263">
        <v>110.4</v>
      </c>
      <c r="Y263">
        <v>111.3</v>
      </c>
      <c r="Z263">
        <v>110.3</v>
      </c>
      <c r="AA263">
        <v>111.6</v>
      </c>
      <c r="AB263">
        <v>108.7</v>
      </c>
      <c r="AC263">
        <v>111</v>
      </c>
      <c r="AD263">
        <v>113.1</v>
      </c>
      <c r="AE263">
        <f t="shared" si="106"/>
        <v>121.9</v>
      </c>
      <c r="AF263">
        <f t="shared" si="107"/>
        <v>122</v>
      </c>
      <c r="AG263">
        <f t="shared" si="108"/>
        <v>124.5</v>
      </c>
      <c r="AH263">
        <f t="shared" si="109"/>
        <v>115.2</v>
      </c>
      <c r="AI263">
        <f t="shared" si="110"/>
        <v>102.5</v>
      </c>
      <c r="AJ263">
        <f t="shared" si="111"/>
        <v>114.1</v>
      </c>
      <c r="AK263">
        <f t="shared" si="112"/>
        <v>111.5</v>
      </c>
      <c r="AL263">
        <f t="shared" si="113"/>
        <v>108.2</v>
      </c>
      <c r="AM263">
        <f t="shared" si="114"/>
        <v>95.4</v>
      </c>
      <c r="AN263">
        <f t="shared" si="115"/>
        <v>113.5</v>
      </c>
      <c r="AO263">
        <f t="shared" si="116"/>
        <v>112.1</v>
      </c>
      <c r="AP263">
        <f t="shared" si="117"/>
        <v>119.9</v>
      </c>
      <c r="AQ263">
        <f t="shared" si="118"/>
        <v>115.2</v>
      </c>
      <c r="AR263">
        <f t="shared" si="119"/>
        <v>116.2</v>
      </c>
      <c r="AS263">
        <f t="shared" si="120"/>
        <v>115.3</v>
      </c>
      <c r="AT263">
        <f t="shared" si="121"/>
        <v>111.7</v>
      </c>
      <c r="AU263">
        <f t="shared" si="122"/>
        <v>114.7</v>
      </c>
      <c r="AV263">
        <v>112.5</v>
      </c>
      <c r="AW263">
        <f t="shared" si="123"/>
        <v>111.1</v>
      </c>
      <c r="AX263">
        <f t="shared" si="124"/>
        <v>112.6</v>
      </c>
      <c r="AY263">
        <f t="shared" si="125"/>
        <v>110.4</v>
      </c>
      <c r="AZ263">
        <f t="shared" si="126"/>
        <v>111.3</v>
      </c>
      <c r="BA263">
        <f t="shared" si="127"/>
        <v>110.3</v>
      </c>
      <c r="BB263">
        <f t="shared" si="128"/>
        <v>111.6</v>
      </c>
      <c r="BC263">
        <f t="shared" si="129"/>
        <v>108.7</v>
      </c>
      <c r="BD263">
        <f t="shared" si="130"/>
        <v>111</v>
      </c>
      <c r="BE263">
        <f t="shared" si="131"/>
        <v>113.1</v>
      </c>
    </row>
    <row r="264" spans="1:57" x14ac:dyDescent="0.3">
      <c r="A264" t="s">
        <v>33</v>
      </c>
      <c r="B264">
        <v>2014</v>
      </c>
      <c r="C264" t="s">
        <v>36</v>
      </c>
      <c r="D264">
        <v>122.1</v>
      </c>
      <c r="E264">
        <v>121.4</v>
      </c>
      <c r="F264">
        <v>121.5</v>
      </c>
      <c r="G264">
        <v>116.2</v>
      </c>
      <c r="H264">
        <v>102.8</v>
      </c>
      <c r="I264">
        <v>117.7</v>
      </c>
      <c r="J264">
        <v>113.3</v>
      </c>
      <c r="K264">
        <v>108.9</v>
      </c>
      <c r="L264">
        <v>96.3</v>
      </c>
      <c r="M264">
        <v>114.1</v>
      </c>
      <c r="N264">
        <v>112.2</v>
      </c>
      <c r="O264">
        <v>120.5</v>
      </c>
      <c r="P264">
        <v>116</v>
      </c>
      <c r="Q264">
        <v>116.7</v>
      </c>
      <c r="R264">
        <v>115.8</v>
      </c>
      <c r="S264">
        <v>112.1</v>
      </c>
      <c r="T264">
        <v>115.2</v>
      </c>
      <c r="U264">
        <v>113.2</v>
      </c>
      <c r="V264">
        <v>110.9</v>
      </c>
      <c r="W264">
        <v>113</v>
      </c>
      <c r="X264">
        <v>110.8</v>
      </c>
      <c r="Y264">
        <v>111.6</v>
      </c>
      <c r="Z264">
        <v>110.9</v>
      </c>
      <c r="AA264">
        <v>111.8</v>
      </c>
      <c r="AB264">
        <v>109.2</v>
      </c>
      <c r="AC264">
        <v>111.4</v>
      </c>
      <c r="AD264">
        <v>113.7</v>
      </c>
      <c r="AE264">
        <f t="shared" si="106"/>
        <v>122.1</v>
      </c>
      <c r="AF264">
        <f t="shared" si="107"/>
        <v>121.4</v>
      </c>
      <c r="AG264">
        <f t="shared" si="108"/>
        <v>121.5</v>
      </c>
      <c r="AH264">
        <f t="shared" si="109"/>
        <v>116.2</v>
      </c>
      <c r="AI264">
        <f t="shared" si="110"/>
        <v>102.8</v>
      </c>
      <c r="AJ264">
        <f t="shared" si="111"/>
        <v>117.7</v>
      </c>
      <c r="AK264">
        <f t="shared" si="112"/>
        <v>113.3</v>
      </c>
      <c r="AL264">
        <f t="shared" si="113"/>
        <v>108.9</v>
      </c>
      <c r="AM264">
        <f t="shared" si="114"/>
        <v>96.3</v>
      </c>
      <c r="AN264">
        <f t="shared" si="115"/>
        <v>114.1</v>
      </c>
      <c r="AO264">
        <f t="shared" si="116"/>
        <v>112.2</v>
      </c>
      <c r="AP264">
        <f t="shared" si="117"/>
        <v>120.5</v>
      </c>
      <c r="AQ264">
        <f t="shared" si="118"/>
        <v>116</v>
      </c>
      <c r="AR264">
        <f t="shared" si="119"/>
        <v>116.7</v>
      </c>
      <c r="AS264">
        <f t="shared" si="120"/>
        <v>115.8</v>
      </c>
      <c r="AT264">
        <f t="shared" si="121"/>
        <v>112.1</v>
      </c>
      <c r="AU264">
        <f t="shared" si="122"/>
        <v>115.2</v>
      </c>
      <c r="AV264">
        <v>113.2</v>
      </c>
      <c r="AW264">
        <f t="shared" si="123"/>
        <v>110.9</v>
      </c>
      <c r="AX264">
        <f t="shared" si="124"/>
        <v>113</v>
      </c>
      <c r="AY264">
        <f t="shared" si="125"/>
        <v>110.8</v>
      </c>
      <c r="AZ264">
        <f t="shared" si="126"/>
        <v>111.6</v>
      </c>
      <c r="BA264">
        <f t="shared" si="127"/>
        <v>110.9</v>
      </c>
      <c r="BB264">
        <f t="shared" si="128"/>
        <v>111.8</v>
      </c>
      <c r="BC264">
        <f t="shared" si="129"/>
        <v>109.2</v>
      </c>
      <c r="BD264">
        <f t="shared" si="130"/>
        <v>111.4</v>
      </c>
      <c r="BE264">
        <f t="shared" si="131"/>
        <v>113.7</v>
      </c>
    </row>
    <row r="265" spans="1:57" x14ac:dyDescent="0.3">
      <c r="A265" t="s">
        <v>33</v>
      </c>
      <c r="B265">
        <v>2014</v>
      </c>
      <c r="C265" t="s">
        <v>37</v>
      </c>
      <c r="D265">
        <v>122.5</v>
      </c>
      <c r="E265">
        <v>121.7</v>
      </c>
      <c r="F265">
        <v>113.3</v>
      </c>
      <c r="G265">
        <v>117</v>
      </c>
      <c r="H265">
        <v>103.1</v>
      </c>
      <c r="I265">
        <v>126.7</v>
      </c>
      <c r="J265">
        <v>121.2</v>
      </c>
      <c r="K265">
        <v>111</v>
      </c>
      <c r="L265">
        <v>100.3</v>
      </c>
      <c r="M265">
        <v>115.3</v>
      </c>
      <c r="N265">
        <v>112.7</v>
      </c>
      <c r="O265">
        <v>121</v>
      </c>
      <c r="P265">
        <v>118.2</v>
      </c>
      <c r="Q265">
        <v>117.6</v>
      </c>
      <c r="R265">
        <v>116.3</v>
      </c>
      <c r="S265">
        <v>112.5</v>
      </c>
      <c r="T265">
        <v>115.7</v>
      </c>
      <c r="U265">
        <v>113.9</v>
      </c>
      <c r="V265">
        <v>110.9</v>
      </c>
      <c r="W265">
        <v>113.4</v>
      </c>
      <c r="X265">
        <v>111</v>
      </c>
      <c r="Y265">
        <v>111.2</v>
      </c>
      <c r="Z265">
        <v>111.2</v>
      </c>
      <c r="AA265">
        <v>112.5</v>
      </c>
      <c r="AB265">
        <v>109.1</v>
      </c>
      <c r="AC265">
        <v>111.4</v>
      </c>
      <c r="AD265">
        <v>114.7</v>
      </c>
      <c r="AE265">
        <f t="shared" si="106"/>
        <v>122.5</v>
      </c>
      <c r="AF265">
        <f t="shared" si="107"/>
        <v>121.7</v>
      </c>
      <c r="AG265">
        <f t="shared" si="108"/>
        <v>113.3</v>
      </c>
      <c r="AH265">
        <f t="shared" si="109"/>
        <v>117</v>
      </c>
      <c r="AI265">
        <f t="shared" si="110"/>
        <v>103.1</v>
      </c>
      <c r="AJ265">
        <f t="shared" si="111"/>
        <v>126.7</v>
      </c>
      <c r="AK265">
        <f t="shared" si="112"/>
        <v>121.2</v>
      </c>
      <c r="AL265">
        <f t="shared" si="113"/>
        <v>111</v>
      </c>
      <c r="AM265">
        <f t="shared" si="114"/>
        <v>100.3</v>
      </c>
      <c r="AN265">
        <f t="shared" si="115"/>
        <v>115.3</v>
      </c>
      <c r="AO265">
        <f t="shared" si="116"/>
        <v>112.7</v>
      </c>
      <c r="AP265">
        <f t="shared" si="117"/>
        <v>121</v>
      </c>
      <c r="AQ265">
        <f t="shared" si="118"/>
        <v>118.2</v>
      </c>
      <c r="AR265">
        <f t="shared" si="119"/>
        <v>117.6</v>
      </c>
      <c r="AS265">
        <f t="shared" si="120"/>
        <v>116.3</v>
      </c>
      <c r="AT265">
        <f t="shared" si="121"/>
        <v>112.5</v>
      </c>
      <c r="AU265">
        <f t="shared" si="122"/>
        <v>115.7</v>
      </c>
      <c r="AV265">
        <v>113.9</v>
      </c>
      <c r="AW265">
        <f t="shared" si="123"/>
        <v>110.9</v>
      </c>
      <c r="AX265">
        <f t="shared" si="124"/>
        <v>113.4</v>
      </c>
      <c r="AY265">
        <f t="shared" si="125"/>
        <v>111</v>
      </c>
      <c r="AZ265">
        <f t="shared" si="126"/>
        <v>111.2</v>
      </c>
      <c r="BA265">
        <f t="shared" si="127"/>
        <v>111.2</v>
      </c>
      <c r="BB265">
        <f t="shared" si="128"/>
        <v>112.5</v>
      </c>
      <c r="BC265">
        <f t="shared" si="129"/>
        <v>109.1</v>
      </c>
      <c r="BD265">
        <f t="shared" si="130"/>
        <v>111.4</v>
      </c>
      <c r="BE265">
        <f t="shared" si="131"/>
        <v>114.7</v>
      </c>
    </row>
    <row r="266" spans="1:57" x14ac:dyDescent="0.3">
      <c r="A266" t="s">
        <v>33</v>
      </c>
      <c r="B266">
        <v>2014</v>
      </c>
      <c r="C266" t="s">
        <v>38</v>
      </c>
      <c r="D266">
        <v>122.7</v>
      </c>
      <c r="E266">
        <v>124.1</v>
      </c>
      <c r="F266">
        <v>114.2</v>
      </c>
      <c r="G266">
        <v>119.1</v>
      </c>
      <c r="H266">
        <v>103.5</v>
      </c>
      <c r="I266">
        <v>129.19999999999999</v>
      </c>
      <c r="J266">
        <v>127</v>
      </c>
      <c r="K266">
        <v>112.6</v>
      </c>
      <c r="L266">
        <v>101.3</v>
      </c>
      <c r="M266">
        <v>117</v>
      </c>
      <c r="N266">
        <v>112.9</v>
      </c>
      <c r="O266">
        <v>121.7</v>
      </c>
      <c r="P266">
        <v>120</v>
      </c>
      <c r="Q266">
        <v>118.3</v>
      </c>
      <c r="R266">
        <v>116.8</v>
      </c>
      <c r="S266">
        <v>112.9</v>
      </c>
      <c r="T266">
        <v>116.2</v>
      </c>
      <c r="U266">
        <v>114.3</v>
      </c>
      <c r="V266">
        <v>111.1</v>
      </c>
      <c r="W266">
        <v>114.1</v>
      </c>
      <c r="X266">
        <v>111.2</v>
      </c>
      <c r="Y266">
        <v>111.3</v>
      </c>
      <c r="Z266">
        <v>111.5</v>
      </c>
      <c r="AA266">
        <v>112.9</v>
      </c>
      <c r="AB266">
        <v>109.3</v>
      </c>
      <c r="AC266">
        <v>111.7</v>
      </c>
      <c r="AD266">
        <v>115.6</v>
      </c>
      <c r="AE266">
        <f t="shared" si="106"/>
        <v>122.7</v>
      </c>
      <c r="AF266">
        <f t="shared" si="107"/>
        <v>124.1</v>
      </c>
      <c r="AG266">
        <f t="shared" si="108"/>
        <v>114.2</v>
      </c>
      <c r="AH266">
        <f t="shared" si="109"/>
        <v>119.1</v>
      </c>
      <c r="AI266">
        <f t="shared" si="110"/>
        <v>103.5</v>
      </c>
      <c r="AJ266">
        <f t="shared" si="111"/>
        <v>129.19999999999999</v>
      </c>
      <c r="AK266">
        <f t="shared" si="112"/>
        <v>127</v>
      </c>
      <c r="AL266">
        <f t="shared" si="113"/>
        <v>112.6</v>
      </c>
      <c r="AM266">
        <f t="shared" si="114"/>
        <v>101.3</v>
      </c>
      <c r="AN266">
        <f t="shared" si="115"/>
        <v>117</v>
      </c>
      <c r="AO266">
        <f t="shared" si="116"/>
        <v>112.9</v>
      </c>
      <c r="AP266">
        <f t="shared" si="117"/>
        <v>121.7</v>
      </c>
      <c r="AQ266">
        <f t="shared" si="118"/>
        <v>120</v>
      </c>
      <c r="AR266">
        <f t="shared" si="119"/>
        <v>118.3</v>
      </c>
      <c r="AS266">
        <f t="shared" si="120"/>
        <v>116.8</v>
      </c>
      <c r="AT266">
        <f t="shared" si="121"/>
        <v>112.9</v>
      </c>
      <c r="AU266">
        <f t="shared" si="122"/>
        <v>116.2</v>
      </c>
      <c r="AV266">
        <v>114.3</v>
      </c>
      <c r="AW266">
        <f t="shared" si="123"/>
        <v>111.1</v>
      </c>
      <c r="AX266">
        <f t="shared" si="124"/>
        <v>114.1</v>
      </c>
      <c r="AY266">
        <f t="shared" si="125"/>
        <v>111.2</v>
      </c>
      <c r="AZ266">
        <f t="shared" si="126"/>
        <v>111.3</v>
      </c>
      <c r="BA266">
        <f t="shared" si="127"/>
        <v>111.5</v>
      </c>
      <c r="BB266">
        <f t="shared" si="128"/>
        <v>112.9</v>
      </c>
      <c r="BC266">
        <f t="shared" si="129"/>
        <v>109.3</v>
      </c>
      <c r="BD266">
        <f t="shared" si="130"/>
        <v>111.7</v>
      </c>
      <c r="BE266">
        <f t="shared" si="131"/>
        <v>115.6</v>
      </c>
    </row>
    <row r="267" spans="1:57" x14ac:dyDescent="0.3">
      <c r="A267" t="s">
        <v>33</v>
      </c>
      <c r="B267">
        <v>2014</v>
      </c>
      <c r="C267" t="s">
        <v>39</v>
      </c>
      <c r="D267">
        <v>123.1</v>
      </c>
      <c r="E267">
        <v>125.9</v>
      </c>
      <c r="F267">
        <v>115.4</v>
      </c>
      <c r="G267">
        <v>120.4</v>
      </c>
      <c r="H267">
        <v>103.4</v>
      </c>
      <c r="I267">
        <v>131.19999999999999</v>
      </c>
      <c r="J267">
        <v>137.5</v>
      </c>
      <c r="K267">
        <v>112.8</v>
      </c>
      <c r="L267">
        <v>101.4</v>
      </c>
      <c r="M267">
        <v>118.3</v>
      </c>
      <c r="N267">
        <v>113.2</v>
      </c>
      <c r="O267">
        <v>122.4</v>
      </c>
      <c r="P267">
        <v>122</v>
      </c>
      <c r="Q267">
        <v>119</v>
      </c>
      <c r="R267">
        <v>117.4</v>
      </c>
      <c r="S267">
        <v>113.2</v>
      </c>
      <c r="T267">
        <v>116.7</v>
      </c>
      <c r="U267">
        <v>113.9</v>
      </c>
      <c r="V267">
        <v>111.2</v>
      </c>
      <c r="W267">
        <v>114.3</v>
      </c>
      <c r="X267">
        <v>111.4</v>
      </c>
      <c r="Y267">
        <v>111.5</v>
      </c>
      <c r="Z267">
        <v>111.8</v>
      </c>
      <c r="AA267">
        <v>115.1</v>
      </c>
      <c r="AB267">
        <v>108.7</v>
      </c>
      <c r="AC267">
        <v>112.2</v>
      </c>
      <c r="AD267">
        <v>116.4</v>
      </c>
      <c r="AE267">
        <f t="shared" si="106"/>
        <v>123.1</v>
      </c>
      <c r="AF267">
        <f t="shared" si="107"/>
        <v>125.9</v>
      </c>
      <c r="AG267">
        <f t="shared" si="108"/>
        <v>115.4</v>
      </c>
      <c r="AH267">
        <f t="shared" si="109"/>
        <v>120.4</v>
      </c>
      <c r="AI267">
        <f t="shared" si="110"/>
        <v>103.4</v>
      </c>
      <c r="AJ267">
        <f t="shared" si="111"/>
        <v>131.19999999999999</v>
      </c>
      <c r="AK267">
        <f t="shared" si="112"/>
        <v>137.5</v>
      </c>
      <c r="AL267">
        <f t="shared" si="113"/>
        <v>112.8</v>
      </c>
      <c r="AM267">
        <f t="shared" si="114"/>
        <v>101.4</v>
      </c>
      <c r="AN267">
        <f t="shared" si="115"/>
        <v>118.3</v>
      </c>
      <c r="AO267">
        <f t="shared" si="116"/>
        <v>113.2</v>
      </c>
      <c r="AP267">
        <f t="shared" si="117"/>
        <v>122.4</v>
      </c>
      <c r="AQ267">
        <f t="shared" si="118"/>
        <v>122</v>
      </c>
      <c r="AR267">
        <f t="shared" si="119"/>
        <v>119</v>
      </c>
      <c r="AS267">
        <f t="shared" si="120"/>
        <v>117.4</v>
      </c>
      <c r="AT267">
        <f t="shared" si="121"/>
        <v>113.2</v>
      </c>
      <c r="AU267">
        <f t="shared" si="122"/>
        <v>116.7</v>
      </c>
      <c r="AV267">
        <v>113.9</v>
      </c>
      <c r="AW267">
        <f t="shared" si="123"/>
        <v>111.2</v>
      </c>
      <c r="AX267">
        <f t="shared" si="124"/>
        <v>114.3</v>
      </c>
      <c r="AY267">
        <f t="shared" si="125"/>
        <v>111.4</v>
      </c>
      <c r="AZ267">
        <f t="shared" si="126"/>
        <v>111.5</v>
      </c>
      <c r="BA267">
        <f t="shared" si="127"/>
        <v>111.8</v>
      </c>
      <c r="BB267">
        <f t="shared" si="128"/>
        <v>115.1</v>
      </c>
      <c r="BC267">
        <f t="shared" si="129"/>
        <v>108.7</v>
      </c>
      <c r="BD267">
        <f t="shared" si="130"/>
        <v>112.2</v>
      </c>
      <c r="BE267">
        <f t="shared" si="131"/>
        <v>116.4</v>
      </c>
    </row>
    <row r="268" spans="1:57" x14ac:dyDescent="0.3">
      <c r="A268" t="s">
        <v>33</v>
      </c>
      <c r="B268">
        <v>2014</v>
      </c>
      <c r="C268" t="s">
        <v>40</v>
      </c>
      <c r="D268">
        <v>123.8</v>
      </c>
      <c r="E268">
        <v>126.4</v>
      </c>
      <c r="F268">
        <v>118</v>
      </c>
      <c r="G268">
        <v>121.6</v>
      </c>
      <c r="H268">
        <v>103.5</v>
      </c>
      <c r="I268">
        <v>133.69999999999999</v>
      </c>
      <c r="J268">
        <v>172.4</v>
      </c>
      <c r="K268">
        <v>113.1</v>
      </c>
      <c r="L268">
        <v>102.7</v>
      </c>
      <c r="M268">
        <v>120</v>
      </c>
      <c r="N268">
        <v>113.8</v>
      </c>
      <c r="O268">
        <v>123.4</v>
      </c>
      <c r="P268">
        <v>127.1</v>
      </c>
      <c r="Q268">
        <v>121</v>
      </c>
      <c r="R268">
        <v>118</v>
      </c>
      <c r="S268">
        <v>113.6</v>
      </c>
      <c r="T268">
        <v>117.4</v>
      </c>
      <c r="U268">
        <v>114.8</v>
      </c>
      <c r="V268">
        <v>111.6</v>
      </c>
      <c r="W268">
        <v>114.9</v>
      </c>
      <c r="X268">
        <v>111.5</v>
      </c>
      <c r="Y268">
        <v>113</v>
      </c>
      <c r="Z268">
        <v>112.4</v>
      </c>
      <c r="AA268">
        <v>117.8</v>
      </c>
      <c r="AB268">
        <v>109.7</v>
      </c>
      <c r="AC268">
        <v>113.5</v>
      </c>
      <c r="AD268">
        <v>118.9</v>
      </c>
      <c r="AE268">
        <f t="shared" si="106"/>
        <v>123.8</v>
      </c>
      <c r="AF268">
        <f t="shared" si="107"/>
        <v>126.4</v>
      </c>
      <c r="AG268">
        <f t="shared" si="108"/>
        <v>118</v>
      </c>
      <c r="AH268">
        <f t="shared" si="109"/>
        <v>121.6</v>
      </c>
      <c r="AI268">
        <f t="shared" si="110"/>
        <v>103.5</v>
      </c>
      <c r="AJ268">
        <f t="shared" si="111"/>
        <v>133.69999999999999</v>
      </c>
      <c r="AK268">
        <f t="shared" si="112"/>
        <v>172.4</v>
      </c>
      <c r="AL268">
        <f t="shared" si="113"/>
        <v>113.1</v>
      </c>
      <c r="AM268">
        <f t="shared" si="114"/>
        <v>102.7</v>
      </c>
      <c r="AN268">
        <f t="shared" si="115"/>
        <v>120</v>
      </c>
      <c r="AO268">
        <f t="shared" si="116"/>
        <v>113.8</v>
      </c>
      <c r="AP268">
        <f t="shared" si="117"/>
        <v>123.4</v>
      </c>
      <c r="AQ268">
        <f t="shared" si="118"/>
        <v>127.1</v>
      </c>
      <c r="AR268">
        <f t="shared" si="119"/>
        <v>121</v>
      </c>
      <c r="AS268">
        <f t="shared" si="120"/>
        <v>118</v>
      </c>
      <c r="AT268">
        <f t="shared" si="121"/>
        <v>113.6</v>
      </c>
      <c r="AU268">
        <f t="shared" si="122"/>
        <v>117.4</v>
      </c>
      <c r="AV268">
        <v>114.8</v>
      </c>
      <c r="AW268">
        <f t="shared" si="123"/>
        <v>111.6</v>
      </c>
      <c r="AX268">
        <f t="shared" si="124"/>
        <v>114.9</v>
      </c>
      <c r="AY268">
        <f t="shared" si="125"/>
        <v>111.5</v>
      </c>
      <c r="AZ268">
        <f t="shared" si="126"/>
        <v>113</v>
      </c>
      <c r="BA268">
        <f t="shared" si="127"/>
        <v>112.4</v>
      </c>
      <c r="BB268">
        <f t="shared" si="128"/>
        <v>117.8</v>
      </c>
      <c r="BC268">
        <f t="shared" si="129"/>
        <v>109.7</v>
      </c>
      <c r="BD268">
        <f t="shared" si="130"/>
        <v>113.5</v>
      </c>
      <c r="BE268">
        <f t="shared" si="131"/>
        <v>118.9</v>
      </c>
    </row>
    <row r="269" spans="1:57" x14ac:dyDescent="0.3">
      <c r="A269" t="s">
        <v>33</v>
      </c>
      <c r="B269">
        <v>2014</v>
      </c>
      <c r="C269" t="s">
        <v>41</v>
      </c>
      <c r="D269">
        <v>124.8</v>
      </c>
      <c r="E269">
        <v>127.3</v>
      </c>
      <c r="F269">
        <v>116.5</v>
      </c>
      <c r="G269">
        <v>122.2</v>
      </c>
      <c r="H269">
        <v>103.6</v>
      </c>
      <c r="I269">
        <v>132.69999999999999</v>
      </c>
      <c r="J269">
        <v>181.9</v>
      </c>
      <c r="K269">
        <v>115.2</v>
      </c>
      <c r="L269">
        <v>102.7</v>
      </c>
      <c r="M269">
        <v>122.1</v>
      </c>
      <c r="N269">
        <v>114.4</v>
      </c>
      <c r="O269">
        <v>124.7</v>
      </c>
      <c r="P269">
        <v>128.9</v>
      </c>
      <c r="Q269">
        <v>123</v>
      </c>
      <c r="R269">
        <v>118.6</v>
      </c>
      <c r="S269">
        <v>114.1</v>
      </c>
      <c r="T269">
        <v>117.9</v>
      </c>
      <c r="U269">
        <v>115.5</v>
      </c>
      <c r="V269">
        <v>111.8</v>
      </c>
      <c r="W269">
        <v>115.3</v>
      </c>
      <c r="X269">
        <v>112.2</v>
      </c>
      <c r="Y269">
        <v>112.5</v>
      </c>
      <c r="Z269">
        <v>112.9</v>
      </c>
      <c r="AA269">
        <v>119.2</v>
      </c>
      <c r="AB269">
        <v>110.5</v>
      </c>
      <c r="AC269">
        <v>113.9</v>
      </c>
      <c r="AD269">
        <v>119.9</v>
      </c>
      <c r="AE269">
        <f t="shared" si="106"/>
        <v>124.8</v>
      </c>
      <c r="AF269">
        <f t="shared" si="107"/>
        <v>127.3</v>
      </c>
      <c r="AG269">
        <f t="shared" si="108"/>
        <v>116.5</v>
      </c>
      <c r="AH269">
        <f t="shared" si="109"/>
        <v>122.2</v>
      </c>
      <c r="AI269">
        <f t="shared" si="110"/>
        <v>103.6</v>
      </c>
      <c r="AJ269">
        <f t="shared" si="111"/>
        <v>132.69999999999999</v>
      </c>
      <c r="AK269">
        <f t="shared" si="112"/>
        <v>181.9</v>
      </c>
      <c r="AL269">
        <f t="shared" si="113"/>
        <v>115.2</v>
      </c>
      <c r="AM269">
        <f t="shared" si="114"/>
        <v>102.7</v>
      </c>
      <c r="AN269">
        <f t="shared" si="115"/>
        <v>122.1</v>
      </c>
      <c r="AO269">
        <f t="shared" si="116"/>
        <v>114.4</v>
      </c>
      <c r="AP269">
        <f t="shared" si="117"/>
        <v>124.7</v>
      </c>
      <c r="AQ269">
        <f t="shared" si="118"/>
        <v>128.9</v>
      </c>
      <c r="AR269">
        <f t="shared" si="119"/>
        <v>123</v>
      </c>
      <c r="AS269">
        <f t="shared" si="120"/>
        <v>118.6</v>
      </c>
      <c r="AT269">
        <f t="shared" si="121"/>
        <v>114.1</v>
      </c>
      <c r="AU269">
        <f t="shared" si="122"/>
        <v>117.9</v>
      </c>
      <c r="AV269">
        <v>115.5</v>
      </c>
      <c r="AW269">
        <f t="shared" si="123"/>
        <v>111.8</v>
      </c>
      <c r="AX269">
        <f t="shared" si="124"/>
        <v>115.3</v>
      </c>
      <c r="AY269">
        <f t="shared" si="125"/>
        <v>112.2</v>
      </c>
      <c r="AZ269">
        <f t="shared" si="126"/>
        <v>112.5</v>
      </c>
      <c r="BA269">
        <f t="shared" si="127"/>
        <v>112.9</v>
      </c>
      <c r="BB269">
        <f t="shared" si="128"/>
        <v>119.2</v>
      </c>
      <c r="BC269">
        <f t="shared" si="129"/>
        <v>110.5</v>
      </c>
      <c r="BD269">
        <f t="shared" si="130"/>
        <v>113.9</v>
      </c>
      <c r="BE269">
        <f t="shared" si="131"/>
        <v>119.9</v>
      </c>
    </row>
    <row r="270" spans="1:57" x14ac:dyDescent="0.3">
      <c r="A270" t="s">
        <v>33</v>
      </c>
      <c r="B270">
        <v>2014</v>
      </c>
      <c r="C270" t="s">
        <v>42</v>
      </c>
      <c r="D270">
        <v>124.2</v>
      </c>
      <c r="E270">
        <v>125.4</v>
      </c>
      <c r="F270">
        <v>116.4</v>
      </c>
      <c r="G270">
        <v>122.7</v>
      </c>
      <c r="H270">
        <v>103.5</v>
      </c>
      <c r="I270">
        <v>124.5</v>
      </c>
      <c r="J270">
        <v>168.6</v>
      </c>
      <c r="K270">
        <v>116.9</v>
      </c>
      <c r="L270">
        <v>101.9</v>
      </c>
      <c r="M270">
        <v>122.9</v>
      </c>
      <c r="N270">
        <v>114.8</v>
      </c>
      <c r="O270">
        <v>125.2</v>
      </c>
      <c r="P270">
        <v>126.7</v>
      </c>
      <c r="Q270">
        <v>124.3</v>
      </c>
      <c r="R270">
        <v>119.2</v>
      </c>
      <c r="S270">
        <v>114.5</v>
      </c>
      <c r="T270">
        <v>118.4</v>
      </c>
      <c r="U270">
        <v>116.1</v>
      </c>
      <c r="V270">
        <v>111.8</v>
      </c>
      <c r="W270">
        <v>115.5</v>
      </c>
      <c r="X270">
        <v>112.3</v>
      </c>
      <c r="Y270">
        <v>111.2</v>
      </c>
      <c r="Z270">
        <v>113.4</v>
      </c>
      <c r="AA270">
        <v>120</v>
      </c>
      <c r="AB270">
        <v>110</v>
      </c>
      <c r="AC270">
        <v>113.6</v>
      </c>
      <c r="AD270">
        <v>119.2</v>
      </c>
      <c r="AE270">
        <f t="shared" si="106"/>
        <v>124.2</v>
      </c>
      <c r="AF270">
        <f t="shared" si="107"/>
        <v>125.4</v>
      </c>
      <c r="AG270">
        <f t="shared" si="108"/>
        <v>116.4</v>
      </c>
      <c r="AH270">
        <f t="shared" si="109"/>
        <v>122.7</v>
      </c>
      <c r="AI270">
        <f t="shared" si="110"/>
        <v>103.5</v>
      </c>
      <c r="AJ270">
        <f t="shared" si="111"/>
        <v>124.5</v>
      </c>
      <c r="AK270">
        <f t="shared" si="112"/>
        <v>168.6</v>
      </c>
      <c r="AL270">
        <f t="shared" si="113"/>
        <v>116.9</v>
      </c>
      <c r="AM270">
        <f t="shared" si="114"/>
        <v>101.9</v>
      </c>
      <c r="AN270">
        <f t="shared" si="115"/>
        <v>122.9</v>
      </c>
      <c r="AO270">
        <f t="shared" si="116"/>
        <v>114.8</v>
      </c>
      <c r="AP270">
        <f t="shared" si="117"/>
        <v>125.2</v>
      </c>
      <c r="AQ270">
        <f t="shared" si="118"/>
        <v>126.7</v>
      </c>
      <c r="AR270">
        <f t="shared" si="119"/>
        <v>124.3</v>
      </c>
      <c r="AS270">
        <f t="shared" si="120"/>
        <v>119.2</v>
      </c>
      <c r="AT270">
        <f t="shared" si="121"/>
        <v>114.5</v>
      </c>
      <c r="AU270">
        <f t="shared" si="122"/>
        <v>118.4</v>
      </c>
      <c r="AV270">
        <v>116.1</v>
      </c>
      <c r="AW270">
        <f t="shared" si="123"/>
        <v>111.8</v>
      </c>
      <c r="AX270">
        <f t="shared" si="124"/>
        <v>115.5</v>
      </c>
      <c r="AY270">
        <f t="shared" si="125"/>
        <v>112.3</v>
      </c>
      <c r="AZ270">
        <f t="shared" si="126"/>
        <v>111.2</v>
      </c>
      <c r="BA270">
        <f t="shared" si="127"/>
        <v>113.4</v>
      </c>
      <c r="BB270">
        <f t="shared" si="128"/>
        <v>120</v>
      </c>
      <c r="BC270">
        <f t="shared" si="129"/>
        <v>110</v>
      </c>
      <c r="BD270">
        <f t="shared" si="130"/>
        <v>113.6</v>
      </c>
      <c r="BE270">
        <f t="shared" si="131"/>
        <v>119.2</v>
      </c>
    </row>
    <row r="271" spans="1:57" x14ac:dyDescent="0.3">
      <c r="A271" t="s">
        <v>33</v>
      </c>
      <c r="B271">
        <v>2014</v>
      </c>
      <c r="C271" t="s">
        <v>43</v>
      </c>
      <c r="D271">
        <v>124.6</v>
      </c>
      <c r="E271">
        <v>126.1</v>
      </c>
      <c r="F271">
        <v>117.8</v>
      </c>
      <c r="G271">
        <v>123.1</v>
      </c>
      <c r="H271">
        <v>103.5</v>
      </c>
      <c r="I271">
        <v>123.5</v>
      </c>
      <c r="J271">
        <v>159.6</v>
      </c>
      <c r="K271">
        <v>117.4</v>
      </c>
      <c r="L271">
        <v>101.2</v>
      </c>
      <c r="M271">
        <v>123.8</v>
      </c>
      <c r="N271">
        <v>115.2</v>
      </c>
      <c r="O271">
        <v>125.9</v>
      </c>
      <c r="P271">
        <v>125.8</v>
      </c>
      <c r="Q271">
        <v>124.3</v>
      </c>
      <c r="R271">
        <v>119.6</v>
      </c>
      <c r="S271">
        <v>114.9</v>
      </c>
      <c r="T271">
        <v>118.9</v>
      </c>
      <c r="U271">
        <v>116.7</v>
      </c>
      <c r="V271">
        <v>112</v>
      </c>
      <c r="W271">
        <v>115.8</v>
      </c>
      <c r="X271">
        <v>112.6</v>
      </c>
      <c r="Y271">
        <v>111</v>
      </c>
      <c r="Z271">
        <v>113.6</v>
      </c>
      <c r="AA271">
        <v>120.2</v>
      </c>
      <c r="AB271">
        <v>110.1</v>
      </c>
      <c r="AC271">
        <v>113.7</v>
      </c>
      <c r="AD271">
        <v>119.1</v>
      </c>
      <c r="AE271">
        <f t="shared" si="106"/>
        <v>124.6</v>
      </c>
      <c r="AF271">
        <f t="shared" si="107"/>
        <v>126.1</v>
      </c>
      <c r="AG271">
        <f t="shared" si="108"/>
        <v>117.8</v>
      </c>
      <c r="AH271">
        <f t="shared" si="109"/>
        <v>123.1</v>
      </c>
      <c r="AI271">
        <f t="shared" si="110"/>
        <v>103.5</v>
      </c>
      <c r="AJ271">
        <f t="shared" si="111"/>
        <v>123.5</v>
      </c>
      <c r="AK271">
        <f t="shared" si="112"/>
        <v>159.6</v>
      </c>
      <c r="AL271">
        <f t="shared" si="113"/>
        <v>117.4</v>
      </c>
      <c r="AM271">
        <f t="shared" si="114"/>
        <v>101.2</v>
      </c>
      <c r="AN271">
        <f t="shared" si="115"/>
        <v>123.8</v>
      </c>
      <c r="AO271">
        <f t="shared" si="116"/>
        <v>115.2</v>
      </c>
      <c r="AP271">
        <f t="shared" si="117"/>
        <v>125.9</v>
      </c>
      <c r="AQ271">
        <f t="shared" si="118"/>
        <v>125.8</v>
      </c>
      <c r="AR271">
        <f t="shared" si="119"/>
        <v>124.3</v>
      </c>
      <c r="AS271">
        <f t="shared" si="120"/>
        <v>119.6</v>
      </c>
      <c r="AT271">
        <f t="shared" si="121"/>
        <v>114.9</v>
      </c>
      <c r="AU271">
        <f t="shared" si="122"/>
        <v>118.9</v>
      </c>
      <c r="AV271">
        <v>116.7</v>
      </c>
      <c r="AW271">
        <f t="shared" si="123"/>
        <v>112</v>
      </c>
      <c r="AX271">
        <f t="shared" si="124"/>
        <v>115.8</v>
      </c>
      <c r="AY271">
        <f t="shared" si="125"/>
        <v>112.6</v>
      </c>
      <c r="AZ271">
        <f t="shared" si="126"/>
        <v>111</v>
      </c>
      <c r="BA271">
        <f t="shared" si="127"/>
        <v>113.6</v>
      </c>
      <c r="BB271">
        <f t="shared" si="128"/>
        <v>120.2</v>
      </c>
      <c r="BC271">
        <f t="shared" si="129"/>
        <v>110.1</v>
      </c>
      <c r="BD271">
        <f t="shared" si="130"/>
        <v>113.7</v>
      </c>
      <c r="BE271">
        <f t="shared" si="131"/>
        <v>119.1</v>
      </c>
    </row>
    <row r="272" spans="1:57" x14ac:dyDescent="0.3">
      <c r="A272" t="s">
        <v>33</v>
      </c>
      <c r="B272">
        <v>2014</v>
      </c>
      <c r="C272" t="s">
        <v>45</v>
      </c>
      <c r="D272">
        <v>124.5</v>
      </c>
      <c r="E272">
        <v>125.6</v>
      </c>
      <c r="F272">
        <v>122.7</v>
      </c>
      <c r="G272">
        <v>124.6</v>
      </c>
      <c r="H272">
        <v>103.2</v>
      </c>
      <c r="I272">
        <v>122.2</v>
      </c>
      <c r="J272">
        <v>153.19999999999999</v>
      </c>
      <c r="K272">
        <v>119.3</v>
      </c>
      <c r="L272">
        <v>99.8</v>
      </c>
      <c r="M272">
        <v>124.6</v>
      </c>
      <c r="N272">
        <v>115.8</v>
      </c>
      <c r="O272">
        <v>126.9</v>
      </c>
      <c r="P272">
        <v>125.4</v>
      </c>
      <c r="Q272">
        <v>125.8</v>
      </c>
      <c r="R272">
        <v>120.3</v>
      </c>
      <c r="S272">
        <v>115.4</v>
      </c>
      <c r="T272">
        <v>119.5</v>
      </c>
      <c r="U272">
        <v>117.1</v>
      </c>
      <c r="V272">
        <v>112.6</v>
      </c>
      <c r="W272">
        <v>116.4</v>
      </c>
      <c r="X272">
        <v>113</v>
      </c>
      <c r="Y272">
        <v>109.7</v>
      </c>
      <c r="Z272">
        <v>114</v>
      </c>
      <c r="AA272">
        <v>120.3</v>
      </c>
      <c r="AB272">
        <v>109.6</v>
      </c>
      <c r="AC272">
        <v>113.4</v>
      </c>
      <c r="AD272">
        <v>119</v>
      </c>
      <c r="AE272">
        <f t="shared" si="106"/>
        <v>124.5</v>
      </c>
      <c r="AF272">
        <f t="shared" si="107"/>
        <v>125.6</v>
      </c>
      <c r="AG272">
        <f t="shared" si="108"/>
        <v>122.7</v>
      </c>
      <c r="AH272">
        <f t="shared" si="109"/>
        <v>124.6</v>
      </c>
      <c r="AI272">
        <f t="shared" si="110"/>
        <v>103.2</v>
      </c>
      <c r="AJ272">
        <f t="shared" si="111"/>
        <v>122.2</v>
      </c>
      <c r="AK272">
        <f t="shared" si="112"/>
        <v>153.19999999999999</v>
      </c>
      <c r="AL272">
        <f t="shared" si="113"/>
        <v>119.3</v>
      </c>
      <c r="AM272">
        <f t="shared" si="114"/>
        <v>99.8</v>
      </c>
      <c r="AN272">
        <f t="shared" si="115"/>
        <v>124.6</v>
      </c>
      <c r="AO272">
        <f t="shared" si="116"/>
        <v>115.8</v>
      </c>
      <c r="AP272">
        <f t="shared" si="117"/>
        <v>126.9</v>
      </c>
      <c r="AQ272">
        <f t="shared" si="118"/>
        <v>125.4</v>
      </c>
      <c r="AR272">
        <f t="shared" si="119"/>
        <v>125.8</v>
      </c>
      <c r="AS272">
        <f t="shared" si="120"/>
        <v>120.3</v>
      </c>
      <c r="AT272">
        <f t="shared" si="121"/>
        <v>115.4</v>
      </c>
      <c r="AU272">
        <f t="shared" si="122"/>
        <v>119.5</v>
      </c>
      <c r="AV272">
        <v>117.1</v>
      </c>
      <c r="AW272">
        <f t="shared" si="123"/>
        <v>112.6</v>
      </c>
      <c r="AX272">
        <f t="shared" si="124"/>
        <v>116.4</v>
      </c>
      <c r="AY272">
        <f t="shared" si="125"/>
        <v>113</v>
      </c>
      <c r="AZ272">
        <f t="shared" si="126"/>
        <v>109.7</v>
      </c>
      <c r="BA272">
        <f t="shared" si="127"/>
        <v>114</v>
      </c>
      <c r="BB272">
        <f t="shared" si="128"/>
        <v>120.3</v>
      </c>
      <c r="BC272">
        <f t="shared" si="129"/>
        <v>109.6</v>
      </c>
      <c r="BD272">
        <f t="shared" si="130"/>
        <v>113.4</v>
      </c>
      <c r="BE272">
        <f t="shared" si="131"/>
        <v>119</v>
      </c>
    </row>
    <row r="273" spans="1:57" x14ac:dyDescent="0.3">
      <c r="A273" t="s">
        <v>33</v>
      </c>
      <c r="B273">
        <v>2014</v>
      </c>
      <c r="C273" t="s">
        <v>46</v>
      </c>
      <c r="D273">
        <v>124</v>
      </c>
      <c r="E273">
        <v>124.7</v>
      </c>
      <c r="F273">
        <v>126.3</v>
      </c>
      <c r="G273">
        <v>124.9</v>
      </c>
      <c r="H273">
        <v>103</v>
      </c>
      <c r="I273">
        <v>122.3</v>
      </c>
      <c r="J273">
        <v>141</v>
      </c>
      <c r="K273">
        <v>120.1</v>
      </c>
      <c r="L273">
        <v>97.8</v>
      </c>
      <c r="M273">
        <v>125.4</v>
      </c>
      <c r="N273">
        <v>116.1</v>
      </c>
      <c r="O273">
        <v>127.6</v>
      </c>
      <c r="P273">
        <v>124</v>
      </c>
      <c r="Q273">
        <v>126.4</v>
      </c>
      <c r="R273">
        <v>120.7</v>
      </c>
      <c r="S273">
        <v>115.8</v>
      </c>
      <c r="T273">
        <v>120</v>
      </c>
      <c r="U273">
        <v>116.5</v>
      </c>
      <c r="V273">
        <v>113</v>
      </c>
      <c r="W273">
        <v>116.8</v>
      </c>
      <c r="X273">
        <v>113.2</v>
      </c>
      <c r="Y273">
        <v>108.8</v>
      </c>
      <c r="Z273">
        <v>114.3</v>
      </c>
      <c r="AA273">
        <v>120.7</v>
      </c>
      <c r="AB273">
        <v>110.4</v>
      </c>
      <c r="AC273">
        <v>113.4</v>
      </c>
      <c r="AD273">
        <v>118.4</v>
      </c>
      <c r="AE273">
        <f t="shared" si="106"/>
        <v>124</v>
      </c>
      <c r="AF273">
        <f t="shared" si="107"/>
        <v>124.7</v>
      </c>
      <c r="AG273">
        <f t="shared" si="108"/>
        <v>126.3</v>
      </c>
      <c r="AH273">
        <f t="shared" si="109"/>
        <v>124.9</v>
      </c>
      <c r="AI273">
        <f t="shared" si="110"/>
        <v>103</v>
      </c>
      <c r="AJ273">
        <f t="shared" si="111"/>
        <v>122.3</v>
      </c>
      <c r="AK273">
        <f t="shared" si="112"/>
        <v>141</v>
      </c>
      <c r="AL273">
        <f t="shared" si="113"/>
        <v>120.1</v>
      </c>
      <c r="AM273">
        <f t="shared" si="114"/>
        <v>97.8</v>
      </c>
      <c r="AN273">
        <f t="shared" si="115"/>
        <v>125.4</v>
      </c>
      <c r="AO273">
        <f t="shared" si="116"/>
        <v>116.1</v>
      </c>
      <c r="AP273">
        <f t="shared" si="117"/>
        <v>127.6</v>
      </c>
      <c r="AQ273">
        <f t="shared" si="118"/>
        <v>124</v>
      </c>
      <c r="AR273">
        <f t="shared" si="119"/>
        <v>126.4</v>
      </c>
      <c r="AS273">
        <f t="shared" si="120"/>
        <v>120.7</v>
      </c>
      <c r="AT273">
        <f t="shared" si="121"/>
        <v>115.8</v>
      </c>
      <c r="AU273">
        <f t="shared" si="122"/>
        <v>120</v>
      </c>
      <c r="AV273">
        <v>116.5</v>
      </c>
      <c r="AW273">
        <f t="shared" si="123"/>
        <v>113</v>
      </c>
      <c r="AX273">
        <f t="shared" si="124"/>
        <v>116.8</v>
      </c>
      <c r="AY273">
        <f t="shared" si="125"/>
        <v>113.2</v>
      </c>
      <c r="AZ273">
        <f t="shared" si="126"/>
        <v>108.8</v>
      </c>
      <c r="BA273">
        <f t="shared" si="127"/>
        <v>114.3</v>
      </c>
      <c r="BB273">
        <f t="shared" si="128"/>
        <v>120.7</v>
      </c>
      <c r="BC273">
        <f t="shared" si="129"/>
        <v>110.4</v>
      </c>
      <c r="BD273">
        <f t="shared" si="130"/>
        <v>113.4</v>
      </c>
      <c r="BE273">
        <f t="shared" si="131"/>
        <v>118.4</v>
      </c>
    </row>
    <row r="274" spans="1:57" x14ac:dyDescent="0.3">
      <c r="A274" t="s">
        <v>33</v>
      </c>
      <c r="B274">
        <v>2015</v>
      </c>
      <c r="C274" t="s">
        <v>31</v>
      </c>
      <c r="D274">
        <v>124</v>
      </c>
      <c r="E274">
        <v>125.5</v>
      </c>
      <c r="F274">
        <v>126.6</v>
      </c>
      <c r="G274">
        <v>125.2</v>
      </c>
      <c r="H274">
        <v>104.3</v>
      </c>
      <c r="I274">
        <v>121.3</v>
      </c>
      <c r="J274">
        <v>134.4</v>
      </c>
      <c r="K274">
        <v>122.9</v>
      </c>
      <c r="L274">
        <v>96.1</v>
      </c>
      <c r="M274">
        <v>126.6</v>
      </c>
      <c r="N274">
        <v>116.5</v>
      </c>
      <c r="O274">
        <v>128</v>
      </c>
      <c r="P274">
        <v>123.5</v>
      </c>
      <c r="Q274">
        <v>127.4</v>
      </c>
      <c r="R274">
        <v>121</v>
      </c>
      <c r="S274">
        <v>116.1</v>
      </c>
      <c r="T274">
        <v>120.2</v>
      </c>
      <c r="U274">
        <v>117.3</v>
      </c>
      <c r="V274">
        <v>113.4</v>
      </c>
      <c r="W274">
        <v>117.2</v>
      </c>
      <c r="X274">
        <v>113.7</v>
      </c>
      <c r="Y274">
        <v>107.9</v>
      </c>
      <c r="Z274">
        <v>114.6</v>
      </c>
      <c r="AA274">
        <v>120.8</v>
      </c>
      <c r="AB274">
        <v>111.4</v>
      </c>
      <c r="AC274">
        <v>113.4</v>
      </c>
      <c r="AD274">
        <v>118.5</v>
      </c>
      <c r="AE274">
        <f t="shared" si="106"/>
        <v>124</v>
      </c>
      <c r="AF274">
        <f t="shared" si="107"/>
        <v>125.5</v>
      </c>
      <c r="AG274">
        <f t="shared" si="108"/>
        <v>126.6</v>
      </c>
      <c r="AH274">
        <f t="shared" si="109"/>
        <v>125.2</v>
      </c>
      <c r="AI274">
        <f t="shared" si="110"/>
        <v>104.3</v>
      </c>
      <c r="AJ274">
        <f t="shared" si="111"/>
        <v>121.3</v>
      </c>
      <c r="AK274">
        <f t="shared" si="112"/>
        <v>134.4</v>
      </c>
      <c r="AL274">
        <f t="shared" si="113"/>
        <v>122.9</v>
      </c>
      <c r="AM274">
        <f t="shared" si="114"/>
        <v>96.1</v>
      </c>
      <c r="AN274">
        <f t="shared" si="115"/>
        <v>126.6</v>
      </c>
      <c r="AO274">
        <f t="shared" si="116"/>
        <v>116.5</v>
      </c>
      <c r="AP274">
        <f t="shared" si="117"/>
        <v>128</v>
      </c>
      <c r="AQ274">
        <f t="shared" si="118"/>
        <v>123.5</v>
      </c>
      <c r="AR274">
        <f t="shared" si="119"/>
        <v>127.4</v>
      </c>
      <c r="AS274">
        <f t="shared" si="120"/>
        <v>121</v>
      </c>
      <c r="AT274">
        <f t="shared" si="121"/>
        <v>116.1</v>
      </c>
      <c r="AU274">
        <f t="shared" si="122"/>
        <v>120.2</v>
      </c>
      <c r="AV274">
        <v>117.3</v>
      </c>
      <c r="AW274">
        <f t="shared" si="123"/>
        <v>113.4</v>
      </c>
      <c r="AX274">
        <f t="shared" si="124"/>
        <v>117.2</v>
      </c>
      <c r="AY274">
        <f t="shared" si="125"/>
        <v>113.7</v>
      </c>
      <c r="AZ274">
        <f t="shared" si="126"/>
        <v>107.9</v>
      </c>
      <c r="BA274">
        <f t="shared" si="127"/>
        <v>114.6</v>
      </c>
      <c r="BB274">
        <f t="shared" si="128"/>
        <v>120.8</v>
      </c>
      <c r="BC274">
        <f t="shared" si="129"/>
        <v>111.4</v>
      </c>
      <c r="BD274">
        <f t="shared" si="130"/>
        <v>113.4</v>
      </c>
      <c r="BE274">
        <f t="shared" si="131"/>
        <v>118.5</v>
      </c>
    </row>
    <row r="275" spans="1:57" x14ac:dyDescent="0.3">
      <c r="A275" t="s">
        <v>33</v>
      </c>
      <c r="B275">
        <v>2015</v>
      </c>
      <c r="C275" t="s">
        <v>35</v>
      </c>
      <c r="D275">
        <v>124.3</v>
      </c>
      <c r="E275">
        <v>126.5</v>
      </c>
      <c r="F275">
        <v>119.5</v>
      </c>
      <c r="G275">
        <v>125.6</v>
      </c>
      <c r="H275">
        <v>104.9</v>
      </c>
      <c r="I275">
        <v>121.6</v>
      </c>
      <c r="J275">
        <v>131.80000000000001</v>
      </c>
      <c r="K275">
        <v>125.1</v>
      </c>
      <c r="L275">
        <v>95</v>
      </c>
      <c r="M275">
        <v>127.7</v>
      </c>
      <c r="N275">
        <v>116.8</v>
      </c>
      <c r="O275">
        <v>128.6</v>
      </c>
      <c r="P275">
        <v>123.7</v>
      </c>
      <c r="Q275">
        <v>128.1</v>
      </c>
      <c r="R275">
        <v>121.3</v>
      </c>
      <c r="S275">
        <v>116.5</v>
      </c>
      <c r="T275">
        <v>120.6</v>
      </c>
      <c r="U275">
        <v>118.1</v>
      </c>
      <c r="V275">
        <v>114</v>
      </c>
      <c r="W275">
        <v>117.7</v>
      </c>
      <c r="X275">
        <v>114.1</v>
      </c>
      <c r="Y275">
        <v>106.8</v>
      </c>
      <c r="Z275">
        <v>114.9</v>
      </c>
      <c r="AA275">
        <v>120.4</v>
      </c>
      <c r="AB275">
        <v>111.7</v>
      </c>
      <c r="AC275">
        <v>113.2</v>
      </c>
      <c r="AD275">
        <v>118.7</v>
      </c>
      <c r="AE275">
        <f t="shared" si="106"/>
        <v>124.3</v>
      </c>
      <c r="AF275">
        <f t="shared" si="107"/>
        <v>126.5</v>
      </c>
      <c r="AG275">
        <f t="shared" si="108"/>
        <v>119.5</v>
      </c>
      <c r="AH275">
        <f t="shared" si="109"/>
        <v>125.6</v>
      </c>
      <c r="AI275">
        <f t="shared" si="110"/>
        <v>104.9</v>
      </c>
      <c r="AJ275">
        <f t="shared" si="111"/>
        <v>121.6</v>
      </c>
      <c r="AK275">
        <f t="shared" si="112"/>
        <v>131.80000000000001</v>
      </c>
      <c r="AL275">
        <f t="shared" si="113"/>
        <v>125.1</v>
      </c>
      <c r="AM275">
        <f t="shared" si="114"/>
        <v>95</v>
      </c>
      <c r="AN275">
        <f t="shared" si="115"/>
        <v>127.7</v>
      </c>
      <c r="AO275">
        <f t="shared" si="116"/>
        <v>116.8</v>
      </c>
      <c r="AP275">
        <f t="shared" si="117"/>
        <v>128.6</v>
      </c>
      <c r="AQ275">
        <f t="shared" si="118"/>
        <v>123.7</v>
      </c>
      <c r="AR275">
        <f t="shared" si="119"/>
        <v>128.1</v>
      </c>
      <c r="AS275">
        <f t="shared" si="120"/>
        <v>121.3</v>
      </c>
      <c r="AT275">
        <f t="shared" si="121"/>
        <v>116.5</v>
      </c>
      <c r="AU275">
        <f t="shared" si="122"/>
        <v>120.6</v>
      </c>
      <c r="AV275">
        <v>118.1</v>
      </c>
      <c r="AW275">
        <f t="shared" si="123"/>
        <v>114</v>
      </c>
      <c r="AX275">
        <f t="shared" si="124"/>
        <v>117.7</v>
      </c>
      <c r="AY275">
        <f t="shared" si="125"/>
        <v>114.1</v>
      </c>
      <c r="AZ275">
        <f t="shared" si="126"/>
        <v>106.8</v>
      </c>
      <c r="BA275">
        <f t="shared" si="127"/>
        <v>114.9</v>
      </c>
      <c r="BB275">
        <f t="shared" si="128"/>
        <v>120.4</v>
      </c>
      <c r="BC275">
        <f t="shared" si="129"/>
        <v>111.7</v>
      </c>
      <c r="BD275">
        <f t="shared" si="130"/>
        <v>113.2</v>
      </c>
      <c r="BE275">
        <f t="shared" si="131"/>
        <v>118.7</v>
      </c>
    </row>
    <row r="276" spans="1:57" x14ac:dyDescent="0.3">
      <c r="A276" t="s">
        <v>33</v>
      </c>
      <c r="B276">
        <v>2015</v>
      </c>
      <c r="C276" t="s">
        <v>36</v>
      </c>
      <c r="D276">
        <v>124</v>
      </c>
      <c r="E276">
        <v>126.7</v>
      </c>
      <c r="F276">
        <v>113.5</v>
      </c>
      <c r="G276">
        <v>125.9</v>
      </c>
      <c r="H276">
        <v>104.8</v>
      </c>
      <c r="I276">
        <v>123.8</v>
      </c>
      <c r="J276">
        <v>131.4</v>
      </c>
      <c r="K276">
        <v>127.2</v>
      </c>
      <c r="L276">
        <v>93.2</v>
      </c>
      <c r="M276">
        <v>127.4</v>
      </c>
      <c r="N276">
        <v>117</v>
      </c>
      <c r="O276">
        <v>129.19999999999999</v>
      </c>
      <c r="P276">
        <v>123.9</v>
      </c>
      <c r="Q276">
        <v>128.80000000000001</v>
      </c>
      <c r="R276">
        <v>121.7</v>
      </c>
      <c r="S276">
        <v>116.9</v>
      </c>
      <c r="T276">
        <v>120.9</v>
      </c>
      <c r="U276">
        <v>118.6</v>
      </c>
      <c r="V276">
        <v>114.4</v>
      </c>
      <c r="W276">
        <v>118</v>
      </c>
      <c r="X276">
        <v>114.3</v>
      </c>
      <c r="Y276">
        <v>108.4</v>
      </c>
      <c r="Z276">
        <v>115.4</v>
      </c>
      <c r="AA276">
        <v>120.6</v>
      </c>
      <c r="AB276">
        <v>111.3</v>
      </c>
      <c r="AC276">
        <v>113.8</v>
      </c>
      <c r="AD276">
        <v>119.1</v>
      </c>
      <c r="AE276">
        <f t="shared" si="106"/>
        <v>124</v>
      </c>
      <c r="AF276">
        <f t="shared" si="107"/>
        <v>126.7</v>
      </c>
      <c r="AG276">
        <f t="shared" si="108"/>
        <v>113.5</v>
      </c>
      <c r="AH276">
        <f t="shared" si="109"/>
        <v>125.9</v>
      </c>
      <c r="AI276">
        <f t="shared" si="110"/>
        <v>104.8</v>
      </c>
      <c r="AJ276">
        <f t="shared" si="111"/>
        <v>123.8</v>
      </c>
      <c r="AK276">
        <f t="shared" si="112"/>
        <v>131.4</v>
      </c>
      <c r="AL276">
        <f t="shared" si="113"/>
        <v>127.2</v>
      </c>
      <c r="AM276">
        <f t="shared" si="114"/>
        <v>93.2</v>
      </c>
      <c r="AN276">
        <f t="shared" si="115"/>
        <v>127.4</v>
      </c>
      <c r="AO276">
        <f t="shared" si="116"/>
        <v>117</v>
      </c>
      <c r="AP276">
        <f t="shared" si="117"/>
        <v>129.19999999999999</v>
      </c>
      <c r="AQ276">
        <f t="shared" si="118"/>
        <v>123.9</v>
      </c>
      <c r="AR276">
        <f t="shared" si="119"/>
        <v>128.80000000000001</v>
      </c>
      <c r="AS276">
        <f t="shared" si="120"/>
        <v>121.7</v>
      </c>
      <c r="AT276">
        <f t="shared" si="121"/>
        <v>116.9</v>
      </c>
      <c r="AU276">
        <f t="shared" si="122"/>
        <v>120.9</v>
      </c>
      <c r="AV276">
        <v>118.6</v>
      </c>
      <c r="AW276">
        <f t="shared" si="123"/>
        <v>114.4</v>
      </c>
      <c r="AX276">
        <f t="shared" si="124"/>
        <v>118</v>
      </c>
      <c r="AY276">
        <f t="shared" si="125"/>
        <v>114.3</v>
      </c>
      <c r="AZ276">
        <f t="shared" si="126"/>
        <v>108.4</v>
      </c>
      <c r="BA276">
        <f t="shared" si="127"/>
        <v>115.4</v>
      </c>
      <c r="BB276">
        <f t="shared" si="128"/>
        <v>120.6</v>
      </c>
      <c r="BC276">
        <f t="shared" si="129"/>
        <v>111.3</v>
      </c>
      <c r="BD276">
        <f t="shared" si="130"/>
        <v>113.8</v>
      </c>
      <c r="BE276">
        <f t="shared" si="131"/>
        <v>119.1</v>
      </c>
    </row>
    <row r="277" spans="1:57" x14ac:dyDescent="0.3">
      <c r="A277" t="s">
        <v>33</v>
      </c>
      <c r="B277">
        <v>2015</v>
      </c>
      <c r="C277" t="s">
        <v>37</v>
      </c>
      <c r="D277">
        <v>123.8</v>
      </c>
      <c r="E277">
        <v>128.19999999999999</v>
      </c>
      <c r="F277">
        <v>110</v>
      </c>
      <c r="G277">
        <v>126.3</v>
      </c>
      <c r="H277">
        <v>104.5</v>
      </c>
      <c r="I277">
        <v>130.6</v>
      </c>
      <c r="J277">
        <v>130.80000000000001</v>
      </c>
      <c r="K277">
        <v>131.30000000000001</v>
      </c>
      <c r="L277">
        <v>91.6</v>
      </c>
      <c r="M277">
        <v>127.7</v>
      </c>
      <c r="N277">
        <v>117.2</v>
      </c>
      <c r="O277">
        <v>129.5</v>
      </c>
      <c r="P277">
        <v>124.6</v>
      </c>
      <c r="Q277">
        <v>130.1</v>
      </c>
      <c r="R277">
        <v>122.1</v>
      </c>
      <c r="S277">
        <v>117.2</v>
      </c>
      <c r="T277">
        <v>121.3</v>
      </c>
      <c r="U277">
        <v>119.2</v>
      </c>
      <c r="V277">
        <v>114.7</v>
      </c>
      <c r="W277">
        <v>118.4</v>
      </c>
      <c r="X277">
        <v>114.6</v>
      </c>
      <c r="Y277">
        <v>108.4</v>
      </c>
      <c r="Z277">
        <v>115.6</v>
      </c>
      <c r="AA277">
        <v>121.7</v>
      </c>
      <c r="AB277">
        <v>111.8</v>
      </c>
      <c r="AC277">
        <v>114.2</v>
      </c>
      <c r="AD277">
        <v>119.7</v>
      </c>
      <c r="AE277">
        <f t="shared" si="106"/>
        <v>123.8</v>
      </c>
      <c r="AF277">
        <f t="shared" si="107"/>
        <v>128.19999999999999</v>
      </c>
      <c r="AG277">
        <f t="shared" si="108"/>
        <v>110</v>
      </c>
      <c r="AH277">
        <f t="shared" si="109"/>
        <v>126.3</v>
      </c>
      <c r="AI277">
        <f t="shared" si="110"/>
        <v>104.5</v>
      </c>
      <c r="AJ277">
        <f t="shared" si="111"/>
        <v>130.6</v>
      </c>
      <c r="AK277">
        <f t="shared" si="112"/>
        <v>130.80000000000001</v>
      </c>
      <c r="AL277">
        <f t="shared" si="113"/>
        <v>131.30000000000001</v>
      </c>
      <c r="AM277">
        <f t="shared" si="114"/>
        <v>91.6</v>
      </c>
      <c r="AN277">
        <f t="shared" si="115"/>
        <v>127.7</v>
      </c>
      <c r="AO277">
        <f t="shared" si="116"/>
        <v>117.2</v>
      </c>
      <c r="AP277">
        <f t="shared" si="117"/>
        <v>129.5</v>
      </c>
      <c r="AQ277">
        <f t="shared" si="118"/>
        <v>124.6</v>
      </c>
      <c r="AR277">
        <f t="shared" si="119"/>
        <v>130.1</v>
      </c>
      <c r="AS277">
        <f t="shared" si="120"/>
        <v>122.1</v>
      </c>
      <c r="AT277">
        <f t="shared" si="121"/>
        <v>117.2</v>
      </c>
      <c r="AU277">
        <f t="shared" si="122"/>
        <v>121.3</v>
      </c>
      <c r="AV277">
        <v>119.2</v>
      </c>
      <c r="AW277">
        <f t="shared" si="123"/>
        <v>114.7</v>
      </c>
      <c r="AX277">
        <f t="shared" si="124"/>
        <v>118.4</v>
      </c>
      <c r="AY277">
        <f t="shared" si="125"/>
        <v>114.6</v>
      </c>
      <c r="AZ277">
        <f t="shared" si="126"/>
        <v>108.4</v>
      </c>
      <c r="BA277">
        <f t="shared" si="127"/>
        <v>115.6</v>
      </c>
      <c r="BB277">
        <f t="shared" si="128"/>
        <v>121.7</v>
      </c>
      <c r="BC277">
        <f t="shared" si="129"/>
        <v>111.8</v>
      </c>
      <c r="BD277">
        <f t="shared" si="130"/>
        <v>114.2</v>
      </c>
      <c r="BE277">
        <f t="shared" si="131"/>
        <v>119.7</v>
      </c>
    </row>
    <row r="278" spans="1:57" x14ac:dyDescent="0.3">
      <c r="A278" t="s">
        <v>33</v>
      </c>
      <c r="B278">
        <v>2015</v>
      </c>
      <c r="C278" t="s">
        <v>38</v>
      </c>
      <c r="D278">
        <v>123.8</v>
      </c>
      <c r="E278">
        <v>129.69999999999999</v>
      </c>
      <c r="F278">
        <v>111.3</v>
      </c>
      <c r="G278">
        <v>126.6</v>
      </c>
      <c r="H278">
        <v>105.2</v>
      </c>
      <c r="I278">
        <v>130.80000000000001</v>
      </c>
      <c r="J278">
        <v>135.6</v>
      </c>
      <c r="K278">
        <v>142.6</v>
      </c>
      <c r="L278">
        <v>90.8</v>
      </c>
      <c r="M278">
        <v>128.80000000000001</v>
      </c>
      <c r="N278">
        <v>117.7</v>
      </c>
      <c r="O278">
        <v>129.9</v>
      </c>
      <c r="P278">
        <v>126.1</v>
      </c>
      <c r="Q278">
        <v>131.30000000000001</v>
      </c>
      <c r="R278">
        <v>122.4</v>
      </c>
      <c r="S278">
        <v>117.4</v>
      </c>
      <c r="T278">
        <v>121.6</v>
      </c>
      <c r="U278">
        <v>119.6</v>
      </c>
      <c r="V278">
        <v>114.9</v>
      </c>
      <c r="W278">
        <v>118.7</v>
      </c>
      <c r="X278">
        <v>114.9</v>
      </c>
      <c r="Y278">
        <v>110.8</v>
      </c>
      <c r="Z278">
        <v>116</v>
      </c>
      <c r="AA278">
        <v>122</v>
      </c>
      <c r="AB278">
        <v>112.4</v>
      </c>
      <c r="AC278">
        <v>115.2</v>
      </c>
      <c r="AD278">
        <v>120.7</v>
      </c>
      <c r="AE278">
        <f t="shared" si="106"/>
        <v>123.8</v>
      </c>
      <c r="AF278">
        <f t="shared" si="107"/>
        <v>129.69999999999999</v>
      </c>
      <c r="AG278">
        <f t="shared" si="108"/>
        <v>111.3</v>
      </c>
      <c r="AH278">
        <f t="shared" si="109"/>
        <v>126.6</v>
      </c>
      <c r="AI278">
        <f t="shared" si="110"/>
        <v>105.2</v>
      </c>
      <c r="AJ278">
        <f t="shared" si="111"/>
        <v>130.80000000000001</v>
      </c>
      <c r="AK278">
        <f t="shared" si="112"/>
        <v>135.6</v>
      </c>
      <c r="AL278">
        <f t="shared" si="113"/>
        <v>142.6</v>
      </c>
      <c r="AM278">
        <f t="shared" si="114"/>
        <v>90.8</v>
      </c>
      <c r="AN278">
        <f t="shared" si="115"/>
        <v>128.80000000000001</v>
      </c>
      <c r="AO278">
        <f t="shared" si="116"/>
        <v>117.7</v>
      </c>
      <c r="AP278">
        <f t="shared" si="117"/>
        <v>129.9</v>
      </c>
      <c r="AQ278">
        <f t="shared" si="118"/>
        <v>126.1</v>
      </c>
      <c r="AR278">
        <f t="shared" si="119"/>
        <v>131.30000000000001</v>
      </c>
      <c r="AS278">
        <f t="shared" si="120"/>
        <v>122.4</v>
      </c>
      <c r="AT278">
        <f t="shared" si="121"/>
        <v>117.4</v>
      </c>
      <c r="AU278">
        <f t="shared" si="122"/>
        <v>121.6</v>
      </c>
      <c r="AV278">
        <v>119.6</v>
      </c>
      <c r="AW278">
        <f t="shared" si="123"/>
        <v>114.9</v>
      </c>
      <c r="AX278">
        <f t="shared" si="124"/>
        <v>118.7</v>
      </c>
      <c r="AY278">
        <f t="shared" si="125"/>
        <v>114.9</v>
      </c>
      <c r="AZ278">
        <f t="shared" si="126"/>
        <v>110.8</v>
      </c>
      <c r="BA278">
        <f t="shared" si="127"/>
        <v>116</v>
      </c>
      <c r="BB278">
        <f t="shared" si="128"/>
        <v>122</v>
      </c>
      <c r="BC278">
        <f t="shared" si="129"/>
        <v>112.4</v>
      </c>
      <c r="BD278">
        <f t="shared" si="130"/>
        <v>115.2</v>
      </c>
      <c r="BE278">
        <f t="shared" si="131"/>
        <v>120.7</v>
      </c>
    </row>
    <row r="279" spans="1:57" x14ac:dyDescent="0.3">
      <c r="A279" t="s">
        <v>33</v>
      </c>
      <c r="B279">
        <v>2015</v>
      </c>
      <c r="C279" t="s">
        <v>39</v>
      </c>
      <c r="D279">
        <v>123.6</v>
      </c>
      <c r="E279">
        <v>134.4</v>
      </c>
      <c r="F279">
        <v>120.9</v>
      </c>
      <c r="G279">
        <v>127.3</v>
      </c>
      <c r="H279">
        <v>106</v>
      </c>
      <c r="I279">
        <v>132.30000000000001</v>
      </c>
      <c r="J279">
        <v>146.69999999999999</v>
      </c>
      <c r="K279">
        <v>148.1</v>
      </c>
      <c r="L279">
        <v>89.8</v>
      </c>
      <c r="M279">
        <v>130.5</v>
      </c>
      <c r="N279">
        <v>118</v>
      </c>
      <c r="O279">
        <v>130.5</v>
      </c>
      <c r="P279">
        <v>128.5</v>
      </c>
      <c r="Q279">
        <v>132.1</v>
      </c>
      <c r="R279">
        <v>123.2</v>
      </c>
      <c r="S279">
        <v>117.6</v>
      </c>
      <c r="T279">
        <v>122.3</v>
      </c>
      <c r="U279">
        <v>119</v>
      </c>
      <c r="V279">
        <v>115.1</v>
      </c>
      <c r="W279">
        <v>119.2</v>
      </c>
      <c r="X279">
        <v>115.4</v>
      </c>
      <c r="Y279">
        <v>111.7</v>
      </c>
      <c r="Z279">
        <v>116.2</v>
      </c>
      <c r="AA279">
        <v>123.8</v>
      </c>
      <c r="AB279">
        <v>112.5</v>
      </c>
      <c r="AC279">
        <v>116</v>
      </c>
      <c r="AD279">
        <v>121.7</v>
      </c>
      <c r="AE279">
        <f t="shared" si="106"/>
        <v>123.6</v>
      </c>
      <c r="AF279">
        <f t="shared" si="107"/>
        <v>134.4</v>
      </c>
      <c r="AG279">
        <f t="shared" si="108"/>
        <v>120.9</v>
      </c>
      <c r="AH279">
        <f t="shared" si="109"/>
        <v>127.3</v>
      </c>
      <c r="AI279">
        <f t="shared" si="110"/>
        <v>106</v>
      </c>
      <c r="AJ279">
        <f t="shared" si="111"/>
        <v>132.30000000000001</v>
      </c>
      <c r="AK279">
        <f t="shared" si="112"/>
        <v>146.69999999999999</v>
      </c>
      <c r="AL279">
        <f t="shared" si="113"/>
        <v>148.1</v>
      </c>
      <c r="AM279">
        <f t="shared" si="114"/>
        <v>89.8</v>
      </c>
      <c r="AN279">
        <f t="shared" si="115"/>
        <v>130.5</v>
      </c>
      <c r="AO279">
        <f t="shared" si="116"/>
        <v>118</v>
      </c>
      <c r="AP279">
        <f t="shared" si="117"/>
        <v>130.5</v>
      </c>
      <c r="AQ279">
        <f t="shared" si="118"/>
        <v>128.5</v>
      </c>
      <c r="AR279">
        <f t="shared" si="119"/>
        <v>132.1</v>
      </c>
      <c r="AS279">
        <f t="shared" si="120"/>
        <v>123.2</v>
      </c>
      <c r="AT279">
        <f t="shared" si="121"/>
        <v>117.6</v>
      </c>
      <c r="AU279">
        <f t="shared" si="122"/>
        <v>122.3</v>
      </c>
      <c r="AV279">
        <v>119</v>
      </c>
      <c r="AW279">
        <f t="shared" si="123"/>
        <v>115.1</v>
      </c>
      <c r="AX279">
        <f t="shared" si="124"/>
        <v>119.2</v>
      </c>
      <c r="AY279">
        <f t="shared" si="125"/>
        <v>115.4</v>
      </c>
      <c r="AZ279">
        <f t="shared" si="126"/>
        <v>111.7</v>
      </c>
      <c r="BA279">
        <f t="shared" si="127"/>
        <v>116.2</v>
      </c>
      <c r="BB279">
        <f t="shared" si="128"/>
        <v>123.8</v>
      </c>
      <c r="BC279">
        <f t="shared" si="129"/>
        <v>112.5</v>
      </c>
      <c r="BD279">
        <f t="shared" si="130"/>
        <v>116</v>
      </c>
      <c r="BE279">
        <f t="shared" si="131"/>
        <v>121.7</v>
      </c>
    </row>
    <row r="280" spans="1:57" x14ac:dyDescent="0.3">
      <c r="A280" t="s">
        <v>33</v>
      </c>
      <c r="B280">
        <v>2015</v>
      </c>
      <c r="C280" t="s">
        <v>40</v>
      </c>
      <c r="D280">
        <v>123.2</v>
      </c>
      <c r="E280">
        <v>134.30000000000001</v>
      </c>
      <c r="F280">
        <v>119.5</v>
      </c>
      <c r="G280">
        <v>127.7</v>
      </c>
      <c r="H280">
        <v>106.3</v>
      </c>
      <c r="I280">
        <v>132.80000000000001</v>
      </c>
      <c r="J280">
        <v>153.5</v>
      </c>
      <c r="K280">
        <v>149.5</v>
      </c>
      <c r="L280">
        <v>85.7</v>
      </c>
      <c r="M280">
        <v>131.5</v>
      </c>
      <c r="N280">
        <v>118.3</v>
      </c>
      <c r="O280">
        <v>131.1</v>
      </c>
      <c r="P280">
        <v>129.5</v>
      </c>
      <c r="Q280">
        <v>133.1</v>
      </c>
      <c r="R280">
        <v>123.5</v>
      </c>
      <c r="S280">
        <v>117.9</v>
      </c>
      <c r="T280">
        <v>122.7</v>
      </c>
      <c r="U280">
        <v>119.9</v>
      </c>
      <c r="V280">
        <v>115.3</v>
      </c>
      <c r="W280">
        <v>119.5</v>
      </c>
      <c r="X280">
        <v>116</v>
      </c>
      <c r="Y280">
        <v>111.5</v>
      </c>
      <c r="Z280">
        <v>116.6</v>
      </c>
      <c r="AA280">
        <v>125.4</v>
      </c>
      <c r="AB280">
        <v>111.7</v>
      </c>
      <c r="AC280">
        <v>116.3</v>
      </c>
      <c r="AD280">
        <v>122.4</v>
      </c>
      <c r="AE280">
        <f t="shared" si="106"/>
        <v>123.2</v>
      </c>
      <c r="AF280">
        <f t="shared" si="107"/>
        <v>134.30000000000001</v>
      </c>
      <c r="AG280">
        <f t="shared" si="108"/>
        <v>119.5</v>
      </c>
      <c r="AH280">
        <f t="shared" si="109"/>
        <v>127.7</v>
      </c>
      <c r="AI280">
        <f t="shared" si="110"/>
        <v>106.3</v>
      </c>
      <c r="AJ280">
        <f t="shared" si="111"/>
        <v>132.80000000000001</v>
      </c>
      <c r="AK280">
        <f t="shared" si="112"/>
        <v>153.5</v>
      </c>
      <c r="AL280">
        <f t="shared" si="113"/>
        <v>149.5</v>
      </c>
      <c r="AM280">
        <f t="shared" si="114"/>
        <v>85.7</v>
      </c>
      <c r="AN280">
        <f t="shared" si="115"/>
        <v>131.5</v>
      </c>
      <c r="AO280">
        <f t="shared" si="116"/>
        <v>118.3</v>
      </c>
      <c r="AP280">
        <f t="shared" si="117"/>
        <v>131.1</v>
      </c>
      <c r="AQ280">
        <f t="shared" si="118"/>
        <v>129.5</v>
      </c>
      <c r="AR280">
        <f t="shared" si="119"/>
        <v>133.1</v>
      </c>
      <c r="AS280">
        <f t="shared" si="120"/>
        <v>123.5</v>
      </c>
      <c r="AT280">
        <f t="shared" si="121"/>
        <v>117.9</v>
      </c>
      <c r="AU280">
        <f t="shared" si="122"/>
        <v>122.7</v>
      </c>
      <c r="AV280">
        <v>119.9</v>
      </c>
      <c r="AW280">
        <f t="shared" si="123"/>
        <v>115.3</v>
      </c>
      <c r="AX280">
        <f t="shared" si="124"/>
        <v>119.5</v>
      </c>
      <c r="AY280">
        <f t="shared" si="125"/>
        <v>116</v>
      </c>
      <c r="AZ280">
        <f t="shared" si="126"/>
        <v>111.5</v>
      </c>
      <c r="BA280">
        <f t="shared" si="127"/>
        <v>116.6</v>
      </c>
      <c r="BB280">
        <f t="shared" si="128"/>
        <v>125.4</v>
      </c>
      <c r="BC280">
        <f t="shared" si="129"/>
        <v>111.7</v>
      </c>
      <c r="BD280">
        <f t="shared" si="130"/>
        <v>116.3</v>
      </c>
      <c r="BE280">
        <f t="shared" si="131"/>
        <v>122.4</v>
      </c>
    </row>
    <row r="281" spans="1:57" x14ac:dyDescent="0.3">
      <c r="A281" t="s">
        <v>33</v>
      </c>
      <c r="B281">
        <v>2015</v>
      </c>
      <c r="C281" t="s">
        <v>41</v>
      </c>
      <c r="D281">
        <v>123.1</v>
      </c>
      <c r="E281">
        <v>131.69999999999999</v>
      </c>
      <c r="F281">
        <v>118.1</v>
      </c>
      <c r="G281">
        <v>128</v>
      </c>
      <c r="H281">
        <v>106.8</v>
      </c>
      <c r="I281">
        <v>130.1</v>
      </c>
      <c r="J281">
        <v>165.5</v>
      </c>
      <c r="K281">
        <v>156</v>
      </c>
      <c r="L281">
        <v>85.3</v>
      </c>
      <c r="M281">
        <v>132.69999999999999</v>
      </c>
      <c r="N281">
        <v>118.8</v>
      </c>
      <c r="O281">
        <v>131.69999999999999</v>
      </c>
      <c r="P281">
        <v>131.1</v>
      </c>
      <c r="Q281">
        <v>134.19999999999999</v>
      </c>
      <c r="R281">
        <v>123.7</v>
      </c>
      <c r="S281">
        <v>118.2</v>
      </c>
      <c r="T281">
        <v>122.9</v>
      </c>
      <c r="U281">
        <v>120.9</v>
      </c>
      <c r="V281">
        <v>115.3</v>
      </c>
      <c r="W281">
        <v>120</v>
      </c>
      <c r="X281">
        <v>116.6</v>
      </c>
      <c r="Y281">
        <v>109.9</v>
      </c>
      <c r="Z281">
        <v>117.2</v>
      </c>
      <c r="AA281">
        <v>126.2</v>
      </c>
      <c r="AB281">
        <v>112</v>
      </c>
      <c r="AC281">
        <v>116.2</v>
      </c>
      <c r="AD281">
        <v>123.2</v>
      </c>
      <c r="AE281">
        <f t="shared" si="106"/>
        <v>123.1</v>
      </c>
      <c r="AF281">
        <f t="shared" si="107"/>
        <v>131.69999999999999</v>
      </c>
      <c r="AG281">
        <f t="shared" si="108"/>
        <v>118.1</v>
      </c>
      <c r="AH281">
        <f t="shared" si="109"/>
        <v>128</v>
      </c>
      <c r="AI281">
        <f t="shared" si="110"/>
        <v>106.8</v>
      </c>
      <c r="AJ281">
        <f t="shared" si="111"/>
        <v>130.1</v>
      </c>
      <c r="AK281">
        <f t="shared" si="112"/>
        <v>165.5</v>
      </c>
      <c r="AL281">
        <f t="shared" si="113"/>
        <v>156</v>
      </c>
      <c r="AM281">
        <f t="shared" si="114"/>
        <v>85.3</v>
      </c>
      <c r="AN281">
        <f t="shared" si="115"/>
        <v>132.69999999999999</v>
      </c>
      <c r="AO281">
        <f t="shared" si="116"/>
        <v>118.8</v>
      </c>
      <c r="AP281">
        <f t="shared" si="117"/>
        <v>131.69999999999999</v>
      </c>
      <c r="AQ281">
        <f t="shared" si="118"/>
        <v>131.1</v>
      </c>
      <c r="AR281">
        <f t="shared" si="119"/>
        <v>134.19999999999999</v>
      </c>
      <c r="AS281">
        <f t="shared" si="120"/>
        <v>123.7</v>
      </c>
      <c r="AT281">
        <f t="shared" si="121"/>
        <v>118.2</v>
      </c>
      <c r="AU281">
        <f t="shared" si="122"/>
        <v>122.9</v>
      </c>
      <c r="AV281">
        <v>120.9</v>
      </c>
      <c r="AW281">
        <f t="shared" si="123"/>
        <v>115.3</v>
      </c>
      <c r="AX281">
        <f t="shared" si="124"/>
        <v>120</v>
      </c>
      <c r="AY281">
        <f t="shared" si="125"/>
        <v>116.6</v>
      </c>
      <c r="AZ281">
        <f t="shared" si="126"/>
        <v>109.9</v>
      </c>
      <c r="BA281">
        <f t="shared" si="127"/>
        <v>117.2</v>
      </c>
      <c r="BB281">
        <f t="shared" si="128"/>
        <v>126.2</v>
      </c>
      <c r="BC281">
        <f t="shared" si="129"/>
        <v>112</v>
      </c>
      <c r="BD281">
        <f t="shared" si="130"/>
        <v>116.2</v>
      </c>
      <c r="BE281">
        <f t="shared" si="131"/>
        <v>123.2</v>
      </c>
    </row>
    <row r="282" spans="1:57" x14ac:dyDescent="0.3">
      <c r="A282" t="s">
        <v>33</v>
      </c>
      <c r="B282">
        <v>2015</v>
      </c>
      <c r="C282" t="s">
        <v>42</v>
      </c>
      <c r="D282">
        <v>123.4</v>
      </c>
      <c r="E282">
        <v>129</v>
      </c>
      <c r="F282">
        <v>115.6</v>
      </c>
      <c r="G282">
        <v>128.30000000000001</v>
      </c>
      <c r="H282">
        <v>107</v>
      </c>
      <c r="I282">
        <v>124</v>
      </c>
      <c r="J282">
        <v>168.5</v>
      </c>
      <c r="K282">
        <v>165.4</v>
      </c>
      <c r="L282">
        <v>86.3</v>
      </c>
      <c r="M282">
        <v>134.4</v>
      </c>
      <c r="N282">
        <v>119.1</v>
      </c>
      <c r="O282">
        <v>132.30000000000001</v>
      </c>
      <c r="P282">
        <v>131.5</v>
      </c>
      <c r="Q282">
        <v>134.69999999999999</v>
      </c>
      <c r="R282">
        <v>124</v>
      </c>
      <c r="S282">
        <v>118.6</v>
      </c>
      <c r="T282">
        <v>123.2</v>
      </c>
      <c r="U282">
        <v>121.6</v>
      </c>
      <c r="V282">
        <v>115.1</v>
      </c>
      <c r="W282">
        <v>120.4</v>
      </c>
      <c r="X282">
        <v>117.1</v>
      </c>
      <c r="Y282">
        <v>109.1</v>
      </c>
      <c r="Z282">
        <v>117.3</v>
      </c>
      <c r="AA282">
        <v>126.5</v>
      </c>
      <c r="AB282">
        <v>112.9</v>
      </c>
      <c r="AC282">
        <v>116.2</v>
      </c>
      <c r="AD282">
        <v>123.5</v>
      </c>
      <c r="AE282">
        <f t="shared" si="106"/>
        <v>123.4</v>
      </c>
      <c r="AF282">
        <f t="shared" si="107"/>
        <v>129</v>
      </c>
      <c r="AG282">
        <f t="shared" si="108"/>
        <v>115.6</v>
      </c>
      <c r="AH282">
        <f t="shared" si="109"/>
        <v>128.30000000000001</v>
      </c>
      <c r="AI282">
        <f t="shared" si="110"/>
        <v>107</v>
      </c>
      <c r="AJ282">
        <f t="shared" si="111"/>
        <v>124</v>
      </c>
      <c r="AK282">
        <f t="shared" si="112"/>
        <v>168.5</v>
      </c>
      <c r="AL282">
        <f t="shared" si="113"/>
        <v>165.4</v>
      </c>
      <c r="AM282">
        <f t="shared" si="114"/>
        <v>86.3</v>
      </c>
      <c r="AN282">
        <f t="shared" si="115"/>
        <v>134.4</v>
      </c>
      <c r="AO282">
        <f t="shared" si="116"/>
        <v>119.1</v>
      </c>
      <c r="AP282">
        <f t="shared" si="117"/>
        <v>132.30000000000001</v>
      </c>
      <c r="AQ282">
        <f t="shared" si="118"/>
        <v>131.5</v>
      </c>
      <c r="AR282">
        <f t="shared" si="119"/>
        <v>134.69999999999999</v>
      </c>
      <c r="AS282">
        <f t="shared" si="120"/>
        <v>124</v>
      </c>
      <c r="AT282">
        <f t="shared" si="121"/>
        <v>118.6</v>
      </c>
      <c r="AU282">
        <f t="shared" si="122"/>
        <v>123.2</v>
      </c>
      <c r="AV282">
        <v>121.6</v>
      </c>
      <c r="AW282">
        <f t="shared" si="123"/>
        <v>115.1</v>
      </c>
      <c r="AX282">
        <f t="shared" si="124"/>
        <v>120.4</v>
      </c>
      <c r="AY282">
        <f t="shared" si="125"/>
        <v>117.1</v>
      </c>
      <c r="AZ282">
        <f t="shared" si="126"/>
        <v>109.1</v>
      </c>
      <c r="BA282">
        <f t="shared" si="127"/>
        <v>117.3</v>
      </c>
      <c r="BB282">
        <f t="shared" si="128"/>
        <v>126.5</v>
      </c>
      <c r="BC282">
        <f t="shared" si="129"/>
        <v>112.9</v>
      </c>
      <c r="BD282">
        <f t="shared" si="130"/>
        <v>116.2</v>
      </c>
      <c r="BE282">
        <f t="shared" si="131"/>
        <v>123.5</v>
      </c>
    </row>
    <row r="283" spans="1:57" x14ac:dyDescent="0.3">
      <c r="A283" t="s">
        <v>33</v>
      </c>
      <c r="B283">
        <v>2015</v>
      </c>
      <c r="C283" t="s">
        <v>43</v>
      </c>
      <c r="D283">
        <v>123.6</v>
      </c>
      <c r="E283">
        <v>128.6</v>
      </c>
      <c r="F283">
        <v>115.9</v>
      </c>
      <c r="G283">
        <v>128.5</v>
      </c>
      <c r="H283">
        <v>109</v>
      </c>
      <c r="I283">
        <v>124.1</v>
      </c>
      <c r="J283">
        <v>165.8</v>
      </c>
      <c r="K283">
        <v>187.2</v>
      </c>
      <c r="L283">
        <v>89.4</v>
      </c>
      <c r="M283">
        <v>135.80000000000001</v>
      </c>
      <c r="N283">
        <v>119.4</v>
      </c>
      <c r="O283">
        <v>132.9</v>
      </c>
      <c r="P283">
        <v>132.6</v>
      </c>
      <c r="Q283">
        <v>135.30000000000001</v>
      </c>
      <c r="R283">
        <v>124.4</v>
      </c>
      <c r="S283">
        <v>118.8</v>
      </c>
      <c r="T283">
        <v>123.6</v>
      </c>
      <c r="U283">
        <v>122.4</v>
      </c>
      <c r="V283">
        <v>114.9</v>
      </c>
      <c r="W283">
        <v>120.7</v>
      </c>
      <c r="X283">
        <v>117.7</v>
      </c>
      <c r="Y283">
        <v>109.3</v>
      </c>
      <c r="Z283">
        <v>117.7</v>
      </c>
      <c r="AA283">
        <v>126.5</v>
      </c>
      <c r="AB283">
        <v>113.5</v>
      </c>
      <c r="AC283">
        <v>116.5</v>
      </c>
      <c r="AD283">
        <v>124.2</v>
      </c>
      <c r="AE283">
        <f t="shared" si="106"/>
        <v>123.6</v>
      </c>
      <c r="AF283">
        <f t="shared" si="107"/>
        <v>128.6</v>
      </c>
      <c r="AG283">
        <f t="shared" si="108"/>
        <v>115.9</v>
      </c>
      <c r="AH283">
        <f t="shared" si="109"/>
        <v>128.5</v>
      </c>
      <c r="AI283">
        <f t="shared" si="110"/>
        <v>109</v>
      </c>
      <c r="AJ283">
        <f t="shared" si="111"/>
        <v>124.1</v>
      </c>
      <c r="AK283">
        <f t="shared" si="112"/>
        <v>165.8</v>
      </c>
      <c r="AL283">
        <f t="shared" si="113"/>
        <v>187.2</v>
      </c>
      <c r="AM283">
        <f t="shared" si="114"/>
        <v>89.4</v>
      </c>
      <c r="AN283">
        <f t="shared" si="115"/>
        <v>135.80000000000001</v>
      </c>
      <c r="AO283">
        <f t="shared" si="116"/>
        <v>119.4</v>
      </c>
      <c r="AP283">
        <f t="shared" si="117"/>
        <v>132.9</v>
      </c>
      <c r="AQ283">
        <f t="shared" si="118"/>
        <v>132.6</v>
      </c>
      <c r="AR283">
        <f t="shared" si="119"/>
        <v>135.30000000000001</v>
      </c>
      <c r="AS283">
        <f t="shared" si="120"/>
        <v>124.4</v>
      </c>
      <c r="AT283">
        <f t="shared" si="121"/>
        <v>118.8</v>
      </c>
      <c r="AU283">
        <f t="shared" si="122"/>
        <v>123.6</v>
      </c>
      <c r="AV283">
        <v>122.4</v>
      </c>
      <c r="AW283">
        <f t="shared" si="123"/>
        <v>114.9</v>
      </c>
      <c r="AX283">
        <f t="shared" si="124"/>
        <v>120.7</v>
      </c>
      <c r="AY283">
        <f t="shared" si="125"/>
        <v>117.7</v>
      </c>
      <c r="AZ283">
        <f t="shared" si="126"/>
        <v>109.3</v>
      </c>
      <c r="BA283">
        <f t="shared" si="127"/>
        <v>117.7</v>
      </c>
      <c r="BB283">
        <f t="shared" si="128"/>
        <v>126.5</v>
      </c>
      <c r="BC283">
        <f t="shared" si="129"/>
        <v>113.5</v>
      </c>
      <c r="BD283">
        <f t="shared" si="130"/>
        <v>116.5</v>
      </c>
      <c r="BE283">
        <f t="shared" si="131"/>
        <v>124.2</v>
      </c>
    </row>
    <row r="284" spans="1:57" x14ac:dyDescent="0.3">
      <c r="A284" t="s">
        <v>33</v>
      </c>
      <c r="B284">
        <v>2015</v>
      </c>
      <c r="C284" t="s">
        <v>45</v>
      </c>
      <c r="D284">
        <v>124</v>
      </c>
      <c r="E284">
        <v>129.80000000000001</v>
      </c>
      <c r="F284">
        <v>121.5</v>
      </c>
      <c r="G284">
        <v>128.6</v>
      </c>
      <c r="H284">
        <v>110</v>
      </c>
      <c r="I284">
        <v>123.7</v>
      </c>
      <c r="J284">
        <v>164.6</v>
      </c>
      <c r="K284">
        <v>191.6</v>
      </c>
      <c r="L284">
        <v>90.8</v>
      </c>
      <c r="M284">
        <v>137.1</v>
      </c>
      <c r="N284">
        <v>119.8</v>
      </c>
      <c r="O284">
        <v>133.69999999999999</v>
      </c>
      <c r="P284">
        <v>133.30000000000001</v>
      </c>
      <c r="Q284">
        <v>137.6</v>
      </c>
      <c r="R284">
        <v>125</v>
      </c>
      <c r="S284">
        <v>119.3</v>
      </c>
      <c r="T284">
        <v>124.2</v>
      </c>
      <c r="U284">
        <v>122.9</v>
      </c>
      <c r="V284">
        <v>115.1</v>
      </c>
      <c r="W284">
        <v>121</v>
      </c>
      <c r="X284">
        <v>118.1</v>
      </c>
      <c r="Y284">
        <v>109.3</v>
      </c>
      <c r="Z284">
        <v>117.9</v>
      </c>
      <c r="AA284">
        <v>126.6</v>
      </c>
      <c r="AB284">
        <v>113.3</v>
      </c>
      <c r="AC284">
        <v>116.6</v>
      </c>
      <c r="AD284">
        <v>124.6</v>
      </c>
      <c r="AE284">
        <f t="shared" ref="AE284:AE315" si="132">IF(D284="NA",AVERAGE(D282:D284),D284)</f>
        <v>124</v>
      </c>
      <c r="AF284">
        <f t="shared" ref="AF284:AF315" si="133">IF(E284="NA",AVERAGE(E282:E284),E284)</f>
        <v>129.80000000000001</v>
      </c>
      <c r="AG284">
        <f t="shared" ref="AG284:AG315" si="134">IF(F284="NA",AVERAGE(F282:F284),F284)</f>
        <v>121.5</v>
      </c>
      <c r="AH284">
        <f t="shared" ref="AH284:AH315" si="135">IF(G284="NA",AVERAGE(G282:G284),G284)</f>
        <v>128.6</v>
      </c>
      <c r="AI284">
        <f t="shared" ref="AI284:AI315" si="136">IF(H284="NA",AVERAGE(H282:H284),H284)</f>
        <v>110</v>
      </c>
      <c r="AJ284">
        <f t="shared" ref="AJ284:AJ315" si="137">IF(I284="NA",AVERAGE(I282:I284),I284)</f>
        <v>123.7</v>
      </c>
      <c r="AK284">
        <f t="shared" ref="AK284:AK315" si="138">IF(J284="NA",AVERAGE(J282:J284),J284)</f>
        <v>164.6</v>
      </c>
      <c r="AL284">
        <f t="shared" ref="AL284:AL315" si="139">IF(K284="NA",AVERAGE(K282:K284),K284)</f>
        <v>191.6</v>
      </c>
      <c r="AM284">
        <f t="shared" ref="AM284:AM315" si="140">IF(L284="NA",AVERAGE(L282:L284),L284)</f>
        <v>90.8</v>
      </c>
      <c r="AN284">
        <f t="shared" ref="AN284:AN315" si="141">IF(M284="NA",AVERAGE(M282:M284),M284)</f>
        <v>137.1</v>
      </c>
      <c r="AO284">
        <f t="shared" ref="AO284:AO315" si="142">IF(N284="NA",AVERAGE(N282:N284),N284)</f>
        <v>119.8</v>
      </c>
      <c r="AP284">
        <f t="shared" ref="AP284:AP315" si="143">IF(O284="NA",AVERAGE(O282:O284),O284)</f>
        <v>133.69999999999999</v>
      </c>
      <c r="AQ284">
        <f t="shared" ref="AQ284:AQ315" si="144">IF(P284="NA",AVERAGE(P282:P284),P284)</f>
        <v>133.30000000000001</v>
      </c>
      <c r="AR284">
        <f t="shared" ref="AR284:AR315" si="145">IF(Q284="NA",AVERAGE(Q282:Q284),Q284)</f>
        <v>137.6</v>
      </c>
      <c r="AS284">
        <f t="shared" ref="AS284:AS315" si="146">IF(R284="NA",AVERAGE(R282:R284),R284)</f>
        <v>125</v>
      </c>
      <c r="AT284">
        <f t="shared" ref="AT284:AT315" si="147">IF(S284="NA",AVERAGE(S282:S284),S284)</f>
        <v>119.3</v>
      </c>
      <c r="AU284">
        <f t="shared" ref="AU284:AU315" si="148">IF(T284="NA",AVERAGE(T282:T284),T284)</f>
        <v>124.2</v>
      </c>
      <c r="AV284">
        <v>122.9</v>
      </c>
      <c r="AW284">
        <f t="shared" ref="AW284:AW315" si="149">IF(V284="NA",AVERAGE(V282:V284),V284)</f>
        <v>115.1</v>
      </c>
      <c r="AX284">
        <f t="shared" ref="AX284:AX315" si="150">IF(W284="NA",AVERAGE(W282:W284),W284)</f>
        <v>121</v>
      </c>
      <c r="AY284">
        <f t="shared" ref="AY284:AY315" si="151">IF(X284="NA",AVERAGE(X282:X284),X284)</f>
        <v>118.1</v>
      </c>
      <c r="AZ284">
        <f t="shared" ref="AZ284:AZ315" si="152">IF(Y284="NA",AVERAGE(Y282:Y284),Y284)</f>
        <v>109.3</v>
      </c>
      <c r="BA284">
        <f t="shared" ref="BA284:BA315" si="153">IF(Z284="NA",AVERAGE(Z282:Z284),Z284)</f>
        <v>117.9</v>
      </c>
      <c r="BB284">
        <f t="shared" ref="BB284:BB315" si="154">IF(AA284="NA",AVERAGE(AA282:AA284),AA284)</f>
        <v>126.6</v>
      </c>
      <c r="BC284">
        <f t="shared" ref="BC284:BC315" si="155">IF(AB284="NA",AVERAGE(AB282:AB284),AB284)</f>
        <v>113.3</v>
      </c>
      <c r="BD284">
        <f t="shared" ref="BD284:BD315" si="156">IF(AC284="NA",AVERAGE(AC282:AC284),AC284)</f>
        <v>116.6</v>
      </c>
      <c r="BE284">
        <f t="shared" ref="BE284:BE315" si="157">IF(AD284="NA",AVERAGE(AD282:AD284),AD284)</f>
        <v>124.6</v>
      </c>
    </row>
    <row r="285" spans="1:57" x14ac:dyDescent="0.3">
      <c r="A285" t="s">
        <v>33</v>
      </c>
      <c r="B285">
        <v>2015</v>
      </c>
      <c r="C285" t="s">
        <v>46</v>
      </c>
      <c r="D285">
        <v>124.3</v>
      </c>
      <c r="E285">
        <v>131.69999999999999</v>
      </c>
      <c r="F285">
        <v>127.1</v>
      </c>
      <c r="G285">
        <v>128.6</v>
      </c>
      <c r="H285">
        <v>110</v>
      </c>
      <c r="I285">
        <v>120.8</v>
      </c>
      <c r="J285">
        <v>149</v>
      </c>
      <c r="K285">
        <v>190.1</v>
      </c>
      <c r="L285">
        <v>92.7</v>
      </c>
      <c r="M285">
        <v>138.6</v>
      </c>
      <c r="N285">
        <v>120.2</v>
      </c>
      <c r="O285">
        <v>134.19999999999999</v>
      </c>
      <c r="P285">
        <v>131.5</v>
      </c>
      <c r="Q285">
        <v>138.19999999999999</v>
      </c>
      <c r="R285">
        <v>125.4</v>
      </c>
      <c r="S285">
        <v>119.5</v>
      </c>
      <c r="T285">
        <v>124.5</v>
      </c>
      <c r="U285">
        <v>122.4</v>
      </c>
      <c r="V285">
        <v>116</v>
      </c>
      <c r="W285">
        <v>121</v>
      </c>
      <c r="X285">
        <v>118.6</v>
      </c>
      <c r="Y285">
        <v>109.3</v>
      </c>
      <c r="Z285">
        <v>118.1</v>
      </c>
      <c r="AA285">
        <v>126.6</v>
      </c>
      <c r="AB285">
        <v>113.2</v>
      </c>
      <c r="AC285">
        <v>116.7</v>
      </c>
      <c r="AD285">
        <v>124</v>
      </c>
      <c r="AE285">
        <f t="shared" si="132"/>
        <v>124.3</v>
      </c>
      <c r="AF285">
        <f t="shared" si="133"/>
        <v>131.69999999999999</v>
      </c>
      <c r="AG285">
        <f t="shared" si="134"/>
        <v>127.1</v>
      </c>
      <c r="AH285">
        <f t="shared" si="135"/>
        <v>128.6</v>
      </c>
      <c r="AI285">
        <f t="shared" si="136"/>
        <v>110</v>
      </c>
      <c r="AJ285">
        <f t="shared" si="137"/>
        <v>120.8</v>
      </c>
      <c r="AK285">
        <f t="shared" si="138"/>
        <v>149</v>
      </c>
      <c r="AL285">
        <f t="shared" si="139"/>
        <v>190.1</v>
      </c>
      <c r="AM285">
        <f t="shared" si="140"/>
        <v>92.7</v>
      </c>
      <c r="AN285">
        <f t="shared" si="141"/>
        <v>138.6</v>
      </c>
      <c r="AO285">
        <f t="shared" si="142"/>
        <v>120.2</v>
      </c>
      <c r="AP285">
        <f t="shared" si="143"/>
        <v>134.19999999999999</v>
      </c>
      <c r="AQ285">
        <f t="shared" si="144"/>
        <v>131.5</v>
      </c>
      <c r="AR285">
        <f t="shared" si="145"/>
        <v>138.19999999999999</v>
      </c>
      <c r="AS285">
        <f t="shared" si="146"/>
        <v>125.4</v>
      </c>
      <c r="AT285">
        <f t="shared" si="147"/>
        <v>119.5</v>
      </c>
      <c r="AU285">
        <f t="shared" si="148"/>
        <v>124.5</v>
      </c>
      <c r="AV285">
        <v>122.4</v>
      </c>
      <c r="AW285">
        <f t="shared" si="149"/>
        <v>116</v>
      </c>
      <c r="AX285">
        <f t="shared" si="150"/>
        <v>121</v>
      </c>
      <c r="AY285">
        <f t="shared" si="151"/>
        <v>118.6</v>
      </c>
      <c r="AZ285">
        <f t="shared" si="152"/>
        <v>109.3</v>
      </c>
      <c r="BA285">
        <f t="shared" si="153"/>
        <v>118.1</v>
      </c>
      <c r="BB285">
        <f t="shared" si="154"/>
        <v>126.6</v>
      </c>
      <c r="BC285">
        <f t="shared" si="155"/>
        <v>113.2</v>
      </c>
      <c r="BD285">
        <f t="shared" si="156"/>
        <v>116.7</v>
      </c>
      <c r="BE285">
        <f t="shared" si="157"/>
        <v>124</v>
      </c>
    </row>
    <row r="286" spans="1:57" x14ac:dyDescent="0.3">
      <c r="A286" t="s">
        <v>33</v>
      </c>
      <c r="B286">
        <v>2016</v>
      </c>
      <c r="C286" t="s">
        <v>31</v>
      </c>
      <c r="D286">
        <v>124.7</v>
      </c>
      <c r="E286">
        <v>135.9</v>
      </c>
      <c r="F286">
        <v>132</v>
      </c>
      <c r="G286">
        <v>129.19999999999999</v>
      </c>
      <c r="H286">
        <v>109.7</v>
      </c>
      <c r="I286">
        <v>119</v>
      </c>
      <c r="J286">
        <v>144.1</v>
      </c>
      <c r="K286">
        <v>184.2</v>
      </c>
      <c r="L286">
        <v>96.7</v>
      </c>
      <c r="M286">
        <v>139.5</v>
      </c>
      <c r="N286">
        <v>120.5</v>
      </c>
      <c r="O286">
        <v>134.69999999999999</v>
      </c>
      <c r="P286">
        <v>131.19999999999999</v>
      </c>
      <c r="Q286">
        <v>139.5</v>
      </c>
      <c r="R286">
        <v>125.8</v>
      </c>
      <c r="S286">
        <v>119.8</v>
      </c>
      <c r="T286">
        <v>124.9</v>
      </c>
      <c r="U286">
        <v>123.4</v>
      </c>
      <c r="V286">
        <v>116.9</v>
      </c>
      <c r="W286">
        <v>121.6</v>
      </c>
      <c r="X286">
        <v>119.1</v>
      </c>
      <c r="Y286">
        <v>108.9</v>
      </c>
      <c r="Z286">
        <v>118.5</v>
      </c>
      <c r="AA286">
        <v>126.4</v>
      </c>
      <c r="AB286">
        <v>114</v>
      </c>
      <c r="AC286">
        <v>116.8</v>
      </c>
      <c r="AD286">
        <v>124.2</v>
      </c>
      <c r="AE286">
        <f t="shared" si="132"/>
        <v>124.7</v>
      </c>
      <c r="AF286">
        <f t="shared" si="133"/>
        <v>135.9</v>
      </c>
      <c r="AG286">
        <f t="shared" si="134"/>
        <v>132</v>
      </c>
      <c r="AH286">
        <f t="shared" si="135"/>
        <v>129.19999999999999</v>
      </c>
      <c r="AI286">
        <f t="shared" si="136"/>
        <v>109.7</v>
      </c>
      <c r="AJ286">
        <f t="shared" si="137"/>
        <v>119</v>
      </c>
      <c r="AK286">
        <f t="shared" si="138"/>
        <v>144.1</v>
      </c>
      <c r="AL286">
        <f t="shared" si="139"/>
        <v>184.2</v>
      </c>
      <c r="AM286">
        <f t="shared" si="140"/>
        <v>96.7</v>
      </c>
      <c r="AN286">
        <f t="shared" si="141"/>
        <v>139.5</v>
      </c>
      <c r="AO286">
        <f t="shared" si="142"/>
        <v>120.5</v>
      </c>
      <c r="AP286">
        <f t="shared" si="143"/>
        <v>134.69999999999999</v>
      </c>
      <c r="AQ286">
        <f t="shared" si="144"/>
        <v>131.19999999999999</v>
      </c>
      <c r="AR286">
        <f t="shared" si="145"/>
        <v>139.5</v>
      </c>
      <c r="AS286">
        <f t="shared" si="146"/>
        <v>125.8</v>
      </c>
      <c r="AT286">
        <f t="shared" si="147"/>
        <v>119.8</v>
      </c>
      <c r="AU286">
        <f t="shared" si="148"/>
        <v>124.9</v>
      </c>
      <c r="AV286">
        <v>123.4</v>
      </c>
      <c r="AW286">
        <f t="shared" si="149"/>
        <v>116.9</v>
      </c>
      <c r="AX286">
        <f t="shared" si="150"/>
        <v>121.6</v>
      </c>
      <c r="AY286">
        <f t="shared" si="151"/>
        <v>119.1</v>
      </c>
      <c r="AZ286">
        <f t="shared" si="152"/>
        <v>108.9</v>
      </c>
      <c r="BA286">
        <f t="shared" si="153"/>
        <v>118.5</v>
      </c>
      <c r="BB286">
        <f t="shared" si="154"/>
        <v>126.4</v>
      </c>
      <c r="BC286">
        <f t="shared" si="155"/>
        <v>114</v>
      </c>
      <c r="BD286">
        <f t="shared" si="156"/>
        <v>116.8</v>
      </c>
      <c r="BE286">
        <f t="shared" si="157"/>
        <v>124.2</v>
      </c>
    </row>
    <row r="287" spans="1:57" x14ac:dyDescent="0.3">
      <c r="A287" t="s">
        <v>33</v>
      </c>
      <c r="B287">
        <v>2016</v>
      </c>
      <c r="C287" t="s">
        <v>35</v>
      </c>
      <c r="D287">
        <v>124.8</v>
      </c>
      <c r="E287">
        <v>135.1</v>
      </c>
      <c r="F287">
        <v>130.30000000000001</v>
      </c>
      <c r="G287">
        <v>129.6</v>
      </c>
      <c r="H287">
        <v>108.4</v>
      </c>
      <c r="I287">
        <v>118.6</v>
      </c>
      <c r="J287">
        <v>129.19999999999999</v>
      </c>
      <c r="K287">
        <v>176.4</v>
      </c>
      <c r="L287">
        <v>99.1</v>
      </c>
      <c r="M287">
        <v>139.69999999999999</v>
      </c>
      <c r="N287">
        <v>120.6</v>
      </c>
      <c r="O287">
        <v>135.19999999999999</v>
      </c>
      <c r="P287">
        <v>129.1</v>
      </c>
      <c r="Q287">
        <v>140</v>
      </c>
      <c r="R287">
        <v>126.2</v>
      </c>
      <c r="S287">
        <v>120.1</v>
      </c>
      <c r="T287">
        <v>125.3</v>
      </c>
      <c r="U287">
        <v>124.4</v>
      </c>
      <c r="V287">
        <v>116</v>
      </c>
      <c r="W287">
        <v>121.8</v>
      </c>
      <c r="X287">
        <v>119.5</v>
      </c>
      <c r="Y287">
        <v>109.1</v>
      </c>
      <c r="Z287">
        <v>118.8</v>
      </c>
      <c r="AA287">
        <v>126.3</v>
      </c>
      <c r="AB287">
        <v>116.2</v>
      </c>
      <c r="AC287">
        <v>117.2</v>
      </c>
      <c r="AD287">
        <v>123.8</v>
      </c>
      <c r="AE287">
        <f t="shared" si="132"/>
        <v>124.8</v>
      </c>
      <c r="AF287">
        <f t="shared" si="133"/>
        <v>135.1</v>
      </c>
      <c r="AG287">
        <f t="shared" si="134"/>
        <v>130.30000000000001</v>
      </c>
      <c r="AH287">
        <f t="shared" si="135"/>
        <v>129.6</v>
      </c>
      <c r="AI287">
        <f t="shared" si="136"/>
        <v>108.4</v>
      </c>
      <c r="AJ287">
        <f t="shared" si="137"/>
        <v>118.6</v>
      </c>
      <c r="AK287">
        <f t="shared" si="138"/>
        <v>129.19999999999999</v>
      </c>
      <c r="AL287">
        <f t="shared" si="139"/>
        <v>176.4</v>
      </c>
      <c r="AM287">
        <f t="shared" si="140"/>
        <v>99.1</v>
      </c>
      <c r="AN287">
        <f t="shared" si="141"/>
        <v>139.69999999999999</v>
      </c>
      <c r="AO287">
        <f t="shared" si="142"/>
        <v>120.6</v>
      </c>
      <c r="AP287">
        <f t="shared" si="143"/>
        <v>135.19999999999999</v>
      </c>
      <c r="AQ287">
        <f t="shared" si="144"/>
        <v>129.1</v>
      </c>
      <c r="AR287">
        <f t="shared" si="145"/>
        <v>140</v>
      </c>
      <c r="AS287">
        <f t="shared" si="146"/>
        <v>126.2</v>
      </c>
      <c r="AT287">
        <f t="shared" si="147"/>
        <v>120.1</v>
      </c>
      <c r="AU287">
        <f t="shared" si="148"/>
        <v>125.3</v>
      </c>
      <c r="AV287">
        <v>124.4</v>
      </c>
      <c r="AW287">
        <f t="shared" si="149"/>
        <v>116</v>
      </c>
      <c r="AX287">
        <f t="shared" si="150"/>
        <v>121.8</v>
      </c>
      <c r="AY287">
        <f t="shared" si="151"/>
        <v>119.5</v>
      </c>
      <c r="AZ287">
        <f t="shared" si="152"/>
        <v>109.1</v>
      </c>
      <c r="BA287">
        <f t="shared" si="153"/>
        <v>118.8</v>
      </c>
      <c r="BB287">
        <f t="shared" si="154"/>
        <v>126.3</v>
      </c>
      <c r="BC287">
        <f t="shared" si="155"/>
        <v>116.2</v>
      </c>
      <c r="BD287">
        <f t="shared" si="156"/>
        <v>117.2</v>
      </c>
      <c r="BE287">
        <f t="shared" si="157"/>
        <v>123.8</v>
      </c>
    </row>
    <row r="288" spans="1:57" x14ac:dyDescent="0.3">
      <c r="A288" t="s">
        <v>33</v>
      </c>
      <c r="B288">
        <v>2016</v>
      </c>
      <c r="C288" t="s">
        <v>36</v>
      </c>
      <c r="D288">
        <v>124.8</v>
      </c>
      <c r="E288">
        <v>136.30000000000001</v>
      </c>
      <c r="F288">
        <v>123.7</v>
      </c>
      <c r="G288">
        <v>129.69999999999999</v>
      </c>
      <c r="H288">
        <v>107.9</v>
      </c>
      <c r="I288">
        <v>119.9</v>
      </c>
      <c r="J288">
        <v>128.1</v>
      </c>
      <c r="K288">
        <v>170.3</v>
      </c>
      <c r="L288">
        <v>101.8</v>
      </c>
      <c r="M288">
        <v>140.1</v>
      </c>
      <c r="N288">
        <v>120.7</v>
      </c>
      <c r="O288">
        <v>135.4</v>
      </c>
      <c r="P288">
        <v>128.9</v>
      </c>
      <c r="Q288">
        <v>140.6</v>
      </c>
      <c r="R288">
        <v>126.4</v>
      </c>
      <c r="S288">
        <v>120.3</v>
      </c>
      <c r="T288">
        <v>125.5</v>
      </c>
      <c r="U288">
        <v>124.9</v>
      </c>
      <c r="V288">
        <v>114.8</v>
      </c>
      <c r="W288">
        <v>122.3</v>
      </c>
      <c r="X288">
        <v>119.7</v>
      </c>
      <c r="Y288">
        <v>108.5</v>
      </c>
      <c r="Z288">
        <v>119.1</v>
      </c>
      <c r="AA288">
        <v>126.4</v>
      </c>
      <c r="AB288">
        <v>117.1</v>
      </c>
      <c r="AC288">
        <v>117.3</v>
      </c>
      <c r="AD288">
        <v>123.8</v>
      </c>
      <c r="AE288">
        <f t="shared" si="132"/>
        <v>124.8</v>
      </c>
      <c r="AF288">
        <f t="shared" si="133"/>
        <v>136.30000000000001</v>
      </c>
      <c r="AG288">
        <f t="shared" si="134"/>
        <v>123.7</v>
      </c>
      <c r="AH288">
        <f t="shared" si="135"/>
        <v>129.69999999999999</v>
      </c>
      <c r="AI288">
        <f t="shared" si="136"/>
        <v>107.9</v>
      </c>
      <c r="AJ288">
        <f t="shared" si="137"/>
        <v>119.9</v>
      </c>
      <c r="AK288">
        <f t="shared" si="138"/>
        <v>128.1</v>
      </c>
      <c r="AL288">
        <f t="shared" si="139"/>
        <v>170.3</v>
      </c>
      <c r="AM288">
        <f t="shared" si="140"/>
        <v>101.8</v>
      </c>
      <c r="AN288">
        <f t="shared" si="141"/>
        <v>140.1</v>
      </c>
      <c r="AO288">
        <f t="shared" si="142"/>
        <v>120.7</v>
      </c>
      <c r="AP288">
        <f t="shared" si="143"/>
        <v>135.4</v>
      </c>
      <c r="AQ288">
        <f t="shared" si="144"/>
        <v>128.9</v>
      </c>
      <c r="AR288">
        <f t="shared" si="145"/>
        <v>140.6</v>
      </c>
      <c r="AS288">
        <f t="shared" si="146"/>
        <v>126.4</v>
      </c>
      <c r="AT288">
        <f t="shared" si="147"/>
        <v>120.3</v>
      </c>
      <c r="AU288">
        <f t="shared" si="148"/>
        <v>125.5</v>
      </c>
      <c r="AV288">
        <v>124.9</v>
      </c>
      <c r="AW288">
        <f t="shared" si="149"/>
        <v>114.8</v>
      </c>
      <c r="AX288">
        <f t="shared" si="150"/>
        <v>122.3</v>
      </c>
      <c r="AY288">
        <f t="shared" si="151"/>
        <v>119.7</v>
      </c>
      <c r="AZ288">
        <f t="shared" si="152"/>
        <v>108.5</v>
      </c>
      <c r="BA288">
        <f t="shared" si="153"/>
        <v>119.1</v>
      </c>
      <c r="BB288">
        <f t="shared" si="154"/>
        <v>126.4</v>
      </c>
      <c r="BC288">
        <f t="shared" si="155"/>
        <v>117.1</v>
      </c>
      <c r="BD288">
        <f t="shared" si="156"/>
        <v>117.3</v>
      </c>
      <c r="BE288">
        <f t="shared" si="157"/>
        <v>123.8</v>
      </c>
    </row>
    <row r="289" spans="1:57" x14ac:dyDescent="0.3">
      <c r="A289" t="s">
        <v>33</v>
      </c>
      <c r="B289">
        <v>2016</v>
      </c>
      <c r="C289" t="s">
        <v>37</v>
      </c>
      <c r="D289">
        <v>124.9</v>
      </c>
      <c r="E289">
        <v>139.30000000000001</v>
      </c>
      <c r="F289">
        <v>119.9</v>
      </c>
      <c r="G289">
        <v>130.19999999999999</v>
      </c>
      <c r="H289">
        <v>108.9</v>
      </c>
      <c r="I289">
        <v>131.1</v>
      </c>
      <c r="J289">
        <v>136.80000000000001</v>
      </c>
      <c r="K289">
        <v>176.9</v>
      </c>
      <c r="L289">
        <v>109.1</v>
      </c>
      <c r="M289">
        <v>140.4</v>
      </c>
      <c r="N289">
        <v>121.1</v>
      </c>
      <c r="O289">
        <v>135.9</v>
      </c>
      <c r="P289">
        <v>131.80000000000001</v>
      </c>
      <c r="Q289">
        <v>141.5</v>
      </c>
      <c r="R289">
        <v>126.8</v>
      </c>
      <c r="S289">
        <v>120.5</v>
      </c>
      <c r="T289">
        <v>125.8</v>
      </c>
      <c r="U289">
        <v>125.6</v>
      </c>
      <c r="V289">
        <v>114.6</v>
      </c>
      <c r="W289">
        <v>122.8</v>
      </c>
      <c r="X289">
        <v>120</v>
      </c>
      <c r="Y289">
        <v>110</v>
      </c>
      <c r="Z289">
        <v>119.5</v>
      </c>
      <c r="AA289">
        <v>127.6</v>
      </c>
      <c r="AB289">
        <v>117.6</v>
      </c>
      <c r="AC289">
        <v>118.2</v>
      </c>
      <c r="AD289">
        <v>125.3</v>
      </c>
      <c r="AE289">
        <f t="shared" si="132"/>
        <v>124.9</v>
      </c>
      <c r="AF289">
        <f t="shared" si="133"/>
        <v>139.30000000000001</v>
      </c>
      <c r="AG289">
        <f t="shared" si="134"/>
        <v>119.9</v>
      </c>
      <c r="AH289">
        <f t="shared" si="135"/>
        <v>130.19999999999999</v>
      </c>
      <c r="AI289">
        <f t="shared" si="136"/>
        <v>108.9</v>
      </c>
      <c r="AJ289">
        <f t="shared" si="137"/>
        <v>131.1</v>
      </c>
      <c r="AK289">
        <f t="shared" si="138"/>
        <v>136.80000000000001</v>
      </c>
      <c r="AL289">
        <f t="shared" si="139"/>
        <v>176.9</v>
      </c>
      <c r="AM289">
        <f t="shared" si="140"/>
        <v>109.1</v>
      </c>
      <c r="AN289">
        <f t="shared" si="141"/>
        <v>140.4</v>
      </c>
      <c r="AO289">
        <f t="shared" si="142"/>
        <v>121.1</v>
      </c>
      <c r="AP289">
        <f t="shared" si="143"/>
        <v>135.9</v>
      </c>
      <c r="AQ289">
        <f t="shared" si="144"/>
        <v>131.80000000000001</v>
      </c>
      <c r="AR289">
        <f t="shared" si="145"/>
        <v>141.5</v>
      </c>
      <c r="AS289">
        <f t="shared" si="146"/>
        <v>126.8</v>
      </c>
      <c r="AT289">
        <f t="shared" si="147"/>
        <v>120.5</v>
      </c>
      <c r="AU289">
        <f t="shared" si="148"/>
        <v>125.8</v>
      </c>
      <c r="AV289">
        <v>125.6</v>
      </c>
      <c r="AW289">
        <f t="shared" si="149"/>
        <v>114.6</v>
      </c>
      <c r="AX289">
        <f t="shared" si="150"/>
        <v>122.8</v>
      </c>
      <c r="AY289">
        <f t="shared" si="151"/>
        <v>120</v>
      </c>
      <c r="AZ289">
        <f t="shared" si="152"/>
        <v>110</v>
      </c>
      <c r="BA289">
        <f t="shared" si="153"/>
        <v>119.5</v>
      </c>
      <c r="BB289">
        <f t="shared" si="154"/>
        <v>127.6</v>
      </c>
      <c r="BC289">
        <f t="shared" si="155"/>
        <v>117.6</v>
      </c>
      <c r="BD289">
        <f t="shared" si="156"/>
        <v>118.2</v>
      </c>
      <c r="BE289">
        <f t="shared" si="157"/>
        <v>125.3</v>
      </c>
    </row>
    <row r="290" spans="1:57" x14ac:dyDescent="0.3">
      <c r="A290" t="s">
        <v>33</v>
      </c>
      <c r="B290">
        <v>2016</v>
      </c>
      <c r="C290" t="s">
        <v>38</v>
      </c>
      <c r="D290">
        <v>125</v>
      </c>
      <c r="E290">
        <v>142.1</v>
      </c>
      <c r="F290">
        <v>127</v>
      </c>
      <c r="G290">
        <v>130.4</v>
      </c>
      <c r="H290">
        <v>109.6</v>
      </c>
      <c r="I290">
        <v>133.5</v>
      </c>
      <c r="J290">
        <v>151.4</v>
      </c>
      <c r="K290">
        <v>182.8</v>
      </c>
      <c r="L290">
        <v>111.1</v>
      </c>
      <c r="M290">
        <v>141.5</v>
      </c>
      <c r="N290">
        <v>121.5</v>
      </c>
      <c r="O290">
        <v>136.30000000000001</v>
      </c>
      <c r="P290">
        <v>134.6</v>
      </c>
      <c r="Q290">
        <v>142.19999999999999</v>
      </c>
      <c r="R290">
        <v>127.2</v>
      </c>
      <c r="S290">
        <v>120.7</v>
      </c>
      <c r="T290">
        <v>126.2</v>
      </c>
      <c r="U290">
        <v>126</v>
      </c>
      <c r="V290">
        <v>115</v>
      </c>
      <c r="W290">
        <v>123.2</v>
      </c>
      <c r="X290">
        <v>120.3</v>
      </c>
      <c r="Y290">
        <v>110.7</v>
      </c>
      <c r="Z290">
        <v>119.8</v>
      </c>
      <c r="AA290">
        <v>128</v>
      </c>
      <c r="AB290">
        <v>118.5</v>
      </c>
      <c r="AC290">
        <v>118.7</v>
      </c>
      <c r="AD290">
        <v>126.6</v>
      </c>
      <c r="AE290">
        <f t="shared" si="132"/>
        <v>125</v>
      </c>
      <c r="AF290">
        <f t="shared" si="133"/>
        <v>142.1</v>
      </c>
      <c r="AG290">
        <f t="shared" si="134"/>
        <v>127</v>
      </c>
      <c r="AH290">
        <f t="shared" si="135"/>
        <v>130.4</v>
      </c>
      <c r="AI290">
        <f t="shared" si="136"/>
        <v>109.6</v>
      </c>
      <c r="AJ290">
        <f t="shared" si="137"/>
        <v>133.5</v>
      </c>
      <c r="AK290">
        <f t="shared" si="138"/>
        <v>151.4</v>
      </c>
      <c r="AL290">
        <f t="shared" si="139"/>
        <v>182.8</v>
      </c>
      <c r="AM290">
        <f t="shared" si="140"/>
        <v>111.1</v>
      </c>
      <c r="AN290">
        <f t="shared" si="141"/>
        <v>141.5</v>
      </c>
      <c r="AO290">
        <f t="shared" si="142"/>
        <v>121.5</v>
      </c>
      <c r="AP290">
        <f t="shared" si="143"/>
        <v>136.30000000000001</v>
      </c>
      <c r="AQ290">
        <f t="shared" si="144"/>
        <v>134.6</v>
      </c>
      <c r="AR290">
        <f t="shared" si="145"/>
        <v>142.19999999999999</v>
      </c>
      <c r="AS290">
        <f t="shared" si="146"/>
        <v>127.2</v>
      </c>
      <c r="AT290">
        <f t="shared" si="147"/>
        <v>120.7</v>
      </c>
      <c r="AU290">
        <f t="shared" si="148"/>
        <v>126.2</v>
      </c>
      <c r="AV290">
        <v>126</v>
      </c>
      <c r="AW290">
        <f t="shared" si="149"/>
        <v>115</v>
      </c>
      <c r="AX290">
        <f t="shared" si="150"/>
        <v>123.2</v>
      </c>
      <c r="AY290">
        <f t="shared" si="151"/>
        <v>120.3</v>
      </c>
      <c r="AZ290">
        <f t="shared" si="152"/>
        <v>110.7</v>
      </c>
      <c r="BA290">
        <f t="shared" si="153"/>
        <v>119.8</v>
      </c>
      <c r="BB290">
        <f t="shared" si="154"/>
        <v>128</v>
      </c>
      <c r="BC290">
        <f t="shared" si="155"/>
        <v>118.5</v>
      </c>
      <c r="BD290">
        <f t="shared" si="156"/>
        <v>118.7</v>
      </c>
      <c r="BE290">
        <f t="shared" si="157"/>
        <v>126.6</v>
      </c>
    </row>
    <row r="291" spans="1:57" x14ac:dyDescent="0.3">
      <c r="A291" t="s">
        <v>33</v>
      </c>
      <c r="B291">
        <v>2016</v>
      </c>
      <c r="C291" t="s">
        <v>39</v>
      </c>
      <c r="D291">
        <v>125.9</v>
      </c>
      <c r="E291">
        <v>143.9</v>
      </c>
      <c r="F291">
        <v>130.9</v>
      </c>
      <c r="G291">
        <v>131</v>
      </c>
      <c r="H291">
        <v>110.2</v>
      </c>
      <c r="I291">
        <v>135.5</v>
      </c>
      <c r="J291">
        <v>173.7</v>
      </c>
      <c r="K291">
        <v>184.4</v>
      </c>
      <c r="L291">
        <v>112</v>
      </c>
      <c r="M291">
        <v>142.80000000000001</v>
      </c>
      <c r="N291">
        <v>121.6</v>
      </c>
      <c r="O291">
        <v>136.9</v>
      </c>
      <c r="P291">
        <v>138.19999999999999</v>
      </c>
      <c r="Q291">
        <v>142.69999999999999</v>
      </c>
      <c r="R291">
        <v>127.6</v>
      </c>
      <c r="S291">
        <v>121.1</v>
      </c>
      <c r="T291">
        <v>126.6</v>
      </c>
      <c r="U291">
        <v>125.5</v>
      </c>
      <c r="V291">
        <v>115.5</v>
      </c>
      <c r="W291">
        <v>123.2</v>
      </c>
      <c r="X291">
        <v>120.6</v>
      </c>
      <c r="Y291">
        <v>112.3</v>
      </c>
      <c r="Z291">
        <v>119.9</v>
      </c>
      <c r="AA291">
        <v>129.30000000000001</v>
      </c>
      <c r="AB291">
        <v>118.8</v>
      </c>
      <c r="AC291">
        <v>119.6</v>
      </c>
      <c r="AD291">
        <v>128.1</v>
      </c>
      <c r="AE291">
        <f t="shared" si="132"/>
        <v>125.9</v>
      </c>
      <c r="AF291">
        <f t="shared" si="133"/>
        <v>143.9</v>
      </c>
      <c r="AG291">
        <f t="shared" si="134"/>
        <v>130.9</v>
      </c>
      <c r="AH291">
        <f t="shared" si="135"/>
        <v>131</v>
      </c>
      <c r="AI291">
        <f t="shared" si="136"/>
        <v>110.2</v>
      </c>
      <c r="AJ291">
        <f t="shared" si="137"/>
        <v>135.5</v>
      </c>
      <c r="AK291">
        <f t="shared" si="138"/>
        <v>173.7</v>
      </c>
      <c r="AL291">
        <f t="shared" si="139"/>
        <v>184.4</v>
      </c>
      <c r="AM291">
        <f t="shared" si="140"/>
        <v>112</v>
      </c>
      <c r="AN291">
        <f t="shared" si="141"/>
        <v>142.80000000000001</v>
      </c>
      <c r="AO291">
        <f t="shared" si="142"/>
        <v>121.6</v>
      </c>
      <c r="AP291">
        <f t="shared" si="143"/>
        <v>136.9</v>
      </c>
      <c r="AQ291">
        <f t="shared" si="144"/>
        <v>138.19999999999999</v>
      </c>
      <c r="AR291">
        <f t="shared" si="145"/>
        <v>142.69999999999999</v>
      </c>
      <c r="AS291">
        <f t="shared" si="146"/>
        <v>127.6</v>
      </c>
      <c r="AT291">
        <f t="shared" si="147"/>
        <v>121.1</v>
      </c>
      <c r="AU291">
        <f t="shared" si="148"/>
        <v>126.6</v>
      </c>
      <c r="AV291">
        <v>125.5</v>
      </c>
      <c r="AW291">
        <f t="shared" si="149"/>
        <v>115.5</v>
      </c>
      <c r="AX291">
        <f t="shared" si="150"/>
        <v>123.2</v>
      </c>
      <c r="AY291">
        <f t="shared" si="151"/>
        <v>120.6</v>
      </c>
      <c r="AZ291">
        <f t="shared" si="152"/>
        <v>112.3</v>
      </c>
      <c r="BA291">
        <f t="shared" si="153"/>
        <v>119.9</v>
      </c>
      <c r="BB291">
        <f t="shared" si="154"/>
        <v>129.30000000000001</v>
      </c>
      <c r="BC291">
        <f t="shared" si="155"/>
        <v>118.8</v>
      </c>
      <c r="BD291">
        <f t="shared" si="156"/>
        <v>119.6</v>
      </c>
      <c r="BE291">
        <f t="shared" si="157"/>
        <v>128.1</v>
      </c>
    </row>
    <row r="292" spans="1:57" x14ac:dyDescent="0.3">
      <c r="A292" t="s">
        <v>33</v>
      </c>
      <c r="B292">
        <v>2016</v>
      </c>
      <c r="C292" t="s">
        <v>40</v>
      </c>
      <c r="D292">
        <v>126.8</v>
      </c>
      <c r="E292">
        <v>144.19999999999999</v>
      </c>
      <c r="F292">
        <v>136.6</v>
      </c>
      <c r="G292">
        <v>131.80000000000001</v>
      </c>
      <c r="H292">
        <v>111</v>
      </c>
      <c r="I292">
        <v>137</v>
      </c>
      <c r="J292">
        <v>179.5</v>
      </c>
      <c r="K292">
        <v>188.4</v>
      </c>
      <c r="L292">
        <v>113.3</v>
      </c>
      <c r="M292">
        <v>143.9</v>
      </c>
      <c r="N292">
        <v>121.7</v>
      </c>
      <c r="O292">
        <v>137.5</v>
      </c>
      <c r="P292">
        <v>139.80000000000001</v>
      </c>
      <c r="Q292">
        <v>142.9</v>
      </c>
      <c r="R292">
        <v>127.9</v>
      </c>
      <c r="S292">
        <v>121.1</v>
      </c>
      <c r="T292">
        <v>126.9</v>
      </c>
      <c r="U292">
        <v>126.4</v>
      </c>
      <c r="V292">
        <v>115.5</v>
      </c>
      <c r="W292">
        <v>123.5</v>
      </c>
      <c r="X292">
        <v>120.9</v>
      </c>
      <c r="Y292">
        <v>111.7</v>
      </c>
      <c r="Z292">
        <v>120.3</v>
      </c>
      <c r="AA292">
        <v>130.80000000000001</v>
      </c>
      <c r="AB292">
        <v>120</v>
      </c>
      <c r="AC292">
        <v>119.9</v>
      </c>
      <c r="AD292">
        <v>129</v>
      </c>
      <c r="AE292">
        <f t="shared" si="132"/>
        <v>126.8</v>
      </c>
      <c r="AF292">
        <f t="shared" si="133"/>
        <v>144.19999999999999</v>
      </c>
      <c r="AG292">
        <f t="shared" si="134"/>
        <v>136.6</v>
      </c>
      <c r="AH292">
        <f t="shared" si="135"/>
        <v>131.80000000000001</v>
      </c>
      <c r="AI292">
        <f t="shared" si="136"/>
        <v>111</v>
      </c>
      <c r="AJ292">
        <f t="shared" si="137"/>
        <v>137</v>
      </c>
      <c r="AK292">
        <f t="shared" si="138"/>
        <v>179.5</v>
      </c>
      <c r="AL292">
        <f t="shared" si="139"/>
        <v>188.4</v>
      </c>
      <c r="AM292">
        <f t="shared" si="140"/>
        <v>113.3</v>
      </c>
      <c r="AN292">
        <f t="shared" si="141"/>
        <v>143.9</v>
      </c>
      <c r="AO292">
        <f t="shared" si="142"/>
        <v>121.7</v>
      </c>
      <c r="AP292">
        <f t="shared" si="143"/>
        <v>137.5</v>
      </c>
      <c r="AQ292">
        <f t="shared" si="144"/>
        <v>139.80000000000001</v>
      </c>
      <c r="AR292">
        <f t="shared" si="145"/>
        <v>142.9</v>
      </c>
      <c r="AS292">
        <f t="shared" si="146"/>
        <v>127.9</v>
      </c>
      <c r="AT292">
        <f t="shared" si="147"/>
        <v>121.1</v>
      </c>
      <c r="AU292">
        <f t="shared" si="148"/>
        <v>126.9</v>
      </c>
      <c r="AV292">
        <v>126.4</v>
      </c>
      <c r="AW292">
        <f t="shared" si="149"/>
        <v>115.5</v>
      </c>
      <c r="AX292">
        <f t="shared" si="150"/>
        <v>123.5</v>
      </c>
      <c r="AY292">
        <f t="shared" si="151"/>
        <v>120.9</v>
      </c>
      <c r="AZ292">
        <f t="shared" si="152"/>
        <v>111.7</v>
      </c>
      <c r="BA292">
        <f t="shared" si="153"/>
        <v>120.3</v>
      </c>
      <c r="BB292">
        <f t="shared" si="154"/>
        <v>130.80000000000001</v>
      </c>
      <c r="BC292">
        <f t="shared" si="155"/>
        <v>120</v>
      </c>
      <c r="BD292">
        <f t="shared" si="156"/>
        <v>119.9</v>
      </c>
      <c r="BE292">
        <f t="shared" si="157"/>
        <v>129</v>
      </c>
    </row>
    <row r="293" spans="1:57" x14ac:dyDescent="0.3">
      <c r="A293" t="s">
        <v>33</v>
      </c>
      <c r="B293">
        <v>2016</v>
      </c>
      <c r="C293" t="s">
        <v>41</v>
      </c>
      <c r="D293">
        <v>127.6</v>
      </c>
      <c r="E293">
        <v>140.30000000000001</v>
      </c>
      <c r="F293">
        <v>133.69999999999999</v>
      </c>
      <c r="G293">
        <v>132.19999999999999</v>
      </c>
      <c r="H293">
        <v>111.8</v>
      </c>
      <c r="I293">
        <v>135.80000000000001</v>
      </c>
      <c r="J293">
        <v>163.5</v>
      </c>
      <c r="K293">
        <v>182.3</v>
      </c>
      <c r="L293">
        <v>114.6</v>
      </c>
      <c r="M293">
        <v>144.6</v>
      </c>
      <c r="N293">
        <v>121.9</v>
      </c>
      <c r="O293">
        <v>138.1</v>
      </c>
      <c r="P293">
        <v>137.6</v>
      </c>
      <c r="Q293">
        <v>143.6</v>
      </c>
      <c r="R293">
        <v>128.30000000000001</v>
      </c>
      <c r="S293">
        <v>121.4</v>
      </c>
      <c r="T293">
        <v>127.3</v>
      </c>
      <c r="U293">
        <v>127.3</v>
      </c>
      <c r="V293">
        <v>114.7</v>
      </c>
      <c r="W293">
        <v>123.9</v>
      </c>
      <c r="X293">
        <v>121.2</v>
      </c>
      <c r="Y293">
        <v>110.4</v>
      </c>
      <c r="Z293">
        <v>120.6</v>
      </c>
      <c r="AA293">
        <v>131.5</v>
      </c>
      <c r="AB293">
        <v>120.9</v>
      </c>
      <c r="AC293">
        <v>119.9</v>
      </c>
      <c r="AD293">
        <v>128.4</v>
      </c>
      <c r="AE293">
        <f t="shared" si="132"/>
        <v>127.6</v>
      </c>
      <c r="AF293">
        <f t="shared" si="133"/>
        <v>140.30000000000001</v>
      </c>
      <c r="AG293">
        <f t="shared" si="134"/>
        <v>133.69999999999999</v>
      </c>
      <c r="AH293">
        <f t="shared" si="135"/>
        <v>132.19999999999999</v>
      </c>
      <c r="AI293">
        <f t="shared" si="136"/>
        <v>111.8</v>
      </c>
      <c r="AJ293">
        <f t="shared" si="137"/>
        <v>135.80000000000001</v>
      </c>
      <c r="AK293">
        <f t="shared" si="138"/>
        <v>163.5</v>
      </c>
      <c r="AL293">
        <f t="shared" si="139"/>
        <v>182.3</v>
      </c>
      <c r="AM293">
        <f t="shared" si="140"/>
        <v>114.6</v>
      </c>
      <c r="AN293">
        <f t="shared" si="141"/>
        <v>144.6</v>
      </c>
      <c r="AO293">
        <f t="shared" si="142"/>
        <v>121.9</v>
      </c>
      <c r="AP293">
        <f t="shared" si="143"/>
        <v>138.1</v>
      </c>
      <c r="AQ293">
        <f t="shared" si="144"/>
        <v>137.6</v>
      </c>
      <c r="AR293">
        <f t="shared" si="145"/>
        <v>143.6</v>
      </c>
      <c r="AS293">
        <f t="shared" si="146"/>
        <v>128.30000000000001</v>
      </c>
      <c r="AT293">
        <f t="shared" si="147"/>
        <v>121.4</v>
      </c>
      <c r="AU293">
        <f t="shared" si="148"/>
        <v>127.3</v>
      </c>
      <c r="AV293">
        <v>127.3</v>
      </c>
      <c r="AW293">
        <f t="shared" si="149"/>
        <v>114.7</v>
      </c>
      <c r="AX293">
        <f t="shared" si="150"/>
        <v>123.9</v>
      </c>
      <c r="AY293">
        <f t="shared" si="151"/>
        <v>121.2</v>
      </c>
      <c r="AZ293">
        <f t="shared" si="152"/>
        <v>110.4</v>
      </c>
      <c r="BA293">
        <f t="shared" si="153"/>
        <v>120.6</v>
      </c>
      <c r="BB293">
        <f t="shared" si="154"/>
        <v>131.5</v>
      </c>
      <c r="BC293">
        <f t="shared" si="155"/>
        <v>120.9</v>
      </c>
      <c r="BD293">
        <f t="shared" si="156"/>
        <v>119.9</v>
      </c>
      <c r="BE293">
        <f t="shared" si="157"/>
        <v>128.4</v>
      </c>
    </row>
    <row r="294" spans="1:57" x14ac:dyDescent="0.3">
      <c r="A294" t="s">
        <v>33</v>
      </c>
      <c r="B294">
        <v>2016</v>
      </c>
      <c r="C294" t="s">
        <v>42</v>
      </c>
      <c r="D294">
        <v>128.1</v>
      </c>
      <c r="E294">
        <v>137.69999999999999</v>
      </c>
      <c r="F294">
        <v>130.6</v>
      </c>
      <c r="G294">
        <v>132.6</v>
      </c>
      <c r="H294">
        <v>111.9</v>
      </c>
      <c r="I294">
        <v>132.5</v>
      </c>
      <c r="J294">
        <v>152.9</v>
      </c>
      <c r="K294">
        <v>173.6</v>
      </c>
      <c r="L294">
        <v>115.1</v>
      </c>
      <c r="M294">
        <v>144.80000000000001</v>
      </c>
      <c r="N294">
        <v>122.1</v>
      </c>
      <c r="O294">
        <v>138.80000000000001</v>
      </c>
      <c r="P294">
        <v>135.69999999999999</v>
      </c>
      <c r="Q294">
        <v>143.9</v>
      </c>
      <c r="R294">
        <v>128.69999999999999</v>
      </c>
      <c r="S294">
        <v>121.6</v>
      </c>
      <c r="T294">
        <v>127.7</v>
      </c>
      <c r="U294">
        <v>127.9</v>
      </c>
      <c r="V294">
        <v>114.8</v>
      </c>
      <c r="W294">
        <v>124.3</v>
      </c>
      <c r="X294">
        <v>121.4</v>
      </c>
      <c r="Y294">
        <v>111.8</v>
      </c>
      <c r="Z294">
        <v>120.8</v>
      </c>
      <c r="AA294">
        <v>131.6</v>
      </c>
      <c r="AB294">
        <v>121.2</v>
      </c>
      <c r="AC294">
        <v>120.5</v>
      </c>
      <c r="AD294">
        <v>128</v>
      </c>
      <c r="AE294">
        <f t="shared" si="132"/>
        <v>128.1</v>
      </c>
      <c r="AF294">
        <f t="shared" si="133"/>
        <v>137.69999999999999</v>
      </c>
      <c r="AG294">
        <f t="shared" si="134"/>
        <v>130.6</v>
      </c>
      <c r="AH294">
        <f t="shared" si="135"/>
        <v>132.6</v>
      </c>
      <c r="AI294">
        <f t="shared" si="136"/>
        <v>111.9</v>
      </c>
      <c r="AJ294">
        <f t="shared" si="137"/>
        <v>132.5</v>
      </c>
      <c r="AK294">
        <f t="shared" si="138"/>
        <v>152.9</v>
      </c>
      <c r="AL294">
        <f t="shared" si="139"/>
        <v>173.6</v>
      </c>
      <c r="AM294">
        <f t="shared" si="140"/>
        <v>115.1</v>
      </c>
      <c r="AN294">
        <f t="shared" si="141"/>
        <v>144.80000000000001</v>
      </c>
      <c r="AO294">
        <f t="shared" si="142"/>
        <v>122.1</v>
      </c>
      <c r="AP294">
        <f t="shared" si="143"/>
        <v>138.80000000000001</v>
      </c>
      <c r="AQ294">
        <f t="shared" si="144"/>
        <v>135.69999999999999</v>
      </c>
      <c r="AR294">
        <f t="shared" si="145"/>
        <v>143.9</v>
      </c>
      <c r="AS294">
        <f t="shared" si="146"/>
        <v>128.69999999999999</v>
      </c>
      <c r="AT294">
        <f t="shared" si="147"/>
        <v>121.6</v>
      </c>
      <c r="AU294">
        <f t="shared" si="148"/>
        <v>127.7</v>
      </c>
      <c r="AV294">
        <v>127.9</v>
      </c>
      <c r="AW294">
        <f t="shared" si="149"/>
        <v>114.8</v>
      </c>
      <c r="AX294">
        <f t="shared" si="150"/>
        <v>124.3</v>
      </c>
      <c r="AY294">
        <f t="shared" si="151"/>
        <v>121.4</v>
      </c>
      <c r="AZ294">
        <f t="shared" si="152"/>
        <v>111.8</v>
      </c>
      <c r="BA294">
        <f t="shared" si="153"/>
        <v>120.8</v>
      </c>
      <c r="BB294">
        <f t="shared" si="154"/>
        <v>131.6</v>
      </c>
      <c r="BC294">
        <f t="shared" si="155"/>
        <v>121.2</v>
      </c>
      <c r="BD294">
        <f t="shared" si="156"/>
        <v>120.5</v>
      </c>
      <c r="BE294">
        <f t="shared" si="157"/>
        <v>128</v>
      </c>
    </row>
    <row r="295" spans="1:57" x14ac:dyDescent="0.3">
      <c r="A295" t="s">
        <v>33</v>
      </c>
      <c r="B295">
        <v>2016</v>
      </c>
      <c r="C295" t="s">
        <v>43</v>
      </c>
      <c r="D295">
        <v>128.69999999999999</v>
      </c>
      <c r="E295">
        <v>138.4</v>
      </c>
      <c r="F295">
        <v>130.30000000000001</v>
      </c>
      <c r="G295">
        <v>132.69999999999999</v>
      </c>
      <c r="H295">
        <v>112.5</v>
      </c>
      <c r="I295">
        <v>130.4</v>
      </c>
      <c r="J295">
        <v>155.1</v>
      </c>
      <c r="K295">
        <v>175.7</v>
      </c>
      <c r="L295">
        <v>115.4</v>
      </c>
      <c r="M295">
        <v>145.30000000000001</v>
      </c>
      <c r="N295">
        <v>122.5</v>
      </c>
      <c r="O295">
        <v>139.6</v>
      </c>
      <c r="P295">
        <v>136.30000000000001</v>
      </c>
      <c r="Q295">
        <v>144.30000000000001</v>
      </c>
      <c r="R295">
        <v>129.1</v>
      </c>
      <c r="S295">
        <v>121.9</v>
      </c>
      <c r="T295">
        <v>128</v>
      </c>
      <c r="U295">
        <v>128.69999999999999</v>
      </c>
      <c r="V295">
        <v>115.2</v>
      </c>
      <c r="W295">
        <v>124.5</v>
      </c>
      <c r="X295">
        <v>121.8</v>
      </c>
      <c r="Y295">
        <v>112.8</v>
      </c>
      <c r="Z295">
        <v>121.2</v>
      </c>
      <c r="AA295">
        <v>131.9</v>
      </c>
      <c r="AB295">
        <v>120.8</v>
      </c>
      <c r="AC295">
        <v>120.9</v>
      </c>
      <c r="AD295">
        <v>128.6</v>
      </c>
      <c r="AE295">
        <f t="shared" si="132"/>
        <v>128.69999999999999</v>
      </c>
      <c r="AF295">
        <f t="shared" si="133"/>
        <v>138.4</v>
      </c>
      <c r="AG295">
        <f t="shared" si="134"/>
        <v>130.30000000000001</v>
      </c>
      <c r="AH295">
        <f t="shared" si="135"/>
        <v>132.69999999999999</v>
      </c>
      <c r="AI295">
        <f t="shared" si="136"/>
        <v>112.5</v>
      </c>
      <c r="AJ295">
        <f t="shared" si="137"/>
        <v>130.4</v>
      </c>
      <c r="AK295">
        <f t="shared" si="138"/>
        <v>155.1</v>
      </c>
      <c r="AL295">
        <f t="shared" si="139"/>
        <v>175.7</v>
      </c>
      <c r="AM295">
        <f t="shared" si="140"/>
        <v>115.4</v>
      </c>
      <c r="AN295">
        <f t="shared" si="141"/>
        <v>145.30000000000001</v>
      </c>
      <c r="AO295">
        <f t="shared" si="142"/>
        <v>122.5</v>
      </c>
      <c r="AP295">
        <f t="shared" si="143"/>
        <v>139.6</v>
      </c>
      <c r="AQ295">
        <f t="shared" si="144"/>
        <v>136.30000000000001</v>
      </c>
      <c r="AR295">
        <f t="shared" si="145"/>
        <v>144.30000000000001</v>
      </c>
      <c r="AS295">
        <f t="shared" si="146"/>
        <v>129.1</v>
      </c>
      <c r="AT295">
        <f t="shared" si="147"/>
        <v>121.9</v>
      </c>
      <c r="AU295">
        <f t="shared" si="148"/>
        <v>128</v>
      </c>
      <c r="AV295">
        <v>128.69999999999999</v>
      </c>
      <c r="AW295">
        <f t="shared" si="149"/>
        <v>115.2</v>
      </c>
      <c r="AX295">
        <f t="shared" si="150"/>
        <v>124.5</v>
      </c>
      <c r="AY295">
        <f t="shared" si="151"/>
        <v>121.8</v>
      </c>
      <c r="AZ295">
        <f t="shared" si="152"/>
        <v>112.8</v>
      </c>
      <c r="BA295">
        <f t="shared" si="153"/>
        <v>121.2</v>
      </c>
      <c r="BB295">
        <f t="shared" si="154"/>
        <v>131.9</v>
      </c>
      <c r="BC295">
        <f t="shared" si="155"/>
        <v>120.8</v>
      </c>
      <c r="BD295">
        <f t="shared" si="156"/>
        <v>120.9</v>
      </c>
      <c r="BE295">
        <f t="shared" si="157"/>
        <v>128.6</v>
      </c>
    </row>
    <row r="296" spans="1:57" x14ac:dyDescent="0.3">
      <c r="A296" t="s">
        <v>33</v>
      </c>
      <c r="B296">
        <v>2016</v>
      </c>
      <c r="C296" t="s">
        <v>45</v>
      </c>
      <c r="D296">
        <v>130.19999999999999</v>
      </c>
      <c r="E296">
        <v>138.5</v>
      </c>
      <c r="F296">
        <v>134.1</v>
      </c>
      <c r="G296">
        <v>132.9</v>
      </c>
      <c r="H296">
        <v>112.6</v>
      </c>
      <c r="I296">
        <v>130.80000000000001</v>
      </c>
      <c r="J296">
        <v>142</v>
      </c>
      <c r="K296">
        <v>174.9</v>
      </c>
      <c r="L296">
        <v>115.6</v>
      </c>
      <c r="M296">
        <v>145.4</v>
      </c>
      <c r="N296">
        <v>122.7</v>
      </c>
      <c r="O296">
        <v>140.30000000000001</v>
      </c>
      <c r="P296">
        <v>135.19999999999999</v>
      </c>
      <c r="Q296">
        <v>144.30000000000001</v>
      </c>
      <c r="R296">
        <v>129.6</v>
      </c>
      <c r="S296">
        <v>122.1</v>
      </c>
      <c r="T296">
        <v>128.5</v>
      </c>
      <c r="U296">
        <v>129.1</v>
      </c>
      <c r="V296">
        <v>116.2</v>
      </c>
      <c r="W296">
        <v>124.7</v>
      </c>
      <c r="X296">
        <v>122.1</v>
      </c>
      <c r="Y296">
        <v>113.4</v>
      </c>
      <c r="Z296">
        <v>121.7</v>
      </c>
      <c r="AA296">
        <v>132.1</v>
      </c>
      <c r="AB296">
        <v>121.3</v>
      </c>
      <c r="AC296">
        <v>121.3</v>
      </c>
      <c r="AD296">
        <v>128.5</v>
      </c>
      <c r="AE296">
        <f t="shared" si="132"/>
        <v>130.19999999999999</v>
      </c>
      <c r="AF296">
        <f t="shared" si="133"/>
        <v>138.5</v>
      </c>
      <c r="AG296">
        <f t="shared" si="134"/>
        <v>134.1</v>
      </c>
      <c r="AH296">
        <f t="shared" si="135"/>
        <v>132.9</v>
      </c>
      <c r="AI296">
        <f t="shared" si="136"/>
        <v>112.6</v>
      </c>
      <c r="AJ296">
        <f t="shared" si="137"/>
        <v>130.80000000000001</v>
      </c>
      <c r="AK296">
        <f t="shared" si="138"/>
        <v>142</v>
      </c>
      <c r="AL296">
        <f t="shared" si="139"/>
        <v>174.9</v>
      </c>
      <c r="AM296">
        <f t="shared" si="140"/>
        <v>115.6</v>
      </c>
      <c r="AN296">
        <f t="shared" si="141"/>
        <v>145.4</v>
      </c>
      <c r="AO296">
        <f t="shared" si="142"/>
        <v>122.7</v>
      </c>
      <c r="AP296">
        <f t="shared" si="143"/>
        <v>140.30000000000001</v>
      </c>
      <c r="AQ296">
        <f t="shared" si="144"/>
        <v>135.19999999999999</v>
      </c>
      <c r="AR296">
        <f t="shared" si="145"/>
        <v>144.30000000000001</v>
      </c>
      <c r="AS296">
        <f t="shared" si="146"/>
        <v>129.6</v>
      </c>
      <c r="AT296">
        <f t="shared" si="147"/>
        <v>122.1</v>
      </c>
      <c r="AU296">
        <f t="shared" si="148"/>
        <v>128.5</v>
      </c>
      <c r="AV296">
        <v>129.1</v>
      </c>
      <c r="AW296">
        <f t="shared" si="149"/>
        <v>116.2</v>
      </c>
      <c r="AX296">
        <f t="shared" si="150"/>
        <v>124.7</v>
      </c>
      <c r="AY296">
        <f t="shared" si="151"/>
        <v>122.1</v>
      </c>
      <c r="AZ296">
        <f t="shared" si="152"/>
        <v>113.4</v>
      </c>
      <c r="BA296">
        <f t="shared" si="153"/>
        <v>121.7</v>
      </c>
      <c r="BB296">
        <f t="shared" si="154"/>
        <v>132.1</v>
      </c>
      <c r="BC296">
        <f t="shared" si="155"/>
        <v>121.3</v>
      </c>
      <c r="BD296">
        <f t="shared" si="156"/>
        <v>121.3</v>
      </c>
      <c r="BE296">
        <f t="shared" si="157"/>
        <v>128.5</v>
      </c>
    </row>
    <row r="297" spans="1:57" x14ac:dyDescent="0.3">
      <c r="A297" t="s">
        <v>33</v>
      </c>
      <c r="B297">
        <v>2016</v>
      </c>
      <c r="C297" t="s">
        <v>46</v>
      </c>
      <c r="D297">
        <v>131.6</v>
      </c>
      <c r="E297">
        <v>138.19999999999999</v>
      </c>
      <c r="F297">
        <v>134.9</v>
      </c>
      <c r="G297">
        <v>133.1</v>
      </c>
      <c r="H297">
        <v>113.5</v>
      </c>
      <c r="I297">
        <v>129.30000000000001</v>
      </c>
      <c r="J297">
        <v>121.1</v>
      </c>
      <c r="K297">
        <v>170.3</v>
      </c>
      <c r="L297">
        <v>115.5</v>
      </c>
      <c r="M297">
        <v>145.5</v>
      </c>
      <c r="N297">
        <v>123.1</v>
      </c>
      <c r="O297">
        <v>140.9</v>
      </c>
      <c r="P297">
        <v>132.80000000000001</v>
      </c>
      <c r="Q297">
        <v>145</v>
      </c>
      <c r="R297">
        <v>130</v>
      </c>
      <c r="S297">
        <v>122.2</v>
      </c>
      <c r="T297">
        <v>128.80000000000001</v>
      </c>
      <c r="U297">
        <v>128.5</v>
      </c>
      <c r="V297">
        <v>117.8</v>
      </c>
      <c r="W297">
        <v>125</v>
      </c>
      <c r="X297">
        <v>122.3</v>
      </c>
      <c r="Y297">
        <v>113.7</v>
      </c>
      <c r="Z297">
        <v>121.8</v>
      </c>
      <c r="AA297">
        <v>132.30000000000001</v>
      </c>
      <c r="AB297">
        <v>119.9</v>
      </c>
      <c r="AC297">
        <v>121.4</v>
      </c>
      <c r="AD297">
        <v>127.6</v>
      </c>
      <c r="AE297">
        <f t="shared" si="132"/>
        <v>131.6</v>
      </c>
      <c r="AF297">
        <f t="shared" si="133"/>
        <v>138.19999999999999</v>
      </c>
      <c r="AG297">
        <f t="shared" si="134"/>
        <v>134.9</v>
      </c>
      <c r="AH297">
        <f t="shared" si="135"/>
        <v>133.1</v>
      </c>
      <c r="AI297">
        <f t="shared" si="136"/>
        <v>113.5</v>
      </c>
      <c r="AJ297">
        <f t="shared" si="137"/>
        <v>129.30000000000001</v>
      </c>
      <c r="AK297">
        <f t="shared" si="138"/>
        <v>121.1</v>
      </c>
      <c r="AL297">
        <f t="shared" si="139"/>
        <v>170.3</v>
      </c>
      <c r="AM297">
        <f t="shared" si="140"/>
        <v>115.5</v>
      </c>
      <c r="AN297">
        <f t="shared" si="141"/>
        <v>145.5</v>
      </c>
      <c r="AO297">
        <f t="shared" si="142"/>
        <v>123.1</v>
      </c>
      <c r="AP297">
        <f t="shared" si="143"/>
        <v>140.9</v>
      </c>
      <c r="AQ297">
        <f t="shared" si="144"/>
        <v>132.80000000000001</v>
      </c>
      <c r="AR297">
        <f t="shared" si="145"/>
        <v>145</v>
      </c>
      <c r="AS297">
        <f t="shared" si="146"/>
        <v>130</v>
      </c>
      <c r="AT297">
        <f t="shared" si="147"/>
        <v>122.2</v>
      </c>
      <c r="AU297">
        <f t="shared" si="148"/>
        <v>128.80000000000001</v>
      </c>
      <c r="AV297">
        <v>128.5</v>
      </c>
      <c r="AW297">
        <f t="shared" si="149"/>
        <v>117.8</v>
      </c>
      <c r="AX297">
        <f t="shared" si="150"/>
        <v>125</v>
      </c>
      <c r="AY297">
        <f t="shared" si="151"/>
        <v>122.3</v>
      </c>
      <c r="AZ297">
        <f t="shared" si="152"/>
        <v>113.7</v>
      </c>
      <c r="BA297">
        <f t="shared" si="153"/>
        <v>121.8</v>
      </c>
      <c r="BB297">
        <f t="shared" si="154"/>
        <v>132.30000000000001</v>
      </c>
      <c r="BC297">
        <f t="shared" si="155"/>
        <v>119.9</v>
      </c>
      <c r="BD297">
        <f t="shared" si="156"/>
        <v>121.4</v>
      </c>
      <c r="BE297">
        <f t="shared" si="157"/>
        <v>127.6</v>
      </c>
    </row>
    <row r="298" spans="1:57" x14ac:dyDescent="0.3">
      <c r="A298" t="s">
        <v>33</v>
      </c>
      <c r="B298">
        <v>2017</v>
      </c>
      <c r="C298" t="s">
        <v>31</v>
      </c>
      <c r="D298">
        <v>132.19999999999999</v>
      </c>
      <c r="E298">
        <v>138.9</v>
      </c>
      <c r="F298">
        <v>132.6</v>
      </c>
      <c r="G298">
        <v>133.1</v>
      </c>
      <c r="H298">
        <v>114</v>
      </c>
      <c r="I298">
        <v>129.6</v>
      </c>
      <c r="J298">
        <v>118.7</v>
      </c>
      <c r="K298">
        <v>155.1</v>
      </c>
      <c r="L298">
        <v>117.3</v>
      </c>
      <c r="M298">
        <v>144.9</v>
      </c>
      <c r="N298">
        <v>123.2</v>
      </c>
      <c r="O298">
        <v>141.6</v>
      </c>
      <c r="P298">
        <v>132</v>
      </c>
      <c r="Q298">
        <v>145.6</v>
      </c>
      <c r="R298">
        <v>130.19999999999999</v>
      </c>
      <c r="S298">
        <v>122.3</v>
      </c>
      <c r="T298">
        <v>129</v>
      </c>
      <c r="U298">
        <v>129.6</v>
      </c>
      <c r="V298">
        <v>118</v>
      </c>
      <c r="W298">
        <v>125.1</v>
      </c>
      <c r="X298">
        <v>122.6</v>
      </c>
      <c r="Y298">
        <v>115.2</v>
      </c>
      <c r="Z298">
        <v>122</v>
      </c>
      <c r="AA298">
        <v>132.4</v>
      </c>
      <c r="AB298">
        <v>120.9</v>
      </c>
      <c r="AC298">
        <v>122.1</v>
      </c>
      <c r="AD298">
        <v>127.8</v>
      </c>
      <c r="AE298">
        <f t="shared" si="132"/>
        <v>132.19999999999999</v>
      </c>
      <c r="AF298">
        <f t="shared" si="133"/>
        <v>138.9</v>
      </c>
      <c r="AG298">
        <f t="shared" si="134"/>
        <v>132.6</v>
      </c>
      <c r="AH298">
        <f t="shared" si="135"/>
        <v>133.1</v>
      </c>
      <c r="AI298">
        <f t="shared" si="136"/>
        <v>114</v>
      </c>
      <c r="AJ298">
        <f t="shared" si="137"/>
        <v>129.6</v>
      </c>
      <c r="AK298">
        <f t="shared" si="138"/>
        <v>118.7</v>
      </c>
      <c r="AL298">
        <f t="shared" si="139"/>
        <v>155.1</v>
      </c>
      <c r="AM298">
        <f t="shared" si="140"/>
        <v>117.3</v>
      </c>
      <c r="AN298">
        <f t="shared" si="141"/>
        <v>144.9</v>
      </c>
      <c r="AO298">
        <f t="shared" si="142"/>
        <v>123.2</v>
      </c>
      <c r="AP298">
        <f t="shared" si="143"/>
        <v>141.6</v>
      </c>
      <c r="AQ298">
        <f t="shared" si="144"/>
        <v>132</v>
      </c>
      <c r="AR298">
        <f t="shared" si="145"/>
        <v>145.6</v>
      </c>
      <c r="AS298">
        <f t="shared" si="146"/>
        <v>130.19999999999999</v>
      </c>
      <c r="AT298">
        <f t="shared" si="147"/>
        <v>122.3</v>
      </c>
      <c r="AU298">
        <f t="shared" si="148"/>
        <v>129</v>
      </c>
      <c r="AV298">
        <v>129.6</v>
      </c>
      <c r="AW298">
        <f t="shared" si="149"/>
        <v>118</v>
      </c>
      <c r="AX298">
        <f t="shared" si="150"/>
        <v>125.1</v>
      </c>
      <c r="AY298">
        <f t="shared" si="151"/>
        <v>122.6</v>
      </c>
      <c r="AZ298">
        <f t="shared" si="152"/>
        <v>115.2</v>
      </c>
      <c r="BA298">
        <f t="shared" si="153"/>
        <v>122</v>
      </c>
      <c r="BB298">
        <f t="shared" si="154"/>
        <v>132.4</v>
      </c>
      <c r="BC298">
        <f t="shared" si="155"/>
        <v>120.9</v>
      </c>
      <c r="BD298">
        <f t="shared" si="156"/>
        <v>122.1</v>
      </c>
      <c r="BE298">
        <f t="shared" si="157"/>
        <v>127.8</v>
      </c>
    </row>
    <row r="299" spans="1:57" x14ac:dyDescent="0.3">
      <c r="A299" t="s">
        <v>33</v>
      </c>
      <c r="B299">
        <v>2017</v>
      </c>
      <c r="C299" t="s">
        <v>35</v>
      </c>
      <c r="D299">
        <v>132.80000000000001</v>
      </c>
      <c r="E299">
        <v>139.80000000000001</v>
      </c>
      <c r="F299">
        <v>129.30000000000001</v>
      </c>
      <c r="G299">
        <v>133.5</v>
      </c>
      <c r="H299">
        <v>114.3</v>
      </c>
      <c r="I299">
        <v>131.4</v>
      </c>
      <c r="J299">
        <v>120.2</v>
      </c>
      <c r="K299">
        <v>143.1</v>
      </c>
      <c r="L299">
        <v>119.5</v>
      </c>
      <c r="M299">
        <v>144</v>
      </c>
      <c r="N299">
        <v>123.4</v>
      </c>
      <c r="O299">
        <v>141.9</v>
      </c>
      <c r="P299">
        <v>132.1</v>
      </c>
      <c r="Q299">
        <v>146.30000000000001</v>
      </c>
      <c r="R299">
        <v>130.5</v>
      </c>
      <c r="S299">
        <v>122.5</v>
      </c>
      <c r="T299">
        <v>129.30000000000001</v>
      </c>
      <c r="U299">
        <v>130.5</v>
      </c>
      <c r="V299">
        <v>119.2</v>
      </c>
      <c r="W299">
        <v>125.3</v>
      </c>
      <c r="X299">
        <v>122.9</v>
      </c>
      <c r="Y299">
        <v>115.5</v>
      </c>
      <c r="Z299">
        <v>122.2</v>
      </c>
      <c r="AA299">
        <v>132.4</v>
      </c>
      <c r="AB299">
        <v>121.7</v>
      </c>
      <c r="AC299">
        <v>122.4</v>
      </c>
      <c r="AD299">
        <v>128.19999999999999</v>
      </c>
      <c r="AE299">
        <f t="shared" si="132"/>
        <v>132.80000000000001</v>
      </c>
      <c r="AF299">
        <f t="shared" si="133"/>
        <v>139.80000000000001</v>
      </c>
      <c r="AG299">
        <f t="shared" si="134"/>
        <v>129.30000000000001</v>
      </c>
      <c r="AH299">
        <f t="shared" si="135"/>
        <v>133.5</v>
      </c>
      <c r="AI299">
        <f t="shared" si="136"/>
        <v>114.3</v>
      </c>
      <c r="AJ299">
        <f t="shared" si="137"/>
        <v>131.4</v>
      </c>
      <c r="AK299">
        <f t="shared" si="138"/>
        <v>120.2</v>
      </c>
      <c r="AL299">
        <f t="shared" si="139"/>
        <v>143.1</v>
      </c>
      <c r="AM299">
        <f t="shared" si="140"/>
        <v>119.5</v>
      </c>
      <c r="AN299">
        <f t="shared" si="141"/>
        <v>144</v>
      </c>
      <c r="AO299">
        <f t="shared" si="142"/>
        <v>123.4</v>
      </c>
      <c r="AP299">
        <f t="shared" si="143"/>
        <v>141.9</v>
      </c>
      <c r="AQ299">
        <f t="shared" si="144"/>
        <v>132.1</v>
      </c>
      <c r="AR299">
        <f t="shared" si="145"/>
        <v>146.30000000000001</v>
      </c>
      <c r="AS299">
        <f t="shared" si="146"/>
        <v>130.5</v>
      </c>
      <c r="AT299">
        <f t="shared" si="147"/>
        <v>122.5</v>
      </c>
      <c r="AU299">
        <f t="shared" si="148"/>
        <v>129.30000000000001</v>
      </c>
      <c r="AV299">
        <v>130.5</v>
      </c>
      <c r="AW299">
        <f t="shared" si="149"/>
        <v>119.2</v>
      </c>
      <c r="AX299">
        <f t="shared" si="150"/>
        <v>125.3</v>
      </c>
      <c r="AY299">
        <f t="shared" si="151"/>
        <v>122.9</v>
      </c>
      <c r="AZ299">
        <f t="shared" si="152"/>
        <v>115.5</v>
      </c>
      <c r="BA299">
        <f t="shared" si="153"/>
        <v>122.2</v>
      </c>
      <c r="BB299">
        <f t="shared" si="154"/>
        <v>132.4</v>
      </c>
      <c r="BC299">
        <f t="shared" si="155"/>
        <v>121.7</v>
      </c>
      <c r="BD299">
        <f t="shared" si="156"/>
        <v>122.4</v>
      </c>
      <c r="BE299">
        <f t="shared" si="157"/>
        <v>128.19999999999999</v>
      </c>
    </row>
    <row r="300" spans="1:57" x14ac:dyDescent="0.3">
      <c r="A300" t="s">
        <v>33</v>
      </c>
      <c r="B300">
        <v>2017</v>
      </c>
      <c r="C300" t="s">
        <v>36</v>
      </c>
      <c r="D300">
        <v>132.69999999999999</v>
      </c>
      <c r="E300">
        <v>139.4</v>
      </c>
      <c r="F300">
        <v>128.4</v>
      </c>
      <c r="G300">
        <v>134.9</v>
      </c>
      <c r="H300">
        <v>114</v>
      </c>
      <c r="I300">
        <v>136.80000000000001</v>
      </c>
      <c r="J300">
        <v>122.2</v>
      </c>
      <c r="K300">
        <v>135.80000000000001</v>
      </c>
      <c r="L300">
        <v>120.3</v>
      </c>
      <c r="M300">
        <v>142.6</v>
      </c>
      <c r="N300">
        <v>123.6</v>
      </c>
      <c r="O300">
        <v>142.4</v>
      </c>
      <c r="P300">
        <v>132.6</v>
      </c>
      <c r="Q300">
        <v>147.5</v>
      </c>
      <c r="R300">
        <v>130.80000000000001</v>
      </c>
      <c r="S300">
        <v>122.8</v>
      </c>
      <c r="T300">
        <v>129.6</v>
      </c>
      <c r="U300">
        <v>131.1</v>
      </c>
      <c r="V300">
        <v>120.8</v>
      </c>
      <c r="W300">
        <v>125.6</v>
      </c>
      <c r="X300">
        <v>123.1</v>
      </c>
      <c r="Y300">
        <v>115.6</v>
      </c>
      <c r="Z300">
        <v>122.4</v>
      </c>
      <c r="AA300">
        <v>132.80000000000001</v>
      </c>
      <c r="AB300">
        <v>121.7</v>
      </c>
      <c r="AC300">
        <v>122.6</v>
      </c>
      <c r="AD300">
        <v>128.69999999999999</v>
      </c>
      <c r="AE300">
        <f t="shared" si="132"/>
        <v>132.69999999999999</v>
      </c>
      <c r="AF300">
        <f t="shared" si="133"/>
        <v>139.4</v>
      </c>
      <c r="AG300">
        <f t="shared" si="134"/>
        <v>128.4</v>
      </c>
      <c r="AH300">
        <f t="shared" si="135"/>
        <v>134.9</v>
      </c>
      <c r="AI300">
        <f t="shared" si="136"/>
        <v>114</v>
      </c>
      <c r="AJ300">
        <f t="shared" si="137"/>
        <v>136.80000000000001</v>
      </c>
      <c r="AK300">
        <f t="shared" si="138"/>
        <v>122.2</v>
      </c>
      <c r="AL300">
        <f t="shared" si="139"/>
        <v>135.80000000000001</v>
      </c>
      <c r="AM300">
        <f t="shared" si="140"/>
        <v>120.3</v>
      </c>
      <c r="AN300">
        <f t="shared" si="141"/>
        <v>142.6</v>
      </c>
      <c r="AO300">
        <f t="shared" si="142"/>
        <v>123.6</v>
      </c>
      <c r="AP300">
        <f t="shared" si="143"/>
        <v>142.4</v>
      </c>
      <c r="AQ300">
        <f t="shared" si="144"/>
        <v>132.6</v>
      </c>
      <c r="AR300">
        <f t="shared" si="145"/>
        <v>147.5</v>
      </c>
      <c r="AS300">
        <f t="shared" si="146"/>
        <v>130.80000000000001</v>
      </c>
      <c r="AT300">
        <f t="shared" si="147"/>
        <v>122.8</v>
      </c>
      <c r="AU300">
        <f t="shared" si="148"/>
        <v>129.6</v>
      </c>
      <c r="AV300">
        <v>131.1</v>
      </c>
      <c r="AW300">
        <f t="shared" si="149"/>
        <v>120.8</v>
      </c>
      <c r="AX300">
        <f t="shared" si="150"/>
        <v>125.6</v>
      </c>
      <c r="AY300">
        <f t="shared" si="151"/>
        <v>123.1</v>
      </c>
      <c r="AZ300">
        <f t="shared" si="152"/>
        <v>115.6</v>
      </c>
      <c r="BA300">
        <f t="shared" si="153"/>
        <v>122.4</v>
      </c>
      <c r="BB300">
        <f t="shared" si="154"/>
        <v>132.80000000000001</v>
      </c>
      <c r="BC300">
        <f t="shared" si="155"/>
        <v>121.7</v>
      </c>
      <c r="BD300">
        <f t="shared" si="156"/>
        <v>122.6</v>
      </c>
      <c r="BE300">
        <f t="shared" si="157"/>
        <v>128.69999999999999</v>
      </c>
    </row>
    <row r="301" spans="1:57" x14ac:dyDescent="0.3">
      <c r="A301" t="s">
        <v>33</v>
      </c>
      <c r="B301">
        <v>2017</v>
      </c>
      <c r="C301" t="s">
        <v>37</v>
      </c>
      <c r="D301">
        <v>132.69999999999999</v>
      </c>
      <c r="E301">
        <v>140.6</v>
      </c>
      <c r="F301">
        <v>124.5</v>
      </c>
      <c r="G301">
        <v>136.30000000000001</v>
      </c>
      <c r="H301">
        <v>113.5</v>
      </c>
      <c r="I301">
        <v>137.69999999999999</v>
      </c>
      <c r="J301">
        <v>127.1</v>
      </c>
      <c r="K301">
        <v>133.80000000000001</v>
      </c>
      <c r="L301">
        <v>120.8</v>
      </c>
      <c r="M301">
        <v>141.30000000000001</v>
      </c>
      <c r="N301">
        <v>123.8</v>
      </c>
      <c r="O301">
        <v>142.6</v>
      </c>
      <c r="P301">
        <v>133.4</v>
      </c>
      <c r="Q301">
        <v>148</v>
      </c>
      <c r="R301">
        <v>131.19999999999999</v>
      </c>
      <c r="S301">
        <v>123</v>
      </c>
      <c r="T301">
        <v>130</v>
      </c>
      <c r="U301">
        <v>131.69999999999999</v>
      </c>
      <c r="V301">
        <v>121.4</v>
      </c>
      <c r="W301">
        <v>126</v>
      </c>
      <c r="X301">
        <v>123.4</v>
      </c>
      <c r="Y301">
        <v>114.3</v>
      </c>
      <c r="Z301">
        <v>122.6</v>
      </c>
      <c r="AA301">
        <v>133.6</v>
      </c>
      <c r="AB301">
        <v>122.2</v>
      </c>
      <c r="AC301">
        <v>122.5</v>
      </c>
      <c r="AD301">
        <v>129.1</v>
      </c>
      <c r="AE301">
        <f t="shared" si="132"/>
        <v>132.69999999999999</v>
      </c>
      <c r="AF301">
        <f t="shared" si="133"/>
        <v>140.6</v>
      </c>
      <c r="AG301">
        <f t="shared" si="134"/>
        <v>124.5</v>
      </c>
      <c r="AH301">
        <f t="shared" si="135"/>
        <v>136.30000000000001</v>
      </c>
      <c r="AI301">
        <f t="shared" si="136"/>
        <v>113.5</v>
      </c>
      <c r="AJ301">
        <f t="shared" si="137"/>
        <v>137.69999999999999</v>
      </c>
      <c r="AK301">
        <f t="shared" si="138"/>
        <v>127.1</v>
      </c>
      <c r="AL301">
        <f t="shared" si="139"/>
        <v>133.80000000000001</v>
      </c>
      <c r="AM301">
        <f t="shared" si="140"/>
        <v>120.8</v>
      </c>
      <c r="AN301">
        <f t="shared" si="141"/>
        <v>141.30000000000001</v>
      </c>
      <c r="AO301">
        <f t="shared" si="142"/>
        <v>123.8</v>
      </c>
      <c r="AP301">
        <f t="shared" si="143"/>
        <v>142.6</v>
      </c>
      <c r="AQ301">
        <f t="shared" si="144"/>
        <v>133.4</v>
      </c>
      <c r="AR301">
        <f t="shared" si="145"/>
        <v>148</v>
      </c>
      <c r="AS301">
        <f t="shared" si="146"/>
        <v>131.19999999999999</v>
      </c>
      <c r="AT301">
        <f t="shared" si="147"/>
        <v>123</v>
      </c>
      <c r="AU301">
        <f t="shared" si="148"/>
        <v>130</v>
      </c>
      <c r="AV301">
        <v>131.69999999999999</v>
      </c>
      <c r="AW301">
        <f t="shared" si="149"/>
        <v>121.4</v>
      </c>
      <c r="AX301">
        <f t="shared" si="150"/>
        <v>126</v>
      </c>
      <c r="AY301">
        <f t="shared" si="151"/>
        <v>123.4</v>
      </c>
      <c r="AZ301">
        <f t="shared" si="152"/>
        <v>114.3</v>
      </c>
      <c r="BA301">
        <f t="shared" si="153"/>
        <v>122.6</v>
      </c>
      <c r="BB301">
        <f t="shared" si="154"/>
        <v>133.6</v>
      </c>
      <c r="BC301">
        <f t="shared" si="155"/>
        <v>122.2</v>
      </c>
      <c r="BD301">
        <f t="shared" si="156"/>
        <v>122.5</v>
      </c>
      <c r="BE301">
        <f t="shared" si="157"/>
        <v>129.1</v>
      </c>
    </row>
    <row r="302" spans="1:57" x14ac:dyDescent="0.3">
      <c r="A302" t="s">
        <v>33</v>
      </c>
      <c r="B302">
        <v>2017</v>
      </c>
      <c r="C302" t="s">
        <v>38</v>
      </c>
      <c r="D302">
        <v>132.6</v>
      </c>
      <c r="E302">
        <v>144.1</v>
      </c>
      <c r="F302">
        <v>125.6</v>
      </c>
      <c r="G302">
        <v>136.80000000000001</v>
      </c>
      <c r="H302">
        <v>113.4</v>
      </c>
      <c r="I302">
        <v>135.19999999999999</v>
      </c>
      <c r="J302">
        <v>129.19999999999999</v>
      </c>
      <c r="K302">
        <v>131.5</v>
      </c>
      <c r="L302">
        <v>121</v>
      </c>
      <c r="M302">
        <v>139.9</v>
      </c>
      <c r="N302">
        <v>123.8</v>
      </c>
      <c r="O302">
        <v>142.9</v>
      </c>
      <c r="P302">
        <v>133.6</v>
      </c>
      <c r="Q302">
        <v>148.30000000000001</v>
      </c>
      <c r="R302">
        <v>131.5</v>
      </c>
      <c r="S302">
        <v>123.2</v>
      </c>
      <c r="T302">
        <v>130.19999999999999</v>
      </c>
      <c r="U302">
        <v>132.1</v>
      </c>
      <c r="V302">
        <v>120.1</v>
      </c>
      <c r="W302">
        <v>126.5</v>
      </c>
      <c r="X302">
        <v>123.6</v>
      </c>
      <c r="Y302">
        <v>114.3</v>
      </c>
      <c r="Z302">
        <v>122.8</v>
      </c>
      <c r="AA302">
        <v>133.80000000000001</v>
      </c>
      <c r="AB302">
        <v>122</v>
      </c>
      <c r="AC302">
        <v>122.6</v>
      </c>
      <c r="AD302">
        <v>129.30000000000001</v>
      </c>
      <c r="AE302">
        <f t="shared" si="132"/>
        <v>132.6</v>
      </c>
      <c r="AF302">
        <f t="shared" si="133"/>
        <v>144.1</v>
      </c>
      <c r="AG302">
        <f t="shared" si="134"/>
        <v>125.6</v>
      </c>
      <c r="AH302">
        <f t="shared" si="135"/>
        <v>136.80000000000001</v>
      </c>
      <c r="AI302">
        <f t="shared" si="136"/>
        <v>113.4</v>
      </c>
      <c r="AJ302">
        <f t="shared" si="137"/>
        <v>135.19999999999999</v>
      </c>
      <c r="AK302">
        <f t="shared" si="138"/>
        <v>129.19999999999999</v>
      </c>
      <c r="AL302">
        <f t="shared" si="139"/>
        <v>131.5</v>
      </c>
      <c r="AM302">
        <f t="shared" si="140"/>
        <v>121</v>
      </c>
      <c r="AN302">
        <f t="shared" si="141"/>
        <v>139.9</v>
      </c>
      <c r="AO302">
        <f t="shared" si="142"/>
        <v>123.8</v>
      </c>
      <c r="AP302">
        <f t="shared" si="143"/>
        <v>142.9</v>
      </c>
      <c r="AQ302">
        <f t="shared" si="144"/>
        <v>133.6</v>
      </c>
      <c r="AR302">
        <f t="shared" si="145"/>
        <v>148.30000000000001</v>
      </c>
      <c r="AS302">
        <f t="shared" si="146"/>
        <v>131.5</v>
      </c>
      <c r="AT302">
        <f t="shared" si="147"/>
        <v>123.2</v>
      </c>
      <c r="AU302">
        <f t="shared" si="148"/>
        <v>130.19999999999999</v>
      </c>
      <c r="AV302">
        <v>132.1</v>
      </c>
      <c r="AW302">
        <f t="shared" si="149"/>
        <v>120.1</v>
      </c>
      <c r="AX302">
        <f t="shared" si="150"/>
        <v>126.5</v>
      </c>
      <c r="AY302">
        <f t="shared" si="151"/>
        <v>123.6</v>
      </c>
      <c r="AZ302">
        <f t="shared" si="152"/>
        <v>114.3</v>
      </c>
      <c r="BA302">
        <f t="shared" si="153"/>
        <v>122.8</v>
      </c>
      <c r="BB302">
        <f t="shared" si="154"/>
        <v>133.80000000000001</v>
      </c>
      <c r="BC302">
        <f t="shared" si="155"/>
        <v>122</v>
      </c>
      <c r="BD302">
        <f t="shared" si="156"/>
        <v>122.6</v>
      </c>
      <c r="BE302">
        <f t="shared" si="157"/>
        <v>129.30000000000001</v>
      </c>
    </row>
    <row r="303" spans="1:57" x14ac:dyDescent="0.3">
      <c r="A303" t="s">
        <v>33</v>
      </c>
      <c r="B303">
        <v>2017</v>
      </c>
      <c r="C303" t="s">
        <v>39</v>
      </c>
      <c r="D303">
        <v>132.9</v>
      </c>
      <c r="E303">
        <v>148.69999999999999</v>
      </c>
      <c r="F303">
        <v>128.30000000000001</v>
      </c>
      <c r="G303">
        <v>137.30000000000001</v>
      </c>
      <c r="H303">
        <v>113.5</v>
      </c>
      <c r="I303">
        <v>137.19999999999999</v>
      </c>
      <c r="J303">
        <v>142.19999999999999</v>
      </c>
      <c r="K303">
        <v>128.19999999999999</v>
      </c>
      <c r="L303">
        <v>120.9</v>
      </c>
      <c r="M303">
        <v>138.80000000000001</v>
      </c>
      <c r="N303">
        <v>124.2</v>
      </c>
      <c r="O303">
        <v>143.1</v>
      </c>
      <c r="P303">
        <v>135.69999999999999</v>
      </c>
      <c r="Q303">
        <v>148.6</v>
      </c>
      <c r="R303">
        <v>131.5</v>
      </c>
      <c r="S303">
        <v>123.2</v>
      </c>
      <c r="T303">
        <v>130.19999999999999</v>
      </c>
      <c r="U303">
        <v>131.4</v>
      </c>
      <c r="V303">
        <v>119</v>
      </c>
      <c r="W303">
        <v>126.8</v>
      </c>
      <c r="X303">
        <v>123.8</v>
      </c>
      <c r="Y303">
        <v>113.9</v>
      </c>
      <c r="Z303">
        <v>122.9</v>
      </c>
      <c r="AA303">
        <v>134.30000000000001</v>
      </c>
      <c r="AB303">
        <v>122.5</v>
      </c>
      <c r="AC303">
        <v>122.7</v>
      </c>
      <c r="AD303">
        <v>129.9</v>
      </c>
      <c r="AE303">
        <f t="shared" si="132"/>
        <v>132.9</v>
      </c>
      <c r="AF303">
        <f t="shared" si="133"/>
        <v>148.69999999999999</v>
      </c>
      <c r="AG303">
        <f t="shared" si="134"/>
        <v>128.30000000000001</v>
      </c>
      <c r="AH303">
        <f t="shared" si="135"/>
        <v>137.30000000000001</v>
      </c>
      <c r="AI303">
        <f t="shared" si="136"/>
        <v>113.5</v>
      </c>
      <c r="AJ303">
        <f t="shared" si="137"/>
        <v>137.19999999999999</v>
      </c>
      <c r="AK303">
        <f t="shared" si="138"/>
        <v>142.19999999999999</v>
      </c>
      <c r="AL303">
        <f t="shared" si="139"/>
        <v>128.19999999999999</v>
      </c>
      <c r="AM303">
        <f t="shared" si="140"/>
        <v>120.9</v>
      </c>
      <c r="AN303">
        <f t="shared" si="141"/>
        <v>138.80000000000001</v>
      </c>
      <c r="AO303">
        <f t="shared" si="142"/>
        <v>124.2</v>
      </c>
      <c r="AP303">
        <f t="shared" si="143"/>
        <v>143.1</v>
      </c>
      <c r="AQ303">
        <f t="shared" si="144"/>
        <v>135.69999999999999</v>
      </c>
      <c r="AR303">
        <f t="shared" si="145"/>
        <v>148.6</v>
      </c>
      <c r="AS303">
        <f t="shared" si="146"/>
        <v>131.5</v>
      </c>
      <c r="AT303">
        <f t="shared" si="147"/>
        <v>123.2</v>
      </c>
      <c r="AU303">
        <f t="shared" si="148"/>
        <v>130.19999999999999</v>
      </c>
      <c r="AV303">
        <v>131.4</v>
      </c>
      <c r="AW303">
        <f t="shared" si="149"/>
        <v>119</v>
      </c>
      <c r="AX303">
        <f t="shared" si="150"/>
        <v>126.8</v>
      </c>
      <c r="AY303">
        <f t="shared" si="151"/>
        <v>123.8</v>
      </c>
      <c r="AZ303">
        <f t="shared" si="152"/>
        <v>113.9</v>
      </c>
      <c r="BA303">
        <f t="shared" si="153"/>
        <v>122.9</v>
      </c>
      <c r="BB303">
        <f t="shared" si="154"/>
        <v>134.30000000000001</v>
      </c>
      <c r="BC303">
        <f t="shared" si="155"/>
        <v>122.5</v>
      </c>
      <c r="BD303">
        <f t="shared" si="156"/>
        <v>122.7</v>
      </c>
      <c r="BE303">
        <f t="shared" si="157"/>
        <v>129.9</v>
      </c>
    </row>
    <row r="304" spans="1:57" x14ac:dyDescent="0.3">
      <c r="A304" t="s">
        <v>33</v>
      </c>
      <c r="B304">
        <v>2017</v>
      </c>
      <c r="C304" t="s">
        <v>40</v>
      </c>
      <c r="D304">
        <v>132.80000000000001</v>
      </c>
      <c r="E304">
        <v>148.4</v>
      </c>
      <c r="F304">
        <v>129.4</v>
      </c>
      <c r="G304">
        <v>137.69999999999999</v>
      </c>
      <c r="H304">
        <v>113.4</v>
      </c>
      <c r="I304">
        <v>139.4</v>
      </c>
      <c r="J304">
        <v>175.1</v>
      </c>
      <c r="K304">
        <v>124.7</v>
      </c>
      <c r="L304">
        <v>121.5</v>
      </c>
      <c r="M304">
        <v>137.80000000000001</v>
      </c>
      <c r="N304">
        <v>124.4</v>
      </c>
      <c r="O304">
        <v>143.69999999999999</v>
      </c>
      <c r="P304">
        <v>139.80000000000001</v>
      </c>
      <c r="Q304">
        <v>150.5</v>
      </c>
      <c r="R304">
        <v>131.6</v>
      </c>
      <c r="S304">
        <v>123.7</v>
      </c>
      <c r="T304">
        <v>130.4</v>
      </c>
      <c r="U304">
        <v>132.6</v>
      </c>
      <c r="V304">
        <v>119.7</v>
      </c>
      <c r="W304">
        <v>127.2</v>
      </c>
      <c r="X304">
        <v>125</v>
      </c>
      <c r="Y304">
        <v>113.2</v>
      </c>
      <c r="Z304">
        <v>123.5</v>
      </c>
      <c r="AA304">
        <v>135.5</v>
      </c>
      <c r="AB304">
        <v>122.4</v>
      </c>
      <c r="AC304">
        <v>123</v>
      </c>
      <c r="AD304">
        <v>131.80000000000001</v>
      </c>
      <c r="AE304">
        <f t="shared" si="132"/>
        <v>132.80000000000001</v>
      </c>
      <c r="AF304">
        <f t="shared" si="133"/>
        <v>148.4</v>
      </c>
      <c r="AG304">
        <f t="shared" si="134"/>
        <v>129.4</v>
      </c>
      <c r="AH304">
        <f t="shared" si="135"/>
        <v>137.69999999999999</v>
      </c>
      <c r="AI304">
        <f t="shared" si="136"/>
        <v>113.4</v>
      </c>
      <c r="AJ304">
        <f t="shared" si="137"/>
        <v>139.4</v>
      </c>
      <c r="AK304">
        <f t="shared" si="138"/>
        <v>175.1</v>
      </c>
      <c r="AL304">
        <f t="shared" si="139"/>
        <v>124.7</v>
      </c>
      <c r="AM304">
        <f t="shared" si="140"/>
        <v>121.5</v>
      </c>
      <c r="AN304">
        <f t="shared" si="141"/>
        <v>137.80000000000001</v>
      </c>
      <c r="AO304">
        <f t="shared" si="142"/>
        <v>124.4</v>
      </c>
      <c r="AP304">
        <f t="shared" si="143"/>
        <v>143.69999999999999</v>
      </c>
      <c r="AQ304">
        <f t="shared" si="144"/>
        <v>139.80000000000001</v>
      </c>
      <c r="AR304">
        <f t="shared" si="145"/>
        <v>150.5</v>
      </c>
      <c r="AS304">
        <f t="shared" si="146"/>
        <v>131.6</v>
      </c>
      <c r="AT304">
        <f t="shared" si="147"/>
        <v>123.7</v>
      </c>
      <c r="AU304">
        <f t="shared" si="148"/>
        <v>130.4</v>
      </c>
      <c r="AV304">
        <v>132.6</v>
      </c>
      <c r="AW304">
        <f t="shared" si="149"/>
        <v>119.7</v>
      </c>
      <c r="AX304">
        <f t="shared" si="150"/>
        <v>127.2</v>
      </c>
      <c r="AY304">
        <f t="shared" si="151"/>
        <v>125</v>
      </c>
      <c r="AZ304">
        <f t="shared" si="152"/>
        <v>113.2</v>
      </c>
      <c r="BA304">
        <f t="shared" si="153"/>
        <v>123.5</v>
      </c>
      <c r="BB304">
        <f t="shared" si="154"/>
        <v>135.5</v>
      </c>
      <c r="BC304">
        <f t="shared" si="155"/>
        <v>122.4</v>
      </c>
      <c r="BD304">
        <f t="shared" si="156"/>
        <v>123</v>
      </c>
      <c r="BE304">
        <f t="shared" si="157"/>
        <v>131.80000000000001</v>
      </c>
    </row>
    <row r="305" spans="1:57" x14ac:dyDescent="0.3">
      <c r="A305" t="s">
        <v>33</v>
      </c>
      <c r="B305">
        <v>2017</v>
      </c>
      <c r="C305" t="s">
        <v>41</v>
      </c>
      <c r="D305">
        <v>133.19999999999999</v>
      </c>
      <c r="E305">
        <v>143.9</v>
      </c>
      <c r="F305">
        <v>128.30000000000001</v>
      </c>
      <c r="G305">
        <v>138.30000000000001</v>
      </c>
      <c r="H305">
        <v>114.1</v>
      </c>
      <c r="I305">
        <v>142.69999999999999</v>
      </c>
      <c r="J305">
        <v>179.8</v>
      </c>
      <c r="K305">
        <v>123.5</v>
      </c>
      <c r="L305">
        <v>122.1</v>
      </c>
      <c r="M305">
        <v>137.5</v>
      </c>
      <c r="N305">
        <v>124.6</v>
      </c>
      <c r="O305">
        <v>144.5</v>
      </c>
      <c r="P305">
        <v>140.5</v>
      </c>
      <c r="Q305">
        <v>152.1</v>
      </c>
      <c r="R305">
        <v>132.69999999999999</v>
      </c>
      <c r="S305">
        <v>124.3</v>
      </c>
      <c r="T305">
        <v>131.4</v>
      </c>
      <c r="U305">
        <v>134.4</v>
      </c>
      <c r="V305">
        <v>118.9</v>
      </c>
      <c r="W305">
        <v>127.7</v>
      </c>
      <c r="X305">
        <v>125.7</v>
      </c>
      <c r="Y305">
        <v>114.6</v>
      </c>
      <c r="Z305">
        <v>124.1</v>
      </c>
      <c r="AA305">
        <v>135.69999999999999</v>
      </c>
      <c r="AB305">
        <v>123.3</v>
      </c>
      <c r="AC305">
        <v>123.8</v>
      </c>
      <c r="AD305">
        <v>132.69999999999999</v>
      </c>
      <c r="AE305">
        <f t="shared" si="132"/>
        <v>133.19999999999999</v>
      </c>
      <c r="AF305">
        <f t="shared" si="133"/>
        <v>143.9</v>
      </c>
      <c r="AG305">
        <f t="shared" si="134"/>
        <v>128.30000000000001</v>
      </c>
      <c r="AH305">
        <f t="shared" si="135"/>
        <v>138.30000000000001</v>
      </c>
      <c r="AI305">
        <f t="shared" si="136"/>
        <v>114.1</v>
      </c>
      <c r="AJ305">
        <f t="shared" si="137"/>
        <v>142.69999999999999</v>
      </c>
      <c r="AK305">
        <f t="shared" si="138"/>
        <v>179.8</v>
      </c>
      <c r="AL305">
        <f t="shared" si="139"/>
        <v>123.5</v>
      </c>
      <c r="AM305">
        <f t="shared" si="140"/>
        <v>122.1</v>
      </c>
      <c r="AN305">
        <f t="shared" si="141"/>
        <v>137.5</v>
      </c>
      <c r="AO305">
        <f t="shared" si="142"/>
        <v>124.6</v>
      </c>
      <c r="AP305">
        <f t="shared" si="143"/>
        <v>144.5</v>
      </c>
      <c r="AQ305">
        <f t="shared" si="144"/>
        <v>140.5</v>
      </c>
      <c r="AR305">
        <f t="shared" si="145"/>
        <v>152.1</v>
      </c>
      <c r="AS305">
        <f t="shared" si="146"/>
        <v>132.69999999999999</v>
      </c>
      <c r="AT305">
        <f t="shared" si="147"/>
        <v>124.3</v>
      </c>
      <c r="AU305">
        <f t="shared" si="148"/>
        <v>131.4</v>
      </c>
      <c r="AV305">
        <v>134.4</v>
      </c>
      <c r="AW305">
        <f t="shared" si="149"/>
        <v>118.9</v>
      </c>
      <c r="AX305">
        <f t="shared" si="150"/>
        <v>127.7</v>
      </c>
      <c r="AY305">
        <f t="shared" si="151"/>
        <v>125.7</v>
      </c>
      <c r="AZ305">
        <f t="shared" si="152"/>
        <v>114.6</v>
      </c>
      <c r="BA305">
        <f t="shared" si="153"/>
        <v>124.1</v>
      </c>
      <c r="BB305">
        <f t="shared" si="154"/>
        <v>135.69999999999999</v>
      </c>
      <c r="BC305">
        <f t="shared" si="155"/>
        <v>123.3</v>
      </c>
      <c r="BD305">
        <f t="shared" si="156"/>
        <v>123.8</v>
      </c>
      <c r="BE305">
        <f t="shared" si="157"/>
        <v>132.69999999999999</v>
      </c>
    </row>
    <row r="306" spans="1:57" x14ac:dyDescent="0.3">
      <c r="A306" t="s">
        <v>33</v>
      </c>
      <c r="B306">
        <v>2017</v>
      </c>
      <c r="C306" t="s">
        <v>42</v>
      </c>
      <c r="D306">
        <v>133.6</v>
      </c>
      <c r="E306">
        <v>143</v>
      </c>
      <c r="F306">
        <v>129.69999999999999</v>
      </c>
      <c r="G306">
        <v>138.69999999999999</v>
      </c>
      <c r="H306">
        <v>114.5</v>
      </c>
      <c r="I306">
        <v>137.5</v>
      </c>
      <c r="J306">
        <v>160.69999999999999</v>
      </c>
      <c r="K306">
        <v>124.5</v>
      </c>
      <c r="L306">
        <v>122.4</v>
      </c>
      <c r="M306">
        <v>137.30000000000001</v>
      </c>
      <c r="N306">
        <v>124.8</v>
      </c>
      <c r="O306">
        <v>145</v>
      </c>
      <c r="P306">
        <v>138</v>
      </c>
      <c r="Q306">
        <v>153.6</v>
      </c>
      <c r="R306">
        <v>133.30000000000001</v>
      </c>
      <c r="S306">
        <v>124.6</v>
      </c>
      <c r="T306">
        <v>132</v>
      </c>
      <c r="U306">
        <v>135.69999999999999</v>
      </c>
      <c r="V306">
        <v>120.6</v>
      </c>
      <c r="W306">
        <v>128.1</v>
      </c>
      <c r="X306">
        <v>126.1</v>
      </c>
      <c r="Y306">
        <v>115.7</v>
      </c>
      <c r="Z306">
        <v>124.5</v>
      </c>
      <c r="AA306">
        <v>135.9</v>
      </c>
      <c r="AB306">
        <v>124.4</v>
      </c>
      <c r="AC306">
        <v>124.5</v>
      </c>
      <c r="AD306">
        <v>132.4</v>
      </c>
      <c r="AE306">
        <f t="shared" si="132"/>
        <v>133.6</v>
      </c>
      <c r="AF306">
        <f t="shared" si="133"/>
        <v>143</v>
      </c>
      <c r="AG306">
        <f t="shared" si="134"/>
        <v>129.69999999999999</v>
      </c>
      <c r="AH306">
        <f t="shared" si="135"/>
        <v>138.69999999999999</v>
      </c>
      <c r="AI306">
        <f t="shared" si="136"/>
        <v>114.5</v>
      </c>
      <c r="AJ306">
        <f t="shared" si="137"/>
        <v>137.5</v>
      </c>
      <c r="AK306">
        <f t="shared" si="138"/>
        <v>160.69999999999999</v>
      </c>
      <c r="AL306">
        <f t="shared" si="139"/>
        <v>124.5</v>
      </c>
      <c r="AM306">
        <f t="shared" si="140"/>
        <v>122.4</v>
      </c>
      <c r="AN306">
        <f t="shared" si="141"/>
        <v>137.30000000000001</v>
      </c>
      <c r="AO306">
        <f t="shared" si="142"/>
        <v>124.8</v>
      </c>
      <c r="AP306">
        <f t="shared" si="143"/>
        <v>145</v>
      </c>
      <c r="AQ306">
        <f t="shared" si="144"/>
        <v>138</v>
      </c>
      <c r="AR306">
        <f t="shared" si="145"/>
        <v>153.6</v>
      </c>
      <c r="AS306">
        <f t="shared" si="146"/>
        <v>133.30000000000001</v>
      </c>
      <c r="AT306">
        <f t="shared" si="147"/>
        <v>124.6</v>
      </c>
      <c r="AU306">
        <f t="shared" si="148"/>
        <v>132</v>
      </c>
      <c r="AV306">
        <v>135.69999999999999</v>
      </c>
      <c r="AW306">
        <f t="shared" si="149"/>
        <v>120.6</v>
      </c>
      <c r="AX306">
        <f t="shared" si="150"/>
        <v>128.1</v>
      </c>
      <c r="AY306">
        <f t="shared" si="151"/>
        <v>126.1</v>
      </c>
      <c r="AZ306">
        <f t="shared" si="152"/>
        <v>115.7</v>
      </c>
      <c r="BA306">
        <f t="shared" si="153"/>
        <v>124.5</v>
      </c>
      <c r="BB306">
        <f t="shared" si="154"/>
        <v>135.9</v>
      </c>
      <c r="BC306">
        <f t="shared" si="155"/>
        <v>124.4</v>
      </c>
      <c r="BD306">
        <f t="shared" si="156"/>
        <v>124.5</v>
      </c>
      <c r="BE306">
        <f t="shared" si="157"/>
        <v>132.4</v>
      </c>
    </row>
    <row r="307" spans="1:57" x14ac:dyDescent="0.3">
      <c r="A307" t="s">
        <v>33</v>
      </c>
      <c r="B307">
        <v>2017</v>
      </c>
      <c r="C307" t="s">
        <v>43</v>
      </c>
      <c r="D307">
        <v>133.9</v>
      </c>
      <c r="E307">
        <v>142.80000000000001</v>
      </c>
      <c r="F307">
        <v>131.4</v>
      </c>
      <c r="G307">
        <v>139.1</v>
      </c>
      <c r="H307">
        <v>114.9</v>
      </c>
      <c r="I307">
        <v>135.6</v>
      </c>
      <c r="J307">
        <v>173.2</v>
      </c>
      <c r="K307">
        <v>124.1</v>
      </c>
      <c r="L307">
        <v>122.6</v>
      </c>
      <c r="M307">
        <v>137.80000000000001</v>
      </c>
      <c r="N307">
        <v>125.1</v>
      </c>
      <c r="O307">
        <v>145.5</v>
      </c>
      <c r="P307">
        <v>139.69999999999999</v>
      </c>
      <c r="Q307">
        <v>154.6</v>
      </c>
      <c r="R307">
        <v>134</v>
      </c>
      <c r="S307">
        <v>124.9</v>
      </c>
      <c r="T307">
        <v>132.6</v>
      </c>
      <c r="U307">
        <v>137.30000000000001</v>
      </c>
      <c r="V307">
        <v>122.6</v>
      </c>
      <c r="W307">
        <v>128.30000000000001</v>
      </c>
      <c r="X307">
        <v>126.6</v>
      </c>
      <c r="Y307">
        <v>115</v>
      </c>
      <c r="Z307">
        <v>124.8</v>
      </c>
      <c r="AA307">
        <v>136.30000000000001</v>
      </c>
      <c r="AB307">
        <v>124.6</v>
      </c>
      <c r="AC307">
        <v>124.5</v>
      </c>
      <c r="AD307">
        <v>133.5</v>
      </c>
      <c r="AE307">
        <f t="shared" si="132"/>
        <v>133.9</v>
      </c>
      <c r="AF307">
        <f t="shared" si="133"/>
        <v>142.80000000000001</v>
      </c>
      <c r="AG307">
        <f t="shared" si="134"/>
        <v>131.4</v>
      </c>
      <c r="AH307">
        <f t="shared" si="135"/>
        <v>139.1</v>
      </c>
      <c r="AI307">
        <f t="shared" si="136"/>
        <v>114.9</v>
      </c>
      <c r="AJ307">
        <f t="shared" si="137"/>
        <v>135.6</v>
      </c>
      <c r="AK307">
        <f t="shared" si="138"/>
        <v>173.2</v>
      </c>
      <c r="AL307">
        <f t="shared" si="139"/>
        <v>124.1</v>
      </c>
      <c r="AM307">
        <f t="shared" si="140"/>
        <v>122.6</v>
      </c>
      <c r="AN307">
        <f t="shared" si="141"/>
        <v>137.80000000000001</v>
      </c>
      <c r="AO307">
        <f t="shared" si="142"/>
        <v>125.1</v>
      </c>
      <c r="AP307">
        <f t="shared" si="143"/>
        <v>145.5</v>
      </c>
      <c r="AQ307">
        <f t="shared" si="144"/>
        <v>139.69999999999999</v>
      </c>
      <c r="AR307">
        <f t="shared" si="145"/>
        <v>154.6</v>
      </c>
      <c r="AS307">
        <f t="shared" si="146"/>
        <v>134</v>
      </c>
      <c r="AT307">
        <f t="shared" si="147"/>
        <v>124.9</v>
      </c>
      <c r="AU307">
        <f t="shared" si="148"/>
        <v>132.6</v>
      </c>
      <c r="AV307">
        <v>137.30000000000001</v>
      </c>
      <c r="AW307">
        <f t="shared" si="149"/>
        <v>122.6</v>
      </c>
      <c r="AX307">
        <f t="shared" si="150"/>
        <v>128.30000000000001</v>
      </c>
      <c r="AY307">
        <f t="shared" si="151"/>
        <v>126.6</v>
      </c>
      <c r="AZ307">
        <f t="shared" si="152"/>
        <v>115</v>
      </c>
      <c r="BA307">
        <f t="shared" si="153"/>
        <v>124.8</v>
      </c>
      <c r="BB307">
        <f t="shared" si="154"/>
        <v>136.30000000000001</v>
      </c>
      <c r="BC307">
        <f t="shared" si="155"/>
        <v>124.6</v>
      </c>
      <c r="BD307">
        <f t="shared" si="156"/>
        <v>124.5</v>
      </c>
      <c r="BE307">
        <f t="shared" si="157"/>
        <v>133.5</v>
      </c>
    </row>
    <row r="308" spans="1:57" x14ac:dyDescent="0.3">
      <c r="A308" t="s">
        <v>33</v>
      </c>
      <c r="B308">
        <v>2017</v>
      </c>
      <c r="C308" t="s">
        <v>45</v>
      </c>
      <c r="D308">
        <v>134.30000000000001</v>
      </c>
      <c r="E308">
        <v>142.1</v>
      </c>
      <c r="F308">
        <v>146.69999999999999</v>
      </c>
      <c r="G308">
        <v>139.5</v>
      </c>
      <c r="H308">
        <v>115.2</v>
      </c>
      <c r="I308">
        <v>136.4</v>
      </c>
      <c r="J308">
        <v>185.2</v>
      </c>
      <c r="K308">
        <v>122.2</v>
      </c>
      <c r="L308">
        <v>123.9</v>
      </c>
      <c r="M308">
        <v>138.30000000000001</v>
      </c>
      <c r="N308">
        <v>125.4</v>
      </c>
      <c r="O308">
        <v>146</v>
      </c>
      <c r="P308">
        <v>141.5</v>
      </c>
      <c r="Q308">
        <v>156.19999999999999</v>
      </c>
      <c r="R308">
        <v>135</v>
      </c>
      <c r="S308">
        <v>125.4</v>
      </c>
      <c r="T308">
        <v>133.5</v>
      </c>
      <c r="U308">
        <v>138.6</v>
      </c>
      <c r="V308">
        <v>125.7</v>
      </c>
      <c r="W308">
        <v>128.80000000000001</v>
      </c>
      <c r="X308">
        <v>127.4</v>
      </c>
      <c r="Y308">
        <v>115.3</v>
      </c>
      <c r="Z308">
        <v>125.1</v>
      </c>
      <c r="AA308">
        <v>136.6</v>
      </c>
      <c r="AB308">
        <v>124.9</v>
      </c>
      <c r="AC308">
        <v>124.9</v>
      </c>
      <c r="AD308">
        <v>134.80000000000001</v>
      </c>
      <c r="AE308">
        <f t="shared" si="132"/>
        <v>134.30000000000001</v>
      </c>
      <c r="AF308">
        <f t="shared" si="133"/>
        <v>142.1</v>
      </c>
      <c r="AG308">
        <f t="shared" si="134"/>
        <v>146.69999999999999</v>
      </c>
      <c r="AH308">
        <f t="shared" si="135"/>
        <v>139.5</v>
      </c>
      <c r="AI308">
        <f t="shared" si="136"/>
        <v>115.2</v>
      </c>
      <c r="AJ308">
        <f t="shared" si="137"/>
        <v>136.4</v>
      </c>
      <c r="AK308">
        <f t="shared" si="138"/>
        <v>185.2</v>
      </c>
      <c r="AL308">
        <f t="shared" si="139"/>
        <v>122.2</v>
      </c>
      <c r="AM308">
        <f t="shared" si="140"/>
        <v>123.9</v>
      </c>
      <c r="AN308">
        <f t="shared" si="141"/>
        <v>138.30000000000001</v>
      </c>
      <c r="AO308">
        <f t="shared" si="142"/>
        <v>125.4</v>
      </c>
      <c r="AP308">
        <f t="shared" si="143"/>
        <v>146</v>
      </c>
      <c r="AQ308">
        <f t="shared" si="144"/>
        <v>141.5</v>
      </c>
      <c r="AR308">
        <f t="shared" si="145"/>
        <v>156.19999999999999</v>
      </c>
      <c r="AS308">
        <f t="shared" si="146"/>
        <v>135</v>
      </c>
      <c r="AT308">
        <f t="shared" si="147"/>
        <v>125.4</v>
      </c>
      <c r="AU308">
        <f t="shared" si="148"/>
        <v>133.5</v>
      </c>
      <c r="AV308">
        <v>138.6</v>
      </c>
      <c r="AW308">
        <f t="shared" si="149"/>
        <v>125.7</v>
      </c>
      <c r="AX308">
        <f t="shared" si="150"/>
        <v>128.80000000000001</v>
      </c>
      <c r="AY308">
        <f t="shared" si="151"/>
        <v>127.4</v>
      </c>
      <c r="AZ308">
        <f t="shared" si="152"/>
        <v>115.3</v>
      </c>
      <c r="BA308">
        <f t="shared" si="153"/>
        <v>125.1</v>
      </c>
      <c r="BB308">
        <f t="shared" si="154"/>
        <v>136.6</v>
      </c>
      <c r="BC308">
        <f t="shared" si="155"/>
        <v>124.9</v>
      </c>
      <c r="BD308">
        <f t="shared" si="156"/>
        <v>124.9</v>
      </c>
      <c r="BE308">
        <f t="shared" si="157"/>
        <v>134.80000000000001</v>
      </c>
    </row>
    <row r="309" spans="1:57" x14ac:dyDescent="0.3">
      <c r="A309" t="s">
        <v>33</v>
      </c>
      <c r="B309">
        <v>2017</v>
      </c>
      <c r="C309" t="s">
        <v>46</v>
      </c>
      <c r="D309">
        <v>134.4</v>
      </c>
      <c r="E309">
        <v>142.6</v>
      </c>
      <c r="F309">
        <v>145.9</v>
      </c>
      <c r="G309">
        <v>139.5</v>
      </c>
      <c r="H309">
        <v>115.9</v>
      </c>
      <c r="I309">
        <v>135</v>
      </c>
      <c r="J309">
        <v>163.19999999999999</v>
      </c>
      <c r="K309">
        <v>119.8</v>
      </c>
      <c r="L309">
        <v>120.7</v>
      </c>
      <c r="M309">
        <v>139.69999999999999</v>
      </c>
      <c r="N309">
        <v>125.7</v>
      </c>
      <c r="O309">
        <v>146.30000000000001</v>
      </c>
      <c r="P309">
        <v>138.80000000000001</v>
      </c>
      <c r="Q309">
        <v>157</v>
      </c>
      <c r="R309">
        <v>135.6</v>
      </c>
      <c r="S309">
        <v>125.6</v>
      </c>
      <c r="T309">
        <v>134</v>
      </c>
      <c r="U309">
        <v>139.1</v>
      </c>
      <c r="V309">
        <v>126.8</v>
      </c>
      <c r="W309">
        <v>129.30000000000001</v>
      </c>
      <c r="X309">
        <v>128.19999999999999</v>
      </c>
      <c r="Y309">
        <v>115.3</v>
      </c>
      <c r="Z309">
        <v>125.6</v>
      </c>
      <c r="AA309">
        <v>136.69999999999999</v>
      </c>
      <c r="AB309">
        <v>124.6</v>
      </c>
      <c r="AC309">
        <v>125.1</v>
      </c>
      <c r="AD309">
        <v>134.1</v>
      </c>
      <c r="AE309">
        <f t="shared" si="132"/>
        <v>134.4</v>
      </c>
      <c r="AF309">
        <f t="shared" si="133"/>
        <v>142.6</v>
      </c>
      <c r="AG309">
        <f t="shared" si="134"/>
        <v>145.9</v>
      </c>
      <c r="AH309">
        <f t="shared" si="135"/>
        <v>139.5</v>
      </c>
      <c r="AI309">
        <f t="shared" si="136"/>
        <v>115.9</v>
      </c>
      <c r="AJ309">
        <f t="shared" si="137"/>
        <v>135</v>
      </c>
      <c r="AK309">
        <f t="shared" si="138"/>
        <v>163.19999999999999</v>
      </c>
      <c r="AL309">
        <f t="shared" si="139"/>
        <v>119.8</v>
      </c>
      <c r="AM309">
        <f t="shared" si="140"/>
        <v>120.7</v>
      </c>
      <c r="AN309">
        <f t="shared" si="141"/>
        <v>139.69999999999999</v>
      </c>
      <c r="AO309">
        <f t="shared" si="142"/>
        <v>125.7</v>
      </c>
      <c r="AP309">
        <f t="shared" si="143"/>
        <v>146.30000000000001</v>
      </c>
      <c r="AQ309">
        <f t="shared" si="144"/>
        <v>138.80000000000001</v>
      </c>
      <c r="AR309">
        <f t="shared" si="145"/>
        <v>157</v>
      </c>
      <c r="AS309">
        <f t="shared" si="146"/>
        <v>135.6</v>
      </c>
      <c r="AT309">
        <f t="shared" si="147"/>
        <v>125.6</v>
      </c>
      <c r="AU309">
        <f t="shared" si="148"/>
        <v>134</v>
      </c>
      <c r="AV309">
        <v>139.1</v>
      </c>
      <c r="AW309">
        <f t="shared" si="149"/>
        <v>126.8</v>
      </c>
      <c r="AX309">
        <f t="shared" si="150"/>
        <v>129.30000000000001</v>
      </c>
      <c r="AY309">
        <f t="shared" si="151"/>
        <v>128.19999999999999</v>
      </c>
      <c r="AZ309">
        <f t="shared" si="152"/>
        <v>115.3</v>
      </c>
      <c r="BA309">
        <f t="shared" si="153"/>
        <v>125.6</v>
      </c>
      <c r="BB309">
        <f t="shared" si="154"/>
        <v>136.69999999999999</v>
      </c>
      <c r="BC309">
        <f t="shared" si="155"/>
        <v>124.6</v>
      </c>
      <c r="BD309">
        <f t="shared" si="156"/>
        <v>125.1</v>
      </c>
      <c r="BE309">
        <f t="shared" si="157"/>
        <v>134.1</v>
      </c>
    </row>
    <row r="310" spans="1:57" x14ac:dyDescent="0.3">
      <c r="A310" t="s">
        <v>33</v>
      </c>
      <c r="B310">
        <v>2018</v>
      </c>
      <c r="C310" t="s">
        <v>31</v>
      </c>
      <c r="D310">
        <v>134.6</v>
      </c>
      <c r="E310">
        <v>143.69999999999999</v>
      </c>
      <c r="F310">
        <v>143.6</v>
      </c>
      <c r="G310">
        <v>139.6</v>
      </c>
      <c r="H310">
        <v>116.4</v>
      </c>
      <c r="I310">
        <v>133.80000000000001</v>
      </c>
      <c r="J310">
        <v>150.5</v>
      </c>
      <c r="K310">
        <v>118.4</v>
      </c>
      <c r="L310">
        <v>117.3</v>
      </c>
      <c r="M310">
        <v>140.5</v>
      </c>
      <c r="N310">
        <v>125.9</v>
      </c>
      <c r="O310">
        <v>146.80000000000001</v>
      </c>
      <c r="P310">
        <v>137.19999999999999</v>
      </c>
      <c r="Q310">
        <v>157.69999999999999</v>
      </c>
      <c r="R310">
        <v>136</v>
      </c>
      <c r="S310">
        <v>125.9</v>
      </c>
      <c r="T310">
        <v>134.4</v>
      </c>
      <c r="U310">
        <v>140.4</v>
      </c>
      <c r="V310">
        <v>127.3</v>
      </c>
      <c r="W310">
        <v>129.5</v>
      </c>
      <c r="X310">
        <v>129</v>
      </c>
      <c r="Y310">
        <v>116.3</v>
      </c>
      <c r="Z310">
        <v>126.2</v>
      </c>
      <c r="AA310">
        <v>137.1</v>
      </c>
      <c r="AB310">
        <v>125.5</v>
      </c>
      <c r="AC310">
        <v>125.8</v>
      </c>
      <c r="AD310">
        <v>134.1</v>
      </c>
      <c r="AE310">
        <f t="shared" si="132"/>
        <v>134.6</v>
      </c>
      <c r="AF310">
        <f t="shared" si="133"/>
        <v>143.69999999999999</v>
      </c>
      <c r="AG310">
        <f t="shared" si="134"/>
        <v>143.6</v>
      </c>
      <c r="AH310">
        <f t="shared" si="135"/>
        <v>139.6</v>
      </c>
      <c r="AI310">
        <f t="shared" si="136"/>
        <v>116.4</v>
      </c>
      <c r="AJ310">
        <f t="shared" si="137"/>
        <v>133.80000000000001</v>
      </c>
      <c r="AK310">
        <f t="shared" si="138"/>
        <v>150.5</v>
      </c>
      <c r="AL310">
        <f t="shared" si="139"/>
        <v>118.4</v>
      </c>
      <c r="AM310">
        <f t="shared" si="140"/>
        <v>117.3</v>
      </c>
      <c r="AN310">
        <f t="shared" si="141"/>
        <v>140.5</v>
      </c>
      <c r="AO310">
        <f t="shared" si="142"/>
        <v>125.9</v>
      </c>
      <c r="AP310">
        <f t="shared" si="143"/>
        <v>146.80000000000001</v>
      </c>
      <c r="AQ310">
        <f t="shared" si="144"/>
        <v>137.19999999999999</v>
      </c>
      <c r="AR310">
        <f t="shared" si="145"/>
        <v>157.69999999999999</v>
      </c>
      <c r="AS310">
        <f t="shared" si="146"/>
        <v>136</v>
      </c>
      <c r="AT310">
        <f t="shared" si="147"/>
        <v>125.9</v>
      </c>
      <c r="AU310">
        <f t="shared" si="148"/>
        <v>134.4</v>
      </c>
      <c r="AV310">
        <v>140.4</v>
      </c>
      <c r="AW310">
        <f t="shared" si="149"/>
        <v>127.3</v>
      </c>
      <c r="AX310">
        <f t="shared" si="150"/>
        <v>129.5</v>
      </c>
      <c r="AY310">
        <f t="shared" si="151"/>
        <v>129</v>
      </c>
      <c r="AZ310">
        <f t="shared" si="152"/>
        <v>116.3</v>
      </c>
      <c r="BA310">
        <f t="shared" si="153"/>
        <v>126.2</v>
      </c>
      <c r="BB310">
        <f t="shared" si="154"/>
        <v>137.1</v>
      </c>
      <c r="BC310">
        <f t="shared" si="155"/>
        <v>125.5</v>
      </c>
      <c r="BD310">
        <f t="shared" si="156"/>
        <v>125.8</v>
      </c>
      <c r="BE310">
        <f t="shared" si="157"/>
        <v>134.1</v>
      </c>
    </row>
    <row r="311" spans="1:57" x14ac:dyDescent="0.3">
      <c r="A311" t="s">
        <v>33</v>
      </c>
      <c r="B311">
        <v>2018</v>
      </c>
      <c r="C311" t="s">
        <v>35</v>
      </c>
      <c r="D311">
        <v>134.80000000000001</v>
      </c>
      <c r="E311">
        <v>143</v>
      </c>
      <c r="F311">
        <v>139.9</v>
      </c>
      <c r="G311">
        <v>139.9</v>
      </c>
      <c r="H311">
        <v>116.2</v>
      </c>
      <c r="I311">
        <v>135.5</v>
      </c>
      <c r="J311">
        <v>136.9</v>
      </c>
      <c r="K311">
        <v>117</v>
      </c>
      <c r="L311">
        <v>115.4</v>
      </c>
      <c r="M311">
        <v>140.69999999999999</v>
      </c>
      <c r="N311">
        <v>125.9</v>
      </c>
      <c r="O311">
        <v>147.1</v>
      </c>
      <c r="P311">
        <v>135.6</v>
      </c>
      <c r="Q311">
        <v>159.30000000000001</v>
      </c>
      <c r="R311">
        <v>136.30000000000001</v>
      </c>
      <c r="S311">
        <v>126.1</v>
      </c>
      <c r="T311">
        <v>134.69999999999999</v>
      </c>
      <c r="U311">
        <v>141.30000000000001</v>
      </c>
      <c r="V311">
        <v>127.3</v>
      </c>
      <c r="W311">
        <v>129.9</v>
      </c>
      <c r="X311">
        <v>129.80000000000001</v>
      </c>
      <c r="Y311">
        <v>117.4</v>
      </c>
      <c r="Z311">
        <v>126.5</v>
      </c>
      <c r="AA311">
        <v>137.19999999999999</v>
      </c>
      <c r="AB311">
        <v>126.2</v>
      </c>
      <c r="AC311">
        <v>126.5</v>
      </c>
      <c r="AD311">
        <v>134</v>
      </c>
      <c r="AE311">
        <f t="shared" si="132"/>
        <v>134.80000000000001</v>
      </c>
      <c r="AF311">
        <f t="shared" si="133"/>
        <v>143</v>
      </c>
      <c r="AG311">
        <f t="shared" si="134"/>
        <v>139.9</v>
      </c>
      <c r="AH311">
        <f t="shared" si="135"/>
        <v>139.9</v>
      </c>
      <c r="AI311">
        <f t="shared" si="136"/>
        <v>116.2</v>
      </c>
      <c r="AJ311">
        <f t="shared" si="137"/>
        <v>135.5</v>
      </c>
      <c r="AK311">
        <f t="shared" si="138"/>
        <v>136.9</v>
      </c>
      <c r="AL311">
        <f t="shared" si="139"/>
        <v>117</v>
      </c>
      <c r="AM311">
        <f t="shared" si="140"/>
        <v>115.4</v>
      </c>
      <c r="AN311">
        <f t="shared" si="141"/>
        <v>140.69999999999999</v>
      </c>
      <c r="AO311">
        <f t="shared" si="142"/>
        <v>125.9</v>
      </c>
      <c r="AP311">
        <f t="shared" si="143"/>
        <v>147.1</v>
      </c>
      <c r="AQ311">
        <f t="shared" si="144"/>
        <v>135.6</v>
      </c>
      <c r="AR311">
        <f t="shared" si="145"/>
        <v>159.30000000000001</v>
      </c>
      <c r="AS311">
        <f t="shared" si="146"/>
        <v>136.30000000000001</v>
      </c>
      <c r="AT311">
        <f t="shared" si="147"/>
        <v>126.1</v>
      </c>
      <c r="AU311">
        <f t="shared" si="148"/>
        <v>134.69999999999999</v>
      </c>
      <c r="AV311">
        <v>141.30000000000001</v>
      </c>
      <c r="AW311">
        <f t="shared" si="149"/>
        <v>127.3</v>
      </c>
      <c r="AX311">
        <f t="shared" si="150"/>
        <v>129.9</v>
      </c>
      <c r="AY311">
        <f t="shared" si="151"/>
        <v>129.80000000000001</v>
      </c>
      <c r="AZ311">
        <f t="shared" si="152"/>
        <v>117.4</v>
      </c>
      <c r="BA311">
        <f t="shared" si="153"/>
        <v>126.5</v>
      </c>
      <c r="BB311">
        <f t="shared" si="154"/>
        <v>137.19999999999999</v>
      </c>
      <c r="BC311">
        <f t="shared" si="155"/>
        <v>126.2</v>
      </c>
      <c r="BD311">
        <f t="shared" si="156"/>
        <v>126.5</v>
      </c>
      <c r="BE311">
        <f t="shared" si="157"/>
        <v>134</v>
      </c>
    </row>
    <row r="312" spans="1:57" x14ac:dyDescent="0.3">
      <c r="A312" t="s">
        <v>33</v>
      </c>
      <c r="B312">
        <v>2018</v>
      </c>
      <c r="C312" t="s">
        <v>36</v>
      </c>
      <c r="D312">
        <v>135</v>
      </c>
      <c r="E312">
        <v>143.1</v>
      </c>
      <c r="F312">
        <v>135.5</v>
      </c>
      <c r="G312">
        <v>139.9</v>
      </c>
      <c r="H312">
        <v>116.5</v>
      </c>
      <c r="I312">
        <v>138.5</v>
      </c>
      <c r="J312">
        <v>128</v>
      </c>
      <c r="K312">
        <v>115.5</v>
      </c>
      <c r="L312">
        <v>114.2</v>
      </c>
      <c r="M312">
        <v>140.69999999999999</v>
      </c>
      <c r="N312">
        <v>126.2</v>
      </c>
      <c r="O312">
        <v>147.6</v>
      </c>
      <c r="P312">
        <v>134.80000000000001</v>
      </c>
      <c r="Q312">
        <v>159.69999999999999</v>
      </c>
      <c r="R312">
        <v>136.69999999999999</v>
      </c>
      <c r="S312">
        <v>126.7</v>
      </c>
      <c r="T312">
        <v>135.19999999999999</v>
      </c>
      <c r="U312">
        <v>142</v>
      </c>
      <c r="V312">
        <v>126.4</v>
      </c>
      <c r="W312">
        <v>130.80000000000001</v>
      </c>
      <c r="X312">
        <v>130.5</v>
      </c>
      <c r="Y312">
        <v>117.8</v>
      </c>
      <c r="Z312">
        <v>126.8</v>
      </c>
      <c r="AA312">
        <v>137.80000000000001</v>
      </c>
      <c r="AB312">
        <v>126.7</v>
      </c>
      <c r="AC312">
        <v>127.1</v>
      </c>
      <c r="AD312">
        <v>134</v>
      </c>
      <c r="AE312">
        <f t="shared" si="132"/>
        <v>135</v>
      </c>
      <c r="AF312">
        <f t="shared" si="133"/>
        <v>143.1</v>
      </c>
      <c r="AG312">
        <f t="shared" si="134"/>
        <v>135.5</v>
      </c>
      <c r="AH312">
        <f t="shared" si="135"/>
        <v>139.9</v>
      </c>
      <c r="AI312">
        <f t="shared" si="136"/>
        <v>116.5</v>
      </c>
      <c r="AJ312">
        <f t="shared" si="137"/>
        <v>138.5</v>
      </c>
      <c r="AK312">
        <f t="shared" si="138"/>
        <v>128</v>
      </c>
      <c r="AL312">
        <f t="shared" si="139"/>
        <v>115.5</v>
      </c>
      <c r="AM312">
        <f t="shared" si="140"/>
        <v>114.2</v>
      </c>
      <c r="AN312">
        <f t="shared" si="141"/>
        <v>140.69999999999999</v>
      </c>
      <c r="AO312">
        <f t="shared" si="142"/>
        <v>126.2</v>
      </c>
      <c r="AP312">
        <f t="shared" si="143"/>
        <v>147.6</v>
      </c>
      <c r="AQ312">
        <f t="shared" si="144"/>
        <v>134.80000000000001</v>
      </c>
      <c r="AR312">
        <f t="shared" si="145"/>
        <v>159.69999999999999</v>
      </c>
      <c r="AS312">
        <f t="shared" si="146"/>
        <v>136.69999999999999</v>
      </c>
      <c r="AT312">
        <f t="shared" si="147"/>
        <v>126.7</v>
      </c>
      <c r="AU312">
        <f t="shared" si="148"/>
        <v>135.19999999999999</v>
      </c>
      <c r="AV312">
        <v>142</v>
      </c>
      <c r="AW312">
        <f t="shared" si="149"/>
        <v>126.4</v>
      </c>
      <c r="AX312">
        <f t="shared" si="150"/>
        <v>130.80000000000001</v>
      </c>
      <c r="AY312">
        <f t="shared" si="151"/>
        <v>130.5</v>
      </c>
      <c r="AZ312">
        <f t="shared" si="152"/>
        <v>117.8</v>
      </c>
      <c r="BA312">
        <f t="shared" si="153"/>
        <v>126.8</v>
      </c>
      <c r="BB312">
        <f t="shared" si="154"/>
        <v>137.80000000000001</v>
      </c>
      <c r="BC312">
        <f t="shared" si="155"/>
        <v>126.7</v>
      </c>
      <c r="BD312">
        <f t="shared" si="156"/>
        <v>127.1</v>
      </c>
      <c r="BE312">
        <f t="shared" si="157"/>
        <v>134</v>
      </c>
    </row>
    <row r="313" spans="1:57" x14ac:dyDescent="0.3">
      <c r="A313" t="s">
        <v>33</v>
      </c>
      <c r="B313">
        <v>2018</v>
      </c>
      <c r="C313" t="s">
        <v>37</v>
      </c>
      <c r="D313">
        <v>135</v>
      </c>
      <c r="E313">
        <v>144.30000000000001</v>
      </c>
      <c r="F313">
        <v>130.80000000000001</v>
      </c>
      <c r="G313">
        <v>140.30000000000001</v>
      </c>
      <c r="H313">
        <v>116.6</v>
      </c>
      <c r="I313">
        <v>150.1</v>
      </c>
      <c r="J313">
        <v>127.6</v>
      </c>
      <c r="K313">
        <v>114</v>
      </c>
      <c r="L313">
        <v>110.6</v>
      </c>
      <c r="M313">
        <v>140.19999999999999</v>
      </c>
      <c r="N313">
        <v>126.5</v>
      </c>
      <c r="O313">
        <v>148.30000000000001</v>
      </c>
      <c r="P313">
        <v>135.69999999999999</v>
      </c>
      <c r="Q313">
        <v>159.19999999999999</v>
      </c>
      <c r="R313">
        <v>137.80000000000001</v>
      </c>
      <c r="S313">
        <v>127.4</v>
      </c>
      <c r="T313">
        <v>136.19999999999999</v>
      </c>
      <c r="U313">
        <v>142.9</v>
      </c>
      <c r="V313">
        <v>124.6</v>
      </c>
      <c r="W313">
        <v>131.80000000000001</v>
      </c>
      <c r="X313">
        <v>131.30000000000001</v>
      </c>
      <c r="Y313">
        <v>118.9</v>
      </c>
      <c r="Z313">
        <v>127.6</v>
      </c>
      <c r="AA313">
        <v>139.69999999999999</v>
      </c>
      <c r="AB313">
        <v>127.6</v>
      </c>
      <c r="AC313">
        <v>128.19999999999999</v>
      </c>
      <c r="AD313">
        <v>134.80000000000001</v>
      </c>
      <c r="AE313">
        <f t="shared" si="132"/>
        <v>135</v>
      </c>
      <c r="AF313">
        <f t="shared" si="133"/>
        <v>144.30000000000001</v>
      </c>
      <c r="AG313">
        <f t="shared" si="134"/>
        <v>130.80000000000001</v>
      </c>
      <c r="AH313">
        <f t="shared" si="135"/>
        <v>140.30000000000001</v>
      </c>
      <c r="AI313">
        <f t="shared" si="136"/>
        <v>116.6</v>
      </c>
      <c r="AJ313">
        <f t="shared" si="137"/>
        <v>150.1</v>
      </c>
      <c r="AK313">
        <f t="shared" si="138"/>
        <v>127.6</v>
      </c>
      <c r="AL313">
        <f t="shared" si="139"/>
        <v>114</v>
      </c>
      <c r="AM313">
        <f t="shared" si="140"/>
        <v>110.6</v>
      </c>
      <c r="AN313">
        <f t="shared" si="141"/>
        <v>140.19999999999999</v>
      </c>
      <c r="AO313">
        <f t="shared" si="142"/>
        <v>126.5</v>
      </c>
      <c r="AP313">
        <f t="shared" si="143"/>
        <v>148.30000000000001</v>
      </c>
      <c r="AQ313">
        <f t="shared" si="144"/>
        <v>135.69999999999999</v>
      </c>
      <c r="AR313">
        <f t="shared" si="145"/>
        <v>159.19999999999999</v>
      </c>
      <c r="AS313">
        <f t="shared" si="146"/>
        <v>137.80000000000001</v>
      </c>
      <c r="AT313">
        <f t="shared" si="147"/>
        <v>127.4</v>
      </c>
      <c r="AU313">
        <f t="shared" si="148"/>
        <v>136.19999999999999</v>
      </c>
      <c r="AV313">
        <v>142.9</v>
      </c>
      <c r="AW313">
        <f t="shared" si="149"/>
        <v>124.6</v>
      </c>
      <c r="AX313">
        <f t="shared" si="150"/>
        <v>131.80000000000001</v>
      </c>
      <c r="AY313">
        <f t="shared" si="151"/>
        <v>131.30000000000001</v>
      </c>
      <c r="AZ313">
        <f t="shared" si="152"/>
        <v>118.9</v>
      </c>
      <c r="BA313">
        <f t="shared" si="153"/>
        <v>127.6</v>
      </c>
      <c r="BB313">
        <f t="shared" si="154"/>
        <v>139.69999999999999</v>
      </c>
      <c r="BC313">
        <f t="shared" si="155"/>
        <v>127.6</v>
      </c>
      <c r="BD313">
        <f t="shared" si="156"/>
        <v>128.19999999999999</v>
      </c>
      <c r="BE313">
        <f t="shared" si="157"/>
        <v>134.80000000000001</v>
      </c>
    </row>
    <row r="314" spans="1:57" x14ac:dyDescent="0.3">
      <c r="A314" t="s">
        <v>33</v>
      </c>
      <c r="B314">
        <v>2018</v>
      </c>
      <c r="C314" t="s">
        <v>38</v>
      </c>
      <c r="D314">
        <v>135</v>
      </c>
      <c r="E314">
        <v>148.19999999999999</v>
      </c>
      <c r="F314">
        <v>130.5</v>
      </c>
      <c r="G314">
        <v>140.69999999999999</v>
      </c>
      <c r="H314">
        <v>116.4</v>
      </c>
      <c r="I314">
        <v>151.30000000000001</v>
      </c>
      <c r="J314">
        <v>131.4</v>
      </c>
      <c r="K314">
        <v>112.8</v>
      </c>
      <c r="L314">
        <v>105.3</v>
      </c>
      <c r="M314">
        <v>139.6</v>
      </c>
      <c r="N314">
        <v>126.6</v>
      </c>
      <c r="O314">
        <v>148.69999999999999</v>
      </c>
      <c r="P314">
        <v>136.4</v>
      </c>
      <c r="Q314">
        <v>160.30000000000001</v>
      </c>
      <c r="R314">
        <v>138.6</v>
      </c>
      <c r="S314">
        <v>127.9</v>
      </c>
      <c r="T314">
        <v>137</v>
      </c>
      <c r="U314">
        <v>143.19999999999999</v>
      </c>
      <c r="V314">
        <v>124.7</v>
      </c>
      <c r="W314">
        <v>132.5</v>
      </c>
      <c r="X314">
        <v>132</v>
      </c>
      <c r="Y314">
        <v>119.8</v>
      </c>
      <c r="Z314">
        <v>128</v>
      </c>
      <c r="AA314">
        <v>140.4</v>
      </c>
      <c r="AB314">
        <v>128.1</v>
      </c>
      <c r="AC314">
        <v>128.9</v>
      </c>
      <c r="AD314">
        <v>135.4</v>
      </c>
      <c r="AE314">
        <f t="shared" si="132"/>
        <v>135</v>
      </c>
      <c r="AF314">
        <f t="shared" si="133"/>
        <v>148.19999999999999</v>
      </c>
      <c r="AG314">
        <f t="shared" si="134"/>
        <v>130.5</v>
      </c>
      <c r="AH314">
        <f t="shared" si="135"/>
        <v>140.69999999999999</v>
      </c>
      <c r="AI314">
        <f t="shared" si="136"/>
        <v>116.4</v>
      </c>
      <c r="AJ314">
        <f t="shared" si="137"/>
        <v>151.30000000000001</v>
      </c>
      <c r="AK314">
        <f t="shared" si="138"/>
        <v>131.4</v>
      </c>
      <c r="AL314">
        <f t="shared" si="139"/>
        <v>112.8</v>
      </c>
      <c r="AM314">
        <f t="shared" si="140"/>
        <v>105.3</v>
      </c>
      <c r="AN314">
        <f t="shared" si="141"/>
        <v>139.6</v>
      </c>
      <c r="AO314">
        <f t="shared" si="142"/>
        <v>126.6</v>
      </c>
      <c r="AP314">
        <f t="shared" si="143"/>
        <v>148.69999999999999</v>
      </c>
      <c r="AQ314">
        <f t="shared" si="144"/>
        <v>136.4</v>
      </c>
      <c r="AR314">
        <f t="shared" si="145"/>
        <v>160.30000000000001</v>
      </c>
      <c r="AS314">
        <f t="shared" si="146"/>
        <v>138.6</v>
      </c>
      <c r="AT314">
        <f t="shared" si="147"/>
        <v>127.9</v>
      </c>
      <c r="AU314">
        <f t="shared" si="148"/>
        <v>137</v>
      </c>
      <c r="AV314">
        <v>143.19999999999999</v>
      </c>
      <c r="AW314">
        <f t="shared" si="149"/>
        <v>124.7</v>
      </c>
      <c r="AX314">
        <f t="shared" si="150"/>
        <v>132.5</v>
      </c>
      <c r="AY314">
        <f t="shared" si="151"/>
        <v>132</v>
      </c>
      <c r="AZ314">
        <f t="shared" si="152"/>
        <v>119.8</v>
      </c>
      <c r="BA314">
        <f t="shared" si="153"/>
        <v>128</v>
      </c>
      <c r="BB314">
        <f t="shared" si="154"/>
        <v>140.4</v>
      </c>
      <c r="BC314">
        <f t="shared" si="155"/>
        <v>128.1</v>
      </c>
      <c r="BD314">
        <f t="shared" si="156"/>
        <v>128.9</v>
      </c>
      <c r="BE314">
        <f t="shared" si="157"/>
        <v>135.4</v>
      </c>
    </row>
    <row r="315" spans="1:57" x14ac:dyDescent="0.3">
      <c r="A315" t="s">
        <v>33</v>
      </c>
      <c r="B315">
        <v>2018</v>
      </c>
      <c r="C315" t="s">
        <v>39</v>
      </c>
      <c r="D315">
        <v>135.30000000000001</v>
      </c>
      <c r="E315">
        <v>149.69999999999999</v>
      </c>
      <c r="F315">
        <v>133.9</v>
      </c>
      <c r="G315">
        <v>140.80000000000001</v>
      </c>
      <c r="H315">
        <v>116.6</v>
      </c>
      <c r="I315">
        <v>152.19999999999999</v>
      </c>
      <c r="J315">
        <v>144</v>
      </c>
      <c r="K315">
        <v>112.3</v>
      </c>
      <c r="L315">
        <v>108.4</v>
      </c>
      <c r="M315">
        <v>140</v>
      </c>
      <c r="N315">
        <v>126.7</v>
      </c>
      <c r="O315">
        <v>149</v>
      </c>
      <c r="P315">
        <v>138.4</v>
      </c>
      <c r="Q315">
        <v>161</v>
      </c>
      <c r="R315">
        <v>138.9</v>
      </c>
      <c r="S315">
        <v>128.69999999999999</v>
      </c>
      <c r="T315">
        <v>137.4</v>
      </c>
      <c r="U315">
        <v>142.5</v>
      </c>
      <c r="V315">
        <v>126.5</v>
      </c>
      <c r="W315">
        <v>133.1</v>
      </c>
      <c r="X315">
        <v>132.6</v>
      </c>
      <c r="Y315">
        <v>120.4</v>
      </c>
      <c r="Z315">
        <v>128.5</v>
      </c>
      <c r="AA315">
        <v>141.19999999999999</v>
      </c>
      <c r="AB315">
        <v>128.19999999999999</v>
      </c>
      <c r="AC315">
        <v>129.5</v>
      </c>
      <c r="AD315">
        <v>136.19999999999999</v>
      </c>
      <c r="AE315">
        <f t="shared" si="132"/>
        <v>135.30000000000001</v>
      </c>
      <c r="AF315">
        <f t="shared" si="133"/>
        <v>149.69999999999999</v>
      </c>
      <c r="AG315">
        <f t="shared" si="134"/>
        <v>133.9</v>
      </c>
      <c r="AH315">
        <f t="shared" si="135"/>
        <v>140.80000000000001</v>
      </c>
      <c r="AI315">
        <f t="shared" si="136"/>
        <v>116.6</v>
      </c>
      <c r="AJ315">
        <f t="shared" si="137"/>
        <v>152.19999999999999</v>
      </c>
      <c r="AK315">
        <f t="shared" si="138"/>
        <v>144</v>
      </c>
      <c r="AL315">
        <f t="shared" si="139"/>
        <v>112.3</v>
      </c>
      <c r="AM315">
        <f t="shared" si="140"/>
        <v>108.4</v>
      </c>
      <c r="AN315">
        <f t="shared" si="141"/>
        <v>140</v>
      </c>
      <c r="AO315">
        <f t="shared" si="142"/>
        <v>126.7</v>
      </c>
      <c r="AP315">
        <f t="shared" si="143"/>
        <v>149</v>
      </c>
      <c r="AQ315">
        <f t="shared" si="144"/>
        <v>138.4</v>
      </c>
      <c r="AR315">
        <f t="shared" si="145"/>
        <v>161</v>
      </c>
      <c r="AS315">
        <f t="shared" si="146"/>
        <v>138.9</v>
      </c>
      <c r="AT315">
        <f t="shared" si="147"/>
        <v>128.69999999999999</v>
      </c>
      <c r="AU315">
        <f t="shared" si="148"/>
        <v>137.4</v>
      </c>
      <c r="AV315">
        <v>142.5</v>
      </c>
      <c r="AW315">
        <f t="shared" si="149"/>
        <v>126.5</v>
      </c>
      <c r="AX315">
        <f t="shared" si="150"/>
        <v>133.1</v>
      </c>
      <c r="AY315">
        <f t="shared" si="151"/>
        <v>132.6</v>
      </c>
      <c r="AZ315">
        <f t="shared" si="152"/>
        <v>120.4</v>
      </c>
      <c r="BA315">
        <f t="shared" si="153"/>
        <v>128.5</v>
      </c>
      <c r="BB315">
        <f t="shared" si="154"/>
        <v>141.19999999999999</v>
      </c>
      <c r="BC315">
        <f t="shared" si="155"/>
        <v>128.19999999999999</v>
      </c>
      <c r="BD315">
        <f t="shared" si="156"/>
        <v>129.5</v>
      </c>
      <c r="BE315">
        <f t="shared" si="157"/>
        <v>136.19999999999999</v>
      </c>
    </row>
    <row r="316" spans="1:57" x14ac:dyDescent="0.3">
      <c r="A316" t="s">
        <v>33</v>
      </c>
      <c r="B316">
        <v>2018</v>
      </c>
      <c r="C316" t="s">
        <v>40</v>
      </c>
      <c r="D316">
        <v>135.6</v>
      </c>
      <c r="E316">
        <v>148.6</v>
      </c>
      <c r="F316">
        <v>139.1</v>
      </c>
      <c r="G316">
        <v>141</v>
      </c>
      <c r="H316">
        <v>116.7</v>
      </c>
      <c r="I316">
        <v>149.69999999999999</v>
      </c>
      <c r="J316">
        <v>159.19999999999999</v>
      </c>
      <c r="K316">
        <v>112.6</v>
      </c>
      <c r="L316">
        <v>111.8</v>
      </c>
      <c r="M316">
        <v>140.30000000000001</v>
      </c>
      <c r="N316">
        <v>126.8</v>
      </c>
      <c r="O316">
        <v>149.4</v>
      </c>
      <c r="P316">
        <v>140.30000000000001</v>
      </c>
      <c r="Q316">
        <v>161.4</v>
      </c>
      <c r="R316">
        <v>139.6</v>
      </c>
      <c r="S316">
        <v>128.9</v>
      </c>
      <c r="T316">
        <v>137.9</v>
      </c>
      <c r="U316">
        <v>143.6</v>
      </c>
      <c r="V316">
        <v>128.1</v>
      </c>
      <c r="W316">
        <v>133.6</v>
      </c>
      <c r="X316">
        <v>133.6</v>
      </c>
      <c r="Y316">
        <v>120.1</v>
      </c>
      <c r="Z316">
        <v>129</v>
      </c>
      <c r="AA316">
        <v>144</v>
      </c>
      <c r="AB316">
        <v>128.19999999999999</v>
      </c>
      <c r="AC316">
        <v>130.19999999999999</v>
      </c>
      <c r="AD316">
        <v>137.5</v>
      </c>
      <c r="AE316">
        <f t="shared" ref="AE316:AE347" si="158">IF(D316="NA",AVERAGE(D314:D316),D316)</f>
        <v>135.6</v>
      </c>
      <c r="AF316">
        <f t="shared" ref="AF316:AF347" si="159">IF(E316="NA",AVERAGE(E314:E316),E316)</f>
        <v>148.6</v>
      </c>
      <c r="AG316">
        <f t="shared" ref="AG316:AG347" si="160">IF(F316="NA",AVERAGE(F314:F316),F316)</f>
        <v>139.1</v>
      </c>
      <c r="AH316">
        <f t="shared" ref="AH316:AH347" si="161">IF(G316="NA",AVERAGE(G314:G316),G316)</f>
        <v>141</v>
      </c>
      <c r="AI316">
        <f t="shared" ref="AI316:AI347" si="162">IF(H316="NA",AVERAGE(H314:H316),H316)</f>
        <v>116.7</v>
      </c>
      <c r="AJ316">
        <f t="shared" ref="AJ316:AJ347" si="163">IF(I316="NA",AVERAGE(I314:I316),I316)</f>
        <v>149.69999999999999</v>
      </c>
      <c r="AK316">
        <f t="shared" ref="AK316:AK347" si="164">IF(J316="NA",AVERAGE(J314:J316),J316)</f>
        <v>159.19999999999999</v>
      </c>
      <c r="AL316">
        <f t="shared" ref="AL316:AL347" si="165">IF(K316="NA",AVERAGE(K314:K316),K316)</f>
        <v>112.6</v>
      </c>
      <c r="AM316">
        <f t="shared" ref="AM316:AM347" si="166">IF(L316="NA",AVERAGE(L314:L316),L316)</f>
        <v>111.8</v>
      </c>
      <c r="AN316">
        <f t="shared" ref="AN316:AN347" si="167">IF(M316="NA",AVERAGE(M314:M316),M316)</f>
        <v>140.30000000000001</v>
      </c>
      <c r="AO316">
        <f t="shared" ref="AO316:AO347" si="168">IF(N316="NA",AVERAGE(N314:N316),N316)</f>
        <v>126.8</v>
      </c>
      <c r="AP316">
        <f t="shared" ref="AP316:AP347" si="169">IF(O316="NA",AVERAGE(O314:O316),O316)</f>
        <v>149.4</v>
      </c>
      <c r="AQ316">
        <f t="shared" ref="AQ316:AQ347" si="170">IF(P316="NA",AVERAGE(P314:P316),P316)</f>
        <v>140.30000000000001</v>
      </c>
      <c r="AR316">
        <f t="shared" ref="AR316:AR347" si="171">IF(Q316="NA",AVERAGE(Q314:Q316),Q316)</f>
        <v>161.4</v>
      </c>
      <c r="AS316">
        <f t="shared" ref="AS316:AS347" si="172">IF(R316="NA",AVERAGE(R314:R316),R316)</f>
        <v>139.6</v>
      </c>
      <c r="AT316">
        <f t="shared" ref="AT316:AT347" si="173">IF(S316="NA",AVERAGE(S314:S316),S316)</f>
        <v>128.9</v>
      </c>
      <c r="AU316">
        <f t="shared" ref="AU316:AU347" si="174">IF(T316="NA",AVERAGE(T314:T316),T316)</f>
        <v>137.9</v>
      </c>
      <c r="AV316">
        <v>143.6</v>
      </c>
      <c r="AW316">
        <f t="shared" ref="AW316:AW347" si="175">IF(V316="NA",AVERAGE(V314:V316),V316)</f>
        <v>128.1</v>
      </c>
      <c r="AX316">
        <f t="shared" ref="AX316:AX347" si="176">IF(W316="NA",AVERAGE(W314:W316),W316)</f>
        <v>133.6</v>
      </c>
      <c r="AY316">
        <f t="shared" ref="AY316:AY347" si="177">IF(X316="NA",AVERAGE(X314:X316),X316)</f>
        <v>133.6</v>
      </c>
      <c r="AZ316">
        <f t="shared" ref="AZ316:AZ347" si="178">IF(Y316="NA",AVERAGE(Y314:Y316),Y316)</f>
        <v>120.1</v>
      </c>
      <c r="BA316">
        <f t="shared" ref="BA316:BA347" si="179">IF(Z316="NA",AVERAGE(Z314:Z316),Z316)</f>
        <v>129</v>
      </c>
      <c r="BB316">
        <f t="shared" ref="BB316:BB347" si="180">IF(AA316="NA",AVERAGE(AA314:AA316),AA316)</f>
        <v>144</v>
      </c>
      <c r="BC316">
        <f t="shared" ref="BC316:BC347" si="181">IF(AB316="NA",AVERAGE(AB314:AB316),AB316)</f>
        <v>128.19999999999999</v>
      </c>
      <c r="BD316">
        <f t="shared" ref="BD316:BD347" si="182">IF(AC316="NA",AVERAGE(AC314:AC316),AC316)</f>
        <v>130.19999999999999</v>
      </c>
      <c r="BE316">
        <f t="shared" ref="BE316:BE347" si="183">IF(AD316="NA",AVERAGE(AD314:AD316),AD316)</f>
        <v>137.5</v>
      </c>
    </row>
    <row r="317" spans="1:57" x14ac:dyDescent="0.3">
      <c r="A317" t="s">
        <v>33</v>
      </c>
      <c r="B317">
        <v>2018</v>
      </c>
      <c r="C317" t="s">
        <v>41</v>
      </c>
      <c r="D317">
        <v>136.5</v>
      </c>
      <c r="E317">
        <v>146.4</v>
      </c>
      <c r="F317">
        <v>136.6</v>
      </c>
      <c r="G317">
        <v>141.19999999999999</v>
      </c>
      <c r="H317">
        <v>117.4</v>
      </c>
      <c r="I317">
        <v>146.30000000000001</v>
      </c>
      <c r="J317">
        <v>157.30000000000001</v>
      </c>
      <c r="K317">
        <v>113.6</v>
      </c>
      <c r="L317">
        <v>113.3</v>
      </c>
      <c r="M317">
        <v>141.1</v>
      </c>
      <c r="N317">
        <v>127.4</v>
      </c>
      <c r="O317">
        <v>150.4</v>
      </c>
      <c r="P317">
        <v>140.1</v>
      </c>
      <c r="Q317">
        <v>162.1</v>
      </c>
      <c r="R317">
        <v>140</v>
      </c>
      <c r="S317">
        <v>129</v>
      </c>
      <c r="T317">
        <v>138.30000000000001</v>
      </c>
      <c r="U317">
        <v>144.6</v>
      </c>
      <c r="V317">
        <v>129.80000000000001</v>
      </c>
      <c r="W317">
        <v>134.4</v>
      </c>
      <c r="X317">
        <v>134.9</v>
      </c>
      <c r="Y317">
        <v>120.7</v>
      </c>
      <c r="Z317">
        <v>129.80000000000001</v>
      </c>
      <c r="AA317">
        <v>145.30000000000001</v>
      </c>
      <c r="AB317">
        <v>128.30000000000001</v>
      </c>
      <c r="AC317">
        <v>131</v>
      </c>
      <c r="AD317">
        <v>138</v>
      </c>
      <c r="AE317">
        <f t="shared" si="158"/>
        <v>136.5</v>
      </c>
      <c r="AF317">
        <f t="shared" si="159"/>
        <v>146.4</v>
      </c>
      <c r="AG317">
        <f t="shared" si="160"/>
        <v>136.6</v>
      </c>
      <c r="AH317">
        <f t="shared" si="161"/>
        <v>141.19999999999999</v>
      </c>
      <c r="AI317">
        <f t="shared" si="162"/>
        <v>117.4</v>
      </c>
      <c r="AJ317">
        <f t="shared" si="163"/>
        <v>146.30000000000001</v>
      </c>
      <c r="AK317">
        <f t="shared" si="164"/>
        <v>157.30000000000001</v>
      </c>
      <c r="AL317">
        <f t="shared" si="165"/>
        <v>113.6</v>
      </c>
      <c r="AM317">
        <f t="shared" si="166"/>
        <v>113.3</v>
      </c>
      <c r="AN317">
        <f t="shared" si="167"/>
        <v>141.1</v>
      </c>
      <c r="AO317">
        <f t="shared" si="168"/>
        <v>127.4</v>
      </c>
      <c r="AP317">
        <f t="shared" si="169"/>
        <v>150.4</v>
      </c>
      <c r="AQ317">
        <f t="shared" si="170"/>
        <v>140.1</v>
      </c>
      <c r="AR317">
        <f t="shared" si="171"/>
        <v>162.1</v>
      </c>
      <c r="AS317">
        <f t="shared" si="172"/>
        <v>140</v>
      </c>
      <c r="AT317">
        <f t="shared" si="173"/>
        <v>129</v>
      </c>
      <c r="AU317">
        <f t="shared" si="174"/>
        <v>138.30000000000001</v>
      </c>
      <c r="AV317">
        <v>144.6</v>
      </c>
      <c r="AW317">
        <f t="shared" si="175"/>
        <v>129.80000000000001</v>
      </c>
      <c r="AX317">
        <f t="shared" si="176"/>
        <v>134.4</v>
      </c>
      <c r="AY317">
        <f t="shared" si="177"/>
        <v>134.9</v>
      </c>
      <c r="AZ317">
        <f t="shared" si="178"/>
        <v>120.7</v>
      </c>
      <c r="BA317">
        <f t="shared" si="179"/>
        <v>129.80000000000001</v>
      </c>
      <c r="BB317">
        <f t="shared" si="180"/>
        <v>145.30000000000001</v>
      </c>
      <c r="BC317">
        <f t="shared" si="181"/>
        <v>128.30000000000001</v>
      </c>
      <c r="BD317">
        <f t="shared" si="182"/>
        <v>131</v>
      </c>
      <c r="BE317">
        <f t="shared" si="183"/>
        <v>138</v>
      </c>
    </row>
    <row r="318" spans="1:57" x14ac:dyDescent="0.3">
      <c r="A318" t="s">
        <v>33</v>
      </c>
      <c r="B318">
        <v>2018</v>
      </c>
      <c r="C318" t="s">
        <v>42</v>
      </c>
      <c r="D318">
        <v>137</v>
      </c>
      <c r="E318">
        <v>143.1</v>
      </c>
      <c r="F318">
        <v>132.80000000000001</v>
      </c>
      <c r="G318">
        <v>141.5</v>
      </c>
      <c r="H318">
        <v>117.8</v>
      </c>
      <c r="I318">
        <v>140</v>
      </c>
      <c r="J318">
        <v>151.30000000000001</v>
      </c>
      <c r="K318">
        <v>113.5</v>
      </c>
      <c r="L318">
        <v>112.3</v>
      </c>
      <c r="M318">
        <v>141.19999999999999</v>
      </c>
      <c r="N318">
        <v>127.7</v>
      </c>
      <c r="O318">
        <v>151.30000000000001</v>
      </c>
      <c r="P318">
        <v>138.9</v>
      </c>
      <c r="Q318">
        <v>163.30000000000001</v>
      </c>
      <c r="R318">
        <v>140.80000000000001</v>
      </c>
      <c r="S318">
        <v>129.30000000000001</v>
      </c>
      <c r="T318">
        <v>139.1</v>
      </c>
      <c r="U318">
        <v>145.30000000000001</v>
      </c>
      <c r="V318">
        <v>131.19999999999999</v>
      </c>
      <c r="W318">
        <v>134.9</v>
      </c>
      <c r="X318">
        <v>135.69999999999999</v>
      </c>
      <c r="Y318">
        <v>122.5</v>
      </c>
      <c r="Z318">
        <v>130.19999999999999</v>
      </c>
      <c r="AA318">
        <v>145.19999999999999</v>
      </c>
      <c r="AB318">
        <v>129.30000000000001</v>
      </c>
      <c r="AC318">
        <v>131.9</v>
      </c>
      <c r="AD318">
        <v>138.1</v>
      </c>
      <c r="AE318">
        <f t="shared" si="158"/>
        <v>137</v>
      </c>
      <c r="AF318">
        <f t="shared" si="159"/>
        <v>143.1</v>
      </c>
      <c r="AG318">
        <f t="shared" si="160"/>
        <v>132.80000000000001</v>
      </c>
      <c r="AH318">
        <f t="shared" si="161"/>
        <v>141.5</v>
      </c>
      <c r="AI318">
        <f t="shared" si="162"/>
        <v>117.8</v>
      </c>
      <c r="AJ318">
        <f t="shared" si="163"/>
        <v>140</v>
      </c>
      <c r="AK318">
        <f t="shared" si="164"/>
        <v>151.30000000000001</v>
      </c>
      <c r="AL318">
        <f t="shared" si="165"/>
        <v>113.5</v>
      </c>
      <c r="AM318">
        <f t="shared" si="166"/>
        <v>112.3</v>
      </c>
      <c r="AN318">
        <f t="shared" si="167"/>
        <v>141.19999999999999</v>
      </c>
      <c r="AO318">
        <f t="shared" si="168"/>
        <v>127.7</v>
      </c>
      <c r="AP318">
        <f t="shared" si="169"/>
        <v>151.30000000000001</v>
      </c>
      <c r="AQ318">
        <f t="shared" si="170"/>
        <v>138.9</v>
      </c>
      <c r="AR318">
        <f t="shared" si="171"/>
        <v>163.30000000000001</v>
      </c>
      <c r="AS318">
        <f t="shared" si="172"/>
        <v>140.80000000000001</v>
      </c>
      <c r="AT318">
        <f t="shared" si="173"/>
        <v>129.30000000000001</v>
      </c>
      <c r="AU318">
        <f t="shared" si="174"/>
        <v>139.1</v>
      </c>
      <c r="AV318">
        <v>145.30000000000001</v>
      </c>
      <c r="AW318">
        <f t="shared" si="175"/>
        <v>131.19999999999999</v>
      </c>
      <c r="AX318">
        <f t="shared" si="176"/>
        <v>134.9</v>
      </c>
      <c r="AY318">
        <f t="shared" si="177"/>
        <v>135.69999999999999</v>
      </c>
      <c r="AZ318">
        <f t="shared" si="178"/>
        <v>122.5</v>
      </c>
      <c r="BA318">
        <f t="shared" si="179"/>
        <v>130.19999999999999</v>
      </c>
      <c r="BB318">
        <f t="shared" si="180"/>
        <v>145.19999999999999</v>
      </c>
      <c r="BC318">
        <f t="shared" si="181"/>
        <v>129.30000000000001</v>
      </c>
      <c r="BD318">
        <f t="shared" si="182"/>
        <v>131.9</v>
      </c>
      <c r="BE318">
        <f t="shared" si="183"/>
        <v>138.1</v>
      </c>
    </row>
    <row r="319" spans="1:57" x14ac:dyDescent="0.3">
      <c r="A319" t="s">
        <v>33</v>
      </c>
      <c r="B319">
        <v>2018</v>
      </c>
      <c r="C319" t="s">
        <v>43</v>
      </c>
      <c r="D319">
        <v>137.6</v>
      </c>
      <c r="E319">
        <v>144.9</v>
      </c>
      <c r="F319">
        <v>133.5</v>
      </c>
      <c r="G319">
        <v>141.5</v>
      </c>
      <c r="H319">
        <v>118</v>
      </c>
      <c r="I319">
        <v>139.5</v>
      </c>
      <c r="J319">
        <v>153</v>
      </c>
      <c r="K319">
        <v>113.2</v>
      </c>
      <c r="L319">
        <v>112.8</v>
      </c>
      <c r="M319">
        <v>141.1</v>
      </c>
      <c r="N319">
        <v>127.6</v>
      </c>
      <c r="O319">
        <v>152</v>
      </c>
      <c r="P319">
        <v>139.4</v>
      </c>
      <c r="Q319">
        <v>164</v>
      </c>
      <c r="R319">
        <v>141.5</v>
      </c>
      <c r="S319">
        <v>129.80000000000001</v>
      </c>
      <c r="T319">
        <v>139.69999999999999</v>
      </c>
      <c r="U319">
        <v>146.30000000000001</v>
      </c>
      <c r="V319">
        <v>133.4</v>
      </c>
      <c r="W319">
        <v>135.1</v>
      </c>
      <c r="X319">
        <v>136.19999999999999</v>
      </c>
      <c r="Y319">
        <v>123.3</v>
      </c>
      <c r="Z319">
        <v>130.69999999999999</v>
      </c>
      <c r="AA319">
        <v>145.5</v>
      </c>
      <c r="AB319">
        <v>130.4</v>
      </c>
      <c r="AC319">
        <v>132.5</v>
      </c>
      <c r="AD319">
        <v>138.9</v>
      </c>
      <c r="AE319">
        <f t="shared" si="158"/>
        <v>137.6</v>
      </c>
      <c r="AF319">
        <f t="shared" si="159"/>
        <v>144.9</v>
      </c>
      <c r="AG319">
        <f t="shared" si="160"/>
        <v>133.5</v>
      </c>
      <c r="AH319">
        <f t="shared" si="161"/>
        <v>141.5</v>
      </c>
      <c r="AI319">
        <f t="shared" si="162"/>
        <v>118</v>
      </c>
      <c r="AJ319">
        <f t="shared" si="163"/>
        <v>139.5</v>
      </c>
      <c r="AK319">
        <f t="shared" si="164"/>
        <v>153</v>
      </c>
      <c r="AL319">
        <f t="shared" si="165"/>
        <v>113.2</v>
      </c>
      <c r="AM319">
        <f t="shared" si="166"/>
        <v>112.8</v>
      </c>
      <c r="AN319">
        <f t="shared" si="167"/>
        <v>141.1</v>
      </c>
      <c r="AO319">
        <f t="shared" si="168"/>
        <v>127.6</v>
      </c>
      <c r="AP319">
        <f t="shared" si="169"/>
        <v>152</v>
      </c>
      <c r="AQ319">
        <f t="shared" si="170"/>
        <v>139.4</v>
      </c>
      <c r="AR319">
        <f t="shared" si="171"/>
        <v>164</v>
      </c>
      <c r="AS319">
        <f t="shared" si="172"/>
        <v>141.5</v>
      </c>
      <c r="AT319">
        <f t="shared" si="173"/>
        <v>129.80000000000001</v>
      </c>
      <c r="AU319">
        <f t="shared" si="174"/>
        <v>139.69999999999999</v>
      </c>
      <c r="AV319">
        <v>146.30000000000001</v>
      </c>
      <c r="AW319">
        <f t="shared" si="175"/>
        <v>133.4</v>
      </c>
      <c r="AX319">
        <f t="shared" si="176"/>
        <v>135.1</v>
      </c>
      <c r="AY319">
        <f t="shared" si="177"/>
        <v>136.19999999999999</v>
      </c>
      <c r="AZ319">
        <f t="shared" si="178"/>
        <v>123.3</v>
      </c>
      <c r="BA319">
        <f t="shared" si="179"/>
        <v>130.69999999999999</v>
      </c>
      <c r="BB319">
        <f t="shared" si="180"/>
        <v>145.5</v>
      </c>
      <c r="BC319">
        <f t="shared" si="181"/>
        <v>130.4</v>
      </c>
      <c r="BD319">
        <f t="shared" si="182"/>
        <v>132.5</v>
      </c>
      <c r="BE319">
        <f t="shared" si="183"/>
        <v>138.9</v>
      </c>
    </row>
    <row r="320" spans="1:57" x14ac:dyDescent="0.3">
      <c r="A320" t="s">
        <v>33</v>
      </c>
      <c r="B320">
        <v>2018</v>
      </c>
      <c r="C320" t="s">
        <v>45</v>
      </c>
      <c r="D320">
        <v>138.1</v>
      </c>
      <c r="E320">
        <v>146.30000000000001</v>
      </c>
      <c r="F320">
        <v>137.80000000000001</v>
      </c>
      <c r="G320">
        <v>141.6</v>
      </c>
      <c r="H320">
        <v>118.1</v>
      </c>
      <c r="I320">
        <v>141.5</v>
      </c>
      <c r="J320">
        <v>145.19999999999999</v>
      </c>
      <c r="K320">
        <v>115.3</v>
      </c>
      <c r="L320">
        <v>112.5</v>
      </c>
      <c r="M320">
        <v>141.4</v>
      </c>
      <c r="N320">
        <v>128</v>
      </c>
      <c r="O320">
        <v>152.6</v>
      </c>
      <c r="P320">
        <v>139.1</v>
      </c>
      <c r="Q320">
        <v>164.4</v>
      </c>
      <c r="R320">
        <v>142.4</v>
      </c>
      <c r="S320">
        <v>130.19999999999999</v>
      </c>
      <c r="T320">
        <v>140.5</v>
      </c>
      <c r="U320">
        <v>146.9</v>
      </c>
      <c r="V320">
        <v>136.69999999999999</v>
      </c>
      <c r="W320">
        <v>135.80000000000001</v>
      </c>
      <c r="X320">
        <v>136.80000000000001</v>
      </c>
      <c r="Y320">
        <v>121.2</v>
      </c>
      <c r="Z320">
        <v>131.30000000000001</v>
      </c>
      <c r="AA320">
        <v>146.1</v>
      </c>
      <c r="AB320">
        <v>130.5</v>
      </c>
      <c r="AC320">
        <v>132.19999999999999</v>
      </c>
      <c r="AD320">
        <v>139</v>
      </c>
      <c r="AE320">
        <f t="shared" si="158"/>
        <v>138.1</v>
      </c>
      <c r="AF320">
        <f t="shared" si="159"/>
        <v>146.30000000000001</v>
      </c>
      <c r="AG320">
        <f t="shared" si="160"/>
        <v>137.80000000000001</v>
      </c>
      <c r="AH320">
        <f t="shared" si="161"/>
        <v>141.6</v>
      </c>
      <c r="AI320">
        <f t="shared" si="162"/>
        <v>118.1</v>
      </c>
      <c r="AJ320">
        <f t="shared" si="163"/>
        <v>141.5</v>
      </c>
      <c r="AK320">
        <f t="shared" si="164"/>
        <v>145.19999999999999</v>
      </c>
      <c r="AL320">
        <f t="shared" si="165"/>
        <v>115.3</v>
      </c>
      <c r="AM320">
        <f t="shared" si="166"/>
        <v>112.5</v>
      </c>
      <c r="AN320">
        <f t="shared" si="167"/>
        <v>141.4</v>
      </c>
      <c r="AO320">
        <f t="shared" si="168"/>
        <v>128</v>
      </c>
      <c r="AP320">
        <f t="shared" si="169"/>
        <v>152.6</v>
      </c>
      <c r="AQ320">
        <f t="shared" si="170"/>
        <v>139.1</v>
      </c>
      <c r="AR320">
        <f t="shared" si="171"/>
        <v>164.4</v>
      </c>
      <c r="AS320">
        <f t="shared" si="172"/>
        <v>142.4</v>
      </c>
      <c r="AT320">
        <f t="shared" si="173"/>
        <v>130.19999999999999</v>
      </c>
      <c r="AU320">
        <f t="shared" si="174"/>
        <v>140.5</v>
      </c>
      <c r="AV320">
        <v>146.9</v>
      </c>
      <c r="AW320">
        <f t="shared" si="175"/>
        <v>136.69999999999999</v>
      </c>
      <c r="AX320">
        <f t="shared" si="176"/>
        <v>135.80000000000001</v>
      </c>
      <c r="AY320">
        <f t="shared" si="177"/>
        <v>136.80000000000001</v>
      </c>
      <c r="AZ320">
        <f t="shared" si="178"/>
        <v>121.2</v>
      </c>
      <c r="BA320">
        <f t="shared" si="179"/>
        <v>131.30000000000001</v>
      </c>
      <c r="BB320">
        <f t="shared" si="180"/>
        <v>146.1</v>
      </c>
      <c r="BC320">
        <f t="shared" si="181"/>
        <v>130.5</v>
      </c>
      <c r="BD320">
        <f t="shared" si="182"/>
        <v>132.19999999999999</v>
      </c>
      <c r="BE320">
        <f t="shared" si="183"/>
        <v>139</v>
      </c>
    </row>
    <row r="321" spans="1:57" x14ac:dyDescent="0.3">
      <c r="A321" t="s">
        <v>33</v>
      </c>
      <c r="B321">
        <v>2018</v>
      </c>
      <c r="C321" t="s">
        <v>46</v>
      </c>
      <c r="D321">
        <v>138.5</v>
      </c>
      <c r="E321">
        <v>147.80000000000001</v>
      </c>
      <c r="F321">
        <v>141.1</v>
      </c>
      <c r="G321">
        <v>141.6</v>
      </c>
      <c r="H321">
        <v>118.1</v>
      </c>
      <c r="I321">
        <v>138.5</v>
      </c>
      <c r="J321">
        <v>132.4</v>
      </c>
      <c r="K321">
        <v>117.5</v>
      </c>
      <c r="L321">
        <v>111</v>
      </c>
      <c r="M321">
        <v>141.5</v>
      </c>
      <c r="N321">
        <v>128.1</v>
      </c>
      <c r="O321">
        <v>152.9</v>
      </c>
      <c r="P321">
        <v>137.6</v>
      </c>
      <c r="Q321">
        <v>164.6</v>
      </c>
      <c r="R321">
        <v>142.69999999999999</v>
      </c>
      <c r="S321">
        <v>130.30000000000001</v>
      </c>
      <c r="T321">
        <v>140.80000000000001</v>
      </c>
      <c r="U321">
        <v>146.5</v>
      </c>
      <c r="V321">
        <v>132.4</v>
      </c>
      <c r="W321">
        <v>136.19999999999999</v>
      </c>
      <c r="X321">
        <v>137.30000000000001</v>
      </c>
      <c r="Y321">
        <v>118.8</v>
      </c>
      <c r="Z321">
        <v>131.69999999999999</v>
      </c>
      <c r="AA321">
        <v>146.5</v>
      </c>
      <c r="AB321">
        <v>130.80000000000001</v>
      </c>
      <c r="AC321">
        <v>131.69999999999999</v>
      </c>
      <c r="AD321">
        <v>138</v>
      </c>
      <c r="AE321">
        <f t="shared" si="158"/>
        <v>138.5</v>
      </c>
      <c r="AF321">
        <f t="shared" si="159"/>
        <v>147.80000000000001</v>
      </c>
      <c r="AG321">
        <f t="shared" si="160"/>
        <v>141.1</v>
      </c>
      <c r="AH321">
        <f t="shared" si="161"/>
        <v>141.6</v>
      </c>
      <c r="AI321">
        <f t="shared" si="162"/>
        <v>118.1</v>
      </c>
      <c r="AJ321">
        <f t="shared" si="163"/>
        <v>138.5</v>
      </c>
      <c r="AK321">
        <f t="shared" si="164"/>
        <v>132.4</v>
      </c>
      <c r="AL321">
        <f t="shared" si="165"/>
        <v>117.5</v>
      </c>
      <c r="AM321">
        <f t="shared" si="166"/>
        <v>111</v>
      </c>
      <c r="AN321">
        <f t="shared" si="167"/>
        <v>141.5</v>
      </c>
      <c r="AO321">
        <f t="shared" si="168"/>
        <v>128.1</v>
      </c>
      <c r="AP321">
        <f t="shared" si="169"/>
        <v>152.9</v>
      </c>
      <c r="AQ321">
        <f t="shared" si="170"/>
        <v>137.6</v>
      </c>
      <c r="AR321">
        <f t="shared" si="171"/>
        <v>164.6</v>
      </c>
      <c r="AS321">
        <f t="shared" si="172"/>
        <v>142.69999999999999</v>
      </c>
      <c r="AT321">
        <f t="shared" si="173"/>
        <v>130.30000000000001</v>
      </c>
      <c r="AU321">
        <f t="shared" si="174"/>
        <v>140.80000000000001</v>
      </c>
      <c r="AV321">
        <v>146.5</v>
      </c>
      <c r="AW321">
        <f t="shared" si="175"/>
        <v>132.4</v>
      </c>
      <c r="AX321">
        <f t="shared" si="176"/>
        <v>136.19999999999999</v>
      </c>
      <c r="AY321">
        <f t="shared" si="177"/>
        <v>137.30000000000001</v>
      </c>
      <c r="AZ321">
        <f t="shared" si="178"/>
        <v>118.8</v>
      </c>
      <c r="BA321">
        <f t="shared" si="179"/>
        <v>131.69999999999999</v>
      </c>
      <c r="BB321">
        <f t="shared" si="180"/>
        <v>146.5</v>
      </c>
      <c r="BC321">
        <f t="shared" si="181"/>
        <v>130.80000000000001</v>
      </c>
      <c r="BD321">
        <f t="shared" si="182"/>
        <v>131.69999999999999</v>
      </c>
      <c r="BE321">
        <f t="shared" si="183"/>
        <v>138</v>
      </c>
    </row>
    <row r="322" spans="1:57" x14ac:dyDescent="0.3">
      <c r="A322" t="s">
        <v>33</v>
      </c>
      <c r="B322">
        <v>2019</v>
      </c>
      <c r="C322" t="s">
        <v>31</v>
      </c>
      <c r="D322">
        <v>138.30000000000001</v>
      </c>
      <c r="E322">
        <v>149.4</v>
      </c>
      <c r="F322">
        <v>143.5</v>
      </c>
      <c r="G322">
        <v>141.69999999999999</v>
      </c>
      <c r="H322">
        <v>118.1</v>
      </c>
      <c r="I322">
        <v>135.19999999999999</v>
      </c>
      <c r="J322">
        <v>130.5</v>
      </c>
      <c r="K322">
        <v>118.2</v>
      </c>
      <c r="L322">
        <v>110.4</v>
      </c>
      <c r="M322">
        <v>140.4</v>
      </c>
      <c r="N322">
        <v>128.1</v>
      </c>
      <c r="O322">
        <v>153.19999999999999</v>
      </c>
      <c r="P322">
        <v>137.30000000000001</v>
      </c>
      <c r="Q322">
        <v>164.7</v>
      </c>
      <c r="R322">
        <v>143</v>
      </c>
      <c r="S322">
        <v>130.4</v>
      </c>
      <c r="T322">
        <v>141.1</v>
      </c>
      <c r="U322">
        <v>147.69999999999999</v>
      </c>
      <c r="V322">
        <v>128.6</v>
      </c>
      <c r="W322">
        <v>136.30000000000001</v>
      </c>
      <c r="X322">
        <v>137.80000000000001</v>
      </c>
      <c r="Y322">
        <v>118.6</v>
      </c>
      <c r="Z322">
        <v>131.9</v>
      </c>
      <c r="AA322">
        <v>146.6</v>
      </c>
      <c r="AB322">
        <v>131.69999999999999</v>
      </c>
      <c r="AC322">
        <v>131.80000000000001</v>
      </c>
      <c r="AD322">
        <v>138</v>
      </c>
      <c r="AE322">
        <f t="shared" si="158"/>
        <v>138.30000000000001</v>
      </c>
      <c r="AF322">
        <f t="shared" si="159"/>
        <v>149.4</v>
      </c>
      <c r="AG322">
        <f t="shared" si="160"/>
        <v>143.5</v>
      </c>
      <c r="AH322">
        <f t="shared" si="161"/>
        <v>141.69999999999999</v>
      </c>
      <c r="AI322">
        <f t="shared" si="162"/>
        <v>118.1</v>
      </c>
      <c r="AJ322">
        <f t="shared" si="163"/>
        <v>135.19999999999999</v>
      </c>
      <c r="AK322">
        <f t="shared" si="164"/>
        <v>130.5</v>
      </c>
      <c r="AL322">
        <f t="shared" si="165"/>
        <v>118.2</v>
      </c>
      <c r="AM322">
        <f t="shared" si="166"/>
        <v>110.4</v>
      </c>
      <c r="AN322">
        <f t="shared" si="167"/>
        <v>140.4</v>
      </c>
      <c r="AO322">
        <f t="shared" si="168"/>
        <v>128.1</v>
      </c>
      <c r="AP322">
        <f t="shared" si="169"/>
        <v>153.19999999999999</v>
      </c>
      <c r="AQ322">
        <f t="shared" si="170"/>
        <v>137.30000000000001</v>
      </c>
      <c r="AR322">
        <f t="shared" si="171"/>
        <v>164.7</v>
      </c>
      <c r="AS322">
        <f t="shared" si="172"/>
        <v>143</v>
      </c>
      <c r="AT322">
        <f t="shared" si="173"/>
        <v>130.4</v>
      </c>
      <c r="AU322">
        <f t="shared" si="174"/>
        <v>141.1</v>
      </c>
      <c r="AV322">
        <v>147.69999999999999</v>
      </c>
      <c r="AW322">
        <f t="shared" si="175"/>
        <v>128.6</v>
      </c>
      <c r="AX322">
        <f t="shared" si="176"/>
        <v>136.30000000000001</v>
      </c>
      <c r="AY322">
        <f t="shared" si="177"/>
        <v>137.80000000000001</v>
      </c>
      <c r="AZ322">
        <f t="shared" si="178"/>
        <v>118.6</v>
      </c>
      <c r="BA322">
        <f t="shared" si="179"/>
        <v>131.9</v>
      </c>
      <c r="BB322">
        <f t="shared" si="180"/>
        <v>146.6</v>
      </c>
      <c r="BC322">
        <f t="shared" si="181"/>
        <v>131.69999999999999</v>
      </c>
      <c r="BD322">
        <f t="shared" si="182"/>
        <v>131.80000000000001</v>
      </c>
      <c r="BE322">
        <f t="shared" si="183"/>
        <v>138</v>
      </c>
    </row>
    <row r="323" spans="1:57" x14ac:dyDescent="0.3">
      <c r="A323" t="s">
        <v>33</v>
      </c>
      <c r="B323">
        <v>2019</v>
      </c>
      <c r="C323" t="s">
        <v>35</v>
      </c>
      <c r="D323">
        <v>139.4</v>
      </c>
      <c r="E323">
        <v>150.1</v>
      </c>
      <c r="F323">
        <v>145.30000000000001</v>
      </c>
      <c r="G323">
        <v>141.69999999999999</v>
      </c>
      <c r="H323">
        <v>118.4</v>
      </c>
      <c r="I323">
        <v>137</v>
      </c>
      <c r="J323">
        <v>131.6</v>
      </c>
      <c r="K323">
        <v>119.9</v>
      </c>
      <c r="L323">
        <v>110.4</v>
      </c>
      <c r="M323">
        <v>140.80000000000001</v>
      </c>
      <c r="N323">
        <v>128.30000000000001</v>
      </c>
      <c r="O323">
        <v>153.5</v>
      </c>
      <c r="P323">
        <v>138</v>
      </c>
      <c r="Q323">
        <v>164.9</v>
      </c>
      <c r="R323">
        <v>143.30000000000001</v>
      </c>
      <c r="S323">
        <v>130.80000000000001</v>
      </c>
      <c r="T323">
        <v>141.4</v>
      </c>
      <c r="U323">
        <v>148.5</v>
      </c>
      <c r="V323">
        <v>127.1</v>
      </c>
      <c r="W323">
        <v>136.6</v>
      </c>
      <c r="X323">
        <v>138.5</v>
      </c>
      <c r="Y323">
        <v>119.2</v>
      </c>
      <c r="Z323">
        <v>132.19999999999999</v>
      </c>
      <c r="AA323">
        <v>146.6</v>
      </c>
      <c r="AB323">
        <v>133</v>
      </c>
      <c r="AC323">
        <v>132.4</v>
      </c>
      <c r="AD323">
        <v>138.6</v>
      </c>
      <c r="AE323">
        <f t="shared" si="158"/>
        <v>139.4</v>
      </c>
      <c r="AF323">
        <f t="shared" si="159"/>
        <v>150.1</v>
      </c>
      <c r="AG323">
        <f t="shared" si="160"/>
        <v>145.30000000000001</v>
      </c>
      <c r="AH323">
        <f t="shared" si="161"/>
        <v>141.69999999999999</v>
      </c>
      <c r="AI323">
        <f t="shared" si="162"/>
        <v>118.4</v>
      </c>
      <c r="AJ323">
        <f t="shared" si="163"/>
        <v>137</v>
      </c>
      <c r="AK323">
        <f t="shared" si="164"/>
        <v>131.6</v>
      </c>
      <c r="AL323">
        <f t="shared" si="165"/>
        <v>119.9</v>
      </c>
      <c r="AM323">
        <f t="shared" si="166"/>
        <v>110.4</v>
      </c>
      <c r="AN323">
        <f t="shared" si="167"/>
        <v>140.80000000000001</v>
      </c>
      <c r="AO323">
        <f t="shared" si="168"/>
        <v>128.30000000000001</v>
      </c>
      <c r="AP323">
        <f t="shared" si="169"/>
        <v>153.5</v>
      </c>
      <c r="AQ323">
        <f t="shared" si="170"/>
        <v>138</v>
      </c>
      <c r="AR323">
        <f t="shared" si="171"/>
        <v>164.9</v>
      </c>
      <c r="AS323">
        <f t="shared" si="172"/>
        <v>143.30000000000001</v>
      </c>
      <c r="AT323">
        <f t="shared" si="173"/>
        <v>130.80000000000001</v>
      </c>
      <c r="AU323">
        <f t="shared" si="174"/>
        <v>141.4</v>
      </c>
      <c r="AV323">
        <v>148.5</v>
      </c>
      <c r="AW323">
        <f t="shared" si="175"/>
        <v>127.1</v>
      </c>
      <c r="AX323">
        <f t="shared" si="176"/>
        <v>136.6</v>
      </c>
      <c r="AY323">
        <f t="shared" si="177"/>
        <v>138.5</v>
      </c>
      <c r="AZ323">
        <f t="shared" si="178"/>
        <v>119.2</v>
      </c>
      <c r="BA323">
        <f t="shared" si="179"/>
        <v>132.19999999999999</v>
      </c>
      <c r="BB323">
        <f t="shared" si="180"/>
        <v>146.6</v>
      </c>
      <c r="BC323">
        <f t="shared" si="181"/>
        <v>133</v>
      </c>
      <c r="BD323">
        <f t="shared" si="182"/>
        <v>132.4</v>
      </c>
      <c r="BE323">
        <f t="shared" si="183"/>
        <v>138.6</v>
      </c>
    </row>
    <row r="324" spans="1:57" x14ac:dyDescent="0.3">
      <c r="A324" t="s">
        <v>33</v>
      </c>
      <c r="B324">
        <v>2019</v>
      </c>
      <c r="C324" t="s">
        <v>36</v>
      </c>
      <c r="D324">
        <v>139.69999999999999</v>
      </c>
      <c r="E324">
        <v>151.1</v>
      </c>
      <c r="F324">
        <v>142.9</v>
      </c>
      <c r="G324">
        <v>141.9</v>
      </c>
      <c r="H324">
        <v>118.4</v>
      </c>
      <c r="I324">
        <v>139.4</v>
      </c>
      <c r="J324">
        <v>141.19999999999999</v>
      </c>
      <c r="K324">
        <v>120.7</v>
      </c>
      <c r="L324">
        <v>110.4</v>
      </c>
      <c r="M324">
        <v>140.69999999999999</v>
      </c>
      <c r="N324">
        <v>128.5</v>
      </c>
      <c r="O324">
        <v>153.9</v>
      </c>
      <c r="P324">
        <v>139.6</v>
      </c>
      <c r="Q324">
        <v>165.3</v>
      </c>
      <c r="R324">
        <v>143.5</v>
      </c>
      <c r="S324">
        <v>131.19999999999999</v>
      </c>
      <c r="T324">
        <v>141.6</v>
      </c>
      <c r="U324">
        <v>149</v>
      </c>
      <c r="V324">
        <v>128.80000000000001</v>
      </c>
      <c r="W324">
        <v>136.80000000000001</v>
      </c>
      <c r="X324">
        <v>139.19999999999999</v>
      </c>
      <c r="Y324">
        <v>119.9</v>
      </c>
      <c r="Z324">
        <v>133</v>
      </c>
      <c r="AA324">
        <v>146.69999999999999</v>
      </c>
      <c r="AB324">
        <v>132.5</v>
      </c>
      <c r="AC324">
        <v>132.80000000000001</v>
      </c>
      <c r="AD324">
        <v>139.5</v>
      </c>
      <c r="AE324">
        <f t="shared" si="158"/>
        <v>139.69999999999999</v>
      </c>
      <c r="AF324">
        <f t="shared" si="159"/>
        <v>151.1</v>
      </c>
      <c r="AG324">
        <f t="shared" si="160"/>
        <v>142.9</v>
      </c>
      <c r="AH324">
        <f t="shared" si="161"/>
        <v>141.9</v>
      </c>
      <c r="AI324">
        <f t="shared" si="162"/>
        <v>118.4</v>
      </c>
      <c r="AJ324">
        <f t="shared" si="163"/>
        <v>139.4</v>
      </c>
      <c r="AK324">
        <f t="shared" si="164"/>
        <v>141.19999999999999</v>
      </c>
      <c r="AL324">
        <f t="shared" si="165"/>
        <v>120.7</v>
      </c>
      <c r="AM324">
        <f t="shared" si="166"/>
        <v>110.4</v>
      </c>
      <c r="AN324">
        <f t="shared" si="167"/>
        <v>140.69999999999999</v>
      </c>
      <c r="AO324">
        <f t="shared" si="168"/>
        <v>128.5</v>
      </c>
      <c r="AP324">
        <f t="shared" si="169"/>
        <v>153.9</v>
      </c>
      <c r="AQ324">
        <f t="shared" si="170"/>
        <v>139.6</v>
      </c>
      <c r="AR324">
        <f t="shared" si="171"/>
        <v>165.3</v>
      </c>
      <c r="AS324">
        <f t="shared" si="172"/>
        <v>143.5</v>
      </c>
      <c r="AT324">
        <f t="shared" si="173"/>
        <v>131.19999999999999</v>
      </c>
      <c r="AU324">
        <f t="shared" si="174"/>
        <v>141.6</v>
      </c>
      <c r="AV324">
        <v>149</v>
      </c>
      <c r="AW324">
        <f t="shared" si="175"/>
        <v>128.80000000000001</v>
      </c>
      <c r="AX324">
        <f t="shared" si="176"/>
        <v>136.80000000000001</v>
      </c>
      <c r="AY324">
        <f t="shared" si="177"/>
        <v>139.19999999999999</v>
      </c>
      <c r="AZ324">
        <f t="shared" si="178"/>
        <v>119.9</v>
      </c>
      <c r="BA324">
        <f t="shared" si="179"/>
        <v>133</v>
      </c>
      <c r="BB324">
        <f t="shared" si="180"/>
        <v>146.69999999999999</v>
      </c>
      <c r="BC324">
        <f t="shared" si="181"/>
        <v>132.5</v>
      </c>
      <c r="BD324">
        <f t="shared" si="182"/>
        <v>132.80000000000001</v>
      </c>
      <c r="BE324">
        <f t="shared" si="183"/>
        <v>139.5</v>
      </c>
    </row>
    <row r="325" spans="1:57" x14ac:dyDescent="0.3">
      <c r="A325" t="s">
        <v>33</v>
      </c>
      <c r="B325">
        <v>2019</v>
      </c>
      <c r="C325" t="s">
        <v>38</v>
      </c>
      <c r="D325">
        <v>140.4</v>
      </c>
      <c r="E325">
        <v>156.69999999999999</v>
      </c>
      <c r="F325">
        <v>138.30000000000001</v>
      </c>
      <c r="G325">
        <v>142.4</v>
      </c>
      <c r="H325">
        <v>118.6</v>
      </c>
      <c r="I325">
        <v>149.69999999999999</v>
      </c>
      <c r="J325">
        <v>161.6</v>
      </c>
      <c r="K325">
        <v>124.4</v>
      </c>
      <c r="L325">
        <v>111.2</v>
      </c>
      <c r="M325">
        <v>141</v>
      </c>
      <c r="N325">
        <v>128.9</v>
      </c>
      <c r="O325">
        <v>154.5</v>
      </c>
      <c r="P325">
        <v>143.80000000000001</v>
      </c>
      <c r="Q325">
        <v>166.2</v>
      </c>
      <c r="R325">
        <v>144</v>
      </c>
      <c r="S325">
        <v>131.69999999999999</v>
      </c>
      <c r="T325">
        <v>142.19999999999999</v>
      </c>
      <c r="U325">
        <v>150.1</v>
      </c>
      <c r="V325">
        <v>129.4</v>
      </c>
      <c r="W325">
        <v>137.19999999999999</v>
      </c>
      <c r="X325">
        <v>139.80000000000001</v>
      </c>
      <c r="Y325">
        <v>120.1</v>
      </c>
      <c r="Z325">
        <v>134</v>
      </c>
      <c r="AA325">
        <v>148</v>
      </c>
      <c r="AB325">
        <v>132.6</v>
      </c>
      <c r="AC325">
        <v>133.30000000000001</v>
      </c>
      <c r="AD325">
        <v>141.5</v>
      </c>
      <c r="AE325">
        <f t="shared" si="158"/>
        <v>140.4</v>
      </c>
      <c r="AF325">
        <f t="shared" si="159"/>
        <v>156.69999999999999</v>
      </c>
      <c r="AG325">
        <f t="shared" si="160"/>
        <v>138.30000000000001</v>
      </c>
      <c r="AH325">
        <f t="shared" si="161"/>
        <v>142.4</v>
      </c>
      <c r="AI325">
        <f t="shared" si="162"/>
        <v>118.6</v>
      </c>
      <c r="AJ325">
        <f t="shared" si="163"/>
        <v>149.69999999999999</v>
      </c>
      <c r="AK325">
        <f t="shared" si="164"/>
        <v>161.6</v>
      </c>
      <c r="AL325">
        <f t="shared" si="165"/>
        <v>124.4</v>
      </c>
      <c r="AM325">
        <f t="shared" si="166"/>
        <v>111.2</v>
      </c>
      <c r="AN325">
        <f t="shared" si="167"/>
        <v>141</v>
      </c>
      <c r="AO325">
        <f t="shared" si="168"/>
        <v>128.9</v>
      </c>
      <c r="AP325">
        <f t="shared" si="169"/>
        <v>154.5</v>
      </c>
      <c r="AQ325">
        <f t="shared" si="170"/>
        <v>143.80000000000001</v>
      </c>
      <c r="AR325">
        <f t="shared" si="171"/>
        <v>166.2</v>
      </c>
      <c r="AS325">
        <f t="shared" si="172"/>
        <v>144</v>
      </c>
      <c r="AT325">
        <f t="shared" si="173"/>
        <v>131.69999999999999</v>
      </c>
      <c r="AU325">
        <f t="shared" si="174"/>
        <v>142.19999999999999</v>
      </c>
      <c r="AV325">
        <v>150.1</v>
      </c>
      <c r="AW325">
        <f t="shared" si="175"/>
        <v>129.4</v>
      </c>
      <c r="AX325">
        <f t="shared" si="176"/>
        <v>137.19999999999999</v>
      </c>
      <c r="AY325">
        <f t="shared" si="177"/>
        <v>139.80000000000001</v>
      </c>
      <c r="AZ325">
        <f t="shared" si="178"/>
        <v>120.1</v>
      </c>
      <c r="BA325">
        <f t="shared" si="179"/>
        <v>134</v>
      </c>
      <c r="BB325">
        <f t="shared" si="180"/>
        <v>148</v>
      </c>
      <c r="BC325">
        <f t="shared" si="181"/>
        <v>132.6</v>
      </c>
      <c r="BD325">
        <f t="shared" si="182"/>
        <v>133.30000000000001</v>
      </c>
      <c r="BE325">
        <f t="shared" si="183"/>
        <v>141.5</v>
      </c>
    </row>
    <row r="326" spans="1:57" x14ac:dyDescent="0.3">
      <c r="A326" t="s">
        <v>33</v>
      </c>
      <c r="B326">
        <v>2019</v>
      </c>
      <c r="C326" t="s">
        <v>39</v>
      </c>
      <c r="D326">
        <v>140.69999999999999</v>
      </c>
      <c r="E326">
        <v>159.6</v>
      </c>
      <c r="F326">
        <v>140.4</v>
      </c>
      <c r="G326">
        <v>143.4</v>
      </c>
      <c r="H326">
        <v>118.6</v>
      </c>
      <c r="I326">
        <v>150.9</v>
      </c>
      <c r="J326">
        <v>169.8</v>
      </c>
      <c r="K326">
        <v>127.4</v>
      </c>
      <c r="L326">
        <v>111.8</v>
      </c>
      <c r="M326">
        <v>141</v>
      </c>
      <c r="N326">
        <v>129</v>
      </c>
      <c r="O326">
        <v>155.1</v>
      </c>
      <c r="P326">
        <v>145.6</v>
      </c>
      <c r="Q326">
        <v>166.7</v>
      </c>
      <c r="R326">
        <v>144.30000000000001</v>
      </c>
      <c r="S326">
        <v>131.69999999999999</v>
      </c>
      <c r="T326">
        <v>142.4</v>
      </c>
      <c r="U326">
        <v>149.4</v>
      </c>
      <c r="V326">
        <v>130.5</v>
      </c>
      <c r="W326">
        <v>137.4</v>
      </c>
      <c r="X326">
        <v>140.30000000000001</v>
      </c>
      <c r="Y326">
        <v>119.6</v>
      </c>
      <c r="Z326">
        <v>134.30000000000001</v>
      </c>
      <c r="AA326">
        <v>148.9</v>
      </c>
      <c r="AB326">
        <v>133.69999999999999</v>
      </c>
      <c r="AC326">
        <v>133.6</v>
      </c>
      <c r="AD326">
        <v>142.1</v>
      </c>
      <c r="AE326">
        <f t="shared" si="158"/>
        <v>140.69999999999999</v>
      </c>
      <c r="AF326">
        <f t="shared" si="159"/>
        <v>159.6</v>
      </c>
      <c r="AG326">
        <f t="shared" si="160"/>
        <v>140.4</v>
      </c>
      <c r="AH326">
        <f t="shared" si="161"/>
        <v>143.4</v>
      </c>
      <c r="AI326">
        <f t="shared" si="162"/>
        <v>118.6</v>
      </c>
      <c r="AJ326">
        <f t="shared" si="163"/>
        <v>150.9</v>
      </c>
      <c r="AK326">
        <f t="shared" si="164"/>
        <v>169.8</v>
      </c>
      <c r="AL326">
        <f t="shared" si="165"/>
        <v>127.4</v>
      </c>
      <c r="AM326">
        <f t="shared" si="166"/>
        <v>111.8</v>
      </c>
      <c r="AN326">
        <f t="shared" si="167"/>
        <v>141</v>
      </c>
      <c r="AO326">
        <f t="shared" si="168"/>
        <v>129</v>
      </c>
      <c r="AP326">
        <f t="shared" si="169"/>
        <v>155.1</v>
      </c>
      <c r="AQ326">
        <f t="shared" si="170"/>
        <v>145.6</v>
      </c>
      <c r="AR326">
        <f t="shared" si="171"/>
        <v>166.7</v>
      </c>
      <c r="AS326">
        <f t="shared" si="172"/>
        <v>144.30000000000001</v>
      </c>
      <c r="AT326">
        <f t="shared" si="173"/>
        <v>131.69999999999999</v>
      </c>
      <c r="AU326">
        <f t="shared" si="174"/>
        <v>142.4</v>
      </c>
      <c r="AV326">
        <v>149.4</v>
      </c>
      <c r="AW326">
        <f t="shared" si="175"/>
        <v>130.5</v>
      </c>
      <c r="AX326">
        <f t="shared" si="176"/>
        <v>137.4</v>
      </c>
      <c r="AY326">
        <f t="shared" si="177"/>
        <v>140.30000000000001</v>
      </c>
      <c r="AZ326">
        <f t="shared" si="178"/>
        <v>119.6</v>
      </c>
      <c r="BA326">
        <f t="shared" si="179"/>
        <v>134.30000000000001</v>
      </c>
      <c r="BB326">
        <f t="shared" si="180"/>
        <v>148.9</v>
      </c>
      <c r="BC326">
        <f t="shared" si="181"/>
        <v>133.69999999999999</v>
      </c>
      <c r="BD326">
        <f t="shared" si="182"/>
        <v>133.6</v>
      </c>
      <c r="BE326">
        <f t="shared" si="183"/>
        <v>142.1</v>
      </c>
    </row>
    <row r="327" spans="1:57" x14ac:dyDescent="0.3">
      <c r="A327" t="s">
        <v>33</v>
      </c>
      <c r="B327">
        <v>2019</v>
      </c>
      <c r="C327" t="s">
        <v>40</v>
      </c>
      <c r="D327">
        <v>141.4</v>
      </c>
      <c r="E327">
        <v>160.19999999999999</v>
      </c>
      <c r="F327">
        <v>142.5</v>
      </c>
      <c r="G327">
        <v>144.1</v>
      </c>
      <c r="H327">
        <v>119.3</v>
      </c>
      <c r="I327">
        <v>154.69999999999999</v>
      </c>
      <c r="J327">
        <v>180.1</v>
      </c>
      <c r="K327">
        <v>128.9</v>
      </c>
      <c r="L327">
        <v>111.8</v>
      </c>
      <c r="M327">
        <v>141.6</v>
      </c>
      <c r="N327">
        <v>129.5</v>
      </c>
      <c r="O327">
        <v>155.6</v>
      </c>
      <c r="P327">
        <v>147.69999999999999</v>
      </c>
      <c r="Q327">
        <v>167.2</v>
      </c>
      <c r="R327">
        <v>144.69999999999999</v>
      </c>
      <c r="S327">
        <v>131.9</v>
      </c>
      <c r="T327">
        <v>142.69999999999999</v>
      </c>
      <c r="U327">
        <v>150.6</v>
      </c>
      <c r="V327">
        <v>127</v>
      </c>
      <c r="W327">
        <v>137.69999999999999</v>
      </c>
      <c r="X327">
        <v>140.80000000000001</v>
      </c>
      <c r="Y327">
        <v>120.6</v>
      </c>
      <c r="Z327">
        <v>135</v>
      </c>
      <c r="AA327">
        <v>150.4</v>
      </c>
      <c r="AB327">
        <v>135.1</v>
      </c>
      <c r="AC327">
        <v>134.5</v>
      </c>
      <c r="AD327">
        <v>143.30000000000001</v>
      </c>
      <c r="AE327">
        <f t="shared" si="158"/>
        <v>141.4</v>
      </c>
      <c r="AF327">
        <f t="shared" si="159"/>
        <v>160.19999999999999</v>
      </c>
      <c r="AG327">
        <f t="shared" si="160"/>
        <v>142.5</v>
      </c>
      <c r="AH327">
        <f t="shared" si="161"/>
        <v>144.1</v>
      </c>
      <c r="AI327">
        <f t="shared" si="162"/>
        <v>119.3</v>
      </c>
      <c r="AJ327">
        <f t="shared" si="163"/>
        <v>154.69999999999999</v>
      </c>
      <c r="AK327">
        <f t="shared" si="164"/>
        <v>180.1</v>
      </c>
      <c r="AL327">
        <f t="shared" si="165"/>
        <v>128.9</v>
      </c>
      <c r="AM327">
        <f t="shared" si="166"/>
        <v>111.8</v>
      </c>
      <c r="AN327">
        <f t="shared" si="167"/>
        <v>141.6</v>
      </c>
      <c r="AO327">
        <f t="shared" si="168"/>
        <v>129.5</v>
      </c>
      <c r="AP327">
        <f t="shared" si="169"/>
        <v>155.6</v>
      </c>
      <c r="AQ327">
        <f t="shared" si="170"/>
        <v>147.69999999999999</v>
      </c>
      <c r="AR327">
        <f t="shared" si="171"/>
        <v>167.2</v>
      </c>
      <c r="AS327">
        <f t="shared" si="172"/>
        <v>144.69999999999999</v>
      </c>
      <c r="AT327">
        <f t="shared" si="173"/>
        <v>131.9</v>
      </c>
      <c r="AU327">
        <f t="shared" si="174"/>
        <v>142.69999999999999</v>
      </c>
      <c r="AV327">
        <v>150.6</v>
      </c>
      <c r="AW327">
        <f t="shared" si="175"/>
        <v>127</v>
      </c>
      <c r="AX327">
        <f t="shared" si="176"/>
        <v>137.69999999999999</v>
      </c>
      <c r="AY327">
        <f t="shared" si="177"/>
        <v>140.80000000000001</v>
      </c>
      <c r="AZ327">
        <f t="shared" si="178"/>
        <v>120.6</v>
      </c>
      <c r="BA327">
        <f t="shared" si="179"/>
        <v>135</v>
      </c>
      <c r="BB327">
        <f t="shared" si="180"/>
        <v>150.4</v>
      </c>
      <c r="BC327">
        <f t="shared" si="181"/>
        <v>135.1</v>
      </c>
      <c r="BD327">
        <f t="shared" si="182"/>
        <v>134.5</v>
      </c>
      <c r="BE327">
        <f t="shared" si="183"/>
        <v>143.30000000000001</v>
      </c>
    </row>
    <row r="328" spans="1:57" x14ac:dyDescent="0.3">
      <c r="A328" t="s">
        <v>33</v>
      </c>
      <c r="B328">
        <v>2019</v>
      </c>
      <c r="C328" t="s">
        <v>41</v>
      </c>
      <c r="D328">
        <v>142.1</v>
      </c>
      <c r="E328">
        <v>158.30000000000001</v>
      </c>
      <c r="F328">
        <v>140.80000000000001</v>
      </c>
      <c r="G328">
        <v>144.9</v>
      </c>
      <c r="H328">
        <v>119.9</v>
      </c>
      <c r="I328">
        <v>153.9</v>
      </c>
      <c r="J328">
        <v>189.1</v>
      </c>
      <c r="K328">
        <v>129.80000000000001</v>
      </c>
      <c r="L328">
        <v>112.7</v>
      </c>
      <c r="M328">
        <v>142.5</v>
      </c>
      <c r="N328">
        <v>129.80000000000001</v>
      </c>
      <c r="O328">
        <v>156.19999999999999</v>
      </c>
      <c r="P328">
        <v>149.1</v>
      </c>
      <c r="Q328">
        <v>167.9</v>
      </c>
      <c r="R328">
        <v>145</v>
      </c>
      <c r="S328">
        <v>132.19999999999999</v>
      </c>
      <c r="T328">
        <v>143</v>
      </c>
      <c r="U328">
        <v>151.6</v>
      </c>
      <c r="V328">
        <v>125.5</v>
      </c>
      <c r="W328">
        <v>138.1</v>
      </c>
      <c r="X328">
        <v>141.5</v>
      </c>
      <c r="Y328">
        <v>120.8</v>
      </c>
      <c r="Z328">
        <v>135.4</v>
      </c>
      <c r="AA328">
        <v>151.5</v>
      </c>
      <c r="AB328">
        <v>137.80000000000001</v>
      </c>
      <c r="AC328">
        <v>135.30000000000001</v>
      </c>
      <c r="AD328">
        <v>144.19999999999999</v>
      </c>
      <c r="AE328">
        <f t="shared" si="158"/>
        <v>142.1</v>
      </c>
      <c r="AF328">
        <f t="shared" si="159"/>
        <v>158.30000000000001</v>
      </c>
      <c r="AG328">
        <f t="shared" si="160"/>
        <v>140.80000000000001</v>
      </c>
      <c r="AH328">
        <f t="shared" si="161"/>
        <v>144.9</v>
      </c>
      <c r="AI328">
        <f t="shared" si="162"/>
        <v>119.9</v>
      </c>
      <c r="AJ328">
        <f t="shared" si="163"/>
        <v>153.9</v>
      </c>
      <c r="AK328">
        <f t="shared" si="164"/>
        <v>189.1</v>
      </c>
      <c r="AL328">
        <f t="shared" si="165"/>
        <v>129.80000000000001</v>
      </c>
      <c r="AM328">
        <f t="shared" si="166"/>
        <v>112.7</v>
      </c>
      <c r="AN328">
        <f t="shared" si="167"/>
        <v>142.5</v>
      </c>
      <c r="AO328">
        <f t="shared" si="168"/>
        <v>129.80000000000001</v>
      </c>
      <c r="AP328">
        <f t="shared" si="169"/>
        <v>156.19999999999999</v>
      </c>
      <c r="AQ328">
        <f t="shared" si="170"/>
        <v>149.1</v>
      </c>
      <c r="AR328">
        <f t="shared" si="171"/>
        <v>167.9</v>
      </c>
      <c r="AS328">
        <f t="shared" si="172"/>
        <v>145</v>
      </c>
      <c r="AT328">
        <f t="shared" si="173"/>
        <v>132.19999999999999</v>
      </c>
      <c r="AU328">
        <f t="shared" si="174"/>
        <v>143</v>
      </c>
      <c r="AV328">
        <v>151.6</v>
      </c>
      <c r="AW328">
        <f t="shared" si="175"/>
        <v>125.5</v>
      </c>
      <c r="AX328">
        <f t="shared" si="176"/>
        <v>138.1</v>
      </c>
      <c r="AY328">
        <f t="shared" si="177"/>
        <v>141.5</v>
      </c>
      <c r="AZ328">
        <f t="shared" si="178"/>
        <v>120.8</v>
      </c>
      <c r="BA328">
        <f t="shared" si="179"/>
        <v>135.4</v>
      </c>
      <c r="BB328">
        <f t="shared" si="180"/>
        <v>151.5</v>
      </c>
      <c r="BC328">
        <f t="shared" si="181"/>
        <v>137.80000000000001</v>
      </c>
      <c r="BD328">
        <f t="shared" si="182"/>
        <v>135.30000000000001</v>
      </c>
      <c r="BE328">
        <f t="shared" si="183"/>
        <v>144.19999999999999</v>
      </c>
    </row>
    <row r="329" spans="1:57" x14ac:dyDescent="0.3">
      <c r="A329" t="s">
        <v>33</v>
      </c>
      <c r="B329">
        <v>2019</v>
      </c>
      <c r="C329" t="s">
        <v>42</v>
      </c>
      <c r="D329">
        <v>142.69999999999999</v>
      </c>
      <c r="E329">
        <v>158.69999999999999</v>
      </c>
      <c r="F329">
        <v>141.6</v>
      </c>
      <c r="G329">
        <v>144.9</v>
      </c>
      <c r="H329">
        <v>120.8</v>
      </c>
      <c r="I329">
        <v>149.80000000000001</v>
      </c>
      <c r="J329">
        <v>192.4</v>
      </c>
      <c r="K329">
        <v>130.30000000000001</v>
      </c>
      <c r="L329">
        <v>114</v>
      </c>
      <c r="M329">
        <v>143.80000000000001</v>
      </c>
      <c r="N329">
        <v>130</v>
      </c>
      <c r="O329">
        <v>156.4</v>
      </c>
      <c r="P329">
        <v>149.5</v>
      </c>
      <c r="Q329">
        <v>168.6</v>
      </c>
      <c r="R329">
        <v>145.30000000000001</v>
      </c>
      <c r="S329">
        <v>132.19999999999999</v>
      </c>
      <c r="T329">
        <v>143.30000000000001</v>
      </c>
      <c r="U329">
        <v>152.19999999999999</v>
      </c>
      <c r="V329">
        <v>126.6</v>
      </c>
      <c r="W329">
        <v>138.30000000000001</v>
      </c>
      <c r="X329">
        <v>141.9</v>
      </c>
      <c r="Y329">
        <v>121.2</v>
      </c>
      <c r="Z329">
        <v>135.9</v>
      </c>
      <c r="AA329">
        <v>151.6</v>
      </c>
      <c r="AB329">
        <v>139</v>
      </c>
      <c r="AC329">
        <v>135.69999999999999</v>
      </c>
      <c r="AD329">
        <v>144.69999999999999</v>
      </c>
      <c r="AE329">
        <f t="shared" si="158"/>
        <v>142.69999999999999</v>
      </c>
      <c r="AF329">
        <f t="shared" si="159"/>
        <v>158.69999999999999</v>
      </c>
      <c r="AG329">
        <f t="shared" si="160"/>
        <v>141.6</v>
      </c>
      <c r="AH329">
        <f t="shared" si="161"/>
        <v>144.9</v>
      </c>
      <c r="AI329">
        <f t="shared" si="162"/>
        <v>120.8</v>
      </c>
      <c r="AJ329">
        <f t="shared" si="163"/>
        <v>149.80000000000001</v>
      </c>
      <c r="AK329">
        <f t="shared" si="164"/>
        <v>192.4</v>
      </c>
      <c r="AL329">
        <f t="shared" si="165"/>
        <v>130.30000000000001</v>
      </c>
      <c r="AM329">
        <f t="shared" si="166"/>
        <v>114</v>
      </c>
      <c r="AN329">
        <f t="shared" si="167"/>
        <v>143.80000000000001</v>
      </c>
      <c r="AO329">
        <f t="shared" si="168"/>
        <v>130</v>
      </c>
      <c r="AP329">
        <f t="shared" si="169"/>
        <v>156.4</v>
      </c>
      <c r="AQ329">
        <f t="shared" si="170"/>
        <v>149.5</v>
      </c>
      <c r="AR329">
        <f t="shared" si="171"/>
        <v>168.6</v>
      </c>
      <c r="AS329">
        <f t="shared" si="172"/>
        <v>145.30000000000001</v>
      </c>
      <c r="AT329">
        <f t="shared" si="173"/>
        <v>132.19999999999999</v>
      </c>
      <c r="AU329">
        <f t="shared" si="174"/>
        <v>143.30000000000001</v>
      </c>
      <c r="AV329">
        <v>152.19999999999999</v>
      </c>
      <c r="AW329">
        <f t="shared" si="175"/>
        <v>126.6</v>
      </c>
      <c r="AX329">
        <f t="shared" si="176"/>
        <v>138.30000000000001</v>
      </c>
      <c r="AY329">
        <f t="shared" si="177"/>
        <v>141.9</v>
      </c>
      <c r="AZ329">
        <f t="shared" si="178"/>
        <v>121.2</v>
      </c>
      <c r="BA329">
        <f t="shared" si="179"/>
        <v>135.9</v>
      </c>
      <c r="BB329">
        <f t="shared" si="180"/>
        <v>151.6</v>
      </c>
      <c r="BC329">
        <f t="shared" si="181"/>
        <v>139</v>
      </c>
      <c r="BD329">
        <f t="shared" si="182"/>
        <v>135.69999999999999</v>
      </c>
      <c r="BE329">
        <f t="shared" si="183"/>
        <v>144.69999999999999</v>
      </c>
    </row>
    <row r="330" spans="1:57" x14ac:dyDescent="0.3">
      <c r="A330" t="s">
        <v>33</v>
      </c>
      <c r="B330">
        <v>2019</v>
      </c>
      <c r="C330" t="s">
        <v>43</v>
      </c>
      <c r="D330">
        <v>143.5</v>
      </c>
      <c r="E330">
        <v>159.80000000000001</v>
      </c>
      <c r="F330">
        <v>144.69999999999999</v>
      </c>
      <c r="G330">
        <v>145.6</v>
      </c>
      <c r="H330">
        <v>121.1</v>
      </c>
      <c r="I330">
        <v>150.6</v>
      </c>
      <c r="J330">
        <v>207.2</v>
      </c>
      <c r="K330">
        <v>131.19999999999999</v>
      </c>
      <c r="L330">
        <v>114.8</v>
      </c>
      <c r="M330">
        <v>145.19999999999999</v>
      </c>
      <c r="N330">
        <v>130.19999999999999</v>
      </c>
      <c r="O330">
        <v>156.80000000000001</v>
      </c>
      <c r="P330">
        <v>151.9</v>
      </c>
      <c r="Q330">
        <v>169.3</v>
      </c>
      <c r="R330">
        <v>145.9</v>
      </c>
      <c r="S330">
        <v>132.4</v>
      </c>
      <c r="T330">
        <v>143.9</v>
      </c>
      <c r="U330">
        <v>153</v>
      </c>
      <c r="V330">
        <v>128.9</v>
      </c>
      <c r="W330">
        <v>138.69999999999999</v>
      </c>
      <c r="X330">
        <v>142.4</v>
      </c>
      <c r="Y330">
        <v>121.5</v>
      </c>
      <c r="Z330">
        <v>136.19999999999999</v>
      </c>
      <c r="AA330">
        <v>151.69999999999999</v>
      </c>
      <c r="AB330">
        <v>139.5</v>
      </c>
      <c r="AC330">
        <v>136</v>
      </c>
      <c r="AD330">
        <v>146</v>
      </c>
      <c r="AE330">
        <f t="shared" si="158"/>
        <v>143.5</v>
      </c>
      <c r="AF330">
        <f t="shared" si="159"/>
        <v>159.80000000000001</v>
      </c>
      <c r="AG330">
        <f t="shared" si="160"/>
        <v>144.69999999999999</v>
      </c>
      <c r="AH330">
        <f t="shared" si="161"/>
        <v>145.6</v>
      </c>
      <c r="AI330">
        <f t="shared" si="162"/>
        <v>121.1</v>
      </c>
      <c r="AJ330">
        <f t="shared" si="163"/>
        <v>150.6</v>
      </c>
      <c r="AK330">
        <f t="shared" si="164"/>
        <v>207.2</v>
      </c>
      <c r="AL330">
        <f t="shared" si="165"/>
        <v>131.19999999999999</v>
      </c>
      <c r="AM330">
        <f t="shared" si="166"/>
        <v>114.8</v>
      </c>
      <c r="AN330">
        <f t="shared" si="167"/>
        <v>145.19999999999999</v>
      </c>
      <c r="AO330">
        <f t="shared" si="168"/>
        <v>130.19999999999999</v>
      </c>
      <c r="AP330">
        <f t="shared" si="169"/>
        <v>156.80000000000001</v>
      </c>
      <c r="AQ330">
        <f t="shared" si="170"/>
        <v>151.9</v>
      </c>
      <c r="AR330">
        <f t="shared" si="171"/>
        <v>169.3</v>
      </c>
      <c r="AS330">
        <f t="shared" si="172"/>
        <v>145.9</v>
      </c>
      <c r="AT330">
        <f t="shared" si="173"/>
        <v>132.4</v>
      </c>
      <c r="AU330">
        <f t="shared" si="174"/>
        <v>143.9</v>
      </c>
      <c r="AV330">
        <v>153</v>
      </c>
      <c r="AW330">
        <f t="shared" si="175"/>
        <v>128.9</v>
      </c>
      <c r="AX330">
        <f t="shared" si="176"/>
        <v>138.69999999999999</v>
      </c>
      <c r="AY330">
        <f t="shared" si="177"/>
        <v>142.4</v>
      </c>
      <c r="AZ330">
        <f t="shared" si="178"/>
        <v>121.5</v>
      </c>
      <c r="BA330">
        <f t="shared" si="179"/>
        <v>136.19999999999999</v>
      </c>
      <c r="BB330">
        <f t="shared" si="180"/>
        <v>151.69999999999999</v>
      </c>
      <c r="BC330">
        <f t="shared" si="181"/>
        <v>139.5</v>
      </c>
      <c r="BD330">
        <f t="shared" si="182"/>
        <v>136</v>
      </c>
      <c r="BE330">
        <f t="shared" si="183"/>
        <v>146</v>
      </c>
    </row>
    <row r="331" spans="1:57" x14ac:dyDescent="0.3">
      <c r="A331" t="s">
        <v>33</v>
      </c>
      <c r="B331">
        <v>2019</v>
      </c>
      <c r="C331" t="s">
        <v>45</v>
      </c>
      <c r="D331">
        <v>144.1</v>
      </c>
      <c r="E331">
        <v>162.4</v>
      </c>
      <c r="F331">
        <v>148.4</v>
      </c>
      <c r="G331">
        <v>145.9</v>
      </c>
      <c r="H331">
        <v>121.5</v>
      </c>
      <c r="I331">
        <v>148.80000000000001</v>
      </c>
      <c r="J331">
        <v>215.7</v>
      </c>
      <c r="K331">
        <v>134.6</v>
      </c>
      <c r="L331">
        <v>115</v>
      </c>
      <c r="M331">
        <v>146.30000000000001</v>
      </c>
      <c r="N331">
        <v>130.5</v>
      </c>
      <c r="O331">
        <v>157.19999999999999</v>
      </c>
      <c r="P331">
        <v>153.6</v>
      </c>
      <c r="Q331">
        <v>169.9</v>
      </c>
      <c r="R331">
        <v>146.30000000000001</v>
      </c>
      <c r="S331">
        <v>132.6</v>
      </c>
      <c r="T331">
        <v>144.19999999999999</v>
      </c>
      <c r="U331">
        <v>153.5</v>
      </c>
      <c r="V331">
        <v>132.19999999999999</v>
      </c>
      <c r="W331">
        <v>139.1</v>
      </c>
      <c r="X331">
        <v>142.80000000000001</v>
      </c>
      <c r="Y331">
        <v>121.7</v>
      </c>
      <c r="Z331">
        <v>136.69999999999999</v>
      </c>
      <c r="AA331">
        <v>151.80000000000001</v>
      </c>
      <c r="AB331">
        <v>139.80000000000001</v>
      </c>
      <c r="AC331">
        <v>136.30000000000001</v>
      </c>
      <c r="AD331">
        <v>147</v>
      </c>
      <c r="AE331">
        <f t="shared" si="158"/>
        <v>144.1</v>
      </c>
      <c r="AF331">
        <f t="shared" si="159"/>
        <v>162.4</v>
      </c>
      <c r="AG331">
        <f t="shared" si="160"/>
        <v>148.4</v>
      </c>
      <c r="AH331">
        <f t="shared" si="161"/>
        <v>145.9</v>
      </c>
      <c r="AI331">
        <f t="shared" si="162"/>
        <v>121.5</v>
      </c>
      <c r="AJ331">
        <f t="shared" si="163"/>
        <v>148.80000000000001</v>
      </c>
      <c r="AK331">
        <f t="shared" si="164"/>
        <v>215.7</v>
      </c>
      <c r="AL331">
        <f t="shared" si="165"/>
        <v>134.6</v>
      </c>
      <c r="AM331">
        <f t="shared" si="166"/>
        <v>115</v>
      </c>
      <c r="AN331">
        <f t="shared" si="167"/>
        <v>146.30000000000001</v>
      </c>
      <c r="AO331">
        <f t="shared" si="168"/>
        <v>130.5</v>
      </c>
      <c r="AP331">
        <f t="shared" si="169"/>
        <v>157.19999999999999</v>
      </c>
      <c r="AQ331">
        <f t="shared" si="170"/>
        <v>153.6</v>
      </c>
      <c r="AR331">
        <f t="shared" si="171"/>
        <v>169.9</v>
      </c>
      <c r="AS331">
        <f t="shared" si="172"/>
        <v>146.30000000000001</v>
      </c>
      <c r="AT331">
        <f t="shared" si="173"/>
        <v>132.6</v>
      </c>
      <c r="AU331">
        <f t="shared" si="174"/>
        <v>144.19999999999999</v>
      </c>
      <c r="AV331">
        <v>153.5</v>
      </c>
      <c r="AW331">
        <f t="shared" si="175"/>
        <v>132.19999999999999</v>
      </c>
      <c r="AX331">
        <f t="shared" si="176"/>
        <v>139.1</v>
      </c>
      <c r="AY331">
        <f t="shared" si="177"/>
        <v>142.80000000000001</v>
      </c>
      <c r="AZ331">
        <f t="shared" si="178"/>
        <v>121.7</v>
      </c>
      <c r="BA331">
        <f t="shared" si="179"/>
        <v>136.69999999999999</v>
      </c>
      <c r="BB331">
        <f t="shared" si="180"/>
        <v>151.80000000000001</v>
      </c>
      <c r="BC331">
        <f t="shared" si="181"/>
        <v>139.80000000000001</v>
      </c>
      <c r="BD331">
        <f t="shared" si="182"/>
        <v>136.30000000000001</v>
      </c>
      <c r="BE331">
        <f t="shared" si="183"/>
        <v>147</v>
      </c>
    </row>
    <row r="332" spans="1:57" x14ac:dyDescent="0.3">
      <c r="A332" t="s">
        <v>33</v>
      </c>
      <c r="B332">
        <v>2019</v>
      </c>
      <c r="C332" t="s">
        <v>46</v>
      </c>
      <c r="D332">
        <v>144.9</v>
      </c>
      <c r="E332">
        <v>164.5</v>
      </c>
      <c r="F332">
        <v>153.69999999999999</v>
      </c>
      <c r="G332">
        <v>147.5</v>
      </c>
      <c r="H332">
        <v>122.7</v>
      </c>
      <c r="I332">
        <v>147.19999999999999</v>
      </c>
      <c r="J332">
        <v>231.5</v>
      </c>
      <c r="K332">
        <v>137.19999999999999</v>
      </c>
      <c r="L332">
        <v>114.7</v>
      </c>
      <c r="M332">
        <v>148</v>
      </c>
      <c r="N332">
        <v>130.80000000000001</v>
      </c>
      <c r="O332">
        <v>157.69999999999999</v>
      </c>
      <c r="P332">
        <v>156.30000000000001</v>
      </c>
      <c r="Q332">
        <v>170.4</v>
      </c>
      <c r="R332">
        <v>146.80000000000001</v>
      </c>
      <c r="S332">
        <v>132.80000000000001</v>
      </c>
      <c r="T332">
        <v>144.6</v>
      </c>
      <c r="U332">
        <v>152.80000000000001</v>
      </c>
      <c r="V332">
        <v>133.6</v>
      </c>
      <c r="W332">
        <v>139.80000000000001</v>
      </c>
      <c r="X332">
        <v>143.19999999999999</v>
      </c>
      <c r="Y332">
        <v>125.2</v>
      </c>
      <c r="Z332">
        <v>136.80000000000001</v>
      </c>
      <c r="AA332">
        <v>151.9</v>
      </c>
      <c r="AB332">
        <v>140.19999999999999</v>
      </c>
      <c r="AC332">
        <v>137.69999999999999</v>
      </c>
      <c r="AD332">
        <v>148.30000000000001</v>
      </c>
      <c r="AE332">
        <f t="shared" si="158"/>
        <v>144.9</v>
      </c>
      <c r="AF332">
        <f t="shared" si="159"/>
        <v>164.5</v>
      </c>
      <c r="AG332">
        <f t="shared" si="160"/>
        <v>153.69999999999999</v>
      </c>
      <c r="AH332">
        <f t="shared" si="161"/>
        <v>147.5</v>
      </c>
      <c r="AI332">
        <f t="shared" si="162"/>
        <v>122.7</v>
      </c>
      <c r="AJ332">
        <f t="shared" si="163"/>
        <v>147.19999999999999</v>
      </c>
      <c r="AK332">
        <f t="shared" si="164"/>
        <v>231.5</v>
      </c>
      <c r="AL332">
        <f t="shared" si="165"/>
        <v>137.19999999999999</v>
      </c>
      <c r="AM332">
        <f t="shared" si="166"/>
        <v>114.7</v>
      </c>
      <c r="AN332">
        <f t="shared" si="167"/>
        <v>148</v>
      </c>
      <c r="AO332">
        <f t="shared" si="168"/>
        <v>130.80000000000001</v>
      </c>
      <c r="AP332">
        <f t="shared" si="169"/>
        <v>157.69999999999999</v>
      </c>
      <c r="AQ332">
        <f t="shared" si="170"/>
        <v>156.30000000000001</v>
      </c>
      <c r="AR332">
        <f t="shared" si="171"/>
        <v>170.4</v>
      </c>
      <c r="AS332">
        <f t="shared" si="172"/>
        <v>146.80000000000001</v>
      </c>
      <c r="AT332">
        <f t="shared" si="173"/>
        <v>132.80000000000001</v>
      </c>
      <c r="AU332">
        <f t="shared" si="174"/>
        <v>144.6</v>
      </c>
      <c r="AV332">
        <v>152.80000000000001</v>
      </c>
      <c r="AW332">
        <f t="shared" si="175"/>
        <v>133.6</v>
      </c>
      <c r="AX332">
        <f t="shared" si="176"/>
        <v>139.80000000000001</v>
      </c>
      <c r="AY332">
        <f t="shared" si="177"/>
        <v>143.19999999999999</v>
      </c>
      <c r="AZ332">
        <f t="shared" si="178"/>
        <v>125.2</v>
      </c>
      <c r="BA332">
        <f t="shared" si="179"/>
        <v>136.80000000000001</v>
      </c>
      <c r="BB332">
        <f t="shared" si="180"/>
        <v>151.9</v>
      </c>
      <c r="BC332">
        <f t="shared" si="181"/>
        <v>140.19999999999999</v>
      </c>
      <c r="BD332">
        <f t="shared" si="182"/>
        <v>137.69999999999999</v>
      </c>
      <c r="BE332">
        <f t="shared" si="183"/>
        <v>148.30000000000001</v>
      </c>
    </row>
    <row r="333" spans="1:57" x14ac:dyDescent="0.3">
      <c r="A333" t="s">
        <v>33</v>
      </c>
      <c r="B333">
        <v>2020</v>
      </c>
      <c r="C333" t="s">
        <v>31</v>
      </c>
      <c r="D333">
        <v>145.6</v>
      </c>
      <c r="E333">
        <v>167.6</v>
      </c>
      <c r="F333">
        <v>157</v>
      </c>
      <c r="G333">
        <v>149.30000000000001</v>
      </c>
      <c r="H333">
        <v>126.3</v>
      </c>
      <c r="I333">
        <v>144.4</v>
      </c>
      <c r="J333">
        <v>207.8</v>
      </c>
      <c r="K333">
        <v>139.1</v>
      </c>
      <c r="L333">
        <v>114.8</v>
      </c>
      <c r="M333">
        <v>149.5</v>
      </c>
      <c r="N333">
        <v>131.1</v>
      </c>
      <c r="O333">
        <v>158.5</v>
      </c>
      <c r="P333">
        <v>154.4</v>
      </c>
      <c r="Q333">
        <v>170.8</v>
      </c>
      <c r="R333">
        <v>147</v>
      </c>
      <c r="S333">
        <v>133.19999999999999</v>
      </c>
      <c r="T333">
        <v>144.9</v>
      </c>
      <c r="U333">
        <v>153.9</v>
      </c>
      <c r="V333">
        <v>135.1</v>
      </c>
      <c r="W333">
        <v>140.1</v>
      </c>
      <c r="X333">
        <v>143.80000000000001</v>
      </c>
      <c r="Y333">
        <v>126.1</v>
      </c>
      <c r="Z333">
        <v>137.19999999999999</v>
      </c>
      <c r="AA333">
        <v>152.1</v>
      </c>
      <c r="AB333">
        <v>142.1</v>
      </c>
      <c r="AC333">
        <v>138.4</v>
      </c>
      <c r="AD333">
        <v>148.19999999999999</v>
      </c>
      <c r="AE333">
        <f t="shared" si="158"/>
        <v>145.6</v>
      </c>
      <c r="AF333">
        <f t="shared" si="159"/>
        <v>167.6</v>
      </c>
      <c r="AG333">
        <f t="shared" si="160"/>
        <v>157</v>
      </c>
      <c r="AH333">
        <f t="shared" si="161"/>
        <v>149.30000000000001</v>
      </c>
      <c r="AI333">
        <f t="shared" si="162"/>
        <v>126.3</v>
      </c>
      <c r="AJ333">
        <f t="shared" si="163"/>
        <v>144.4</v>
      </c>
      <c r="AK333">
        <f t="shared" si="164"/>
        <v>207.8</v>
      </c>
      <c r="AL333">
        <f t="shared" si="165"/>
        <v>139.1</v>
      </c>
      <c r="AM333">
        <f t="shared" si="166"/>
        <v>114.8</v>
      </c>
      <c r="AN333">
        <f t="shared" si="167"/>
        <v>149.5</v>
      </c>
      <c r="AO333">
        <f t="shared" si="168"/>
        <v>131.1</v>
      </c>
      <c r="AP333">
        <f t="shared" si="169"/>
        <v>158.5</v>
      </c>
      <c r="AQ333">
        <f t="shared" si="170"/>
        <v>154.4</v>
      </c>
      <c r="AR333">
        <f t="shared" si="171"/>
        <v>170.8</v>
      </c>
      <c r="AS333">
        <f t="shared" si="172"/>
        <v>147</v>
      </c>
      <c r="AT333">
        <f t="shared" si="173"/>
        <v>133.19999999999999</v>
      </c>
      <c r="AU333">
        <f t="shared" si="174"/>
        <v>144.9</v>
      </c>
      <c r="AV333">
        <v>153.9</v>
      </c>
      <c r="AW333">
        <f t="shared" si="175"/>
        <v>135.1</v>
      </c>
      <c r="AX333">
        <f t="shared" si="176"/>
        <v>140.1</v>
      </c>
      <c r="AY333">
        <f t="shared" si="177"/>
        <v>143.80000000000001</v>
      </c>
      <c r="AZ333">
        <f t="shared" si="178"/>
        <v>126.1</v>
      </c>
      <c r="BA333">
        <f t="shared" si="179"/>
        <v>137.19999999999999</v>
      </c>
      <c r="BB333">
        <f t="shared" si="180"/>
        <v>152.1</v>
      </c>
      <c r="BC333">
        <f t="shared" si="181"/>
        <v>142.1</v>
      </c>
      <c r="BD333">
        <f t="shared" si="182"/>
        <v>138.4</v>
      </c>
      <c r="BE333">
        <f t="shared" si="183"/>
        <v>148.19999999999999</v>
      </c>
    </row>
    <row r="334" spans="1:57" x14ac:dyDescent="0.3">
      <c r="A334" t="s">
        <v>33</v>
      </c>
      <c r="B334">
        <v>2020</v>
      </c>
      <c r="C334" t="s">
        <v>35</v>
      </c>
      <c r="D334">
        <v>146.19999999999999</v>
      </c>
      <c r="E334">
        <v>167.6</v>
      </c>
      <c r="F334">
        <v>153.1</v>
      </c>
      <c r="G334">
        <v>150.69999999999999</v>
      </c>
      <c r="H334">
        <v>127.4</v>
      </c>
      <c r="I334">
        <v>143.1</v>
      </c>
      <c r="J334">
        <v>181.7</v>
      </c>
      <c r="K334">
        <v>139.6</v>
      </c>
      <c r="L334">
        <v>114.6</v>
      </c>
      <c r="M334">
        <v>150.4</v>
      </c>
      <c r="N334">
        <v>131.5</v>
      </c>
      <c r="O334">
        <v>159</v>
      </c>
      <c r="P334">
        <v>151.69999999999999</v>
      </c>
      <c r="Q334">
        <v>172</v>
      </c>
      <c r="R334">
        <v>147.30000000000001</v>
      </c>
      <c r="S334">
        <v>133.5</v>
      </c>
      <c r="T334">
        <v>145.19999999999999</v>
      </c>
      <c r="U334">
        <v>154.80000000000001</v>
      </c>
      <c r="V334">
        <v>138.9</v>
      </c>
      <c r="W334">
        <v>140.4</v>
      </c>
      <c r="X334">
        <v>144.4</v>
      </c>
      <c r="Y334">
        <v>125.2</v>
      </c>
      <c r="Z334">
        <v>137.69999999999999</v>
      </c>
      <c r="AA334">
        <v>152.19999999999999</v>
      </c>
      <c r="AB334">
        <v>143.5</v>
      </c>
      <c r="AC334">
        <v>138.4</v>
      </c>
      <c r="AD334">
        <v>147.69999999999999</v>
      </c>
      <c r="AE334">
        <f t="shared" si="158"/>
        <v>146.19999999999999</v>
      </c>
      <c r="AF334">
        <f t="shared" si="159"/>
        <v>167.6</v>
      </c>
      <c r="AG334">
        <f t="shared" si="160"/>
        <v>153.1</v>
      </c>
      <c r="AH334">
        <f t="shared" si="161"/>
        <v>150.69999999999999</v>
      </c>
      <c r="AI334">
        <f t="shared" si="162"/>
        <v>127.4</v>
      </c>
      <c r="AJ334">
        <f t="shared" si="163"/>
        <v>143.1</v>
      </c>
      <c r="AK334">
        <f t="shared" si="164"/>
        <v>181.7</v>
      </c>
      <c r="AL334">
        <f t="shared" si="165"/>
        <v>139.6</v>
      </c>
      <c r="AM334">
        <f t="shared" si="166"/>
        <v>114.6</v>
      </c>
      <c r="AN334">
        <f t="shared" si="167"/>
        <v>150.4</v>
      </c>
      <c r="AO334">
        <f t="shared" si="168"/>
        <v>131.5</v>
      </c>
      <c r="AP334">
        <f t="shared" si="169"/>
        <v>159</v>
      </c>
      <c r="AQ334">
        <f t="shared" si="170"/>
        <v>151.69999999999999</v>
      </c>
      <c r="AR334">
        <f t="shared" si="171"/>
        <v>172</v>
      </c>
      <c r="AS334">
        <f t="shared" si="172"/>
        <v>147.30000000000001</v>
      </c>
      <c r="AT334">
        <f t="shared" si="173"/>
        <v>133.5</v>
      </c>
      <c r="AU334">
        <f t="shared" si="174"/>
        <v>145.19999999999999</v>
      </c>
      <c r="AV334">
        <v>154.80000000000001</v>
      </c>
      <c r="AW334">
        <f t="shared" si="175"/>
        <v>138.9</v>
      </c>
      <c r="AX334">
        <f t="shared" si="176"/>
        <v>140.4</v>
      </c>
      <c r="AY334">
        <f t="shared" si="177"/>
        <v>144.4</v>
      </c>
      <c r="AZ334">
        <f t="shared" si="178"/>
        <v>125.2</v>
      </c>
      <c r="BA334">
        <f t="shared" si="179"/>
        <v>137.69999999999999</v>
      </c>
      <c r="BB334">
        <f t="shared" si="180"/>
        <v>152.19999999999999</v>
      </c>
      <c r="BC334">
        <f t="shared" si="181"/>
        <v>143.5</v>
      </c>
      <c r="BD334">
        <f t="shared" si="182"/>
        <v>138.4</v>
      </c>
      <c r="BE334">
        <f t="shared" si="183"/>
        <v>147.69999999999999</v>
      </c>
    </row>
    <row r="335" spans="1:57" x14ac:dyDescent="0.3">
      <c r="A335" t="s">
        <v>33</v>
      </c>
      <c r="B335">
        <v>2020</v>
      </c>
      <c r="C335" t="s">
        <v>36</v>
      </c>
      <c r="D335">
        <v>146.5</v>
      </c>
      <c r="E335">
        <v>167.5</v>
      </c>
      <c r="F335">
        <v>148.9</v>
      </c>
      <c r="G335">
        <v>151.1</v>
      </c>
      <c r="H335">
        <v>127.5</v>
      </c>
      <c r="I335">
        <v>143.30000000000001</v>
      </c>
      <c r="J335">
        <v>167</v>
      </c>
      <c r="K335">
        <v>139.69999999999999</v>
      </c>
      <c r="L335">
        <v>114.4</v>
      </c>
      <c r="M335">
        <v>151.5</v>
      </c>
      <c r="N335">
        <v>131.9</v>
      </c>
      <c r="O335">
        <v>159.1</v>
      </c>
      <c r="P335">
        <v>150.1</v>
      </c>
      <c r="Q335">
        <v>173.3</v>
      </c>
      <c r="R335">
        <v>147.69999999999999</v>
      </c>
      <c r="S335">
        <v>133.80000000000001</v>
      </c>
      <c r="T335">
        <v>145.6</v>
      </c>
      <c r="U335">
        <v>154.5</v>
      </c>
      <c r="V335">
        <v>141.4</v>
      </c>
      <c r="W335">
        <v>140.80000000000001</v>
      </c>
      <c r="X335">
        <v>145</v>
      </c>
      <c r="Y335">
        <v>124.6</v>
      </c>
      <c r="Z335">
        <v>137.9</v>
      </c>
      <c r="AA335">
        <v>152.5</v>
      </c>
      <c r="AB335">
        <v>145.30000000000001</v>
      </c>
      <c r="AC335">
        <v>138.69999999999999</v>
      </c>
      <c r="AD335">
        <v>147.30000000000001</v>
      </c>
      <c r="AE335">
        <f t="shared" si="158"/>
        <v>146.5</v>
      </c>
      <c r="AF335">
        <f t="shared" si="159"/>
        <v>167.5</v>
      </c>
      <c r="AG335">
        <f t="shared" si="160"/>
        <v>148.9</v>
      </c>
      <c r="AH335">
        <f t="shared" si="161"/>
        <v>151.1</v>
      </c>
      <c r="AI335">
        <f t="shared" si="162"/>
        <v>127.5</v>
      </c>
      <c r="AJ335">
        <f t="shared" si="163"/>
        <v>143.30000000000001</v>
      </c>
      <c r="AK335">
        <f t="shared" si="164"/>
        <v>167</v>
      </c>
      <c r="AL335">
        <f t="shared" si="165"/>
        <v>139.69999999999999</v>
      </c>
      <c r="AM335">
        <f t="shared" si="166"/>
        <v>114.4</v>
      </c>
      <c r="AN335">
        <f t="shared" si="167"/>
        <v>151.5</v>
      </c>
      <c r="AO335">
        <f t="shared" si="168"/>
        <v>131.9</v>
      </c>
      <c r="AP335">
        <f t="shared" si="169"/>
        <v>159.1</v>
      </c>
      <c r="AQ335">
        <f t="shared" si="170"/>
        <v>150.1</v>
      </c>
      <c r="AR335">
        <f t="shared" si="171"/>
        <v>173.3</v>
      </c>
      <c r="AS335">
        <f t="shared" si="172"/>
        <v>147.69999999999999</v>
      </c>
      <c r="AT335">
        <f t="shared" si="173"/>
        <v>133.80000000000001</v>
      </c>
      <c r="AU335">
        <f t="shared" si="174"/>
        <v>145.6</v>
      </c>
      <c r="AV335">
        <v>154.5</v>
      </c>
      <c r="AW335">
        <f t="shared" si="175"/>
        <v>141.4</v>
      </c>
      <c r="AX335">
        <f t="shared" si="176"/>
        <v>140.80000000000001</v>
      </c>
      <c r="AY335">
        <f t="shared" si="177"/>
        <v>145</v>
      </c>
      <c r="AZ335">
        <f t="shared" si="178"/>
        <v>124.6</v>
      </c>
      <c r="BA335">
        <f t="shared" si="179"/>
        <v>137.9</v>
      </c>
      <c r="BB335">
        <f t="shared" si="180"/>
        <v>152.5</v>
      </c>
      <c r="BC335">
        <f t="shared" si="181"/>
        <v>145.30000000000001</v>
      </c>
      <c r="BD335">
        <f t="shared" si="182"/>
        <v>138.69999999999999</v>
      </c>
      <c r="BE335">
        <f t="shared" si="183"/>
        <v>147.30000000000001</v>
      </c>
    </row>
    <row r="336" spans="1:57" x14ac:dyDescent="0.3">
      <c r="A336" t="s">
        <v>33</v>
      </c>
      <c r="B336">
        <v>2020</v>
      </c>
      <c r="C336" t="s">
        <v>37</v>
      </c>
      <c r="D336">
        <v>151.80000000000001</v>
      </c>
      <c r="E336" t="s">
        <v>32</v>
      </c>
      <c r="F336">
        <v>151.9</v>
      </c>
      <c r="G336">
        <v>155.5</v>
      </c>
      <c r="H336">
        <v>131.6</v>
      </c>
      <c r="I336">
        <v>152.9</v>
      </c>
      <c r="J336">
        <v>180</v>
      </c>
      <c r="K336">
        <v>150.80000000000001</v>
      </c>
      <c r="L336">
        <v>121.2</v>
      </c>
      <c r="M336">
        <v>154</v>
      </c>
      <c r="N336">
        <v>133.5</v>
      </c>
      <c r="O336" t="s">
        <v>32</v>
      </c>
      <c r="P336">
        <v>153.5</v>
      </c>
      <c r="Q336" t="s">
        <v>32</v>
      </c>
      <c r="R336" t="s">
        <v>32</v>
      </c>
      <c r="S336" t="s">
        <v>32</v>
      </c>
      <c r="T336" t="s">
        <v>32</v>
      </c>
      <c r="U336">
        <v>155.6</v>
      </c>
      <c r="V336">
        <v>137.1</v>
      </c>
      <c r="W336" t="s">
        <v>32</v>
      </c>
      <c r="X336">
        <v>144.80000000000001</v>
      </c>
      <c r="Y336" t="s">
        <v>32</v>
      </c>
      <c r="Z336" t="s">
        <v>32</v>
      </c>
      <c r="AA336" t="s">
        <v>32</v>
      </c>
      <c r="AB336" t="s">
        <v>32</v>
      </c>
      <c r="AC336" t="s">
        <v>32</v>
      </c>
      <c r="AD336" t="s">
        <v>32</v>
      </c>
      <c r="AE336">
        <f t="shared" si="158"/>
        <v>151.80000000000001</v>
      </c>
      <c r="AF336">
        <f t="shared" si="159"/>
        <v>167.55</v>
      </c>
      <c r="AG336">
        <f t="shared" si="160"/>
        <v>151.9</v>
      </c>
      <c r="AH336">
        <f t="shared" si="161"/>
        <v>155.5</v>
      </c>
      <c r="AI336">
        <f t="shared" si="162"/>
        <v>131.6</v>
      </c>
      <c r="AJ336">
        <f t="shared" si="163"/>
        <v>152.9</v>
      </c>
      <c r="AK336">
        <f t="shared" si="164"/>
        <v>180</v>
      </c>
      <c r="AL336">
        <f t="shared" si="165"/>
        <v>150.80000000000001</v>
      </c>
      <c r="AM336">
        <f t="shared" si="166"/>
        <v>121.2</v>
      </c>
      <c r="AN336">
        <f t="shared" si="167"/>
        <v>154</v>
      </c>
      <c r="AO336">
        <f t="shared" si="168"/>
        <v>133.5</v>
      </c>
      <c r="AP336">
        <f t="shared" si="169"/>
        <v>159.05000000000001</v>
      </c>
      <c r="AQ336">
        <f t="shared" si="170"/>
        <v>153.5</v>
      </c>
      <c r="AR336">
        <f t="shared" si="171"/>
        <v>172.65</v>
      </c>
      <c r="AS336">
        <f t="shared" si="172"/>
        <v>147.5</v>
      </c>
      <c r="AT336">
        <f t="shared" si="173"/>
        <v>133.65</v>
      </c>
      <c r="AU336">
        <f t="shared" si="174"/>
        <v>145.39999999999998</v>
      </c>
      <c r="AV336">
        <v>155.6</v>
      </c>
      <c r="AW336">
        <f t="shared" si="175"/>
        <v>137.1</v>
      </c>
      <c r="AX336">
        <f t="shared" si="176"/>
        <v>140.60000000000002</v>
      </c>
      <c r="AY336">
        <f t="shared" si="177"/>
        <v>144.80000000000001</v>
      </c>
      <c r="AZ336">
        <f t="shared" si="178"/>
        <v>124.9</v>
      </c>
      <c r="BA336">
        <f t="shared" si="179"/>
        <v>137.80000000000001</v>
      </c>
      <c r="BB336">
        <f t="shared" si="180"/>
        <v>152.35</v>
      </c>
      <c r="BC336">
        <f t="shared" si="181"/>
        <v>144.4</v>
      </c>
      <c r="BD336">
        <f t="shared" si="182"/>
        <v>138.55000000000001</v>
      </c>
      <c r="BE336">
        <f t="shared" si="183"/>
        <v>147.5</v>
      </c>
    </row>
    <row r="337" spans="1:57" x14ac:dyDescent="0.3">
      <c r="A337" t="s">
        <v>33</v>
      </c>
      <c r="B337">
        <v>2020</v>
      </c>
      <c r="C337" t="s">
        <v>38</v>
      </c>
      <c r="D337" t="s">
        <v>32</v>
      </c>
      <c r="E337" t="s">
        <v>32</v>
      </c>
      <c r="F337" t="s">
        <v>32</v>
      </c>
      <c r="G337" t="s">
        <v>32</v>
      </c>
      <c r="H337" t="s">
        <v>32</v>
      </c>
      <c r="I337" t="s">
        <v>32</v>
      </c>
      <c r="J337" t="s">
        <v>32</v>
      </c>
      <c r="K337" t="s">
        <v>32</v>
      </c>
      <c r="L337" t="s">
        <v>32</v>
      </c>
      <c r="M337" t="s">
        <v>32</v>
      </c>
      <c r="N337" t="s">
        <v>32</v>
      </c>
      <c r="O337" t="s">
        <v>32</v>
      </c>
      <c r="P337" t="s">
        <v>32</v>
      </c>
      <c r="Q337" t="s">
        <v>32</v>
      </c>
      <c r="R337" t="s">
        <v>32</v>
      </c>
      <c r="S337" t="s">
        <v>32</v>
      </c>
      <c r="T337" t="s">
        <v>32</v>
      </c>
      <c r="U337" t="s">
        <v>32</v>
      </c>
      <c r="V337" t="s">
        <v>32</v>
      </c>
      <c r="W337" t="s">
        <v>32</v>
      </c>
      <c r="X337" t="s">
        <v>32</v>
      </c>
      <c r="Y337" t="s">
        <v>32</v>
      </c>
      <c r="Z337" t="s">
        <v>32</v>
      </c>
      <c r="AA337" t="s">
        <v>32</v>
      </c>
      <c r="AB337" t="s">
        <v>32</v>
      </c>
      <c r="AC337" t="s">
        <v>32</v>
      </c>
      <c r="AD337" t="s">
        <v>32</v>
      </c>
      <c r="AE337">
        <f t="shared" si="158"/>
        <v>149.15</v>
      </c>
      <c r="AF337">
        <f t="shared" si="159"/>
        <v>167.5</v>
      </c>
      <c r="AG337">
        <f t="shared" si="160"/>
        <v>150.4</v>
      </c>
      <c r="AH337">
        <f t="shared" si="161"/>
        <v>153.30000000000001</v>
      </c>
      <c r="AI337">
        <f t="shared" si="162"/>
        <v>129.55000000000001</v>
      </c>
      <c r="AJ337">
        <f t="shared" si="163"/>
        <v>148.10000000000002</v>
      </c>
      <c r="AK337">
        <f t="shared" si="164"/>
        <v>173.5</v>
      </c>
      <c r="AL337">
        <f t="shared" si="165"/>
        <v>145.25</v>
      </c>
      <c r="AM337">
        <f t="shared" si="166"/>
        <v>117.80000000000001</v>
      </c>
      <c r="AN337">
        <f t="shared" si="167"/>
        <v>152.75</v>
      </c>
      <c r="AO337">
        <f t="shared" si="168"/>
        <v>132.69999999999999</v>
      </c>
      <c r="AP337">
        <f t="shared" si="169"/>
        <v>159.1</v>
      </c>
      <c r="AQ337">
        <f t="shared" si="170"/>
        <v>151.80000000000001</v>
      </c>
      <c r="AR337">
        <f t="shared" si="171"/>
        <v>173.3</v>
      </c>
      <c r="AS337">
        <f t="shared" si="172"/>
        <v>147.69999999999999</v>
      </c>
      <c r="AT337">
        <f t="shared" si="173"/>
        <v>133.80000000000001</v>
      </c>
      <c r="AU337">
        <f t="shared" si="174"/>
        <v>145.6</v>
      </c>
      <c r="AV337">
        <v>155.6</v>
      </c>
      <c r="AW337">
        <f t="shared" si="175"/>
        <v>139.25</v>
      </c>
      <c r="AX337">
        <f t="shared" si="176"/>
        <v>140.80000000000001</v>
      </c>
      <c r="AY337">
        <f t="shared" si="177"/>
        <v>144.9</v>
      </c>
      <c r="AZ337">
        <f t="shared" si="178"/>
        <v>124.6</v>
      </c>
      <c r="BA337">
        <f t="shared" si="179"/>
        <v>137.9</v>
      </c>
      <c r="BB337">
        <f t="shared" si="180"/>
        <v>152.5</v>
      </c>
      <c r="BC337">
        <f t="shared" si="181"/>
        <v>145.30000000000001</v>
      </c>
      <c r="BD337">
        <f t="shared" si="182"/>
        <v>138.69999999999999</v>
      </c>
      <c r="BE337">
        <f t="shared" si="183"/>
        <v>147.30000000000001</v>
      </c>
    </row>
    <row r="338" spans="1:57" x14ac:dyDescent="0.3">
      <c r="A338" t="s">
        <v>33</v>
      </c>
      <c r="B338">
        <v>2020</v>
      </c>
      <c r="C338" t="s">
        <v>39</v>
      </c>
      <c r="D338">
        <v>152.69999999999999</v>
      </c>
      <c r="E338">
        <v>197</v>
      </c>
      <c r="F338">
        <v>154.6</v>
      </c>
      <c r="G338">
        <v>153.4</v>
      </c>
      <c r="H338">
        <v>132.9</v>
      </c>
      <c r="I338">
        <v>151.80000000000001</v>
      </c>
      <c r="J338">
        <v>171.2</v>
      </c>
      <c r="K338">
        <v>152</v>
      </c>
      <c r="L338">
        <v>116.3</v>
      </c>
      <c r="M338">
        <v>158.80000000000001</v>
      </c>
      <c r="N338">
        <v>135.6</v>
      </c>
      <c r="O338">
        <v>161.69999999999999</v>
      </c>
      <c r="P338">
        <v>157</v>
      </c>
      <c r="Q338">
        <v>186.7</v>
      </c>
      <c r="R338">
        <v>149.1</v>
      </c>
      <c r="S338">
        <v>136.6</v>
      </c>
      <c r="T338">
        <v>147.19999999999999</v>
      </c>
      <c r="U338">
        <v>154.69999999999999</v>
      </c>
      <c r="V338">
        <v>137.1</v>
      </c>
      <c r="W338">
        <v>140.4</v>
      </c>
      <c r="X338">
        <v>148.1</v>
      </c>
      <c r="Y338">
        <v>129.30000000000001</v>
      </c>
      <c r="Z338">
        <v>144.5</v>
      </c>
      <c r="AA338">
        <v>152.5</v>
      </c>
      <c r="AB338">
        <v>152.19999999999999</v>
      </c>
      <c r="AC338">
        <v>142</v>
      </c>
      <c r="AD338">
        <v>150.80000000000001</v>
      </c>
      <c r="AE338">
        <f t="shared" si="158"/>
        <v>152.69999999999999</v>
      </c>
      <c r="AF338">
        <f t="shared" si="159"/>
        <v>197</v>
      </c>
      <c r="AG338">
        <f t="shared" si="160"/>
        <v>154.6</v>
      </c>
      <c r="AH338">
        <f t="shared" si="161"/>
        <v>153.4</v>
      </c>
      <c r="AI338">
        <f t="shared" si="162"/>
        <v>132.9</v>
      </c>
      <c r="AJ338">
        <f t="shared" si="163"/>
        <v>151.80000000000001</v>
      </c>
      <c r="AK338">
        <f t="shared" si="164"/>
        <v>171.2</v>
      </c>
      <c r="AL338">
        <f t="shared" si="165"/>
        <v>152</v>
      </c>
      <c r="AM338">
        <f t="shared" si="166"/>
        <v>116.3</v>
      </c>
      <c r="AN338">
        <f t="shared" si="167"/>
        <v>158.80000000000001</v>
      </c>
      <c r="AO338">
        <f t="shared" si="168"/>
        <v>135.6</v>
      </c>
      <c r="AP338">
        <f t="shared" si="169"/>
        <v>161.69999999999999</v>
      </c>
      <c r="AQ338">
        <f t="shared" si="170"/>
        <v>157</v>
      </c>
      <c r="AR338">
        <f t="shared" si="171"/>
        <v>186.7</v>
      </c>
      <c r="AS338">
        <f t="shared" si="172"/>
        <v>149.1</v>
      </c>
      <c r="AT338">
        <f t="shared" si="173"/>
        <v>136.6</v>
      </c>
      <c r="AU338">
        <f t="shared" si="174"/>
        <v>147.19999999999999</v>
      </c>
      <c r="AV338">
        <v>154.69999999999999</v>
      </c>
      <c r="AW338">
        <f t="shared" si="175"/>
        <v>137.1</v>
      </c>
      <c r="AX338">
        <f t="shared" si="176"/>
        <v>140.4</v>
      </c>
      <c r="AY338">
        <f t="shared" si="177"/>
        <v>148.1</v>
      </c>
      <c r="AZ338">
        <f t="shared" si="178"/>
        <v>129.30000000000001</v>
      </c>
      <c r="BA338">
        <f t="shared" si="179"/>
        <v>144.5</v>
      </c>
      <c r="BB338">
        <f t="shared" si="180"/>
        <v>152.5</v>
      </c>
      <c r="BC338">
        <f t="shared" si="181"/>
        <v>152.19999999999999</v>
      </c>
      <c r="BD338">
        <f t="shared" si="182"/>
        <v>142</v>
      </c>
      <c r="BE338">
        <f t="shared" si="183"/>
        <v>150.80000000000001</v>
      </c>
    </row>
    <row r="339" spans="1:57" x14ac:dyDescent="0.3">
      <c r="A339" t="s">
        <v>33</v>
      </c>
      <c r="B339">
        <v>2020</v>
      </c>
      <c r="C339" t="s">
        <v>40</v>
      </c>
      <c r="D339">
        <v>152.69999999999999</v>
      </c>
      <c r="E339">
        <v>197</v>
      </c>
      <c r="F339">
        <v>154.6</v>
      </c>
      <c r="G339">
        <v>153.4</v>
      </c>
      <c r="H339">
        <v>132.9</v>
      </c>
      <c r="I339">
        <v>151.80000000000001</v>
      </c>
      <c r="J339">
        <v>171.2</v>
      </c>
      <c r="K339">
        <v>152</v>
      </c>
      <c r="L339">
        <v>116.3</v>
      </c>
      <c r="M339">
        <v>158.80000000000001</v>
      </c>
      <c r="N339">
        <v>135.6</v>
      </c>
      <c r="O339">
        <v>161.69999999999999</v>
      </c>
      <c r="P339">
        <v>157</v>
      </c>
      <c r="Q339">
        <v>186.7</v>
      </c>
      <c r="R339">
        <v>149.1</v>
      </c>
      <c r="S339">
        <v>136.6</v>
      </c>
      <c r="T339">
        <v>147.19999999999999</v>
      </c>
      <c r="U339">
        <v>154.69999999999999</v>
      </c>
      <c r="V339">
        <v>137.1</v>
      </c>
      <c r="W339">
        <v>140.4</v>
      </c>
      <c r="X339">
        <v>148.1</v>
      </c>
      <c r="Y339">
        <v>129.30000000000001</v>
      </c>
      <c r="Z339">
        <v>144.5</v>
      </c>
      <c r="AA339">
        <v>152.5</v>
      </c>
      <c r="AB339">
        <v>152.19999999999999</v>
      </c>
      <c r="AC339">
        <v>142</v>
      </c>
      <c r="AD339">
        <v>150.80000000000001</v>
      </c>
      <c r="AE339">
        <f t="shared" si="158"/>
        <v>152.69999999999999</v>
      </c>
      <c r="AF339">
        <f t="shared" si="159"/>
        <v>197</v>
      </c>
      <c r="AG339">
        <f t="shared" si="160"/>
        <v>154.6</v>
      </c>
      <c r="AH339">
        <f t="shared" si="161"/>
        <v>153.4</v>
      </c>
      <c r="AI339">
        <f t="shared" si="162"/>
        <v>132.9</v>
      </c>
      <c r="AJ339">
        <f t="shared" si="163"/>
        <v>151.80000000000001</v>
      </c>
      <c r="AK339">
        <f t="shared" si="164"/>
        <v>171.2</v>
      </c>
      <c r="AL339">
        <f t="shared" si="165"/>
        <v>152</v>
      </c>
      <c r="AM339">
        <f t="shared" si="166"/>
        <v>116.3</v>
      </c>
      <c r="AN339">
        <f t="shared" si="167"/>
        <v>158.80000000000001</v>
      </c>
      <c r="AO339">
        <f t="shared" si="168"/>
        <v>135.6</v>
      </c>
      <c r="AP339">
        <f t="shared" si="169"/>
        <v>161.69999999999999</v>
      </c>
      <c r="AQ339">
        <f t="shared" si="170"/>
        <v>157</v>
      </c>
      <c r="AR339">
        <f t="shared" si="171"/>
        <v>186.7</v>
      </c>
      <c r="AS339">
        <f t="shared" si="172"/>
        <v>149.1</v>
      </c>
      <c r="AT339">
        <f t="shared" si="173"/>
        <v>136.6</v>
      </c>
      <c r="AU339">
        <f t="shared" si="174"/>
        <v>147.19999999999999</v>
      </c>
      <c r="AV339">
        <v>154.69999999999999</v>
      </c>
      <c r="AW339">
        <f t="shared" si="175"/>
        <v>137.1</v>
      </c>
      <c r="AX339">
        <f t="shared" si="176"/>
        <v>140.4</v>
      </c>
      <c r="AY339">
        <f t="shared" si="177"/>
        <v>148.1</v>
      </c>
      <c r="AZ339">
        <f t="shared" si="178"/>
        <v>129.30000000000001</v>
      </c>
      <c r="BA339">
        <f t="shared" si="179"/>
        <v>144.5</v>
      </c>
      <c r="BB339">
        <f t="shared" si="180"/>
        <v>152.5</v>
      </c>
      <c r="BC339">
        <f t="shared" si="181"/>
        <v>152.19999999999999</v>
      </c>
      <c r="BD339">
        <f t="shared" si="182"/>
        <v>142</v>
      </c>
      <c r="BE339">
        <f t="shared" si="183"/>
        <v>150.80000000000001</v>
      </c>
    </row>
    <row r="340" spans="1:57" x14ac:dyDescent="0.3">
      <c r="A340" t="s">
        <v>33</v>
      </c>
      <c r="B340">
        <v>2020</v>
      </c>
      <c r="C340" t="s">
        <v>41</v>
      </c>
      <c r="D340">
        <v>151.6</v>
      </c>
      <c r="E340">
        <v>197.8</v>
      </c>
      <c r="F340">
        <v>154.5</v>
      </c>
      <c r="G340">
        <v>153.4</v>
      </c>
      <c r="H340">
        <v>133.4</v>
      </c>
      <c r="I340">
        <v>154.5</v>
      </c>
      <c r="J340">
        <v>191.9</v>
      </c>
      <c r="K340">
        <v>151.30000000000001</v>
      </c>
      <c r="L340">
        <v>116.8</v>
      </c>
      <c r="M340">
        <v>160</v>
      </c>
      <c r="N340">
        <v>136.5</v>
      </c>
      <c r="O340">
        <v>163.30000000000001</v>
      </c>
      <c r="P340">
        <v>159.9</v>
      </c>
      <c r="Q340">
        <v>187.2</v>
      </c>
      <c r="R340">
        <v>150</v>
      </c>
      <c r="S340">
        <v>135.19999999999999</v>
      </c>
      <c r="T340">
        <v>147.80000000000001</v>
      </c>
      <c r="U340">
        <v>155.5</v>
      </c>
      <c r="V340">
        <v>138.30000000000001</v>
      </c>
      <c r="W340">
        <v>144.5</v>
      </c>
      <c r="X340">
        <v>148.69999999999999</v>
      </c>
      <c r="Y340">
        <v>133.9</v>
      </c>
      <c r="Z340">
        <v>141.19999999999999</v>
      </c>
      <c r="AA340">
        <v>155.5</v>
      </c>
      <c r="AB340">
        <v>155.19999999999999</v>
      </c>
      <c r="AC340">
        <v>144.80000000000001</v>
      </c>
      <c r="AD340">
        <v>152.9</v>
      </c>
      <c r="AE340">
        <f t="shared" si="158"/>
        <v>151.6</v>
      </c>
      <c r="AF340">
        <f t="shared" si="159"/>
        <v>197.8</v>
      </c>
      <c r="AG340">
        <f t="shared" si="160"/>
        <v>154.5</v>
      </c>
      <c r="AH340">
        <f t="shared" si="161"/>
        <v>153.4</v>
      </c>
      <c r="AI340">
        <f t="shared" si="162"/>
        <v>133.4</v>
      </c>
      <c r="AJ340">
        <f t="shared" si="163"/>
        <v>154.5</v>
      </c>
      <c r="AK340">
        <f t="shared" si="164"/>
        <v>191.9</v>
      </c>
      <c r="AL340">
        <f t="shared" si="165"/>
        <v>151.30000000000001</v>
      </c>
      <c r="AM340">
        <f t="shared" si="166"/>
        <v>116.8</v>
      </c>
      <c r="AN340">
        <f t="shared" si="167"/>
        <v>160</v>
      </c>
      <c r="AO340">
        <f t="shared" si="168"/>
        <v>136.5</v>
      </c>
      <c r="AP340">
        <f t="shared" si="169"/>
        <v>163.30000000000001</v>
      </c>
      <c r="AQ340">
        <f t="shared" si="170"/>
        <v>159.9</v>
      </c>
      <c r="AR340">
        <f t="shared" si="171"/>
        <v>187.2</v>
      </c>
      <c r="AS340">
        <f t="shared" si="172"/>
        <v>150</v>
      </c>
      <c r="AT340">
        <f t="shared" si="173"/>
        <v>135.19999999999999</v>
      </c>
      <c r="AU340">
        <f t="shared" si="174"/>
        <v>147.80000000000001</v>
      </c>
      <c r="AV340">
        <v>155.5</v>
      </c>
      <c r="AW340">
        <f t="shared" si="175"/>
        <v>138.30000000000001</v>
      </c>
      <c r="AX340">
        <f t="shared" si="176"/>
        <v>144.5</v>
      </c>
      <c r="AY340">
        <f t="shared" si="177"/>
        <v>148.69999999999999</v>
      </c>
      <c r="AZ340">
        <f t="shared" si="178"/>
        <v>133.9</v>
      </c>
      <c r="BA340">
        <f t="shared" si="179"/>
        <v>141.19999999999999</v>
      </c>
      <c r="BB340">
        <f t="shared" si="180"/>
        <v>155.5</v>
      </c>
      <c r="BC340">
        <f t="shared" si="181"/>
        <v>155.19999999999999</v>
      </c>
      <c r="BD340">
        <f t="shared" si="182"/>
        <v>144.80000000000001</v>
      </c>
      <c r="BE340">
        <f t="shared" si="183"/>
        <v>152.9</v>
      </c>
    </row>
    <row r="341" spans="1:57" x14ac:dyDescent="0.3">
      <c r="A341" t="s">
        <v>33</v>
      </c>
      <c r="B341">
        <v>2020</v>
      </c>
      <c r="C341" t="s">
        <v>42</v>
      </c>
      <c r="D341">
        <v>151.5</v>
      </c>
      <c r="E341">
        <v>193.1</v>
      </c>
      <c r="F341">
        <v>157.30000000000001</v>
      </c>
      <c r="G341">
        <v>153.9</v>
      </c>
      <c r="H341">
        <v>134.4</v>
      </c>
      <c r="I341">
        <v>155.4</v>
      </c>
      <c r="J341">
        <v>202</v>
      </c>
      <c r="K341">
        <v>150.80000000000001</v>
      </c>
      <c r="L341">
        <v>118.9</v>
      </c>
      <c r="M341">
        <v>160.9</v>
      </c>
      <c r="N341">
        <v>137.69999999999999</v>
      </c>
      <c r="O341">
        <v>164.4</v>
      </c>
      <c r="P341">
        <v>161.30000000000001</v>
      </c>
      <c r="Q341">
        <v>188.7</v>
      </c>
      <c r="R341">
        <v>150.19999999999999</v>
      </c>
      <c r="S341">
        <v>136.30000000000001</v>
      </c>
      <c r="T341">
        <v>148.1</v>
      </c>
      <c r="U341">
        <v>156.30000000000001</v>
      </c>
      <c r="V341">
        <v>137.19999999999999</v>
      </c>
      <c r="W341">
        <v>145.4</v>
      </c>
      <c r="X341">
        <v>150</v>
      </c>
      <c r="Y341">
        <v>135.1</v>
      </c>
      <c r="Z341">
        <v>141.80000000000001</v>
      </c>
      <c r="AA341">
        <v>154.9</v>
      </c>
      <c r="AB341">
        <v>159.80000000000001</v>
      </c>
      <c r="AC341">
        <v>146</v>
      </c>
      <c r="AD341">
        <v>154</v>
      </c>
      <c r="AE341">
        <f t="shared" si="158"/>
        <v>151.5</v>
      </c>
      <c r="AF341">
        <f t="shared" si="159"/>
        <v>193.1</v>
      </c>
      <c r="AG341">
        <f t="shared" si="160"/>
        <v>157.30000000000001</v>
      </c>
      <c r="AH341">
        <f t="shared" si="161"/>
        <v>153.9</v>
      </c>
      <c r="AI341">
        <f t="shared" si="162"/>
        <v>134.4</v>
      </c>
      <c r="AJ341">
        <f t="shared" si="163"/>
        <v>155.4</v>
      </c>
      <c r="AK341">
        <f t="shared" si="164"/>
        <v>202</v>
      </c>
      <c r="AL341">
        <f t="shared" si="165"/>
        <v>150.80000000000001</v>
      </c>
      <c r="AM341">
        <f t="shared" si="166"/>
        <v>118.9</v>
      </c>
      <c r="AN341">
        <f t="shared" si="167"/>
        <v>160.9</v>
      </c>
      <c r="AO341">
        <f t="shared" si="168"/>
        <v>137.69999999999999</v>
      </c>
      <c r="AP341">
        <f t="shared" si="169"/>
        <v>164.4</v>
      </c>
      <c r="AQ341">
        <f t="shared" si="170"/>
        <v>161.30000000000001</v>
      </c>
      <c r="AR341">
        <f t="shared" si="171"/>
        <v>188.7</v>
      </c>
      <c r="AS341">
        <f t="shared" si="172"/>
        <v>150.19999999999999</v>
      </c>
      <c r="AT341">
        <f t="shared" si="173"/>
        <v>136.30000000000001</v>
      </c>
      <c r="AU341">
        <f t="shared" si="174"/>
        <v>148.1</v>
      </c>
      <c r="AV341">
        <v>156.30000000000001</v>
      </c>
      <c r="AW341">
        <f t="shared" si="175"/>
        <v>137.19999999999999</v>
      </c>
      <c r="AX341">
        <f t="shared" si="176"/>
        <v>145.4</v>
      </c>
      <c r="AY341">
        <f t="shared" si="177"/>
        <v>150</v>
      </c>
      <c r="AZ341">
        <f t="shared" si="178"/>
        <v>135.1</v>
      </c>
      <c r="BA341">
        <f t="shared" si="179"/>
        <v>141.80000000000001</v>
      </c>
      <c r="BB341">
        <f t="shared" si="180"/>
        <v>154.9</v>
      </c>
      <c r="BC341">
        <f t="shared" si="181"/>
        <v>159.80000000000001</v>
      </c>
      <c r="BD341">
        <f t="shared" si="182"/>
        <v>146</v>
      </c>
      <c r="BE341">
        <f t="shared" si="183"/>
        <v>154</v>
      </c>
    </row>
    <row r="342" spans="1:57" x14ac:dyDescent="0.3">
      <c r="A342" t="s">
        <v>33</v>
      </c>
      <c r="B342">
        <v>2020</v>
      </c>
      <c r="C342" t="s">
        <v>43</v>
      </c>
      <c r="D342">
        <v>150.6</v>
      </c>
      <c r="E342">
        <v>193.7</v>
      </c>
      <c r="F342">
        <v>164.8</v>
      </c>
      <c r="G342">
        <v>153.69999999999999</v>
      </c>
      <c r="H342">
        <v>135.69999999999999</v>
      </c>
      <c r="I342">
        <v>155.69999999999999</v>
      </c>
      <c r="J342">
        <v>226</v>
      </c>
      <c r="K342">
        <v>152.19999999999999</v>
      </c>
      <c r="L342">
        <v>118.1</v>
      </c>
      <c r="M342">
        <v>161.30000000000001</v>
      </c>
      <c r="N342">
        <v>139.19999999999999</v>
      </c>
      <c r="O342">
        <v>164.8</v>
      </c>
      <c r="P342">
        <v>164.4</v>
      </c>
      <c r="Q342">
        <v>188.7</v>
      </c>
      <c r="R342">
        <v>150.5</v>
      </c>
      <c r="S342">
        <v>136.1</v>
      </c>
      <c r="T342">
        <v>148.30000000000001</v>
      </c>
      <c r="U342">
        <v>156.5</v>
      </c>
      <c r="V342">
        <v>137.1</v>
      </c>
      <c r="W342">
        <v>145.1</v>
      </c>
      <c r="X342">
        <v>151</v>
      </c>
      <c r="Y342">
        <v>135.4</v>
      </c>
      <c r="Z342">
        <v>142</v>
      </c>
      <c r="AA342">
        <v>155.69999999999999</v>
      </c>
      <c r="AB342">
        <v>158.1</v>
      </c>
      <c r="AC342">
        <v>146.19999999999999</v>
      </c>
      <c r="AD342">
        <v>155.19999999999999</v>
      </c>
      <c r="AE342">
        <f t="shared" si="158"/>
        <v>150.6</v>
      </c>
      <c r="AF342">
        <f t="shared" si="159"/>
        <v>193.7</v>
      </c>
      <c r="AG342">
        <f t="shared" si="160"/>
        <v>164.8</v>
      </c>
      <c r="AH342">
        <f t="shared" si="161"/>
        <v>153.69999999999999</v>
      </c>
      <c r="AI342">
        <f t="shared" si="162"/>
        <v>135.69999999999999</v>
      </c>
      <c r="AJ342">
        <f t="shared" si="163"/>
        <v>155.69999999999999</v>
      </c>
      <c r="AK342">
        <f t="shared" si="164"/>
        <v>226</v>
      </c>
      <c r="AL342">
        <f t="shared" si="165"/>
        <v>152.19999999999999</v>
      </c>
      <c r="AM342">
        <f t="shared" si="166"/>
        <v>118.1</v>
      </c>
      <c r="AN342">
        <f t="shared" si="167"/>
        <v>161.30000000000001</v>
      </c>
      <c r="AO342">
        <f t="shared" si="168"/>
        <v>139.19999999999999</v>
      </c>
      <c r="AP342">
        <f t="shared" si="169"/>
        <v>164.8</v>
      </c>
      <c r="AQ342">
        <f t="shared" si="170"/>
        <v>164.4</v>
      </c>
      <c r="AR342">
        <f t="shared" si="171"/>
        <v>188.7</v>
      </c>
      <c r="AS342">
        <f t="shared" si="172"/>
        <v>150.5</v>
      </c>
      <c r="AT342">
        <f t="shared" si="173"/>
        <v>136.1</v>
      </c>
      <c r="AU342">
        <f t="shared" si="174"/>
        <v>148.30000000000001</v>
      </c>
      <c r="AV342">
        <v>156.5</v>
      </c>
      <c r="AW342">
        <f t="shared" si="175"/>
        <v>137.1</v>
      </c>
      <c r="AX342">
        <f t="shared" si="176"/>
        <v>145.1</v>
      </c>
      <c r="AY342">
        <f t="shared" si="177"/>
        <v>151</v>
      </c>
      <c r="AZ342">
        <f t="shared" si="178"/>
        <v>135.4</v>
      </c>
      <c r="BA342">
        <f t="shared" si="179"/>
        <v>142</v>
      </c>
      <c r="BB342">
        <f t="shared" si="180"/>
        <v>155.69999999999999</v>
      </c>
      <c r="BC342">
        <f t="shared" si="181"/>
        <v>158.1</v>
      </c>
      <c r="BD342">
        <f t="shared" si="182"/>
        <v>146.19999999999999</v>
      </c>
      <c r="BE342">
        <f t="shared" si="183"/>
        <v>155.19999999999999</v>
      </c>
    </row>
    <row r="343" spans="1:57" x14ac:dyDescent="0.3">
      <c r="A343" t="s">
        <v>33</v>
      </c>
      <c r="B343">
        <v>2020</v>
      </c>
      <c r="C343" t="s">
        <v>45</v>
      </c>
      <c r="D343">
        <v>149.69999999999999</v>
      </c>
      <c r="E343">
        <v>195.5</v>
      </c>
      <c r="F343">
        <v>176.9</v>
      </c>
      <c r="G343">
        <v>153.9</v>
      </c>
      <c r="H343">
        <v>138</v>
      </c>
      <c r="I343">
        <v>150.5</v>
      </c>
      <c r="J343">
        <v>245.3</v>
      </c>
      <c r="K343">
        <v>158.69999999999999</v>
      </c>
      <c r="L343">
        <v>117.2</v>
      </c>
      <c r="M343">
        <v>161.4</v>
      </c>
      <c r="N343">
        <v>141.5</v>
      </c>
      <c r="O343">
        <v>165.1</v>
      </c>
      <c r="P343">
        <v>167</v>
      </c>
      <c r="Q343">
        <v>188.8</v>
      </c>
      <c r="R343">
        <v>151.1</v>
      </c>
      <c r="S343">
        <v>136.4</v>
      </c>
      <c r="T343">
        <v>148.80000000000001</v>
      </c>
      <c r="U343">
        <v>158</v>
      </c>
      <c r="V343">
        <v>137.30000000000001</v>
      </c>
      <c r="W343">
        <v>145.1</v>
      </c>
      <c r="X343">
        <v>152</v>
      </c>
      <c r="Y343">
        <v>135.19999999999999</v>
      </c>
      <c r="Z343">
        <v>144.4</v>
      </c>
      <c r="AA343">
        <v>156.4</v>
      </c>
      <c r="AB343">
        <v>157.9</v>
      </c>
      <c r="AC343">
        <v>146.6</v>
      </c>
      <c r="AD343">
        <v>156.69999999999999</v>
      </c>
      <c r="AE343">
        <f t="shared" si="158"/>
        <v>149.69999999999999</v>
      </c>
      <c r="AF343">
        <f t="shared" si="159"/>
        <v>195.5</v>
      </c>
      <c r="AG343">
        <f t="shared" si="160"/>
        <v>176.9</v>
      </c>
      <c r="AH343">
        <f t="shared" si="161"/>
        <v>153.9</v>
      </c>
      <c r="AI343">
        <f t="shared" si="162"/>
        <v>138</v>
      </c>
      <c r="AJ343">
        <f t="shared" si="163"/>
        <v>150.5</v>
      </c>
      <c r="AK343">
        <f t="shared" si="164"/>
        <v>245.3</v>
      </c>
      <c r="AL343">
        <f t="shared" si="165"/>
        <v>158.69999999999999</v>
      </c>
      <c r="AM343">
        <f t="shared" si="166"/>
        <v>117.2</v>
      </c>
      <c r="AN343">
        <f t="shared" si="167"/>
        <v>161.4</v>
      </c>
      <c r="AO343">
        <f t="shared" si="168"/>
        <v>141.5</v>
      </c>
      <c r="AP343">
        <f t="shared" si="169"/>
        <v>165.1</v>
      </c>
      <c r="AQ343">
        <f t="shared" si="170"/>
        <v>167</v>
      </c>
      <c r="AR343">
        <f t="shared" si="171"/>
        <v>188.8</v>
      </c>
      <c r="AS343">
        <f t="shared" si="172"/>
        <v>151.1</v>
      </c>
      <c r="AT343">
        <f t="shared" si="173"/>
        <v>136.4</v>
      </c>
      <c r="AU343">
        <f t="shared" si="174"/>
        <v>148.80000000000001</v>
      </c>
      <c r="AV343">
        <v>158</v>
      </c>
      <c r="AW343">
        <f t="shared" si="175"/>
        <v>137.30000000000001</v>
      </c>
      <c r="AX343">
        <f t="shared" si="176"/>
        <v>145.1</v>
      </c>
      <c r="AY343">
        <f t="shared" si="177"/>
        <v>152</v>
      </c>
      <c r="AZ343">
        <f t="shared" si="178"/>
        <v>135.19999999999999</v>
      </c>
      <c r="BA343">
        <f t="shared" si="179"/>
        <v>144.4</v>
      </c>
      <c r="BB343">
        <f t="shared" si="180"/>
        <v>156.4</v>
      </c>
      <c r="BC343">
        <f t="shared" si="181"/>
        <v>157.9</v>
      </c>
      <c r="BD343">
        <f t="shared" si="182"/>
        <v>146.6</v>
      </c>
      <c r="BE343">
        <f t="shared" si="183"/>
        <v>156.69999999999999</v>
      </c>
    </row>
    <row r="344" spans="1:57" x14ac:dyDescent="0.3">
      <c r="A344" t="s">
        <v>33</v>
      </c>
      <c r="B344">
        <v>2020</v>
      </c>
      <c r="C344" t="s">
        <v>46</v>
      </c>
      <c r="D344">
        <v>149</v>
      </c>
      <c r="E344">
        <v>195.7</v>
      </c>
      <c r="F344">
        <v>178.3</v>
      </c>
      <c r="G344">
        <v>154.19999999999999</v>
      </c>
      <c r="H344">
        <v>140.69999999999999</v>
      </c>
      <c r="I344">
        <v>149.69999999999999</v>
      </c>
      <c r="J344">
        <v>240.9</v>
      </c>
      <c r="K344">
        <v>161.5</v>
      </c>
      <c r="L344">
        <v>117.1</v>
      </c>
      <c r="M344">
        <v>161.9</v>
      </c>
      <c r="N344">
        <v>143.30000000000001</v>
      </c>
      <c r="O344">
        <v>166.1</v>
      </c>
      <c r="P344">
        <v>167</v>
      </c>
      <c r="Q344">
        <v>190.2</v>
      </c>
      <c r="R344">
        <v>151.9</v>
      </c>
      <c r="S344">
        <v>136.69999999999999</v>
      </c>
      <c r="T344">
        <v>149.6</v>
      </c>
      <c r="U344">
        <v>158.4</v>
      </c>
      <c r="V344">
        <v>137.9</v>
      </c>
      <c r="W344">
        <v>145.5</v>
      </c>
      <c r="X344">
        <v>152.9</v>
      </c>
      <c r="Y344">
        <v>135.5</v>
      </c>
      <c r="Z344">
        <v>144.30000000000001</v>
      </c>
      <c r="AA344">
        <v>156.9</v>
      </c>
      <c r="AB344">
        <v>157.9</v>
      </c>
      <c r="AC344">
        <v>146.9</v>
      </c>
      <c r="AD344">
        <v>156.9</v>
      </c>
      <c r="AE344">
        <f t="shared" si="158"/>
        <v>149</v>
      </c>
      <c r="AF344">
        <f t="shared" si="159"/>
        <v>195.7</v>
      </c>
      <c r="AG344">
        <f t="shared" si="160"/>
        <v>178.3</v>
      </c>
      <c r="AH344">
        <f t="shared" si="161"/>
        <v>154.19999999999999</v>
      </c>
      <c r="AI344">
        <f t="shared" si="162"/>
        <v>140.69999999999999</v>
      </c>
      <c r="AJ344">
        <f t="shared" si="163"/>
        <v>149.69999999999999</v>
      </c>
      <c r="AK344">
        <f t="shared" si="164"/>
        <v>240.9</v>
      </c>
      <c r="AL344">
        <f t="shared" si="165"/>
        <v>161.5</v>
      </c>
      <c r="AM344">
        <f t="shared" si="166"/>
        <v>117.1</v>
      </c>
      <c r="AN344">
        <f t="shared" si="167"/>
        <v>161.9</v>
      </c>
      <c r="AO344">
        <f t="shared" si="168"/>
        <v>143.30000000000001</v>
      </c>
      <c r="AP344">
        <f t="shared" si="169"/>
        <v>166.1</v>
      </c>
      <c r="AQ344">
        <f t="shared" si="170"/>
        <v>167</v>
      </c>
      <c r="AR344">
        <f t="shared" si="171"/>
        <v>190.2</v>
      </c>
      <c r="AS344">
        <f t="shared" si="172"/>
        <v>151.9</v>
      </c>
      <c r="AT344">
        <f t="shared" si="173"/>
        <v>136.69999999999999</v>
      </c>
      <c r="AU344">
        <f t="shared" si="174"/>
        <v>149.6</v>
      </c>
      <c r="AV344">
        <v>158.4</v>
      </c>
      <c r="AW344">
        <f t="shared" si="175"/>
        <v>137.9</v>
      </c>
      <c r="AX344">
        <f t="shared" si="176"/>
        <v>145.5</v>
      </c>
      <c r="AY344">
        <f t="shared" si="177"/>
        <v>152.9</v>
      </c>
      <c r="AZ344">
        <f t="shared" si="178"/>
        <v>135.5</v>
      </c>
      <c r="BA344">
        <f t="shared" si="179"/>
        <v>144.30000000000001</v>
      </c>
      <c r="BB344">
        <f t="shared" si="180"/>
        <v>156.9</v>
      </c>
      <c r="BC344">
        <f t="shared" si="181"/>
        <v>157.9</v>
      </c>
      <c r="BD344">
        <f t="shared" si="182"/>
        <v>146.9</v>
      </c>
      <c r="BE344">
        <f t="shared" si="183"/>
        <v>156.9</v>
      </c>
    </row>
    <row r="345" spans="1:57" x14ac:dyDescent="0.3">
      <c r="A345" t="s">
        <v>33</v>
      </c>
      <c r="B345">
        <v>2021</v>
      </c>
      <c r="C345" t="s">
        <v>31</v>
      </c>
      <c r="D345">
        <v>148</v>
      </c>
      <c r="E345">
        <v>194.8</v>
      </c>
      <c r="F345">
        <v>178.4</v>
      </c>
      <c r="G345">
        <v>154.4</v>
      </c>
      <c r="H345">
        <v>144.1</v>
      </c>
      <c r="I345">
        <v>152.6</v>
      </c>
      <c r="J345">
        <v>206.8</v>
      </c>
      <c r="K345">
        <v>162.1</v>
      </c>
      <c r="L345">
        <v>116.3</v>
      </c>
      <c r="M345">
        <v>163</v>
      </c>
      <c r="N345">
        <v>145.9</v>
      </c>
      <c r="O345">
        <v>167.2</v>
      </c>
      <c r="P345">
        <v>163.4</v>
      </c>
      <c r="Q345">
        <v>191.8</v>
      </c>
      <c r="R345">
        <v>152.5</v>
      </c>
      <c r="S345">
        <v>137.30000000000001</v>
      </c>
      <c r="T345">
        <v>150.19999999999999</v>
      </c>
      <c r="U345">
        <v>157.69999999999999</v>
      </c>
      <c r="V345">
        <v>142.9</v>
      </c>
      <c r="W345">
        <v>145.69999999999999</v>
      </c>
      <c r="X345">
        <v>154.1</v>
      </c>
      <c r="Y345">
        <v>136.9</v>
      </c>
      <c r="Z345">
        <v>145.4</v>
      </c>
      <c r="AA345">
        <v>156.1</v>
      </c>
      <c r="AB345">
        <v>157.69999999999999</v>
      </c>
      <c r="AC345">
        <v>147.6</v>
      </c>
      <c r="AD345">
        <v>156</v>
      </c>
      <c r="AE345">
        <f t="shared" si="158"/>
        <v>148</v>
      </c>
      <c r="AF345">
        <f t="shared" si="159"/>
        <v>194.8</v>
      </c>
      <c r="AG345">
        <f t="shared" si="160"/>
        <v>178.4</v>
      </c>
      <c r="AH345">
        <f t="shared" si="161"/>
        <v>154.4</v>
      </c>
      <c r="AI345">
        <f t="shared" si="162"/>
        <v>144.1</v>
      </c>
      <c r="AJ345">
        <f t="shared" si="163"/>
        <v>152.6</v>
      </c>
      <c r="AK345">
        <f t="shared" si="164"/>
        <v>206.8</v>
      </c>
      <c r="AL345">
        <f t="shared" si="165"/>
        <v>162.1</v>
      </c>
      <c r="AM345">
        <f t="shared" si="166"/>
        <v>116.3</v>
      </c>
      <c r="AN345">
        <f t="shared" si="167"/>
        <v>163</v>
      </c>
      <c r="AO345">
        <f t="shared" si="168"/>
        <v>145.9</v>
      </c>
      <c r="AP345">
        <f t="shared" si="169"/>
        <v>167.2</v>
      </c>
      <c r="AQ345">
        <f t="shared" si="170"/>
        <v>163.4</v>
      </c>
      <c r="AR345">
        <f t="shared" si="171"/>
        <v>191.8</v>
      </c>
      <c r="AS345">
        <f t="shared" si="172"/>
        <v>152.5</v>
      </c>
      <c r="AT345">
        <f t="shared" si="173"/>
        <v>137.30000000000001</v>
      </c>
      <c r="AU345">
        <f t="shared" si="174"/>
        <v>150.19999999999999</v>
      </c>
      <c r="AV345">
        <v>157.69999999999999</v>
      </c>
      <c r="AW345">
        <f t="shared" si="175"/>
        <v>142.9</v>
      </c>
      <c r="AX345">
        <f t="shared" si="176"/>
        <v>145.69999999999999</v>
      </c>
      <c r="AY345">
        <f t="shared" si="177"/>
        <v>154.1</v>
      </c>
      <c r="AZ345">
        <f t="shared" si="178"/>
        <v>136.9</v>
      </c>
      <c r="BA345">
        <f t="shared" si="179"/>
        <v>145.4</v>
      </c>
      <c r="BB345">
        <f t="shared" si="180"/>
        <v>156.1</v>
      </c>
      <c r="BC345">
        <f t="shared" si="181"/>
        <v>157.69999999999999</v>
      </c>
      <c r="BD345">
        <f t="shared" si="182"/>
        <v>147.6</v>
      </c>
      <c r="BE345">
        <f t="shared" si="183"/>
        <v>156</v>
      </c>
    </row>
    <row r="346" spans="1:57" x14ac:dyDescent="0.3">
      <c r="A346" t="s">
        <v>33</v>
      </c>
      <c r="B346">
        <v>2021</v>
      </c>
      <c r="C346" t="s">
        <v>35</v>
      </c>
      <c r="D346">
        <v>147.6</v>
      </c>
      <c r="E346">
        <v>191.2</v>
      </c>
      <c r="F346">
        <v>169.9</v>
      </c>
      <c r="G346">
        <v>155.1</v>
      </c>
      <c r="H346">
        <v>151.4</v>
      </c>
      <c r="I346">
        <v>154</v>
      </c>
      <c r="J346">
        <v>180.2</v>
      </c>
      <c r="K346">
        <v>159.80000000000001</v>
      </c>
      <c r="L346">
        <v>114.9</v>
      </c>
      <c r="M346">
        <v>162.5</v>
      </c>
      <c r="N346">
        <v>149.19999999999999</v>
      </c>
      <c r="O346">
        <v>169.4</v>
      </c>
      <c r="P346">
        <v>160.80000000000001</v>
      </c>
      <c r="Q346">
        <v>193.3</v>
      </c>
      <c r="R346">
        <v>154.19999999999999</v>
      </c>
      <c r="S346">
        <v>138.19999999999999</v>
      </c>
      <c r="T346">
        <v>151.80000000000001</v>
      </c>
      <c r="U346">
        <v>159.80000000000001</v>
      </c>
      <c r="V346">
        <v>149.1</v>
      </c>
      <c r="W346">
        <v>146.5</v>
      </c>
      <c r="X346">
        <v>156.30000000000001</v>
      </c>
      <c r="Y346">
        <v>140.5</v>
      </c>
      <c r="Z346">
        <v>147.30000000000001</v>
      </c>
      <c r="AA346">
        <v>156.6</v>
      </c>
      <c r="AB346">
        <v>156.69999999999999</v>
      </c>
      <c r="AC346">
        <v>149.30000000000001</v>
      </c>
      <c r="AD346">
        <v>156.5</v>
      </c>
      <c r="AE346">
        <f t="shared" si="158"/>
        <v>147.6</v>
      </c>
      <c r="AF346">
        <f t="shared" si="159"/>
        <v>191.2</v>
      </c>
      <c r="AG346">
        <f t="shared" si="160"/>
        <v>169.9</v>
      </c>
      <c r="AH346">
        <f t="shared" si="161"/>
        <v>155.1</v>
      </c>
      <c r="AI346">
        <f t="shared" si="162"/>
        <v>151.4</v>
      </c>
      <c r="AJ346">
        <f t="shared" si="163"/>
        <v>154</v>
      </c>
      <c r="AK346">
        <f t="shared" si="164"/>
        <v>180.2</v>
      </c>
      <c r="AL346">
        <f t="shared" si="165"/>
        <v>159.80000000000001</v>
      </c>
      <c r="AM346">
        <f t="shared" si="166"/>
        <v>114.9</v>
      </c>
      <c r="AN346">
        <f t="shared" si="167"/>
        <v>162.5</v>
      </c>
      <c r="AO346">
        <f t="shared" si="168"/>
        <v>149.19999999999999</v>
      </c>
      <c r="AP346">
        <f t="shared" si="169"/>
        <v>169.4</v>
      </c>
      <c r="AQ346">
        <f t="shared" si="170"/>
        <v>160.80000000000001</v>
      </c>
      <c r="AR346">
        <f t="shared" si="171"/>
        <v>193.3</v>
      </c>
      <c r="AS346">
        <f t="shared" si="172"/>
        <v>154.19999999999999</v>
      </c>
      <c r="AT346">
        <f t="shared" si="173"/>
        <v>138.19999999999999</v>
      </c>
      <c r="AU346">
        <f t="shared" si="174"/>
        <v>151.80000000000001</v>
      </c>
      <c r="AV346">
        <v>159.80000000000001</v>
      </c>
      <c r="AW346">
        <f t="shared" si="175"/>
        <v>149.1</v>
      </c>
      <c r="AX346">
        <f t="shared" si="176"/>
        <v>146.5</v>
      </c>
      <c r="AY346">
        <f t="shared" si="177"/>
        <v>156.30000000000001</v>
      </c>
      <c r="AZ346">
        <f t="shared" si="178"/>
        <v>140.5</v>
      </c>
      <c r="BA346">
        <f t="shared" si="179"/>
        <v>147.30000000000001</v>
      </c>
      <c r="BB346">
        <f t="shared" si="180"/>
        <v>156.6</v>
      </c>
      <c r="BC346">
        <f t="shared" si="181"/>
        <v>156.69999999999999</v>
      </c>
      <c r="BD346">
        <f t="shared" si="182"/>
        <v>149.30000000000001</v>
      </c>
      <c r="BE346">
        <f t="shared" si="183"/>
        <v>156.5</v>
      </c>
    </row>
    <row r="347" spans="1:57" x14ac:dyDescent="0.3">
      <c r="A347" t="s">
        <v>33</v>
      </c>
      <c r="B347">
        <v>2021</v>
      </c>
      <c r="C347" t="s">
        <v>36</v>
      </c>
      <c r="D347">
        <v>147.5</v>
      </c>
      <c r="E347">
        <v>197.5</v>
      </c>
      <c r="F347">
        <v>164.7</v>
      </c>
      <c r="G347">
        <v>155.6</v>
      </c>
      <c r="H347">
        <v>156.4</v>
      </c>
      <c r="I347">
        <v>157.30000000000001</v>
      </c>
      <c r="J347">
        <v>166.1</v>
      </c>
      <c r="K347">
        <v>161.1</v>
      </c>
      <c r="L347">
        <v>114.3</v>
      </c>
      <c r="M347">
        <v>162.6</v>
      </c>
      <c r="N347">
        <v>150.69999999999999</v>
      </c>
      <c r="O347">
        <v>170.3</v>
      </c>
      <c r="P347">
        <v>160.4</v>
      </c>
      <c r="Q347">
        <v>193.5</v>
      </c>
      <c r="R347">
        <v>155.1</v>
      </c>
      <c r="S347">
        <v>138.69999999999999</v>
      </c>
      <c r="T347">
        <v>152.6</v>
      </c>
      <c r="U347">
        <v>159.9</v>
      </c>
      <c r="V347">
        <v>154.80000000000001</v>
      </c>
      <c r="W347">
        <v>147.19999999999999</v>
      </c>
      <c r="X347">
        <v>156.9</v>
      </c>
      <c r="Y347">
        <v>141.69999999999999</v>
      </c>
      <c r="Z347">
        <v>148.6</v>
      </c>
      <c r="AA347">
        <v>157.6</v>
      </c>
      <c r="AB347">
        <v>154.9</v>
      </c>
      <c r="AC347">
        <v>150</v>
      </c>
      <c r="AD347">
        <v>156.9</v>
      </c>
      <c r="AE347">
        <f t="shared" si="158"/>
        <v>147.5</v>
      </c>
      <c r="AF347">
        <f t="shared" si="159"/>
        <v>197.5</v>
      </c>
      <c r="AG347">
        <f t="shared" si="160"/>
        <v>164.7</v>
      </c>
      <c r="AH347">
        <f t="shared" si="161"/>
        <v>155.6</v>
      </c>
      <c r="AI347">
        <f t="shared" si="162"/>
        <v>156.4</v>
      </c>
      <c r="AJ347">
        <f t="shared" si="163"/>
        <v>157.30000000000001</v>
      </c>
      <c r="AK347">
        <f t="shared" si="164"/>
        <v>166.1</v>
      </c>
      <c r="AL347">
        <f t="shared" si="165"/>
        <v>161.1</v>
      </c>
      <c r="AM347">
        <f t="shared" si="166"/>
        <v>114.3</v>
      </c>
      <c r="AN347">
        <f t="shared" si="167"/>
        <v>162.6</v>
      </c>
      <c r="AO347">
        <f t="shared" si="168"/>
        <v>150.69999999999999</v>
      </c>
      <c r="AP347">
        <f t="shared" si="169"/>
        <v>170.3</v>
      </c>
      <c r="AQ347">
        <f t="shared" si="170"/>
        <v>160.4</v>
      </c>
      <c r="AR347">
        <f t="shared" si="171"/>
        <v>193.5</v>
      </c>
      <c r="AS347">
        <f t="shared" si="172"/>
        <v>155.1</v>
      </c>
      <c r="AT347">
        <f t="shared" si="173"/>
        <v>138.69999999999999</v>
      </c>
      <c r="AU347">
        <f t="shared" si="174"/>
        <v>152.6</v>
      </c>
      <c r="AV347">
        <v>159.9</v>
      </c>
      <c r="AW347">
        <f t="shared" si="175"/>
        <v>154.80000000000001</v>
      </c>
      <c r="AX347">
        <f t="shared" si="176"/>
        <v>147.19999999999999</v>
      </c>
      <c r="AY347">
        <f t="shared" si="177"/>
        <v>156.9</v>
      </c>
      <c r="AZ347">
        <f t="shared" si="178"/>
        <v>141.69999999999999</v>
      </c>
      <c r="BA347">
        <f t="shared" si="179"/>
        <v>148.6</v>
      </c>
      <c r="BB347">
        <f t="shared" si="180"/>
        <v>157.6</v>
      </c>
      <c r="BC347">
        <f t="shared" si="181"/>
        <v>154.9</v>
      </c>
      <c r="BD347">
        <f t="shared" si="182"/>
        <v>150</v>
      </c>
      <c r="BE347">
        <f t="shared" si="183"/>
        <v>156.9</v>
      </c>
    </row>
    <row r="348" spans="1:57" x14ac:dyDescent="0.3">
      <c r="A348" t="s">
        <v>33</v>
      </c>
      <c r="B348">
        <v>2021</v>
      </c>
      <c r="C348" t="s">
        <v>37</v>
      </c>
      <c r="D348">
        <v>147.6</v>
      </c>
      <c r="E348">
        <v>202.5</v>
      </c>
      <c r="F348">
        <v>166.4</v>
      </c>
      <c r="G348">
        <v>156</v>
      </c>
      <c r="H348">
        <v>161.4</v>
      </c>
      <c r="I348">
        <v>168.8</v>
      </c>
      <c r="J348">
        <v>161.6</v>
      </c>
      <c r="K348">
        <v>162.80000000000001</v>
      </c>
      <c r="L348">
        <v>114.8</v>
      </c>
      <c r="M348">
        <v>162.80000000000001</v>
      </c>
      <c r="N348">
        <v>151.5</v>
      </c>
      <c r="O348">
        <v>171.4</v>
      </c>
      <c r="P348">
        <v>162</v>
      </c>
      <c r="Q348">
        <v>194.4</v>
      </c>
      <c r="R348">
        <v>155.9</v>
      </c>
      <c r="S348">
        <v>139.30000000000001</v>
      </c>
      <c r="T348">
        <v>153.4</v>
      </c>
      <c r="U348">
        <v>161.4</v>
      </c>
      <c r="V348">
        <v>154.9</v>
      </c>
      <c r="W348">
        <v>147.6</v>
      </c>
      <c r="X348">
        <v>157.5</v>
      </c>
      <c r="Y348">
        <v>142.1</v>
      </c>
      <c r="Z348">
        <v>149.1</v>
      </c>
      <c r="AA348">
        <v>157.6</v>
      </c>
      <c r="AB348">
        <v>156.6</v>
      </c>
      <c r="AC348">
        <v>150.5</v>
      </c>
      <c r="AD348">
        <v>158</v>
      </c>
      <c r="AE348">
        <f t="shared" ref="AE348:AE373" si="184">IF(D348="NA",AVERAGE(D346:D348),D348)</f>
        <v>147.6</v>
      </c>
      <c r="AF348">
        <f t="shared" ref="AF348:AF373" si="185">IF(E348="NA",AVERAGE(E346:E348),E348)</f>
        <v>202.5</v>
      </c>
      <c r="AG348">
        <f t="shared" ref="AG348:AG373" si="186">IF(F348="NA",AVERAGE(F346:F348),F348)</f>
        <v>166.4</v>
      </c>
      <c r="AH348">
        <f t="shared" ref="AH348:AH373" si="187">IF(G348="NA",AVERAGE(G346:G348),G348)</f>
        <v>156</v>
      </c>
      <c r="AI348">
        <f t="shared" ref="AI348:AI373" si="188">IF(H348="NA",AVERAGE(H346:H348),H348)</f>
        <v>161.4</v>
      </c>
      <c r="AJ348">
        <f t="shared" ref="AJ348:AJ373" si="189">IF(I348="NA",AVERAGE(I346:I348),I348)</f>
        <v>168.8</v>
      </c>
      <c r="AK348">
        <f t="shared" ref="AK348:AK373" si="190">IF(J348="NA",AVERAGE(J346:J348),J348)</f>
        <v>161.6</v>
      </c>
      <c r="AL348">
        <f t="shared" ref="AL348:AL373" si="191">IF(K348="NA",AVERAGE(K346:K348),K348)</f>
        <v>162.80000000000001</v>
      </c>
      <c r="AM348">
        <f t="shared" ref="AM348:AM373" si="192">IF(L348="NA",AVERAGE(L346:L348),L348)</f>
        <v>114.8</v>
      </c>
      <c r="AN348">
        <f t="shared" ref="AN348:AN373" si="193">IF(M348="NA",AVERAGE(M346:M348),M348)</f>
        <v>162.80000000000001</v>
      </c>
      <c r="AO348">
        <f t="shared" ref="AO348:AO373" si="194">IF(N348="NA",AVERAGE(N346:N348),N348)</f>
        <v>151.5</v>
      </c>
      <c r="AP348">
        <f t="shared" ref="AP348:AP373" si="195">IF(O348="NA",AVERAGE(O346:O348),O348)</f>
        <v>171.4</v>
      </c>
      <c r="AQ348">
        <f t="shared" ref="AQ348:AQ373" si="196">IF(P348="NA",AVERAGE(P346:P348),P348)</f>
        <v>162</v>
      </c>
      <c r="AR348">
        <f t="shared" ref="AR348:AR373" si="197">IF(Q348="NA",AVERAGE(Q346:Q348),Q348)</f>
        <v>194.4</v>
      </c>
      <c r="AS348">
        <f t="shared" ref="AS348:AS373" si="198">IF(R348="NA",AVERAGE(R346:R348),R348)</f>
        <v>155.9</v>
      </c>
      <c r="AT348">
        <f t="shared" ref="AT348:AT373" si="199">IF(S348="NA",AVERAGE(S346:S348),S348)</f>
        <v>139.30000000000001</v>
      </c>
      <c r="AU348">
        <f t="shared" ref="AU348:AU373" si="200">IF(T348="NA",AVERAGE(T346:T348),T348)</f>
        <v>153.4</v>
      </c>
      <c r="AV348">
        <v>161.4</v>
      </c>
      <c r="AW348">
        <f t="shared" ref="AW348:AW373" si="201">IF(V348="NA",AVERAGE(V346:V348),V348)</f>
        <v>154.9</v>
      </c>
      <c r="AX348">
        <f t="shared" ref="AX348:AX373" si="202">IF(W348="NA",AVERAGE(W346:W348),W348)</f>
        <v>147.6</v>
      </c>
      <c r="AY348">
        <f t="shared" ref="AY348:AY373" si="203">IF(X348="NA",AVERAGE(X346:X348),X348)</f>
        <v>157.5</v>
      </c>
      <c r="AZ348">
        <f t="shared" ref="AZ348:AZ373" si="204">IF(Y348="NA",AVERAGE(Y346:Y348),Y348)</f>
        <v>142.1</v>
      </c>
      <c r="BA348">
        <f t="shared" ref="BA348:BA373" si="205">IF(Z348="NA",AVERAGE(Z346:Z348),Z348)</f>
        <v>149.1</v>
      </c>
      <c r="BB348">
        <f t="shared" ref="BB348:BB373" si="206">IF(AA348="NA",AVERAGE(AA346:AA348),AA348)</f>
        <v>157.6</v>
      </c>
      <c r="BC348">
        <f t="shared" ref="BC348:BC373" si="207">IF(AB348="NA",AVERAGE(AB346:AB348),AB348)</f>
        <v>156.6</v>
      </c>
      <c r="BD348">
        <f t="shared" ref="BD348:BD373" si="208">IF(AC348="NA",AVERAGE(AC346:AC348),AC348)</f>
        <v>150.5</v>
      </c>
      <c r="BE348">
        <f t="shared" ref="BE348:BE373" si="209">IF(AD348="NA",AVERAGE(AD346:AD348),AD348)</f>
        <v>158</v>
      </c>
    </row>
    <row r="349" spans="1:57" x14ac:dyDescent="0.3">
      <c r="A349" t="s">
        <v>33</v>
      </c>
      <c r="B349">
        <v>2021</v>
      </c>
      <c r="C349" t="s">
        <v>38</v>
      </c>
      <c r="D349">
        <v>148.80000000000001</v>
      </c>
      <c r="E349">
        <v>204.3</v>
      </c>
      <c r="F349">
        <v>173</v>
      </c>
      <c r="G349">
        <v>156.5</v>
      </c>
      <c r="H349">
        <v>168.8</v>
      </c>
      <c r="I349">
        <v>172.5</v>
      </c>
      <c r="J349">
        <v>166.5</v>
      </c>
      <c r="K349">
        <v>165.9</v>
      </c>
      <c r="L349">
        <v>115.9</v>
      </c>
      <c r="M349">
        <v>165.2</v>
      </c>
      <c r="N349">
        <v>152</v>
      </c>
      <c r="O349">
        <v>171.1</v>
      </c>
      <c r="P349">
        <v>164.2</v>
      </c>
      <c r="Q349">
        <v>198.2</v>
      </c>
      <c r="R349">
        <v>156.5</v>
      </c>
      <c r="S349">
        <v>140.19999999999999</v>
      </c>
      <c r="T349">
        <v>154.1</v>
      </c>
      <c r="U349">
        <v>161.6</v>
      </c>
      <c r="V349">
        <v>155.5</v>
      </c>
      <c r="W349">
        <v>150.1</v>
      </c>
      <c r="X349">
        <v>160.4</v>
      </c>
      <c r="Y349">
        <v>145</v>
      </c>
      <c r="Z349">
        <v>152.6</v>
      </c>
      <c r="AA349">
        <v>156.6</v>
      </c>
      <c r="AB349">
        <v>157.5</v>
      </c>
      <c r="AC349">
        <v>152.30000000000001</v>
      </c>
      <c r="AD349">
        <v>159.5</v>
      </c>
      <c r="AE349">
        <f t="shared" si="184"/>
        <v>148.80000000000001</v>
      </c>
      <c r="AF349">
        <f t="shared" si="185"/>
        <v>204.3</v>
      </c>
      <c r="AG349">
        <f t="shared" si="186"/>
        <v>173</v>
      </c>
      <c r="AH349">
        <f t="shared" si="187"/>
        <v>156.5</v>
      </c>
      <c r="AI349">
        <f t="shared" si="188"/>
        <v>168.8</v>
      </c>
      <c r="AJ349">
        <f t="shared" si="189"/>
        <v>172.5</v>
      </c>
      <c r="AK349">
        <f t="shared" si="190"/>
        <v>166.5</v>
      </c>
      <c r="AL349">
        <f t="shared" si="191"/>
        <v>165.9</v>
      </c>
      <c r="AM349">
        <f t="shared" si="192"/>
        <v>115.9</v>
      </c>
      <c r="AN349">
        <f t="shared" si="193"/>
        <v>165.2</v>
      </c>
      <c r="AO349">
        <f t="shared" si="194"/>
        <v>152</v>
      </c>
      <c r="AP349">
        <f t="shared" si="195"/>
        <v>171.1</v>
      </c>
      <c r="AQ349">
        <f t="shared" si="196"/>
        <v>164.2</v>
      </c>
      <c r="AR349">
        <f t="shared" si="197"/>
        <v>198.2</v>
      </c>
      <c r="AS349">
        <f t="shared" si="198"/>
        <v>156.5</v>
      </c>
      <c r="AT349">
        <f t="shared" si="199"/>
        <v>140.19999999999999</v>
      </c>
      <c r="AU349">
        <f t="shared" si="200"/>
        <v>154.1</v>
      </c>
      <c r="AV349">
        <v>161.6</v>
      </c>
      <c r="AW349">
        <f t="shared" si="201"/>
        <v>155.5</v>
      </c>
      <c r="AX349">
        <f t="shared" si="202"/>
        <v>150.1</v>
      </c>
      <c r="AY349">
        <f t="shared" si="203"/>
        <v>160.4</v>
      </c>
      <c r="AZ349">
        <f t="shared" si="204"/>
        <v>145</v>
      </c>
      <c r="BA349">
        <f t="shared" si="205"/>
        <v>152.6</v>
      </c>
      <c r="BB349">
        <f t="shared" si="206"/>
        <v>156.6</v>
      </c>
      <c r="BC349">
        <f t="shared" si="207"/>
        <v>157.5</v>
      </c>
      <c r="BD349">
        <f t="shared" si="208"/>
        <v>152.30000000000001</v>
      </c>
      <c r="BE349">
        <f t="shared" si="209"/>
        <v>159.5</v>
      </c>
    </row>
    <row r="350" spans="1:57" x14ac:dyDescent="0.3">
      <c r="A350" t="s">
        <v>33</v>
      </c>
      <c r="B350">
        <v>2021</v>
      </c>
      <c r="C350" t="s">
        <v>39</v>
      </c>
      <c r="D350">
        <v>149.19999999999999</v>
      </c>
      <c r="E350">
        <v>205.5</v>
      </c>
      <c r="F350">
        <v>182.8</v>
      </c>
      <c r="G350">
        <v>156.5</v>
      </c>
      <c r="H350">
        <v>172.2</v>
      </c>
      <c r="I350">
        <v>171.5</v>
      </c>
      <c r="J350">
        <v>176.2</v>
      </c>
      <c r="K350">
        <v>166.9</v>
      </c>
      <c r="L350">
        <v>116.1</v>
      </c>
      <c r="M350">
        <v>165.5</v>
      </c>
      <c r="N350">
        <v>152.30000000000001</v>
      </c>
      <c r="O350">
        <v>173.3</v>
      </c>
      <c r="P350">
        <v>166.2</v>
      </c>
      <c r="Q350">
        <v>195.6</v>
      </c>
      <c r="R350">
        <v>157.30000000000001</v>
      </c>
      <c r="S350">
        <v>140.5</v>
      </c>
      <c r="T350">
        <v>154.80000000000001</v>
      </c>
      <c r="U350">
        <v>160.5</v>
      </c>
      <c r="V350">
        <v>156.1</v>
      </c>
      <c r="W350">
        <v>149.80000000000001</v>
      </c>
      <c r="X350">
        <v>160.80000000000001</v>
      </c>
      <c r="Y350">
        <v>147.5</v>
      </c>
      <c r="Z350">
        <v>150.69999999999999</v>
      </c>
      <c r="AA350">
        <v>158.1</v>
      </c>
      <c r="AB350">
        <v>158</v>
      </c>
      <c r="AC350">
        <v>153.4</v>
      </c>
      <c r="AD350">
        <v>160.4</v>
      </c>
      <c r="AE350">
        <f t="shared" si="184"/>
        <v>149.19999999999999</v>
      </c>
      <c r="AF350">
        <f t="shared" si="185"/>
        <v>205.5</v>
      </c>
      <c r="AG350">
        <f t="shared" si="186"/>
        <v>182.8</v>
      </c>
      <c r="AH350">
        <f t="shared" si="187"/>
        <v>156.5</v>
      </c>
      <c r="AI350">
        <f t="shared" si="188"/>
        <v>172.2</v>
      </c>
      <c r="AJ350">
        <f t="shared" si="189"/>
        <v>171.5</v>
      </c>
      <c r="AK350">
        <f t="shared" si="190"/>
        <v>176.2</v>
      </c>
      <c r="AL350">
        <f t="shared" si="191"/>
        <v>166.9</v>
      </c>
      <c r="AM350">
        <f t="shared" si="192"/>
        <v>116.1</v>
      </c>
      <c r="AN350">
        <f t="shared" si="193"/>
        <v>165.5</v>
      </c>
      <c r="AO350">
        <f t="shared" si="194"/>
        <v>152.30000000000001</v>
      </c>
      <c r="AP350">
        <f t="shared" si="195"/>
        <v>173.3</v>
      </c>
      <c r="AQ350">
        <f t="shared" si="196"/>
        <v>166.2</v>
      </c>
      <c r="AR350">
        <f t="shared" si="197"/>
        <v>195.6</v>
      </c>
      <c r="AS350">
        <f t="shared" si="198"/>
        <v>157.30000000000001</v>
      </c>
      <c r="AT350">
        <f t="shared" si="199"/>
        <v>140.5</v>
      </c>
      <c r="AU350">
        <f t="shared" si="200"/>
        <v>154.80000000000001</v>
      </c>
      <c r="AV350">
        <v>160.5</v>
      </c>
      <c r="AW350">
        <f t="shared" si="201"/>
        <v>156.1</v>
      </c>
      <c r="AX350">
        <f t="shared" si="202"/>
        <v>149.80000000000001</v>
      </c>
      <c r="AY350">
        <f t="shared" si="203"/>
        <v>160.80000000000001</v>
      </c>
      <c r="AZ350">
        <f t="shared" si="204"/>
        <v>147.5</v>
      </c>
      <c r="BA350">
        <f t="shared" si="205"/>
        <v>150.69999999999999</v>
      </c>
      <c r="BB350">
        <f t="shared" si="206"/>
        <v>158.1</v>
      </c>
      <c r="BC350">
        <f t="shared" si="207"/>
        <v>158</v>
      </c>
      <c r="BD350">
        <f t="shared" si="208"/>
        <v>153.4</v>
      </c>
      <c r="BE350">
        <f t="shared" si="209"/>
        <v>160.4</v>
      </c>
    </row>
    <row r="351" spans="1:57" x14ac:dyDescent="0.3">
      <c r="A351" t="s">
        <v>33</v>
      </c>
      <c r="B351">
        <v>2021</v>
      </c>
      <c r="C351" t="s">
        <v>40</v>
      </c>
      <c r="D351">
        <v>149.1</v>
      </c>
      <c r="E351">
        <v>210.9</v>
      </c>
      <c r="F351">
        <v>185</v>
      </c>
      <c r="G351">
        <v>158.19999999999999</v>
      </c>
      <c r="H351">
        <v>170.6</v>
      </c>
      <c r="I351">
        <v>170.9</v>
      </c>
      <c r="J351">
        <v>186.4</v>
      </c>
      <c r="K351">
        <v>164.7</v>
      </c>
      <c r="L351">
        <v>115.7</v>
      </c>
      <c r="M351">
        <v>165.5</v>
      </c>
      <c r="N351">
        <v>153.4</v>
      </c>
      <c r="O351">
        <v>173.5</v>
      </c>
      <c r="P351">
        <v>167.9</v>
      </c>
      <c r="Q351">
        <v>195.5</v>
      </c>
      <c r="R351">
        <v>157.9</v>
      </c>
      <c r="S351">
        <v>141.9</v>
      </c>
      <c r="T351">
        <v>155.5</v>
      </c>
      <c r="U351">
        <v>161.5</v>
      </c>
      <c r="V351">
        <v>157.69999999999999</v>
      </c>
      <c r="W351">
        <v>150.69999999999999</v>
      </c>
      <c r="X351">
        <v>161.5</v>
      </c>
      <c r="Y351">
        <v>149.5</v>
      </c>
      <c r="Z351">
        <v>151.19999999999999</v>
      </c>
      <c r="AA351">
        <v>160.30000000000001</v>
      </c>
      <c r="AB351">
        <v>159.6</v>
      </c>
      <c r="AC351">
        <v>155</v>
      </c>
      <c r="AD351">
        <v>161.80000000000001</v>
      </c>
      <c r="AE351">
        <f t="shared" si="184"/>
        <v>149.1</v>
      </c>
      <c r="AF351">
        <f t="shared" si="185"/>
        <v>210.9</v>
      </c>
      <c r="AG351">
        <f t="shared" si="186"/>
        <v>185</v>
      </c>
      <c r="AH351">
        <f t="shared" si="187"/>
        <v>158.19999999999999</v>
      </c>
      <c r="AI351">
        <f t="shared" si="188"/>
        <v>170.6</v>
      </c>
      <c r="AJ351">
        <f t="shared" si="189"/>
        <v>170.9</v>
      </c>
      <c r="AK351">
        <f t="shared" si="190"/>
        <v>186.4</v>
      </c>
      <c r="AL351">
        <f t="shared" si="191"/>
        <v>164.7</v>
      </c>
      <c r="AM351">
        <f t="shared" si="192"/>
        <v>115.7</v>
      </c>
      <c r="AN351">
        <f t="shared" si="193"/>
        <v>165.5</v>
      </c>
      <c r="AO351">
        <f t="shared" si="194"/>
        <v>153.4</v>
      </c>
      <c r="AP351">
        <f t="shared" si="195"/>
        <v>173.5</v>
      </c>
      <c r="AQ351">
        <f t="shared" si="196"/>
        <v>167.9</v>
      </c>
      <c r="AR351">
        <f t="shared" si="197"/>
        <v>195.5</v>
      </c>
      <c r="AS351">
        <f t="shared" si="198"/>
        <v>157.9</v>
      </c>
      <c r="AT351">
        <f t="shared" si="199"/>
        <v>141.9</v>
      </c>
      <c r="AU351">
        <f t="shared" si="200"/>
        <v>155.5</v>
      </c>
      <c r="AV351">
        <v>161.5</v>
      </c>
      <c r="AW351">
        <f t="shared" si="201"/>
        <v>157.69999999999999</v>
      </c>
      <c r="AX351">
        <f t="shared" si="202"/>
        <v>150.69999999999999</v>
      </c>
      <c r="AY351">
        <f t="shared" si="203"/>
        <v>161.5</v>
      </c>
      <c r="AZ351">
        <f t="shared" si="204"/>
        <v>149.5</v>
      </c>
      <c r="BA351">
        <f t="shared" si="205"/>
        <v>151.19999999999999</v>
      </c>
      <c r="BB351">
        <f t="shared" si="206"/>
        <v>160.30000000000001</v>
      </c>
      <c r="BC351">
        <f t="shared" si="207"/>
        <v>159.6</v>
      </c>
      <c r="BD351">
        <f t="shared" si="208"/>
        <v>155</v>
      </c>
      <c r="BE351">
        <f t="shared" si="209"/>
        <v>161.80000000000001</v>
      </c>
    </row>
    <row r="352" spans="1:57" x14ac:dyDescent="0.3">
      <c r="A352" t="s">
        <v>33</v>
      </c>
      <c r="B352">
        <v>2021</v>
      </c>
      <c r="C352" t="s">
        <v>41</v>
      </c>
      <c r="D352">
        <v>149.30000000000001</v>
      </c>
      <c r="E352">
        <v>207.4</v>
      </c>
      <c r="F352">
        <v>174.1</v>
      </c>
      <c r="G352">
        <v>159.19999999999999</v>
      </c>
      <c r="H352">
        <v>175</v>
      </c>
      <c r="I352">
        <v>161.30000000000001</v>
      </c>
      <c r="J352">
        <v>183.3</v>
      </c>
      <c r="K352">
        <v>164.5</v>
      </c>
      <c r="L352">
        <v>120.4</v>
      </c>
      <c r="M352">
        <v>166.2</v>
      </c>
      <c r="N352">
        <v>154.80000000000001</v>
      </c>
      <c r="O352">
        <v>175.1</v>
      </c>
      <c r="P352">
        <v>167.3</v>
      </c>
      <c r="Q352">
        <v>196.5</v>
      </c>
      <c r="R352">
        <v>159.80000000000001</v>
      </c>
      <c r="S352">
        <v>143.6</v>
      </c>
      <c r="T352">
        <v>157.30000000000001</v>
      </c>
      <c r="U352">
        <v>162.1</v>
      </c>
      <c r="V352">
        <v>160.69999999999999</v>
      </c>
      <c r="W352">
        <v>153.19999999999999</v>
      </c>
      <c r="X352">
        <v>162.80000000000001</v>
      </c>
      <c r="Y352">
        <v>150.4</v>
      </c>
      <c r="Z352">
        <v>153.69999999999999</v>
      </c>
      <c r="AA352">
        <v>160.4</v>
      </c>
      <c r="AB352">
        <v>159.6</v>
      </c>
      <c r="AC352">
        <v>156</v>
      </c>
      <c r="AD352">
        <v>162.30000000000001</v>
      </c>
      <c r="AE352">
        <f t="shared" si="184"/>
        <v>149.30000000000001</v>
      </c>
      <c r="AF352">
        <f t="shared" si="185"/>
        <v>207.4</v>
      </c>
      <c r="AG352">
        <f t="shared" si="186"/>
        <v>174.1</v>
      </c>
      <c r="AH352">
        <f t="shared" si="187"/>
        <v>159.19999999999999</v>
      </c>
      <c r="AI352">
        <f t="shared" si="188"/>
        <v>175</v>
      </c>
      <c r="AJ352">
        <f t="shared" si="189"/>
        <v>161.30000000000001</v>
      </c>
      <c r="AK352">
        <f t="shared" si="190"/>
        <v>183.3</v>
      </c>
      <c r="AL352">
        <f t="shared" si="191"/>
        <v>164.5</v>
      </c>
      <c r="AM352">
        <f t="shared" si="192"/>
        <v>120.4</v>
      </c>
      <c r="AN352">
        <f t="shared" si="193"/>
        <v>166.2</v>
      </c>
      <c r="AO352">
        <f t="shared" si="194"/>
        <v>154.80000000000001</v>
      </c>
      <c r="AP352">
        <f t="shared" si="195"/>
        <v>175.1</v>
      </c>
      <c r="AQ352">
        <f t="shared" si="196"/>
        <v>167.3</v>
      </c>
      <c r="AR352">
        <f t="shared" si="197"/>
        <v>196.5</v>
      </c>
      <c r="AS352">
        <f t="shared" si="198"/>
        <v>159.80000000000001</v>
      </c>
      <c r="AT352">
        <f t="shared" si="199"/>
        <v>143.6</v>
      </c>
      <c r="AU352">
        <f t="shared" si="200"/>
        <v>157.30000000000001</v>
      </c>
      <c r="AV352">
        <v>162.1</v>
      </c>
      <c r="AW352">
        <f t="shared" si="201"/>
        <v>160.69999999999999</v>
      </c>
      <c r="AX352">
        <f t="shared" si="202"/>
        <v>153.19999999999999</v>
      </c>
      <c r="AY352">
        <f t="shared" si="203"/>
        <v>162.80000000000001</v>
      </c>
      <c r="AZ352">
        <f t="shared" si="204"/>
        <v>150.4</v>
      </c>
      <c r="BA352">
        <f t="shared" si="205"/>
        <v>153.69999999999999</v>
      </c>
      <c r="BB352">
        <f t="shared" si="206"/>
        <v>160.4</v>
      </c>
      <c r="BC352">
        <f t="shared" si="207"/>
        <v>159.6</v>
      </c>
      <c r="BD352">
        <f t="shared" si="208"/>
        <v>156</v>
      </c>
      <c r="BE352">
        <f t="shared" si="209"/>
        <v>162.30000000000001</v>
      </c>
    </row>
    <row r="353" spans="1:57" x14ac:dyDescent="0.3">
      <c r="A353" t="s">
        <v>33</v>
      </c>
      <c r="B353">
        <v>2021</v>
      </c>
      <c r="C353" t="s">
        <v>42</v>
      </c>
      <c r="D353">
        <v>149.30000000000001</v>
      </c>
      <c r="E353">
        <v>207.4</v>
      </c>
      <c r="F353">
        <v>174.1</v>
      </c>
      <c r="G353">
        <v>159.1</v>
      </c>
      <c r="H353">
        <v>175</v>
      </c>
      <c r="I353">
        <v>161.19999999999999</v>
      </c>
      <c r="J353">
        <v>183.5</v>
      </c>
      <c r="K353">
        <v>164.5</v>
      </c>
      <c r="L353">
        <v>120.4</v>
      </c>
      <c r="M353">
        <v>166.2</v>
      </c>
      <c r="N353">
        <v>154.80000000000001</v>
      </c>
      <c r="O353">
        <v>175.1</v>
      </c>
      <c r="P353">
        <v>167.3</v>
      </c>
      <c r="Q353">
        <v>196.5</v>
      </c>
      <c r="R353">
        <v>159.80000000000001</v>
      </c>
      <c r="S353">
        <v>143.6</v>
      </c>
      <c r="T353">
        <v>157.4</v>
      </c>
      <c r="U353">
        <v>162.1</v>
      </c>
      <c r="V353">
        <v>160.80000000000001</v>
      </c>
      <c r="W353">
        <v>153.30000000000001</v>
      </c>
      <c r="X353">
        <v>162.80000000000001</v>
      </c>
      <c r="Y353">
        <v>150.5</v>
      </c>
      <c r="Z353">
        <v>153.9</v>
      </c>
      <c r="AA353">
        <v>160.30000000000001</v>
      </c>
      <c r="AB353">
        <v>159.6</v>
      </c>
      <c r="AC353">
        <v>156</v>
      </c>
      <c r="AD353">
        <v>162.30000000000001</v>
      </c>
      <c r="AE353">
        <f t="shared" si="184"/>
        <v>149.30000000000001</v>
      </c>
      <c r="AF353">
        <f t="shared" si="185"/>
        <v>207.4</v>
      </c>
      <c r="AG353">
        <f t="shared" si="186"/>
        <v>174.1</v>
      </c>
      <c r="AH353">
        <f t="shared" si="187"/>
        <v>159.1</v>
      </c>
      <c r="AI353">
        <f t="shared" si="188"/>
        <v>175</v>
      </c>
      <c r="AJ353">
        <f t="shared" si="189"/>
        <v>161.19999999999999</v>
      </c>
      <c r="AK353">
        <f t="shared" si="190"/>
        <v>183.5</v>
      </c>
      <c r="AL353">
        <f t="shared" si="191"/>
        <v>164.5</v>
      </c>
      <c r="AM353">
        <f t="shared" si="192"/>
        <v>120.4</v>
      </c>
      <c r="AN353">
        <f t="shared" si="193"/>
        <v>166.2</v>
      </c>
      <c r="AO353">
        <f t="shared" si="194"/>
        <v>154.80000000000001</v>
      </c>
      <c r="AP353">
        <f t="shared" si="195"/>
        <v>175.1</v>
      </c>
      <c r="AQ353">
        <f t="shared" si="196"/>
        <v>167.3</v>
      </c>
      <c r="AR353">
        <f t="shared" si="197"/>
        <v>196.5</v>
      </c>
      <c r="AS353">
        <f t="shared" si="198"/>
        <v>159.80000000000001</v>
      </c>
      <c r="AT353">
        <f t="shared" si="199"/>
        <v>143.6</v>
      </c>
      <c r="AU353">
        <f t="shared" si="200"/>
        <v>157.4</v>
      </c>
      <c r="AV353">
        <v>162.1</v>
      </c>
      <c r="AW353">
        <f t="shared" si="201"/>
        <v>160.80000000000001</v>
      </c>
      <c r="AX353">
        <f t="shared" si="202"/>
        <v>153.30000000000001</v>
      </c>
      <c r="AY353">
        <f t="shared" si="203"/>
        <v>162.80000000000001</v>
      </c>
      <c r="AZ353">
        <f t="shared" si="204"/>
        <v>150.5</v>
      </c>
      <c r="BA353">
        <f t="shared" si="205"/>
        <v>153.9</v>
      </c>
      <c r="BB353">
        <f t="shared" si="206"/>
        <v>160.30000000000001</v>
      </c>
      <c r="BC353">
        <f t="shared" si="207"/>
        <v>159.6</v>
      </c>
      <c r="BD353">
        <f t="shared" si="208"/>
        <v>156</v>
      </c>
      <c r="BE353">
        <f t="shared" si="209"/>
        <v>162.30000000000001</v>
      </c>
    </row>
    <row r="354" spans="1:57" x14ac:dyDescent="0.3">
      <c r="A354" t="s">
        <v>33</v>
      </c>
      <c r="B354">
        <v>2021</v>
      </c>
      <c r="C354" t="s">
        <v>43</v>
      </c>
      <c r="D354">
        <v>150.1</v>
      </c>
      <c r="E354">
        <v>208.4</v>
      </c>
      <c r="F354">
        <v>173</v>
      </c>
      <c r="G354">
        <v>159.19999999999999</v>
      </c>
      <c r="H354">
        <v>176.6</v>
      </c>
      <c r="I354">
        <v>159.30000000000001</v>
      </c>
      <c r="J354">
        <v>214.4</v>
      </c>
      <c r="K354">
        <v>165.3</v>
      </c>
      <c r="L354">
        <v>122.5</v>
      </c>
      <c r="M354">
        <v>166.8</v>
      </c>
      <c r="N354">
        <v>155.4</v>
      </c>
      <c r="O354">
        <v>175.9</v>
      </c>
      <c r="P354">
        <v>171.5</v>
      </c>
      <c r="Q354">
        <v>197</v>
      </c>
      <c r="R354">
        <v>160.80000000000001</v>
      </c>
      <c r="S354">
        <v>144.4</v>
      </c>
      <c r="T354">
        <v>158.30000000000001</v>
      </c>
      <c r="U354">
        <v>163.6</v>
      </c>
      <c r="V354">
        <v>162.19999999999999</v>
      </c>
      <c r="W354">
        <v>154.30000000000001</v>
      </c>
      <c r="X354">
        <v>163.5</v>
      </c>
      <c r="Y354">
        <v>152.19999999999999</v>
      </c>
      <c r="Z354">
        <v>155.1</v>
      </c>
      <c r="AA354">
        <v>160.30000000000001</v>
      </c>
      <c r="AB354">
        <v>160.30000000000001</v>
      </c>
      <c r="AC354">
        <v>157</v>
      </c>
      <c r="AD354">
        <v>164.6</v>
      </c>
      <c r="AE354">
        <f t="shared" si="184"/>
        <v>150.1</v>
      </c>
      <c r="AF354">
        <f t="shared" si="185"/>
        <v>208.4</v>
      </c>
      <c r="AG354">
        <f t="shared" si="186"/>
        <v>173</v>
      </c>
      <c r="AH354">
        <f t="shared" si="187"/>
        <v>159.19999999999999</v>
      </c>
      <c r="AI354">
        <f t="shared" si="188"/>
        <v>176.6</v>
      </c>
      <c r="AJ354">
        <f t="shared" si="189"/>
        <v>159.30000000000001</v>
      </c>
      <c r="AK354">
        <f t="shared" si="190"/>
        <v>214.4</v>
      </c>
      <c r="AL354">
        <f t="shared" si="191"/>
        <v>165.3</v>
      </c>
      <c r="AM354">
        <f t="shared" si="192"/>
        <v>122.5</v>
      </c>
      <c r="AN354">
        <f t="shared" si="193"/>
        <v>166.8</v>
      </c>
      <c r="AO354">
        <f t="shared" si="194"/>
        <v>155.4</v>
      </c>
      <c r="AP354">
        <f t="shared" si="195"/>
        <v>175.9</v>
      </c>
      <c r="AQ354">
        <f t="shared" si="196"/>
        <v>171.5</v>
      </c>
      <c r="AR354">
        <f t="shared" si="197"/>
        <v>197</v>
      </c>
      <c r="AS354">
        <f t="shared" si="198"/>
        <v>160.80000000000001</v>
      </c>
      <c r="AT354">
        <f t="shared" si="199"/>
        <v>144.4</v>
      </c>
      <c r="AU354">
        <f t="shared" si="200"/>
        <v>158.30000000000001</v>
      </c>
      <c r="AV354">
        <v>163.6</v>
      </c>
      <c r="AW354">
        <f t="shared" si="201"/>
        <v>162.19999999999999</v>
      </c>
      <c r="AX354">
        <f t="shared" si="202"/>
        <v>154.30000000000001</v>
      </c>
      <c r="AY354">
        <f t="shared" si="203"/>
        <v>163.5</v>
      </c>
      <c r="AZ354">
        <f t="shared" si="204"/>
        <v>152.19999999999999</v>
      </c>
      <c r="BA354">
        <f t="shared" si="205"/>
        <v>155.1</v>
      </c>
      <c r="BB354">
        <f t="shared" si="206"/>
        <v>160.30000000000001</v>
      </c>
      <c r="BC354">
        <f t="shared" si="207"/>
        <v>160.30000000000001</v>
      </c>
      <c r="BD354">
        <f t="shared" si="208"/>
        <v>157</v>
      </c>
      <c r="BE354">
        <f t="shared" si="209"/>
        <v>164.6</v>
      </c>
    </row>
    <row r="355" spans="1:57" x14ac:dyDescent="0.3">
      <c r="A355" t="s">
        <v>33</v>
      </c>
      <c r="B355">
        <v>2021</v>
      </c>
      <c r="C355" t="s">
        <v>45</v>
      </c>
      <c r="D355">
        <v>151</v>
      </c>
      <c r="E355">
        <v>204.9</v>
      </c>
      <c r="F355">
        <v>175.4</v>
      </c>
      <c r="G355">
        <v>159.6</v>
      </c>
      <c r="H355">
        <v>175.8</v>
      </c>
      <c r="I355">
        <v>160.30000000000001</v>
      </c>
      <c r="J355">
        <v>229.1</v>
      </c>
      <c r="K355">
        <v>165.1</v>
      </c>
      <c r="L355">
        <v>123.1</v>
      </c>
      <c r="M355">
        <v>167.2</v>
      </c>
      <c r="N355">
        <v>156.1</v>
      </c>
      <c r="O355">
        <v>176.8</v>
      </c>
      <c r="P355">
        <v>173.5</v>
      </c>
      <c r="Q355">
        <v>197</v>
      </c>
      <c r="R355">
        <v>162.30000000000001</v>
      </c>
      <c r="S355">
        <v>145.30000000000001</v>
      </c>
      <c r="T355">
        <v>159.69999999999999</v>
      </c>
      <c r="U355">
        <v>164.2</v>
      </c>
      <c r="V355">
        <v>161.6</v>
      </c>
      <c r="W355">
        <v>155.19999999999999</v>
      </c>
      <c r="X355">
        <v>164.2</v>
      </c>
      <c r="Y355">
        <v>151.19999999999999</v>
      </c>
      <c r="Z355">
        <v>156.69999999999999</v>
      </c>
      <c r="AA355">
        <v>160.80000000000001</v>
      </c>
      <c r="AB355">
        <v>161.80000000000001</v>
      </c>
      <c r="AC355">
        <v>157.30000000000001</v>
      </c>
      <c r="AD355">
        <v>165.6</v>
      </c>
      <c r="AE355">
        <f t="shared" si="184"/>
        <v>151</v>
      </c>
      <c r="AF355">
        <f t="shared" si="185"/>
        <v>204.9</v>
      </c>
      <c r="AG355">
        <f t="shared" si="186"/>
        <v>175.4</v>
      </c>
      <c r="AH355">
        <f t="shared" si="187"/>
        <v>159.6</v>
      </c>
      <c r="AI355">
        <f t="shared" si="188"/>
        <v>175.8</v>
      </c>
      <c r="AJ355">
        <f t="shared" si="189"/>
        <v>160.30000000000001</v>
      </c>
      <c r="AK355">
        <f t="shared" si="190"/>
        <v>229.1</v>
      </c>
      <c r="AL355">
        <f t="shared" si="191"/>
        <v>165.1</v>
      </c>
      <c r="AM355">
        <f t="shared" si="192"/>
        <v>123.1</v>
      </c>
      <c r="AN355">
        <f t="shared" si="193"/>
        <v>167.2</v>
      </c>
      <c r="AO355">
        <f t="shared" si="194"/>
        <v>156.1</v>
      </c>
      <c r="AP355">
        <f t="shared" si="195"/>
        <v>176.8</v>
      </c>
      <c r="AQ355">
        <f t="shared" si="196"/>
        <v>173.5</v>
      </c>
      <c r="AR355">
        <f t="shared" si="197"/>
        <v>197</v>
      </c>
      <c r="AS355">
        <f t="shared" si="198"/>
        <v>162.30000000000001</v>
      </c>
      <c r="AT355">
        <f t="shared" si="199"/>
        <v>145.30000000000001</v>
      </c>
      <c r="AU355">
        <f t="shared" si="200"/>
        <v>159.69999999999999</v>
      </c>
      <c r="AV355">
        <v>164.2</v>
      </c>
      <c r="AW355">
        <f t="shared" si="201"/>
        <v>161.6</v>
      </c>
      <c r="AX355">
        <f t="shared" si="202"/>
        <v>155.19999999999999</v>
      </c>
      <c r="AY355">
        <f t="shared" si="203"/>
        <v>164.2</v>
      </c>
      <c r="AZ355">
        <f t="shared" si="204"/>
        <v>151.19999999999999</v>
      </c>
      <c r="BA355">
        <f t="shared" si="205"/>
        <v>156.69999999999999</v>
      </c>
      <c r="BB355">
        <f t="shared" si="206"/>
        <v>160.80000000000001</v>
      </c>
      <c r="BC355">
        <f t="shared" si="207"/>
        <v>161.80000000000001</v>
      </c>
      <c r="BD355">
        <f t="shared" si="208"/>
        <v>157.30000000000001</v>
      </c>
      <c r="BE355">
        <f t="shared" si="209"/>
        <v>165.6</v>
      </c>
    </row>
    <row r="356" spans="1:57" x14ac:dyDescent="0.3">
      <c r="A356" t="s">
        <v>33</v>
      </c>
      <c r="B356">
        <v>2021</v>
      </c>
      <c r="C356" t="s">
        <v>46</v>
      </c>
      <c r="D356">
        <v>151.6</v>
      </c>
      <c r="E356">
        <v>202.2</v>
      </c>
      <c r="F356">
        <v>180</v>
      </c>
      <c r="G356">
        <v>160</v>
      </c>
      <c r="H356">
        <v>173.5</v>
      </c>
      <c r="I356">
        <v>158.30000000000001</v>
      </c>
      <c r="J356">
        <v>219.5</v>
      </c>
      <c r="K356">
        <v>164.2</v>
      </c>
      <c r="L356">
        <v>121.9</v>
      </c>
      <c r="M356">
        <v>168.2</v>
      </c>
      <c r="N356">
        <v>156.5</v>
      </c>
      <c r="O356">
        <v>178.2</v>
      </c>
      <c r="P356">
        <v>172.2</v>
      </c>
      <c r="Q356">
        <v>196.8</v>
      </c>
      <c r="R356">
        <v>163.30000000000001</v>
      </c>
      <c r="S356">
        <v>146.69999999999999</v>
      </c>
      <c r="T356">
        <v>160.69999999999999</v>
      </c>
      <c r="U356">
        <v>163.4</v>
      </c>
      <c r="V356">
        <v>161.69999999999999</v>
      </c>
      <c r="W356">
        <v>156</v>
      </c>
      <c r="X356">
        <v>165.1</v>
      </c>
      <c r="Y356">
        <v>151.80000000000001</v>
      </c>
      <c r="Z356">
        <v>157.6</v>
      </c>
      <c r="AA356">
        <v>160.6</v>
      </c>
      <c r="AB356">
        <v>162.4</v>
      </c>
      <c r="AC356">
        <v>157.80000000000001</v>
      </c>
      <c r="AD356">
        <v>165.2</v>
      </c>
      <c r="AE356">
        <f t="shared" si="184"/>
        <v>151.6</v>
      </c>
      <c r="AF356">
        <f t="shared" si="185"/>
        <v>202.2</v>
      </c>
      <c r="AG356">
        <f t="shared" si="186"/>
        <v>180</v>
      </c>
      <c r="AH356">
        <f t="shared" si="187"/>
        <v>160</v>
      </c>
      <c r="AI356">
        <f t="shared" si="188"/>
        <v>173.5</v>
      </c>
      <c r="AJ356">
        <f t="shared" si="189"/>
        <v>158.30000000000001</v>
      </c>
      <c r="AK356">
        <f t="shared" si="190"/>
        <v>219.5</v>
      </c>
      <c r="AL356">
        <f t="shared" si="191"/>
        <v>164.2</v>
      </c>
      <c r="AM356">
        <f t="shared" si="192"/>
        <v>121.9</v>
      </c>
      <c r="AN356">
        <f t="shared" si="193"/>
        <v>168.2</v>
      </c>
      <c r="AO356">
        <f t="shared" si="194"/>
        <v>156.5</v>
      </c>
      <c r="AP356">
        <f t="shared" si="195"/>
        <v>178.2</v>
      </c>
      <c r="AQ356">
        <f t="shared" si="196"/>
        <v>172.2</v>
      </c>
      <c r="AR356">
        <f t="shared" si="197"/>
        <v>196.8</v>
      </c>
      <c r="AS356">
        <f t="shared" si="198"/>
        <v>163.30000000000001</v>
      </c>
      <c r="AT356">
        <f t="shared" si="199"/>
        <v>146.69999999999999</v>
      </c>
      <c r="AU356">
        <f t="shared" si="200"/>
        <v>160.69999999999999</v>
      </c>
      <c r="AV356">
        <v>163.4</v>
      </c>
      <c r="AW356">
        <f t="shared" si="201"/>
        <v>161.69999999999999</v>
      </c>
      <c r="AX356">
        <f t="shared" si="202"/>
        <v>156</v>
      </c>
      <c r="AY356">
        <f t="shared" si="203"/>
        <v>165.1</v>
      </c>
      <c r="AZ356">
        <f t="shared" si="204"/>
        <v>151.80000000000001</v>
      </c>
      <c r="BA356">
        <f t="shared" si="205"/>
        <v>157.6</v>
      </c>
      <c r="BB356">
        <f t="shared" si="206"/>
        <v>160.6</v>
      </c>
      <c r="BC356">
        <f t="shared" si="207"/>
        <v>162.4</v>
      </c>
      <c r="BD356">
        <f t="shared" si="208"/>
        <v>157.80000000000001</v>
      </c>
      <c r="BE356">
        <f t="shared" si="209"/>
        <v>165.2</v>
      </c>
    </row>
    <row r="357" spans="1:57" x14ac:dyDescent="0.3">
      <c r="A357" t="s">
        <v>33</v>
      </c>
      <c r="B357">
        <v>2022</v>
      </c>
      <c r="C357" t="s">
        <v>31</v>
      </c>
      <c r="D357">
        <v>152.19999999999999</v>
      </c>
      <c r="E357">
        <v>202.1</v>
      </c>
      <c r="F357">
        <v>180.1</v>
      </c>
      <c r="G357">
        <v>160.4</v>
      </c>
      <c r="H357">
        <v>171</v>
      </c>
      <c r="I357">
        <v>156.5</v>
      </c>
      <c r="J357">
        <v>203.6</v>
      </c>
      <c r="K357">
        <v>163.80000000000001</v>
      </c>
      <c r="L357">
        <v>121.3</v>
      </c>
      <c r="M357">
        <v>169.8</v>
      </c>
      <c r="N357">
        <v>156.6</v>
      </c>
      <c r="O357">
        <v>179</v>
      </c>
      <c r="P357">
        <v>170.3</v>
      </c>
      <c r="Q357">
        <v>196.4</v>
      </c>
      <c r="R357">
        <v>164.7</v>
      </c>
      <c r="S357">
        <v>148.5</v>
      </c>
      <c r="T357">
        <v>162.19999999999999</v>
      </c>
      <c r="U357">
        <v>164.5</v>
      </c>
      <c r="V357">
        <v>161.6</v>
      </c>
      <c r="W357">
        <v>156.80000000000001</v>
      </c>
      <c r="X357">
        <v>166.1</v>
      </c>
      <c r="Y357">
        <v>152.69999999999999</v>
      </c>
      <c r="Z357">
        <v>158.4</v>
      </c>
      <c r="AA357">
        <v>161</v>
      </c>
      <c r="AB357">
        <v>162.80000000000001</v>
      </c>
      <c r="AC357">
        <v>158.6</v>
      </c>
      <c r="AD357">
        <v>165</v>
      </c>
      <c r="AE357">
        <f t="shared" si="184"/>
        <v>152.19999999999999</v>
      </c>
      <c r="AF357">
        <f t="shared" si="185"/>
        <v>202.1</v>
      </c>
      <c r="AG357">
        <f t="shared" si="186"/>
        <v>180.1</v>
      </c>
      <c r="AH357">
        <f t="shared" si="187"/>
        <v>160.4</v>
      </c>
      <c r="AI357">
        <f t="shared" si="188"/>
        <v>171</v>
      </c>
      <c r="AJ357">
        <f t="shared" si="189"/>
        <v>156.5</v>
      </c>
      <c r="AK357">
        <f t="shared" si="190"/>
        <v>203.6</v>
      </c>
      <c r="AL357">
        <f t="shared" si="191"/>
        <v>163.80000000000001</v>
      </c>
      <c r="AM357">
        <f t="shared" si="192"/>
        <v>121.3</v>
      </c>
      <c r="AN357">
        <f t="shared" si="193"/>
        <v>169.8</v>
      </c>
      <c r="AO357">
        <f t="shared" si="194"/>
        <v>156.6</v>
      </c>
      <c r="AP357">
        <f t="shared" si="195"/>
        <v>179</v>
      </c>
      <c r="AQ357">
        <f t="shared" si="196"/>
        <v>170.3</v>
      </c>
      <c r="AR357">
        <f t="shared" si="197"/>
        <v>196.4</v>
      </c>
      <c r="AS357">
        <f t="shared" si="198"/>
        <v>164.7</v>
      </c>
      <c r="AT357">
        <f t="shared" si="199"/>
        <v>148.5</v>
      </c>
      <c r="AU357">
        <f t="shared" si="200"/>
        <v>162.19999999999999</v>
      </c>
      <c r="AV357">
        <v>164.5</v>
      </c>
      <c r="AW357">
        <f t="shared" si="201"/>
        <v>161.6</v>
      </c>
      <c r="AX357">
        <f t="shared" si="202"/>
        <v>156.80000000000001</v>
      </c>
      <c r="AY357">
        <f t="shared" si="203"/>
        <v>166.1</v>
      </c>
      <c r="AZ357">
        <f t="shared" si="204"/>
        <v>152.69999999999999</v>
      </c>
      <c r="BA357">
        <f t="shared" si="205"/>
        <v>158.4</v>
      </c>
      <c r="BB357">
        <f t="shared" si="206"/>
        <v>161</v>
      </c>
      <c r="BC357">
        <f t="shared" si="207"/>
        <v>162.80000000000001</v>
      </c>
      <c r="BD357">
        <f t="shared" si="208"/>
        <v>158.6</v>
      </c>
      <c r="BE357">
        <f t="shared" si="209"/>
        <v>165</v>
      </c>
    </row>
    <row r="358" spans="1:57" x14ac:dyDescent="0.3">
      <c r="A358" t="s">
        <v>33</v>
      </c>
      <c r="B358">
        <v>2022</v>
      </c>
      <c r="C358" t="s">
        <v>35</v>
      </c>
      <c r="D358">
        <v>152.5</v>
      </c>
      <c r="E358">
        <v>205.2</v>
      </c>
      <c r="F358">
        <v>176.4</v>
      </c>
      <c r="G358">
        <v>160.6</v>
      </c>
      <c r="H358">
        <v>171.5</v>
      </c>
      <c r="I358">
        <v>156.4</v>
      </c>
      <c r="J358">
        <v>198</v>
      </c>
      <c r="K358">
        <v>163.19999999999999</v>
      </c>
      <c r="L358">
        <v>120.6</v>
      </c>
      <c r="M358">
        <v>172.2</v>
      </c>
      <c r="N358">
        <v>156.69999999999999</v>
      </c>
      <c r="O358">
        <v>180</v>
      </c>
      <c r="P358">
        <v>170.2</v>
      </c>
      <c r="Q358">
        <v>196.5</v>
      </c>
      <c r="R358">
        <v>165.7</v>
      </c>
      <c r="S358">
        <v>150.4</v>
      </c>
      <c r="T358">
        <v>163.4</v>
      </c>
      <c r="U358">
        <v>165.5</v>
      </c>
      <c r="V358">
        <v>163</v>
      </c>
      <c r="W358">
        <v>157.4</v>
      </c>
      <c r="X358">
        <v>167.2</v>
      </c>
      <c r="Y358">
        <v>153.1</v>
      </c>
      <c r="Z358">
        <v>159.5</v>
      </c>
      <c r="AA358">
        <v>162</v>
      </c>
      <c r="AB358">
        <v>164.2</v>
      </c>
      <c r="AC358">
        <v>159.4</v>
      </c>
      <c r="AD358">
        <v>165.5</v>
      </c>
      <c r="AE358">
        <f t="shared" si="184"/>
        <v>152.5</v>
      </c>
      <c r="AF358">
        <f t="shared" si="185"/>
        <v>205.2</v>
      </c>
      <c r="AG358">
        <f t="shared" si="186"/>
        <v>176.4</v>
      </c>
      <c r="AH358">
        <f t="shared" si="187"/>
        <v>160.6</v>
      </c>
      <c r="AI358">
        <f t="shared" si="188"/>
        <v>171.5</v>
      </c>
      <c r="AJ358">
        <f t="shared" si="189"/>
        <v>156.4</v>
      </c>
      <c r="AK358">
        <f t="shared" si="190"/>
        <v>198</v>
      </c>
      <c r="AL358">
        <f t="shared" si="191"/>
        <v>163.19999999999999</v>
      </c>
      <c r="AM358">
        <f t="shared" si="192"/>
        <v>120.6</v>
      </c>
      <c r="AN358">
        <f t="shared" si="193"/>
        <v>172.2</v>
      </c>
      <c r="AO358">
        <f t="shared" si="194"/>
        <v>156.69999999999999</v>
      </c>
      <c r="AP358">
        <f t="shared" si="195"/>
        <v>180</v>
      </c>
      <c r="AQ358">
        <f t="shared" si="196"/>
        <v>170.2</v>
      </c>
      <c r="AR358">
        <f t="shared" si="197"/>
        <v>196.5</v>
      </c>
      <c r="AS358">
        <f t="shared" si="198"/>
        <v>165.7</v>
      </c>
      <c r="AT358">
        <f t="shared" si="199"/>
        <v>150.4</v>
      </c>
      <c r="AU358">
        <f t="shared" si="200"/>
        <v>163.4</v>
      </c>
      <c r="AV358">
        <v>165.5</v>
      </c>
      <c r="AW358">
        <f t="shared" si="201"/>
        <v>163</v>
      </c>
      <c r="AX358">
        <f t="shared" si="202"/>
        <v>157.4</v>
      </c>
      <c r="AY358">
        <f t="shared" si="203"/>
        <v>167.2</v>
      </c>
      <c r="AZ358">
        <f t="shared" si="204"/>
        <v>153.1</v>
      </c>
      <c r="BA358">
        <f t="shared" si="205"/>
        <v>159.5</v>
      </c>
      <c r="BB358">
        <f t="shared" si="206"/>
        <v>162</v>
      </c>
      <c r="BC358">
        <f t="shared" si="207"/>
        <v>164.2</v>
      </c>
      <c r="BD358">
        <f t="shared" si="208"/>
        <v>159.4</v>
      </c>
      <c r="BE358">
        <f t="shared" si="209"/>
        <v>165.5</v>
      </c>
    </row>
    <row r="359" spans="1:57" x14ac:dyDescent="0.3">
      <c r="A359" t="s">
        <v>33</v>
      </c>
      <c r="B359">
        <v>2022</v>
      </c>
      <c r="C359" t="s">
        <v>36</v>
      </c>
      <c r="D359">
        <v>153.69999999999999</v>
      </c>
      <c r="E359">
        <v>215.8</v>
      </c>
      <c r="F359">
        <v>167.7</v>
      </c>
      <c r="G359">
        <v>162.6</v>
      </c>
      <c r="H359">
        <v>180</v>
      </c>
      <c r="I359">
        <v>159.6</v>
      </c>
      <c r="J359">
        <v>188.4</v>
      </c>
      <c r="K359">
        <v>163.4</v>
      </c>
      <c r="L359">
        <v>120.3</v>
      </c>
      <c r="M359">
        <v>174.7</v>
      </c>
      <c r="N359">
        <v>157.1</v>
      </c>
      <c r="O359">
        <v>181.5</v>
      </c>
      <c r="P359">
        <v>171.5</v>
      </c>
      <c r="Q359">
        <v>197.5</v>
      </c>
      <c r="R359">
        <v>167.1</v>
      </c>
      <c r="S359">
        <v>152.6</v>
      </c>
      <c r="T359">
        <v>164.9</v>
      </c>
      <c r="U359">
        <v>165.3</v>
      </c>
      <c r="V359">
        <v>164.5</v>
      </c>
      <c r="W359">
        <v>158.6</v>
      </c>
      <c r="X359">
        <v>168.2</v>
      </c>
      <c r="Y359">
        <v>154.19999999999999</v>
      </c>
      <c r="Z359">
        <v>160.80000000000001</v>
      </c>
      <c r="AA359">
        <v>162.69999999999999</v>
      </c>
      <c r="AB359">
        <v>166.8</v>
      </c>
      <c r="AC359">
        <v>160.6</v>
      </c>
      <c r="AD359">
        <v>166.5</v>
      </c>
      <c r="AE359">
        <f t="shared" si="184"/>
        <v>153.69999999999999</v>
      </c>
      <c r="AF359">
        <f t="shared" si="185"/>
        <v>215.8</v>
      </c>
      <c r="AG359">
        <f t="shared" si="186"/>
        <v>167.7</v>
      </c>
      <c r="AH359">
        <f t="shared" si="187"/>
        <v>162.6</v>
      </c>
      <c r="AI359">
        <f t="shared" si="188"/>
        <v>180</v>
      </c>
      <c r="AJ359">
        <f t="shared" si="189"/>
        <v>159.6</v>
      </c>
      <c r="AK359">
        <f t="shared" si="190"/>
        <v>188.4</v>
      </c>
      <c r="AL359">
        <f t="shared" si="191"/>
        <v>163.4</v>
      </c>
      <c r="AM359">
        <f t="shared" si="192"/>
        <v>120.3</v>
      </c>
      <c r="AN359">
        <f t="shared" si="193"/>
        <v>174.7</v>
      </c>
      <c r="AO359">
        <f t="shared" si="194"/>
        <v>157.1</v>
      </c>
      <c r="AP359">
        <f t="shared" si="195"/>
        <v>181.5</v>
      </c>
      <c r="AQ359">
        <f t="shared" si="196"/>
        <v>171.5</v>
      </c>
      <c r="AR359">
        <f t="shared" si="197"/>
        <v>197.5</v>
      </c>
      <c r="AS359">
        <f t="shared" si="198"/>
        <v>167.1</v>
      </c>
      <c r="AT359">
        <f t="shared" si="199"/>
        <v>152.6</v>
      </c>
      <c r="AU359">
        <f t="shared" si="200"/>
        <v>164.9</v>
      </c>
      <c r="AV359">
        <v>165.3</v>
      </c>
      <c r="AW359">
        <f t="shared" si="201"/>
        <v>164.5</v>
      </c>
      <c r="AX359">
        <f t="shared" si="202"/>
        <v>158.6</v>
      </c>
      <c r="AY359">
        <f t="shared" si="203"/>
        <v>168.2</v>
      </c>
      <c r="AZ359">
        <f t="shared" si="204"/>
        <v>154.19999999999999</v>
      </c>
      <c r="BA359">
        <f t="shared" si="205"/>
        <v>160.80000000000001</v>
      </c>
      <c r="BB359">
        <f t="shared" si="206"/>
        <v>162.69999999999999</v>
      </c>
      <c r="BC359">
        <f t="shared" si="207"/>
        <v>166.8</v>
      </c>
      <c r="BD359">
        <f t="shared" si="208"/>
        <v>160.6</v>
      </c>
      <c r="BE359">
        <f t="shared" si="209"/>
        <v>166.5</v>
      </c>
    </row>
    <row r="360" spans="1:57" x14ac:dyDescent="0.3">
      <c r="A360" t="s">
        <v>33</v>
      </c>
      <c r="B360">
        <v>2022</v>
      </c>
      <c r="C360" t="s">
        <v>37</v>
      </c>
      <c r="D360">
        <v>155.4</v>
      </c>
      <c r="E360">
        <v>215.8</v>
      </c>
      <c r="F360">
        <v>164.6</v>
      </c>
      <c r="G360">
        <v>164.2</v>
      </c>
      <c r="H360">
        <v>186</v>
      </c>
      <c r="I360">
        <v>175.9</v>
      </c>
      <c r="J360">
        <v>190.7</v>
      </c>
      <c r="K360">
        <v>164</v>
      </c>
      <c r="L360">
        <v>120.5</v>
      </c>
      <c r="M360">
        <v>178</v>
      </c>
      <c r="N360">
        <v>157.5</v>
      </c>
      <c r="O360">
        <v>183.3</v>
      </c>
      <c r="P360">
        <v>174.5</v>
      </c>
      <c r="Q360">
        <v>197.1</v>
      </c>
      <c r="R360">
        <v>168.4</v>
      </c>
      <c r="S360">
        <v>154.5</v>
      </c>
      <c r="T360">
        <v>166.3</v>
      </c>
      <c r="U360">
        <v>167</v>
      </c>
      <c r="V360">
        <v>170.5</v>
      </c>
      <c r="W360">
        <v>159.80000000000001</v>
      </c>
      <c r="X360">
        <v>169</v>
      </c>
      <c r="Y360">
        <v>159.30000000000001</v>
      </c>
      <c r="Z360">
        <v>162.19999999999999</v>
      </c>
      <c r="AA360">
        <v>164</v>
      </c>
      <c r="AB360">
        <v>168.4</v>
      </c>
      <c r="AC360">
        <v>163.1</v>
      </c>
      <c r="AD360">
        <v>169.2</v>
      </c>
      <c r="AE360">
        <f t="shared" si="184"/>
        <v>155.4</v>
      </c>
      <c r="AF360">
        <f t="shared" si="185"/>
        <v>215.8</v>
      </c>
      <c r="AG360">
        <f t="shared" si="186"/>
        <v>164.6</v>
      </c>
      <c r="AH360">
        <f t="shared" si="187"/>
        <v>164.2</v>
      </c>
      <c r="AI360">
        <f t="shared" si="188"/>
        <v>186</v>
      </c>
      <c r="AJ360">
        <f t="shared" si="189"/>
        <v>175.9</v>
      </c>
      <c r="AK360">
        <f t="shared" si="190"/>
        <v>190.7</v>
      </c>
      <c r="AL360">
        <f t="shared" si="191"/>
        <v>164</v>
      </c>
      <c r="AM360">
        <f t="shared" si="192"/>
        <v>120.5</v>
      </c>
      <c r="AN360">
        <f t="shared" si="193"/>
        <v>178</v>
      </c>
      <c r="AO360">
        <f t="shared" si="194"/>
        <v>157.5</v>
      </c>
      <c r="AP360">
        <f t="shared" si="195"/>
        <v>183.3</v>
      </c>
      <c r="AQ360">
        <f t="shared" si="196"/>
        <v>174.5</v>
      </c>
      <c r="AR360">
        <f t="shared" si="197"/>
        <v>197.1</v>
      </c>
      <c r="AS360">
        <f t="shared" si="198"/>
        <v>168.4</v>
      </c>
      <c r="AT360">
        <f t="shared" si="199"/>
        <v>154.5</v>
      </c>
      <c r="AU360">
        <f t="shared" si="200"/>
        <v>166.3</v>
      </c>
      <c r="AV360">
        <v>167</v>
      </c>
      <c r="AW360">
        <f t="shared" si="201"/>
        <v>170.5</v>
      </c>
      <c r="AX360">
        <f t="shared" si="202"/>
        <v>159.80000000000001</v>
      </c>
      <c r="AY360">
        <f t="shared" si="203"/>
        <v>169</v>
      </c>
      <c r="AZ360">
        <f t="shared" si="204"/>
        <v>159.30000000000001</v>
      </c>
      <c r="BA360">
        <f t="shared" si="205"/>
        <v>162.19999999999999</v>
      </c>
      <c r="BB360">
        <f t="shared" si="206"/>
        <v>164</v>
      </c>
      <c r="BC360">
        <f t="shared" si="207"/>
        <v>168.4</v>
      </c>
      <c r="BD360">
        <f t="shared" si="208"/>
        <v>163.1</v>
      </c>
      <c r="BE360">
        <f t="shared" si="209"/>
        <v>169.2</v>
      </c>
    </row>
    <row r="361" spans="1:57" x14ac:dyDescent="0.3">
      <c r="A361" t="s">
        <v>33</v>
      </c>
      <c r="B361">
        <v>2022</v>
      </c>
      <c r="C361" t="s">
        <v>38</v>
      </c>
      <c r="D361">
        <v>156.69999999999999</v>
      </c>
      <c r="E361">
        <v>221.2</v>
      </c>
      <c r="F361">
        <v>164.1</v>
      </c>
      <c r="G361">
        <v>165.4</v>
      </c>
      <c r="H361">
        <v>189.5</v>
      </c>
      <c r="I361">
        <v>174.5</v>
      </c>
      <c r="J361">
        <v>203.2</v>
      </c>
      <c r="K361">
        <v>164.1</v>
      </c>
      <c r="L361">
        <v>121.2</v>
      </c>
      <c r="M361">
        <v>181.4</v>
      </c>
      <c r="N361">
        <v>158.5</v>
      </c>
      <c r="O361">
        <v>184.9</v>
      </c>
      <c r="P361">
        <v>177.5</v>
      </c>
      <c r="Q361">
        <v>197.5</v>
      </c>
      <c r="R361">
        <v>170</v>
      </c>
      <c r="S361">
        <v>155.9</v>
      </c>
      <c r="T361">
        <v>167.8</v>
      </c>
      <c r="U361">
        <v>167.5</v>
      </c>
      <c r="V361">
        <v>173.5</v>
      </c>
      <c r="W361">
        <v>161.1</v>
      </c>
      <c r="X361">
        <v>170.1</v>
      </c>
      <c r="Y361">
        <v>159.4</v>
      </c>
      <c r="Z361">
        <v>163.19999999999999</v>
      </c>
      <c r="AA361">
        <v>165.2</v>
      </c>
      <c r="AB361">
        <v>168.2</v>
      </c>
      <c r="AC361">
        <v>163.80000000000001</v>
      </c>
      <c r="AD361">
        <v>170.8</v>
      </c>
      <c r="AE361">
        <f t="shared" si="184"/>
        <v>156.69999999999999</v>
      </c>
      <c r="AF361">
        <f t="shared" si="185"/>
        <v>221.2</v>
      </c>
      <c r="AG361">
        <f t="shared" si="186"/>
        <v>164.1</v>
      </c>
      <c r="AH361">
        <f t="shared" si="187"/>
        <v>165.4</v>
      </c>
      <c r="AI361">
        <f t="shared" si="188"/>
        <v>189.5</v>
      </c>
      <c r="AJ361">
        <f t="shared" si="189"/>
        <v>174.5</v>
      </c>
      <c r="AK361">
        <f t="shared" si="190"/>
        <v>203.2</v>
      </c>
      <c r="AL361">
        <f t="shared" si="191"/>
        <v>164.1</v>
      </c>
      <c r="AM361">
        <f t="shared" si="192"/>
        <v>121.2</v>
      </c>
      <c r="AN361">
        <f t="shared" si="193"/>
        <v>181.4</v>
      </c>
      <c r="AO361">
        <f t="shared" si="194"/>
        <v>158.5</v>
      </c>
      <c r="AP361">
        <f t="shared" si="195"/>
        <v>184.9</v>
      </c>
      <c r="AQ361">
        <f t="shared" si="196"/>
        <v>177.5</v>
      </c>
      <c r="AR361">
        <f t="shared" si="197"/>
        <v>197.5</v>
      </c>
      <c r="AS361">
        <f t="shared" si="198"/>
        <v>170</v>
      </c>
      <c r="AT361">
        <f t="shared" si="199"/>
        <v>155.9</v>
      </c>
      <c r="AU361">
        <f t="shared" si="200"/>
        <v>167.8</v>
      </c>
      <c r="AV361">
        <v>167.5</v>
      </c>
      <c r="AW361">
        <f t="shared" si="201"/>
        <v>173.5</v>
      </c>
      <c r="AX361">
        <f t="shared" si="202"/>
        <v>161.1</v>
      </c>
      <c r="AY361">
        <f t="shared" si="203"/>
        <v>170.1</v>
      </c>
      <c r="AZ361">
        <f t="shared" si="204"/>
        <v>159.4</v>
      </c>
      <c r="BA361">
        <f t="shared" si="205"/>
        <v>163.19999999999999</v>
      </c>
      <c r="BB361">
        <f t="shared" si="206"/>
        <v>165.2</v>
      </c>
      <c r="BC361">
        <f t="shared" si="207"/>
        <v>168.2</v>
      </c>
      <c r="BD361">
        <f t="shared" si="208"/>
        <v>163.80000000000001</v>
      </c>
      <c r="BE361">
        <f t="shared" si="209"/>
        <v>170.8</v>
      </c>
    </row>
    <row r="362" spans="1:57" x14ac:dyDescent="0.3">
      <c r="A362" t="s">
        <v>33</v>
      </c>
      <c r="B362">
        <v>2022</v>
      </c>
      <c r="C362" t="s">
        <v>39</v>
      </c>
      <c r="D362">
        <v>157.5</v>
      </c>
      <c r="E362">
        <v>223.4</v>
      </c>
      <c r="F362">
        <v>172.8</v>
      </c>
      <c r="G362">
        <v>166.4</v>
      </c>
      <c r="H362">
        <v>188.6</v>
      </c>
      <c r="I362">
        <v>174.1</v>
      </c>
      <c r="J362">
        <v>211.5</v>
      </c>
      <c r="K362">
        <v>163.6</v>
      </c>
      <c r="L362">
        <v>121.4</v>
      </c>
      <c r="M362">
        <v>183.5</v>
      </c>
      <c r="N362">
        <v>159.1</v>
      </c>
      <c r="O362">
        <v>186.3</v>
      </c>
      <c r="P362">
        <v>179.3</v>
      </c>
      <c r="Q362">
        <v>198.3</v>
      </c>
      <c r="R362">
        <v>171.6</v>
      </c>
      <c r="S362">
        <v>157.4</v>
      </c>
      <c r="T362">
        <v>169.4</v>
      </c>
      <c r="U362">
        <v>166.8</v>
      </c>
      <c r="V362">
        <v>174.9</v>
      </c>
      <c r="W362">
        <v>162.1</v>
      </c>
      <c r="X362">
        <v>170.9</v>
      </c>
      <c r="Y362">
        <v>157.19999999999999</v>
      </c>
      <c r="Z362">
        <v>164.1</v>
      </c>
      <c r="AA362">
        <v>166.5</v>
      </c>
      <c r="AB362">
        <v>169.2</v>
      </c>
      <c r="AC362">
        <v>163.80000000000001</v>
      </c>
      <c r="AD362">
        <v>171.4</v>
      </c>
      <c r="AE362">
        <f t="shared" si="184"/>
        <v>157.5</v>
      </c>
      <c r="AF362">
        <f t="shared" si="185"/>
        <v>223.4</v>
      </c>
      <c r="AG362">
        <f t="shared" si="186"/>
        <v>172.8</v>
      </c>
      <c r="AH362">
        <f t="shared" si="187"/>
        <v>166.4</v>
      </c>
      <c r="AI362">
        <f t="shared" si="188"/>
        <v>188.6</v>
      </c>
      <c r="AJ362">
        <f t="shared" si="189"/>
        <v>174.1</v>
      </c>
      <c r="AK362">
        <f t="shared" si="190"/>
        <v>211.5</v>
      </c>
      <c r="AL362">
        <f t="shared" si="191"/>
        <v>163.6</v>
      </c>
      <c r="AM362">
        <f t="shared" si="192"/>
        <v>121.4</v>
      </c>
      <c r="AN362">
        <f t="shared" si="193"/>
        <v>183.5</v>
      </c>
      <c r="AO362">
        <f t="shared" si="194"/>
        <v>159.1</v>
      </c>
      <c r="AP362">
        <f t="shared" si="195"/>
        <v>186.3</v>
      </c>
      <c r="AQ362">
        <f t="shared" si="196"/>
        <v>179.3</v>
      </c>
      <c r="AR362">
        <f t="shared" si="197"/>
        <v>198.3</v>
      </c>
      <c r="AS362">
        <f t="shared" si="198"/>
        <v>171.6</v>
      </c>
      <c r="AT362">
        <f t="shared" si="199"/>
        <v>157.4</v>
      </c>
      <c r="AU362">
        <f t="shared" si="200"/>
        <v>169.4</v>
      </c>
      <c r="AV362">
        <v>166.8</v>
      </c>
      <c r="AW362">
        <f t="shared" si="201"/>
        <v>174.9</v>
      </c>
      <c r="AX362">
        <f t="shared" si="202"/>
        <v>162.1</v>
      </c>
      <c r="AY362">
        <f t="shared" si="203"/>
        <v>170.9</v>
      </c>
      <c r="AZ362">
        <f t="shared" si="204"/>
        <v>157.19999999999999</v>
      </c>
      <c r="BA362">
        <f t="shared" si="205"/>
        <v>164.1</v>
      </c>
      <c r="BB362">
        <f t="shared" si="206"/>
        <v>166.5</v>
      </c>
      <c r="BC362">
        <f t="shared" si="207"/>
        <v>169.2</v>
      </c>
      <c r="BD362">
        <f t="shared" si="208"/>
        <v>163.80000000000001</v>
      </c>
      <c r="BE362">
        <f t="shared" si="209"/>
        <v>171.4</v>
      </c>
    </row>
    <row r="363" spans="1:57" x14ac:dyDescent="0.3">
      <c r="A363" t="s">
        <v>33</v>
      </c>
      <c r="B363">
        <v>2022</v>
      </c>
      <c r="C363" t="s">
        <v>40</v>
      </c>
      <c r="D363">
        <v>159.30000000000001</v>
      </c>
      <c r="E363">
        <v>217.1</v>
      </c>
      <c r="F363">
        <v>176.6</v>
      </c>
      <c r="G363">
        <v>167.1</v>
      </c>
      <c r="H363">
        <v>184.8</v>
      </c>
      <c r="I363">
        <v>179.5</v>
      </c>
      <c r="J363">
        <v>208.5</v>
      </c>
      <c r="K363">
        <v>164</v>
      </c>
      <c r="L363">
        <v>121.5</v>
      </c>
      <c r="M363">
        <v>186.3</v>
      </c>
      <c r="N363">
        <v>159.80000000000001</v>
      </c>
      <c r="O363">
        <v>187.7</v>
      </c>
      <c r="P363">
        <v>179.4</v>
      </c>
      <c r="Q363">
        <v>198.6</v>
      </c>
      <c r="R363">
        <v>172.7</v>
      </c>
      <c r="S363">
        <v>158.69999999999999</v>
      </c>
      <c r="T363">
        <v>170.6</v>
      </c>
      <c r="U363">
        <v>167.8</v>
      </c>
      <c r="V363">
        <v>179.5</v>
      </c>
      <c r="W363">
        <v>163.1</v>
      </c>
      <c r="X363">
        <v>171.7</v>
      </c>
      <c r="Y363">
        <v>157.4</v>
      </c>
      <c r="Z363">
        <v>164.6</v>
      </c>
      <c r="AA363">
        <v>169.1</v>
      </c>
      <c r="AB363">
        <v>169.8</v>
      </c>
      <c r="AC363">
        <v>164.7</v>
      </c>
      <c r="AD363">
        <v>172.3</v>
      </c>
      <c r="AE363">
        <f t="shared" si="184"/>
        <v>159.30000000000001</v>
      </c>
      <c r="AF363">
        <f t="shared" si="185"/>
        <v>217.1</v>
      </c>
      <c r="AG363">
        <f t="shared" si="186"/>
        <v>176.6</v>
      </c>
      <c r="AH363">
        <f t="shared" si="187"/>
        <v>167.1</v>
      </c>
      <c r="AI363">
        <f t="shared" si="188"/>
        <v>184.8</v>
      </c>
      <c r="AJ363">
        <f t="shared" si="189"/>
        <v>179.5</v>
      </c>
      <c r="AK363">
        <f t="shared" si="190"/>
        <v>208.5</v>
      </c>
      <c r="AL363">
        <f t="shared" si="191"/>
        <v>164</v>
      </c>
      <c r="AM363">
        <f t="shared" si="192"/>
        <v>121.5</v>
      </c>
      <c r="AN363">
        <f t="shared" si="193"/>
        <v>186.3</v>
      </c>
      <c r="AO363">
        <f t="shared" si="194"/>
        <v>159.80000000000001</v>
      </c>
      <c r="AP363">
        <f t="shared" si="195"/>
        <v>187.7</v>
      </c>
      <c r="AQ363">
        <f t="shared" si="196"/>
        <v>179.4</v>
      </c>
      <c r="AR363">
        <f t="shared" si="197"/>
        <v>198.6</v>
      </c>
      <c r="AS363">
        <f t="shared" si="198"/>
        <v>172.7</v>
      </c>
      <c r="AT363">
        <f t="shared" si="199"/>
        <v>158.69999999999999</v>
      </c>
      <c r="AU363">
        <f t="shared" si="200"/>
        <v>170.6</v>
      </c>
      <c r="AV363">
        <v>167.8</v>
      </c>
      <c r="AW363">
        <f t="shared" si="201"/>
        <v>179.5</v>
      </c>
      <c r="AX363">
        <f t="shared" si="202"/>
        <v>163.1</v>
      </c>
      <c r="AY363">
        <f t="shared" si="203"/>
        <v>171.7</v>
      </c>
      <c r="AZ363">
        <f t="shared" si="204"/>
        <v>157.4</v>
      </c>
      <c r="BA363">
        <f t="shared" si="205"/>
        <v>164.6</v>
      </c>
      <c r="BB363">
        <f t="shared" si="206"/>
        <v>169.1</v>
      </c>
      <c r="BC363">
        <f t="shared" si="207"/>
        <v>169.8</v>
      </c>
      <c r="BD363">
        <f t="shared" si="208"/>
        <v>164.7</v>
      </c>
      <c r="BE363">
        <f t="shared" si="209"/>
        <v>172.3</v>
      </c>
    </row>
    <row r="364" spans="1:57" x14ac:dyDescent="0.3">
      <c r="A364" t="s">
        <v>33</v>
      </c>
      <c r="B364">
        <v>2022</v>
      </c>
      <c r="C364" t="s">
        <v>41</v>
      </c>
      <c r="D364">
        <v>162.1</v>
      </c>
      <c r="E364">
        <v>210.9</v>
      </c>
      <c r="F364">
        <v>170.6</v>
      </c>
      <c r="G364">
        <v>168.4</v>
      </c>
      <c r="H364">
        <v>182.5</v>
      </c>
      <c r="I364">
        <v>177.1</v>
      </c>
      <c r="J364">
        <v>213.1</v>
      </c>
      <c r="K364">
        <v>167.3</v>
      </c>
      <c r="L364">
        <v>122.2</v>
      </c>
      <c r="M364">
        <v>189.7</v>
      </c>
      <c r="N364">
        <v>160.5</v>
      </c>
      <c r="O364">
        <v>188.9</v>
      </c>
      <c r="P364">
        <v>180.4</v>
      </c>
      <c r="Q364">
        <v>198.7</v>
      </c>
      <c r="R364">
        <v>173.7</v>
      </c>
      <c r="S364">
        <v>160</v>
      </c>
      <c r="T364">
        <v>171.6</v>
      </c>
      <c r="U364">
        <v>169</v>
      </c>
      <c r="V364">
        <v>178.4</v>
      </c>
      <c r="W364">
        <v>164.2</v>
      </c>
      <c r="X364">
        <v>172.6</v>
      </c>
      <c r="Y364">
        <v>157.69999999999999</v>
      </c>
      <c r="Z364">
        <v>165.1</v>
      </c>
      <c r="AA364">
        <v>169.9</v>
      </c>
      <c r="AB364">
        <v>171.4</v>
      </c>
      <c r="AC364">
        <v>165.4</v>
      </c>
      <c r="AD364">
        <v>173.1</v>
      </c>
      <c r="AE364">
        <f t="shared" si="184"/>
        <v>162.1</v>
      </c>
      <c r="AF364">
        <f t="shared" si="185"/>
        <v>210.9</v>
      </c>
      <c r="AG364">
        <f t="shared" si="186"/>
        <v>170.6</v>
      </c>
      <c r="AH364">
        <f t="shared" si="187"/>
        <v>168.4</v>
      </c>
      <c r="AI364">
        <f t="shared" si="188"/>
        <v>182.5</v>
      </c>
      <c r="AJ364">
        <f t="shared" si="189"/>
        <v>177.1</v>
      </c>
      <c r="AK364">
        <f t="shared" si="190"/>
        <v>213.1</v>
      </c>
      <c r="AL364">
        <f t="shared" si="191"/>
        <v>167.3</v>
      </c>
      <c r="AM364">
        <f t="shared" si="192"/>
        <v>122.2</v>
      </c>
      <c r="AN364">
        <f t="shared" si="193"/>
        <v>189.7</v>
      </c>
      <c r="AO364">
        <f t="shared" si="194"/>
        <v>160.5</v>
      </c>
      <c r="AP364">
        <f t="shared" si="195"/>
        <v>188.9</v>
      </c>
      <c r="AQ364">
        <f t="shared" si="196"/>
        <v>180.4</v>
      </c>
      <c r="AR364">
        <f t="shared" si="197"/>
        <v>198.7</v>
      </c>
      <c r="AS364">
        <f t="shared" si="198"/>
        <v>173.7</v>
      </c>
      <c r="AT364">
        <f t="shared" si="199"/>
        <v>160</v>
      </c>
      <c r="AU364">
        <f t="shared" si="200"/>
        <v>171.6</v>
      </c>
      <c r="AV364">
        <v>169</v>
      </c>
      <c r="AW364">
        <f t="shared" si="201"/>
        <v>178.4</v>
      </c>
      <c r="AX364">
        <f t="shared" si="202"/>
        <v>164.2</v>
      </c>
      <c r="AY364">
        <f t="shared" si="203"/>
        <v>172.6</v>
      </c>
      <c r="AZ364">
        <f t="shared" si="204"/>
        <v>157.69999999999999</v>
      </c>
      <c r="BA364">
        <f t="shared" si="205"/>
        <v>165.1</v>
      </c>
      <c r="BB364">
        <f t="shared" si="206"/>
        <v>169.9</v>
      </c>
      <c r="BC364">
        <f t="shared" si="207"/>
        <v>171.4</v>
      </c>
      <c r="BD364">
        <f t="shared" si="208"/>
        <v>165.4</v>
      </c>
      <c r="BE364">
        <f t="shared" si="209"/>
        <v>173.1</v>
      </c>
    </row>
    <row r="365" spans="1:57" x14ac:dyDescent="0.3">
      <c r="A365" t="s">
        <v>33</v>
      </c>
      <c r="B365">
        <v>2022</v>
      </c>
      <c r="C365" t="s">
        <v>42</v>
      </c>
      <c r="D365">
        <v>164.9</v>
      </c>
      <c r="E365">
        <v>213.7</v>
      </c>
      <c r="F365">
        <v>170.9</v>
      </c>
      <c r="G365">
        <v>170.1</v>
      </c>
      <c r="H365">
        <v>179.3</v>
      </c>
      <c r="I365">
        <v>167.5</v>
      </c>
      <c r="J365">
        <v>220.8</v>
      </c>
      <c r="K365">
        <v>169.2</v>
      </c>
      <c r="L365">
        <v>123.1</v>
      </c>
      <c r="M365">
        <v>193.6</v>
      </c>
      <c r="N365">
        <v>161.1</v>
      </c>
      <c r="O365">
        <v>190.4</v>
      </c>
      <c r="P365">
        <v>181.8</v>
      </c>
      <c r="Q365">
        <v>199.7</v>
      </c>
      <c r="R365">
        <v>175</v>
      </c>
      <c r="S365">
        <v>161.69999999999999</v>
      </c>
      <c r="T365">
        <v>173</v>
      </c>
      <c r="U365">
        <v>169.5</v>
      </c>
      <c r="V365">
        <v>179.2</v>
      </c>
      <c r="W365">
        <v>165</v>
      </c>
      <c r="X365">
        <v>173.8</v>
      </c>
      <c r="Y365">
        <v>158.19999999999999</v>
      </c>
      <c r="Z365">
        <v>165.8</v>
      </c>
      <c r="AA365">
        <v>170.9</v>
      </c>
      <c r="AB365">
        <v>171.1</v>
      </c>
      <c r="AC365">
        <v>166.1</v>
      </c>
      <c r="AD365">
        <v>174.1</v>
      </c>
      <c r="AE365">
        <f t="shared" si="184"/>
        <v>164.9</v>
      </c>
      <c r="AF365">
        <f t="shared" si="185"/>
        <v>213.7</v>
      </c>
      <c r="AG365">
        <f t="shared" si="186"/>
        <v>170.9</v>
      </c>
      <c r="AH365">
        <f t="shared" si="187"/>
        <v>170.1</v>
      </c>
      <c r="AI365">
        <f t="shared" si="188"/>
        <v>179.3</v>
      </c>
      <c r="AJ365">
        <f t="shared" si="189"/>
        <v>167.5</v>
      </c>
      <c r="AK365">
        <f t="shared" si="190"/>
        <v>220.8</v>
      </c>
      <c r="AL365">
        <f t="shared" si="191"/>
        <v>169.2</v>
      </c>
      <c r="AM365">
        <f t="shared" si="192"/>
        <v>123.1</v>
      </c>
      <c r="AN365">
        <f t="shared" si="193"/>
        <v>193.6</v>
      </c>
      <c r="AO365">
        <f t="shared" si="194"/>
        <v>161.1</v>
      </c>
      <c r="AP365">
        <f t="shared" si="195"/>
        <v>190.4</v>
      </c>
      <c r="AQ365">
        <f t="shared" si="196"/>
        <v>181.8</v>
      </c>
      <c r="AR365">
        <f t="shared" si="197"/>
        <v>199.7</v>
      </c>
      <c r="AS365">
        <f t="shared" si="198"/>
        <v>175</v>
      </c>
      <c r="AT365">
        <f t="shared" si="199"/>
        <v>161.69999999999999</v>
      </c>
      <c r="AU365">
        <f t="shared" si="200"/>
        <v>173</v>
      </c>
      <c r="AV365">
        <v>169.5</v>
      </c>
      <c r="AW365">
        <f t="shared" si="201"/>
        <v>179.2</v>
      </c>
      <c r="AX365">
        <f t="shared" si="202"/>
        <v>165</v>
      </c>
      <c r="AY365">
        <f t="shared" si="203"/>
        <v>173.8</v>
      </c>
      <c r="AZ365">
        <f t="shared" si="204"/>
        <v>158.19999999999999</v>
      </c>
      <c r="BA365">
        <f t="shared" si="205"/>
        <v>165.8</v>
      </c>
      <c r="BB365">
        <f t="shared" si="206"/>
        <v>170.9</v>
      </c>
      <c r="BC365">
        <f t="shared" si="207"/>
        <v>171.1</v>
      </c>
      <c r="BD365">
        <f t="shared" si="208"/>
        <v>166.1</v>
      </c>
      <c r="BE365">
        <f t="shared" si="209"/>
        <v>174.1</v>
      </c>
    </row>
    <row r="366" spans="1:57" x14ac:dyDescent="0.3">
      <c r="A366" t="s">
        <v>33</v>
      </c>
      <c r="B366">
        <v>2022</v>
      </c>
      <c r="C366" t="s">
        <v>43</v>
      </c>
      <c r="D366">
        <v>166.4</v>
      </c>
      <c r="E366">
        <v>214.9</v>
      </c>
      <c r="F366">
        <v>171.9</v>
      </c>
      <c r="G366">
        <v>171</v>
      </c>
      <c r="H366">
        <v>177.7</v>
      </c>
      <c r="I366">
        <v>165.7</v>
      </c>
      <c r="J366">
        <v>228.6</v>
      </c>
      <c r="K366">
        <v>169.9</v>
      </c>
      <c r="L366">
        <v>123.4</v>
      </c>
      <c r="M366">
        <v>196.4</v>
      </c>
      <c r="N366">
        <v>161.6</v>
      </c>
      <c r="O366">
        <v>191.5</v>
      </c>
      <c r="P366">
        <v>183.3</v>
      </c>
      <c r="Q366">
        <v>200.1</v>
      </c>
      <c r="R366">
        <v>175.5</v>
      </c>
      <c r="S366">
        <v>162.6</v>
      </c>
      <c r="T366">
        <v>173.6</v>
      </c>
      <c r="U366">
        <v>171.2</v>
      </c>
      <c r="V366">
        <v>180</v>
      </c>
      <c r="W366">
        <v>166</v>
      </c>
      <c r="X366">
        <v>174.7</v>
      </c>
      <c r="Y366">
        <v>158.80000000000001</v>
      </c>
      <c r="Z366">
        <v>166.3</v>
      </c>
      <c r="AA366">
        <v>171.2</v>
      </c>
      <c r="AB366">
        <v>172.3</v>
      </c>
      <c r="AC366">
        <v>166.8</v>
      </c>
      <c r="AD366">
        <v>175.3</v>
      </c>
      <c r="AE366">
        <f t="shared" si="184"/>
        <v>166.4</v>
      </c>
      <c r="AF366">
        <f t="shared" si="185"/>
        <v>214.9</v>
      </c>
      <c r="AG366">
        <f t="shared" si="186"/>
        <v>171.9</v>
      </c>
      <c r="AH366">
        <f t="shared" si="187"/>
        <v>171</v>
      </c>
      <c r="AI366">
        <f t="shared" si="188"/>
        <v>177.7</v>
      </c>
      <c r="AJ366">
        <f t="shared" si="189"/>
        <v>165.7</v>
      </c>
      <c r="AK366">
        <f t="shared" si="190"/>
        <v>228.6</v>
      </c>
      <c r="AL366">
        <f t="shared" si="191"/>
        <v>169.9</v>
      </c>
      <c r="AM366">
        <f t="shared" si="192"/>
        <v>123.4</v>
      </c>
      <c r="AN366">
        <f t="shared" si="193"/>
        <v>196.4</v>
      </c>
      <c r="AO366">
        <f t="shared" si="194"/>
        <v>161.6</v>
      </c>
      <c r="AP366">
        <f t="shared" si="195"/>
        <v>191.5</v>
      </c>
      <c r="AQ366">
        <f t="shared" si="196"/>
        <v>183.3</v>
      </c>
      <c r="AR366">
        <f t="shared" si="197"/>
        <v>200.1</v>
      </c>
      <c r="AS366">
        <f t="shared" si="198"/>
        <v>175.5</v>
      </c>
      <c r="AT366">
        <f t="shared" si="199"/>
        <v>162.6</v>
      </c>
      <c r="AU366">
        <f t="shared" si="200"/>
        <v>173.6</v>
      </c>
      <c r="AV366">
        <v>171.2</v>
      </c>
      <c r="AW366">
        <f t="shared" si="201"/>
        <v>180</v>
      </c>
      <c r="AX366">
        <f t="shared" si="202"/>
        <v>166</v>
      </c>
      <c r="AY366">
        <f t="shared" si="203"/>
        <v>174.7</v>
      </c>
      <c r="AZ366">
        <f t="shared" si="204"/>
        <v>158.80000000000001</v>
      </c>
      <c r="BA366">
        <f t="shared" si="205"/>
        <v>166.3</v>
      </c>
      <c r="BB366">
        <f t="shared" si="206"/>
        <v>171.2</v>
      </c>
      <c r="BC366">
        <f t="shared" si="207"/>
        <v>172.3</v>
      </c>
      <c r="BD366">
        <f t="shared" si="208"/>
        <v>166.8</v>
      </c>
      <c r="BE366">
        <f t="shared" si="209"/>
        <v>175.3</v>
      </c>
    </row>
    <row r="367" spans="1:57" x14ac:dyDescent="0.3">
      <c r="A367" t="s">
        <v>33</v>
      </c>
      <c r="B367">
        <v>2022</v>
      </c>
      <c r="C367" t="s">
        <v>45</v>
      </c>
      <c r="D367">
        <v>168.4</v>
      </c>
      <c r="E367">
        <v>213.4</v>
      </c>
      <c r="F367">
        <v>183.2</v>
      </c>
      <c r="G367">
        <v>172.3</v>
      </c>
      <c r="H367">
        <v>180</v>
      </c>
      <c r="I367">
        <v>162.6</v>
      </c>
      <c r="J367">
        <v>205.5</v>
      </c>
      <c r="K367">
        <v>171</v>
      </c>
      <c r="L367">
        <v>123.4</v>
      </c>
      <c r="M367">
        <v>198.8</v>
      </c>
      <c r="N367">
        <v>162.1</v>
      </c>
      <c r="O367">
        <v>192.4</v>
      </c>
      <c r="P367">
        <v>181.3</v>
      </c>
      <c r="Q367">
        <v>200.6</v>
      </c>
      <c r="R367">
        <v>176.7</v>
      </c>
      <c r="S367">
        <v>163.5</v>
      </c>
      <c r="T367">
        <v>174.7</v>
      </c>
      <c r="U367">
        <v>171.8</v>
      </c>
      <c r="V367">
        <v>180.3</v>
      </c>
      <c r="W367">
        <v>166.9</v>
      </c>
      <c r="X367">
        <v>175.8</v>
      </c>
      <c r="Y367">
        <v>158.9</v>
      </c>
      <c r="Z367">
        <v>166.7</v>
      </c>
      <c r="AA367">
        <v>171.5</v>
      </c>
      <c r="AB367">
        <v>173.8</v>
      </c>
      <c r="AC367">
        <v>167.4</v>
      </c>
      <c r="AD367">
        <v>174.1</v>
      </c>
      <c r="AE367">
        <f t="shared" si="184"/>
        <v>168.4</v>
      </c>
      <c r="AF367">
        <f t="shared" si="185"/>
        <v>213.4</v>
      </c>
      <c r="AG367">
        <f t="shared" si="186"/>
        <v>183.2</v>
      </c>
      <c r="AH367">
        <f t="shared" si="187"/>
        <v>172.3</v>
      </c>
      <c r="AI367">
        <f t="shared" si="188"/>
        <v>180</v>
      </c>
      <c r="AJ367">
        <f t="shared" si="189"/>
        <v>162.6</v>
      </c>
      <c r="AK367">
        <f t="shared" si="190"/>
        <v>205.5</v>
      </c>
      <c r="AL367">
        <f t="shared" si="191"/>
        <v>171</v>
      </c>
      <c r="AM367">
        <f t="shared" si="192"/>
        <v>123.4</v>
      </c>
      <c r="AN367">
        <f t="shared" si="193"/>
        <v>198.8</v>
      </c>
      <c r="AO367">
        <f t="shared" si="194"/>
        <v>162.1</v>
      </c>
      <c r="AP367">
        <f t="shared" si="195"/>
        <v>192.4</v>
      </c>
      <c r="AQ367">
        <f t="shared" si="196"/>
        <v>181.3</v>
      </c>
      <c r="AR367">
        <f t="shared" si="197"/>
        <v>200.6</v>
      </c>
      <c r="AS367">
        <f t="shared" si="198"/>
        <v>176.7</v>
      </c>
      <c r="AT367">
        <f t="shared" si="199"/>
        <v>163.5</v>
      </c>
      <c r="AU367">
        <f t="shared" si="200"/>
        <v>174.7</v>
      </c>
      <c r="AV367">
        <v>171.8</v>
      </c>
      <c r="AW367">
        <f t="shared" si="201"/>
        <v>180.3</v>
      </c>
      <c r="AX367">
        <f t="shared" si="202"/>
        <v>166.9</v>
      </c>
      <c r="AY367">
        <f t="shared" si="203"/>
        <v>175.8</v>
      </c>
      <c r="AZ367">
        <f t="shared" si="204"/>
        <v>158.9</v>
      </c>
      <c r="BA367">
        <f t="shared" si="205"/>
        <v>166.7</v>
      </c>
      <c r="BB367">
        <f t="shared" si="206"/>
        <v>171.5</v>
      </c>
      <c r="BC367">
        <f t="shared" si="207"/>
        <v>173.8</v>
      </c>
      <c r="BD367">
        <f t="shared" si="208"/>
        <v>167.4</v>
      </c>
      <c r="BE367">
        <f t="shared" si="209"/>
        <v>174.1</v>
      </c>
    </row>
    <row r="368" spans="1:57" x14ac:dyDescent="0.3">
      <c r="A368" t="s">
        <v>33</v>
      </c>
      <c r="B368">
        <v>2022</v>
      </c>
      <c r="C368" t="s">
        <v>46</v>
      </c>
      <c r="D368">
        <v>170.2</v>
      </c>
      <c r="E368">
        <v>212.9</v>
      </c>
      <c r="F368">
        <v>191.9</v>
      </c>
      <c r="G368">
        <v>173.9</v>
      </c>
      <c r="H368">
        <v>179.1</v>
      </c>
      <c r="I368">
        <v>159.5</v>
      </c>
      <c r="J368">
        <v>178.7</v>
      </c>
      <c r="K368">
        <v>171.3</v>
      </c>
      <c r="L368">
        <v>123.1</v>
      </c>
      <c r="M368">
        <v>200.5</v>
      </c>
      <c r="N368">
        <v>162.80000000000001</v>
      </c>
      <c r="O368">
        <v>193.3</v>
      </c>
      <c r="P368">
        <v>178.6</v>
      </c>
      <c r="Q368">
        <v>201.1</v>
      </c>
      <c r="R368">
        <v>177.7</v>
      </c>
      <c r="S368">
        <v>164.5</v>
      </c>
      <c r="T368">
        <v>175.7</v>
      </c>
      <c r="U368">
        <v>170.7</v>
      </c>
      <c r="V368">
        <v>180.6</v>
      </c>
      <c r="W368">
        <v>167.3</v>
      </c>
      <c r="X368">
        <v>177.2</v>
      </c>
      <c r="Y368">
        <v>159.4</v>
      </c>
      <c r="Z368">
        <v>167.1</v>
      </c>
      <c r="AA368">
        <v>171.8</v>
      </c>
      <c r="AB368">
        <v>176</v>
      </c>
      <c r="AC368">
        <v>168.2</v>
      </c>
      <c r="AD368">
        <v>174.1</v>
      </c>
      <c r="AE368">
        <f t="shared" si="184"/>
        <v>170.2</v>
      </c>
      <c r="AF368">
        <f t="shared" si="185"/>
        <v>212.9</v>
      </c>
      <c r="AG368">
        <f t="shared" si="186"/>
        <v>191.9</v>
      </c>
      <c r="AH368">
        <f t="shared" si="187"/>
        <v>173.9</v>
      </c>
      <c r="AI368">
        <f t="shared" si="188"/>
        <v>179.1</v>
      </c>
      <c r="AJ368">
        <f t="shared" si="189"/>
        <v>159.5</v>
      </c>
      <c r="AK368">
        <f t="shared" si="190"/>
        <v>178.7</v>
      </c>
      <c r="AL368">
        <f t="shared" si="191"/>
        <v>171.3</v>
      </c>
      <c r="AM368">
        <f t="shared" si="192"/>
        <v>123.1</v>
      </c>
      <c r="AN368">
        <f t="shared" si="193"/>
        <v>200.5</v>
      </c>
      <c r="AO368">
        <f t="shared" si="194"/>
        <v>162.80000000000001</v>
      </c>
      <c r="AP368">
        <f t="shared" si="195"/>
        <v>193.3</v>
      </c>
      <c r="AQ368">
        <f t="shared" si="196"/>
        <v>178.6</v>
      </c>
      <c r="AR368">
        <f t="shared" si="197"/>
        <v>201.1</v>
      </c>
      <c r="AS368">
        <f t="shared" si="198"/>
        <v>177.7</v>
      </c>
      <c r="AT368">
        <f t="shared" si="199"/>
        <v>164.5</v>
      </c>
      <c r="AU368">
        <f t="shared" si="200"/>
        <v>175.7</v>
      </c>
      <c r="AV368">
        <v>170.7</v>
      </c>
      <c r="AW368">
        <f t="shared" si="201"/>
        <v>180.6</v>
      </c>
      <c r="AX368">
        <f t="shared" si="202"/>
        <v>167.3</v>
      </c>
      <c r="AY368">
        <f t="shared" si="203"/>
        <v>177.2</v>
      </c>
      <c r="AZ368">
        <f t="shared" si="204"/>
        <v>159.4</v>
      </c>
      <c r="BA368">
        <f t="shared" si="205"/>
        <v>167.1</v>
      </c>
      <c r="BB368">
        <f t="shared" si="206"/>
        <v>171.8</v>
      </c>
      <c r="BC368">
        <f t="shared" si="207"/>
        <v>176</v>
      </c>
      <c r="BD368">
        <f t="shared" si="208"/>
        <v>168.2</v>
      </c>
      <c r="BE368">
        <f t="shared" si="209"/>
        <v>174.1</v>
      </c>
    </row>
    <row r="369" spans="1:57" x14ac:dyDescent="0.3">
      <c r="A369" t="s">
        <v>33</v>
      </c>
      <c r="B369">
        <v>2023</v>
      </c>
      <c r="C369" t="s">
        <v>31</v>
      </c>
      <c r="D369">
        <v>173.3</v>
      </c>
      <c r="E369">
        <v>215.2</v>
      </c>
      <c r="F369">
        <v>197</v>
      </c>
      <c r="G369">
        <v>175.2</v>
      </c>
      <c r="H369">
        <v>178</v>
      </c>
      <c r="I369">
        <v>160.5</v>
      </c>
      <c r="J369">
        <v>175.3</v>
      </c>
      <c r="K369">
        <v>171.2</v>
      </c>
      <c r="L369">
        <v>122.7</v>
      </c>
      <c r="M369">
        <v>204.3</v>
      </c>
      <c r="N369">
        <v>163.69999999999999</v>
      </c>
      <c r="O369">
        <v>194.3</v>
      </c>
      <c r="P369">
        <v>179.5</v>
      </c>
      <c r="Q369">
        <v>201.6</v>
      </c>
      <c r="R369">
        <v>178.7</v>
      </c>
      <c r="S369">
        <v>165.3</v>
      </c>
      <c r="T369">
        <v>176.6</v>
      </c>
      <c r="U369">
        <v>172.1</v>
      </c>
      <c r="V369">
        <v>180.1</v>
      </c>
      <c r="W369">
        <v>168</v>
      </c>
      <c r="X369">
        <v>178.5</v>
      </c>
      <c r="Y369">
        <v>159.5</v>
      </c>
      <c r="Z369">
        <v>167.8</v>
      </c>
      <c r="AA369">
        <v>171.8</v>
      </c>
      <c r="AB369">
        <v>178.8</v>
      </c>
      <c r="AC369">
        <v>168.9</v>
      </c>
      <c r="AD369">
        <v>174.9</v>
      </c>
      <c r="AE369">
        <f t="shared" si="184"/>
        <v>173.3</v>
      </c>
      <c r="AF369">
        <f t="shared" si="185"/>
        <v>215.2</v>
      </c>
      <c r="AG369">
        <f t="shared" si="186"/>
        <v>197</v>
      </c>
      <c r="AH369">
        <f t="shared" si="187"/>
        <v>175.2</v>
      </c>
      <c r="AI369">
        <f t="shared" si="188"/>
        <v>178</v>
      </c>
      <c r="AJ369">
        <f t="shared" si="189"/>
        <v>160.5</v>
      </c>
      <c r="AK369">
        <f t="shared" si="190"/>
        <v>175.3</v>
      </c>
      <c r="AL369">
        <f t="shared" si="191"/>
        <v>171.2</v>
      </c>
      <c r="AM369">
        <f t="shared" si="192"/>
        <v>122.7</v>
      </c>
      <c r="AN369">
        <f t="shared" si="193"/>
        <v>204.3</v>
      </c>
      <c r="AO369">
        <f t="shared" si="194"/>
        <v>163.69999999999999</v>
      </c>
      <c r="AP369">
        <f t="shared" si="195"/>
        <v>194.3</v>
      </c>
      <c r="AQ369">
        <f t="shared" si="196"/>
        <v>179.5</v>
      </c>
      <c r="AR369">
        <f t="shared" si="197"/>
        <v>201.6</v>
      </c>
      <c r="AS369">
        <f t="shared" si="198"/>
        <v>178.7</v>
      </c>
      <c r="AT369">
        <f t="shared" si="199"/>
        <v>165.3</v>
      </c>
      <c r="AU369">
        <f t="shared" si="200"/>
        <v>176.6</v>
      </c>
      <c r="AV369">
        <v>172.1</v>
      </c>
      <c r="AW369">
        <f t="shared" si="201"/>
        <v>180.1</v>
      </c>
      <c r="AX369">
        <f t="shared" si="202"/>
        <v>168</v>
      </c>
      <c r="AY369">
        <f t="shared" si="203"/>
        <v>178.5</v>
      </c>
      <c r="AZ369">
        <f t="shared" si="204"/>
        <v>159.5</v>
      </c>
      <c r="BA369">
        <f t="shared" si="205"/>
        <v>167.8</v>
      </c>
      <c r="BB369">
        <f t="shared" si="206"/>
        <v>171.8</v>
      </c>
      <c r="BC369">
        <f t="shared" si="207"/>
        <v>178.8</v>
      </c>
      <c r="BD369">
        <f t="shared" si="208"/>
        <v>168.9</v>
      </c>
      <c r="BE369">
        <f t="shared" si="209"/>
        <v>174.9</v>
      </c>
    </row>
    <row r="370" spans="1:57" x14ac:dyDescent="0.3">
      <c r="A370" t="s">
        <v>33</v>
      </c>
      <c r="B370">
        <v>2023</v>
      </c>
      <c r="C370" t="s">
        <v>35</v>
      </c>
      <c r="D370">
        <v>174.7</v>
      </c>
      <c r="E370">
        <v>212.2</v>
      </c>
      <c r="F370">
        <v>177.2</v>
      </c>
      <c r="G370">
        <v>177.9</v>
      </c>
      <c r="H370">
        <v>172.2</v>
      </c>
      <c r="I370">
        <v>172.1</v>
      </c>
      <c r="J370">
        <v>175.8</v>
      </c>
      <c r="K370">
        <v>172.2</v>
      </c>
      <c r="L370">
        <v>121.9</v>
      </c>
      <c r="M370">
        <v>204.8</v>
      </c>
      <c r="N370">
        <v>164.9</v>
      </c>
      <c r="O370">
        <v>196.6</v>
      </c>
      <c r="P370">
        <v>180.7</v>
      </c>
      <c r="Q370">
        <v>202.7</v>
      </c>
      <c r="R370">
        <v>180.3</v>
      </c>
      <c r="S370">
        <v>167</v>
      </c>
      <c r="T370">
        <v>178.2</v>
      </c>
      <c r="U370">
        <v>173.5</v>
      </c>
      <c r="V370">
        <v>182.8</v>
      </c>
      <c r="W370">
        <v>169.2</v>
      </c>
      <c r="X370">
        <v>180.8</v>
      </c>
      <c r="Y370">
        <v>159.80000000000001</v>
      </c>
      <c r="Z370">
        <v>168.4</v>
      </c>
      <c r="AA370">
        <v>172.5</v>
      </c>
      <c r="AB370">
        <v>181.4</v>
      </c>
      <c r="AC370">
        <v>170</v>
      </c>
      <c r="AD370">
        <v>176.3</v>
      </c>
      <c r="AE370">
        <f t="shared" si="184"/>
        <v>174.7</v>
      </c>
      <c r="AF370">
        <f t="shared" si="185"/>
        <v>212.2</v>
      </c>
      <c r="AG370">
        <f t="shared" si="186"/>
        <v>177.2</v>
      </c>
      <c r="AH370">
        <f t="shared" si="187"/>
        <v>177.9</v>
      </c>
      <c r="AI370">
        <f t="shared" si="188"/>
        <v>172.2</v>
      </c>
      <c r="AJ370">
        <f t="shared" si="189"/>
        <v>172.1</v>
      </c>
      <c r="AK370">
        <f t="shared" si="190"/>
        <v>175.8</v>
      </c>
      <c r="AL370">
        <f t="shared" si="191"/>
        <v>172.2</v>
      </c>
      <c r="AM370">
        <f t="shared" si="192"/>
        <v>121.9</v>
      </c>
      <c r="AN370">
        <f t="shared" si="193"/>
        <v>204.8</v>
      </c>
      <c r="AO370">
        <f t="shared" si="194"/>
        <v>164.9</v>
      </c>
      <c r="AP370">
        <f t="shared" si="195"/>
        <v>196.6</v>
      </c>
      <c r="AQ370">
        <f t="shared" si="196"/>
        <v>180.7</v>
      </c>
      <c r="AR370">
        <f t="shared" si="197"/>
        <v>202.7</v>
      </c>
      <c r="AS370">
        <f t="shared" si="198"/>
        <v>180.3</v>
      </c>
      <c r="AT370">
        <f t="shared" si="199"/>
        <v>167</v>
      </c>
      <c r="AU370">
        <f t="shared" si="200"/>
        <v>178.2</v>
      </c>
      <c r="AV370">
        <v>173.5</v>
      </c>
      <c r="AW370">
        <f t="shared" si="201"/>
        <v>182.8</v>
      </c>
      <c r="AX370">
        <f t="shared" si="202"/>
        <v>169.2</v>
      </c>
      <c r="AY370">
        <f t="shared" si="203"/>
        <v>180.8</v>
      </c>
      <c r="AZ370">
        <f t="shared" si="204"/>
        <v>159.80000000000001</v>
      </c>
      <c r="BA370">
        <f t="shared" si="205"/>
        <v>168.4</v>
      </c>
      <c r="BB370">
        <f t="shared" si="206"/>
        <v>172.5</v>
      </c>
      <c r="BC370">
        <f t="shared" si="207"/>
        <v>181.4</v>
      </c>
      <c r="BD370">
        <f t="shared" si="208"/>
        <v>170</v>
      </c>
      <c r="BE370">
        <f t="shared" si="209"/>
        <v>176.3</v>
      </c>
    </row>
    <row r="371" spans="1:57" x14ac:dyDescent="0.3">
      <c r="A371" t="s">
        <v>33</v>
      </c>
      <c r="B371">
        <v>2023</v>
      </c>
      <c r="C371" t="s">
        <v>36</v>
      </c>
      <c r="D371">
        <v>174.7</v>
      </c>
      <c r="E371">
        <v>212.2</v>
      </c>
      <c r="F371">
        <v>177.2</v>
      </c>
      <c r="G371">
        <v>177.9</v>
      </c>
      <c r="H371">
        <v>172.2</v>
      </c>
      <c r="I371">
        <v>172.1</v>
      </c>
      <c r="J371">
        <v>175.9</v>
      </c>
      <c r="K371">
        <v>172.2</v>
      </c>
      <c r="L371">
        <v>121.9</v>
      </c>
      <c r="M371">
        <v>204.8</v>
      </c>
      <c r="N371">
        <v>164.9</v>
      </c>
      <c r="O371">
        <v>196.6</v>
      </c>
      <c r="P371">
        <v>180.8</v>
      </c>
      <c r="Q371">
        <v>202.7</v>
      </c>
      <c r="R371">
        <v>180.2</v>
      </c>
      <c r="S371">
        <v>167</v>
      </c>
      <c r="T371">
        <v>178.2</v>
      </c>
      <c r="U371">
        <v>173.5</v>
      </c>
      <c r="V371">
        <v>182.6</v>
      </c>
      <c r="W371">
        <v>169.2</v>
      </c>
      <c r="X371">
        <v>180.8</v>
      </c>
      <c r="Y371">
        <v>159.80000000000001</v>
      </c>
      <c r="Z371">
        <v>168.4</v>
      </c>
      <c r="AA371">
        <v>172.5</v>
      </c>
      <c r="AB371">
        <v>181.5</v>
      </c>
      <c r="AC371">
        <v>170</v>
      </c>
      <c r="AD371">
        <v>176.3</v>
      </c>
      <c r="AE371">
        <f t="shared" si="184"/>
        <v>174.7</v>
      </c>
      <c r="AF371">
        <f t="shared" si="185"/>
        <v>212.2</v>
      </c>
      <c r="AG371">
        <f t="shared" si="186"/>
        <v>177.2</v>
      </c>
      <c r="AH371">
        <f t="shared" si="187"/>
        <v>177.9</v>
      </c>
      <c r="AI371">
        <f t="shared" si="188"/>
        <v>172.2</v>
      </c>
      <c r="AJ371">
        <f t="shared" si="189"/>
        <v>172.1</v>
      </c>
      <c r="AK371">
        <f t="shared" si="190"/>
        <v>175.9</v>
      </c>
      <c r="AL371">
        <f t="shared" si="191"/>
        <v>172.2</v>
      </c>
      <c r="AM371">
        <f t="shared" si="192"/>
        <v>121.9</v>
      </c>
      <c r="AN371">
        <f t="shared" si="193"/>
        <v>204.8</v>
      </c>
      <c r="AO371">
        <f t="shared" si="194"/>
        <v>164.9</v>
      </c>
      <c r="AP371">
        <f t="shared" si="195"/>
        <v>196.6</v>
      </c>
      <c r="AQ371">
        <f t="shared" si="196"/>
        <v>180.8</v>
      </c>
      <c r="AR371">
        <f t="shared" si="197"/>
        <v>202.7</v>
      </c>
      <c r="AS371">
        <f t="shared" si="198"/>
        <v>180.2</v>
      </c>
      <c r="AT371">
        <f t="shared" si="199"/>
        <v>167</v>
      </c>
      <c r="AU371">
        <f t="shared" si="200"/>
        <v>178.2</v>
      </c>
      <c r="AV371">
        <v>173.5</v>
      </c>
      <c r="AW371">
        <f t="shared" si="201"/>
        <v>182.6</v>
      </c>
      <c r="AX371">
        <f t="shared" si="202"/>
        <v>169.2</v>
      </c>
      <c r="AY371">
        <f t="shared" si="203"/>
        <v>180.8</v>
      </c>
      <c r="AZ371">
        <f t="shared" si="204"/>
        <v>159.80000000000001</v>
      </c>
      <c r="BA371">
        <f t="shared" si="205"/>
        <v>168.4</v>
      </c>
      <c r="BB371">
        <f t="shared" si="206"/>
        <v>172.5</v>
      </c>
      <c r="BC371">
        <f t="shared" si="207"/>
        <v>181.5</v>
      </c>
      <c r="BD371">
        <f t="shared" si="208"/>
        <v>170</v>
      </c>
      <c r="BE371">
        <f t="shared" si="209"/>
        <v>176.3</v>
      </c>
    </row>
    <row r="372" spans="1:57" x14ac:dyDescent="0.3">
      <c r="A372" t="s">
        <v>33</v>
      </c>
      <c r="B372">
        <v>2023</v>
      </c>
      <c r="C372" t="s">
        <v>37</v>
      </c>
      <c r="D372">
        <v>174.8</v>
      </c>
      <c r="E372">
        <v>213.7</v>
      </c>
      <c r="F372">
        <v>172.4</v>
      </c>
      <c r="G372">
        <v>178.8</v>
      </c>
      <c r="H372">
        <v>168.7</v>
      </c>
      <c r="I372">
        <v>179.2</v>
      </c>
      <c r="J372">
        <v>179.9</v>
      </c>
      <c r="K372">
        <v>174.7</v>
      </c>
      <c r="L372">
        <v>123.1</v>
      </c>
      <c r="M372">
        <v>207.8</v>
      </c>
      <c r="N372">
        <v>165.5</v>
      </c>
      <c r="O372">
        <v>197</v>
      </c>
      <c r="P372">
        <v>182.1</v>
      </c>
      <c r="Q372">
        <v>203.5</v>
      </c>
      <c r="R372">
        <v>181</v>
      </c>
      <c r="S372">
        <v>167.7</v>
      </c>
      <c r="T372">
        <v>178.9</v>
      </c>
      <c r="U372">
        <v>175.2</v>
      </c>
      <c r="V372">
        <v>182.1</v>
      </c>
      <c r="W372">
        <v>169.6</v>
      </c>
      <c r="X372">
        <v>181.5</v>
      </c>
      <c r="Y372">
        <v>160.1</v>
      </c>
      <c r="Z372">
        <v>168.8</v>
      </c>
      <c r="AA372">
        <v>174.2</v>
      </c>
      <c r="AB372">
        <v>184.4</v>
      </c>
      <c r="AC372">
        <v>170.9</v>
      </c>
      <c r="AD372">
        <v>177.4</v>
      </c>
      <c r="AE372">
        <f t="shared" si="184"/>
        <v>174.8</v>
      </c>
      <c r="AF372">
        <f t="shared" si="185"/>
        <v>213.7</v>
      </c>
      <c r="AG372">
        <f t="shared" si="186"/>
        <v>172.4</v>
      </c>
      <c r="AH372">
        <f t="shared" si="187"/>
        <v>178.8</v>
      </c>
      <c r="AI372">
        <f t="shared" si="188"/>
        <v>168.7</v>
      </c>
      <c r="AJ372">
        <f t="shared" si="189"/>
        <v>179.2</v>
      </c>
      <c r="AK372">
        <f t="shared" si="190"/>
        <v>179.9</v>
      </c>
      <c r="AL372">
        <f t="shared" si="191"/>
        <v>174.7</v>
      </c>
      <c r="AM372">
        <f t="shared" si="192"/>
        <v>123.1</v>
      </c>
      <c r="AN372">
        <f t="shared" si="193"/>
        <v>207.8</v>
      </c>
      <c r="AO372">
        <f t="shared" si="194"/>
        <v>165.5</v>
      </c>
      <c r="AP372">
        <f t="shared" si="195"/>
        <v>197</v>
      </c>
      <c r="AQ372">
        <f t="shared" si="196"/>
        <v>182.1</v>
      </c>
      <c r="AR372">
        <f t="shared" si="197"/>
        <v>203.5</v>
      </c>
      <c r="AS372">
        <f t="shared" si="198"/>
        <v>181</v>
      </c>
      <c r="AT372">
        <f t="shared" si="199"/>
        <v>167.7</v>
      </c>
      <c r="AU372">
        <f t="shared" si="200"/>
        <v>178.9</v>
      </c>
      <c r="AV372">
        <v>175.2</v>
      </c>
      <c r="AW372">
        <f t="shared" si="201"/>
        <v>182.1</v>
      </c>
      <c r="AX372">
        <f t="shared" si="202"/>
        <v>169.6</v>
      </c>
      <c r="AY372">
        <f t="shared" si="203"/>
        <v>181.5</v>
      </c>
      <c r="AZ372">
        <f t="shared" si="204"/>
        <v>160.1</v>
      </c>
      <c r="BA372">
        <f t="shared" si="205"/>
        <v>168.8</v>
      </c>
      <c r="BB372">
        <f t="shared" si="206"/>
        <v>174.2</v>
      </c>
      <c r="BC372">
        <f t="shared" si="207"/>
        <v>184.4</v>
      </c>
      <c r="BD372">
        <f t="shared" si="208"/>
        <v>170.9</v>
      </c>
      <c r="BE372">
        <f t="shared" si="209"/>
        <v>177.4</v>
      </c>
    </row>
    <row r="373" spans="1:57" x14ac:dyDescent="0.3">
      <c r="A373" t="s">
        <v>33</v>
      </c>
      <c r="B373">
        <v>2023</v>
      </c>
      <c r="C373" t="s">
        <v>38</v>
      </c>
      <c r="D373">
        <v>174.7</v>
      </c>
      <c r="E373">
        <v>219.4</v>
      </c>
      <c r="F373">
        <v>176.7</v>
      </c>
      <c r="G373">
        <v>179.4</v>
      </c>
      <c r="H373">
        <v>164.4</v>
      </c>
      <c r="I373">
        <v>175.8</v>
      </c>
      <c r="J373">
        <v>185</v>
      </c>
      <c r="K373">
        <v>176.9</v>
      </c>
      <c r="L373">
        <v>124.2</v>
      </c>
      <c r="M373">
        <v>211.9</v>
      </c>
      <c r="N373">
        <v>165.9</v>
      </c>
      <c r="O373">
        <v>197.7</v>
      </c>
      <c r="P373">
        <v>183.1</v>
      </c>
      <c r="Q373">
        <v>204.2</v>
      </c>
      <c r="R373">
        <v>181.3</v>
      </c>
      <c r="S373">
        <v>168.1</v>
      </c>
      <c r="T373">
        <v>179.3</v>
      </c>
      <c r="U373">
        <v>175.6</v>
      </c>
      <c r="V373">
        <v>183.4</v>
      </c>
      <c r="W373">
        <v>170.1</v>
      </c>
      <c r="X373">
        <v>182.2</v>
      </c>
      <c r="Y373">
        <v>160.4</v>
      </c>
      <c r="Z373">
        <v>169.2</v>
      </c>
      <c r="AA373">
        <v>174.8</v>
      </c>
      <c r="AB373">
        <v>185.6</v>
      </c>
      <c r="AC373">
        <v>171.6</v>
      </c>
      <c r="AD373">
        <v>178.2</v>
      </c>
      <c r="AE373">
        <f t="shared" si="184"/>
        <v>174.7</v>
      </c>
      <c r="AF373">
        <f t="shared" si="185"/>
        <v>219.4</v>
      </c>
      <c r="AG373">
        <f t="shared" si="186"/>
        <v>176.7</v>
      </c>
      <c r="AH373">
        <f t="shared" si="187"/>
        <v>179.4</v>
      </c>
      <c r="AI373">
        <f t="shared" si="188"/>
        <v>164.4</v>
      </c>
      <c r="AJ373">
        <f t="shared" si="189"/>
        <v>175.8</v>
      </c>
      <c r="AK373">
        <f t="shared" si="190"/>
        <v>185</v>
      </c>
      <c r="AL373">
        <f t="shared" si="191"/>
        <v>176.9</v>
      </c>
      <c r="AM373">
        <f t="shared" si="192"/>
        <v>124.2</v>
      </c>
      <c r="AN373">
        <f t="shared" si="193"/>
        <v>211.9</v>
      </c>
      <c r="AO373">
        <f t="shared" si="194"/>
        <v>165.9</v>
      </c>
      <c r="AP373">
        <f t="shared" si="195"/>
        <v>197.7</v>
      </c>
      <c r="AQ373">
        <f t="shared" si="196"/>
        <v>183.1</v>
      </c>
      <c r="AR373">
        <f t="shared" si="197"/>
        <v>204.2</v>
      </c>
      <c r="AS373">
        <f t="shared" si="198"/>
        <v>181.3</v>
      </c>
      <c r="AT373">
        <f t="shared" si="199"/>
        <v>168.1</v>
      </c>
      <c r="AU373">
        <f t="shared" si="200"/>
        <v>179.3</v>
      </c>
      <c r="AV373">
        <v>175.6</v>
      </c>
      <c r="AW373">
        <f t="shared" si="201"/>
        <v>183.4</v>
      </c>
      <c r="AX373">
        <f t="shared" si="202"/>
        <v>170.1</v>
      </c>
      <c r="AY373">
        <f t="shared" si="203"/>
        <v>182.2</v>
      </c>
      <c r="AZ373">
        <f t="shared" si="204"/>
        <v>160.4</v>
      </c>
      <c r="BA373">
        <f t="shared" si="205"/>
        <v>169.2</v>
      </c>
      <c r="BB373">
        <f t="shared" si="206"/>
        <v>174.8</v>
      </c>
      <c r="BC373">
        <f t="shared" si="207"/>
        <v>185.6</v>
      </c>
      <c r="BD373">
        <f t="shared" si="208"/>
        <v>171.6</v>
      </c>
      <c r="BE373">
        <f t="shared" si="209"/>
        <v>178.2</v>
      </c>
    </row>
  </sheetData>
  <sortState xmlns:xlrd2="http://schemas.microsoft.com/office/spreadsheetml/2017/richdata2" ref="A2:BE373">
    <sortCondition ref="A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373"/>
  <sheetViews>
    <sheetView showGridLines="0" showRowColHeaders="0" workbookViewId="0">
      <pane ySplit="1" topLeftCell="A346" activePane="bottomLeft" state="frozen"/>
      <selection pane="bottomLeft" activeCell="Q353" sqref="Q353"/>
    </sheetView>
  </sheetViews>
  <sheetFormatPr defaultRowHeight="14.4" x14ac:dyDescent="0.3"/>
  <cols>
    <col min="1" max="1" width="11.21875" bestFit="1" customWidth="1"/>
    <col min="2" max="2" width="9.109375" bestFit="1" customWidth="1"/>
    <col min="3" max="3" width="11.21875" bestFit="1" customWidth="1"/>
    <col min="4" max="4" width="9.6640625" bestFit="1" customWidth="1"/>
    <col min="5" max="7" width="7" bestFit="1" customWidth="1"/>
    <col min="8" max="8" width="10.88671875" bestFit="1" customWidth="1"/>
    <col min="9" max="9" width="13.88671875" customWidth="1"/>
    <col min="10" max="10" width="11.109375" customWidth="1"/>
    <col min="11" max="11" width="18.88671875" customWidth="1"/>
    <col min="12" max="12" width="20.5546875" bestFit="1" customWidth="1"/>
  </cols>
  <sheetData>
    <row r="1" spans="1:12" x14ac:dyDescent="0.3">
      <c r="A1" s="9" t="s">
        <v>0</v>
      </c>
      <c r="B1" s="9" t="s">
        <v>1</v>
      </c>
      <c r="C1" s="9" t="s">
        <v>2</v>
      </c>
      <c r="D1" s="14" t="s">
        <v>50</v>
      </c>
      <c r="E1" s="9" t="s">
        <v>51</v>
      </c>
      <c r="F1" s="9" t="s">
        <v>52</v>
      </c>
      <c r="G1" s="9" t="s">
        <v>53</v>
      </c>
      <c r="H1" s="9" t="s">
        <v>23</v>
      </c>
      <c r="I1" s="9" t="s">
        <v>26</v>
      </c>
      <c r="J1" s="15" t="s">
        <v>54</v>
      </c>
      <c r="K1" s="12" t="s">
        <v>81</v>
      </c>
      <c r="L1" s="41" t="s">
        <v>108</v>
      </c>
    </row>
    <row r="2" spans="1:12" x14ac:dyDescent="0.3">
      <c r="A2" t="s">
        <v>30</v>
      </c>
      <c r="B2">
        <v>2013</v>
      </c>
      <c r="C2" t="s">
        <v>31</v>
      </c>
      <c r="D2">
        <f>SUM('Clean Data'!AE2:AQ2)</f>
        <v>1371.6999999999998</v>
      </c>
      <c r="E2">
        <f>SUM('Clean Data'!AS2,'Clean Data'!AT2,'Clean Data'!AU2)</f>
        <v>318.70000000000005</v>
      </c>
      <c r="F2">
        <f>SUM('Clean Data'!AV2,'Clean Data'!AX2)</f>
        <v>205.1</v>
      </c>
      <c r="G2">
        <f>SUM('Clean Data'!AW2,'Clean Data'!AZ2)</f>
        <v>208.8</v>
      </c>
      <c r="H2">
        <f>SUM('Clean Data'!AY2,'Clean Data'!BC2)</f>
        <v>208.7</v>
      </c>
      <c r="I2">
        <f>SUM('Clean Data'!BB2)</f>
        <v>103.8</v>
      </c>
      <c r="J2">
        <f>SUM('Clean Data'!AR2,'Clean Data'!BA2,'Clean Data'!BD2)</f>
        <v>312.5</v>
      </c>
      <c r="K2" s="11">
        <v>105.1</v>
      </c>
      <c r="L2">
        <f>SUM('Clean Data'!AW2,'Clean Data'!AX2,'Clean Data'!AU2)</f>
        <v>316.70000000000005</v>
      </c>
    </row>
    <row r="3" spans="1:12" x14ac:dyDescent="0.3">
      <c r="A3" t="s">
        <v>30</v>
      </c>
      <c r="B3">
        <v>2013</v>
      </c>
      <c r="C3" t="s">
        <v>35</v>
      </c>
      <c r="D3">
        <f>SUM('Clean Data'!AE3:AQ3)</f>
        <v>1380.3999999999999</v>
      </c>
      <c r="E3">
        <f>SUM('Clean Data'!AS3,'Clean Data'!AT3,'Clean Data'!AU3)</f>
        <v>320.39999999999998</v>
      </c>
      <c r="F3">
        <f>SUM('Clean Data'!AV3,'Clean Data'!AX3)</f>
        <v>205.60000000000002</v>
      </c>
      <c r="G3">
        <f>SUM('Clean Data'!AW3,'Clean Data'!AZ3)</f>
        <v>210.10000000000002</v>
      </c>
      <c r="H3">
        <f>SUM('Clean Data'!AY3,'Clean Data'!BC3)</f>
        <v>209</v>
      </c>
      <c r="I3">
        <f>SUM('Clean Data'!BB3)</f>
        <v>104.1</v>
      </c>
      <c r="J3">
        <f>SUM('Clean Data'!AR3,'Clean Data'!BA3,'Clean Data'!BD3)</f>
        <v>314</v>
      </c>
      <c r="K3" s="11">
        <v>105.8</v>
      </c>
      <c r="L3">
        <f>SUM('Clean Data'!AW3,'Clean Data'!AX3,'Clean Data'!AU3)</f>
        <v>318.39999999999998</v>
      </c>
    </row>
    <row r="4" spans="1:12" x14ac:dyDescent="0.3">
      <c r="A4" t="s">
        <v>30</v>
      </c>
      <c r="B4">
        <v>2013</v>
      </c>
      <c r="C4" t="s">
        <v>36</v>
      </c>
      <c r="D4">
        <f>SUM('Clean Data'!AE4:AQ4)</f>
        <v>1382.2</v>
      </c>
      <c r="E4">
        <f>SUM('Clean Data'!AS4,'Clean Data'!AT4,'Clean Data'!AU4)</f>
        <v>321.89999999999998</v>
      </c>
      <c r="F4">
        <f>SUM('Clean Data'!AV4,'Clean Data'!AX4)</f>
        <v>206</v>
      </c>
      <c r="G4">
        <f>SUM('Clean Data'!AW4,'Clean Data'!AZ4)</f>
        <v>210.7</v>
      </c>
      <c r="H4">
        <f>SUM('Clean Data'!AY4,'Clean Data'!BC4)</f>
        <v>209</v>
      </c>
      <c r="I4">
        <f>SUM('Clean Data'!BB4)</f>
        <v>104.3</v>
      </c>
      <c r="J4">
        <f>SUM('Clean Data'!AR4,'Clean Data'!BA4,'Clean Data'!BD4)</f>
        <v>315.10000000000002</v>
      </c>
      <c r="K4" s="11">
        <v>106</v>
      </c>
      <c r="L4">
        <f>SUM('Clean Data'!AW4,'Clean Data'!AX4,'Clean Data'!AU4)</f>
        <v>319.2</v>
      </c>
    </row>
    <row r="5" spans="1:12" x14ac:dyDescent="0.3">
      <c r="A5" t="s">
        <v>30</v>
      </c>
      <c r="B5">
        <v>2013</v>
      </c>
      <c r="C5" t="s">
        <v>37</v>
      </c>
      <c r="D5">
        <f>SUM('Clean Data'!AE5:AQ5)</f>
        <v>1385.8</v>
      </c>
      <c r="E5">
        <f>SUM('Clean Data'!AS5,'Clean Data'!AT5,'Clean Data'!AU5)</f>
        <v>323.5</v>
      </c>
      <c r="F5">
        <f>SUM('Clean Data'!AV5,'Clean Data'!AX5)</f>
        <v>206.6</v>
      </c>
      <c r="G5">
        <f>SUM('Clean Data'!AW5,'Clean Data'!AZ5)</f>
        <v>210.9</v>
      </c>
      <c r="H5">
        <f>SUM('Clean Data'!AY5,'Clean Data'!BC5)</f>
        <v>207.8</v>
      </c>
      <c r="I5">
        <f>SUM('Clean Data'!BB5)</f>
        <v>104.8</v>
      </c>
      <c r="J5">
        <f>SUM('Clean Data'!AR5,'Clean Data'!BA5,'Clean Data'!BD5)</f>
        <v>316.2</v>
      </c>
      <c r="K5" s="11">
        <v>106.4</v>
      </c>
      <c r="L5">
        <f>SUM('Clean Data'!AW5,'Clean Data'!AX5,'Clean Data'!AU5)</f>
        <v>320.60000000000002</v>
      </c>
    </row>
    <row r="6" spans="1:12" x14ac:dyDescent="0.3">
      <c r="A6" t="s">
        <v>30</v>
      </c>
      <c r="B6">
        <v>2013</v>
      </c>
      <c r="C6" t="s">
        <v>38</v>
      </c>
      <c r="D6">
        <f>SUM('Clean Data'!AE6:AQ6)</f>
        <v>1394</v>
      </c>
      <c r="E6">
        <f>SUM('Clean Data'!AS6,'Clean Data'!AT6,'Clean Data'!AU6)</f>
        <v>325.29999999999995</v>
      </c>
      <c r="F6">
        <f>SUM('Clean Data'!AV6,'Clean Data'!AX6)</f>
        <v>207.3</v>
      </c>
      <c r="G6">
        <f>SUM('Clean Data'!AW6,'Clean Data'!AZ6)</f>
        <v>211.6</v>
      </c>
      <c r="H6">
        <f>SUM('Clean Data'!AY6,'Clean Data'!BC6)</f>
        <v>207.8</v>
      </c>
      <c r="I6">
        <f>SUM('Clean Data'!BB6)</f>
        <v>105.5</v>
      </c>
      <c r="J6">
        <f>SUM('Clean Data'!AR6,'Clean Data'!BA6,'Clean Data'!BD6)</f>
        <v>317.89999999999998</v>
      </c>
      <c r="K6" s="11">
        <v>107.2</v>
      </c>
      <c r="L6">
        <f>SUM('Clean Data'!AW6,'Clean Data'!AX6,'Clean Data'!AU6)</f>
        <v>322.89999999999998</v>
      </c>
    </row>
    <row r="7" spans="1:12" x14ac:dyDescent="0.3">
      <c r="A7" t="s">
        <v>30</v>
      </c>
      <c r="B7">
        <v>2013</v>
      </c>
      <c r="C7" t="s">
        <v>39</v>
      </c>
      <c r="D7">
        <f>SUM('Clean Data'!AE7:AQ7)</f>
        <v>1420</v>
      </c>
      <c r="E7">
        <f>SUM('Clean Data'!AS7,'Clean Data'!AT7,'Clean Data'!AU7)</f>
        <v>328</v>
      </c>
      <c r="F7">
        <f>SUM('Clean Data'!AV7,'Clean Data'!AX7)</f>
        <v>214.1</v>
      </c>
      <c r="G7">
        <f>SUM('Clean Data'!AW7,'Clean Data'!AZ7)</f>
        <v>213.5</v>
      </c>
      <c r="H7">
        <f>SUM('Clean Data'!AY7,'Clean Data'!BC7)</f>
        <v>208.8</v>
      </c>
      <c r="I7">
        <f>SUM('Clean Data'!BB7)</f>
        <v>106.5</v>
      </c>
      <c r="J7">
        <f>SUM('Clean Data'!AR7,'Clean Data'!BA7,'Clean Data'!BD7)</f>
        <v>320.10000000000002</v>
      </c>
      <c r="K7" s="11">
        <v>108.9</v>
      </c>
      <c r="L7">
        <f>SUM('Clean Data'!AW7,'Clean Data'!AX7,'Clean Data'!AU7)</f>
        <v>325.5</v>
      </c>
    </row>
    <row r="8" spans="1:12" x14ac:dyDescent="0.3">
      <c r="A8" t="s">
        <v>30</v>
      </c>
      <c r="B8">
        <v>2013</v>
      </c>
      <c r="C8" t="s">
        <v>40</v>
      </c>
      <c r="D8">
        <f>SUM('Clean Data'!AE8:AQ8)</f>
        <v>1445.8999999999996</v>
      </c>
      <c r="E8">
        <f>SUM('Clean Data'!AS8,'Clean Data'!AT8,'Clean Data'!AU8)</f>
        <v>330.3</v>
      </c>
      <c r="F8">
        <f>SUM('Clean Data'!AV8,'Clean Data'!AX8)</f>
        <v>216</v>
      </c>
      <c r="G8">
        <f>SUM('Clean Data'!AW8,'Clean Data'!AZ8)</f>
        <v>216.3</v>
      </c>
      <c r="H8">
        <f>SUM('Clean Data'!AY8,'Clean Data'!BC8)</f>
        <v>209.4</v>
      </c>
      <c r="I8">
        <f>SUM('Clean Data'!BB8)</f>
        <v>107.8</v>
      </c>
      <c r="J8">
        <f>SUM('Clean Data'!AR8,'Clean Data'!BA8,'Clean Data'!BD8)</f>
        <v>322.7</v>
      </c>
      <c r="K8" s="11">
        <v>110.7</v>
      </c>
      <c r="L8">
        <f>SUM('Clean Data'!AW8,'Clean Data'!AX8,'Clean Data'!AU8)</f>
        <v>328.1</v>
      </c>
    </row>
    <row r="9" spans="1:12" x14ac:dyDescent="0.3">
      <c r="A9" t="s">
        <v>30</v>
      </c>
      <c r="B9">
        <v>2013</v>
      </c>
      <c r="C9" t="s">
        <v>41</v>
      </c>
      <c r="D9">
        <f>SUM('Clean Data'!AE9:AQ9)</f>
        <v>1462.5</v>
      </c>
      <c r="E9">
        <f>SUM('Clean Data'!AS9,'Clean Data'!AT9,'Clean Data'!AU9)</f>
        <v>332.6</v>
      </c>
      <c r="F9">
        <f>SUM('Clean Data'!AV9,'Clean Data'!AX9)</f>
        <v>217.60000000000002</v>
      </c>
      <c r="G9">
        <f>SUM('Clean Data'!AW9,'Clean Data'!AZ9)</f>
        <v>217.7</v>
      </c>
      <c r="H9">
        <f>SUM('Clean Data'!AY9,'Clean Data'!BC9)</f>
        <v>212.5</v>
      </c>
      <c r="I9">
        <f>SUM('Clean Data'!BB9)</f>
        <v>108.7</v>
      </c>
      <c r="J9">
        <f>SUM('Clean Data'!AR9,'Clean Data'!BA9,'Clean Data'!BD9)</f>
        <v>325</v>
      </c>
      <c r="K9" s="11">
        <v>112.1</v>
      </c>
      <c r="L9">
        <f>SUM('Clean Data'!AW9,'Clean Data'!AX9,'Clean Data'!AU9)</f>
        <v>329.70000000000005</v>
      </c>
    </row>
    <row r="10" spans="1:12" x14ac:dyDescent="0.3">
      <c r="A10" t="s">
        <v>30</v>
      </c>
      <c r="B10">
        <v>2013</v>
      </c>
      <c r="C10" t="s">
        <v>42</v>
      </c>
      <c r="D10">
        <f>SUM('Clean Data'!AE10:AQ10)</f>
        <v>1488.5000000000002</v>
      </c>
      <c r="E10">
        <f>SUM('Clean Data'!AS10,'Clean Data'!AT10,'Clean Data'!AU10)</f>
        <v>336.6</v>
      </c>
      <c r="F10">
        <f>SUM('Clean Data'!AV10,'Clean Data'!AX10)</f>
        <v>219.3</v>
      </c>
      <c r="G10">
        <f>SUM('Clean Data'!AW10,'Clean Data'!AZ10)</f>
        <v>220.39999999999998</v>
      </c>
      <c r="H10">
        <f>SUM('Clean Data'!AY10,'Clean Data'!BC10)</f>
        <v>215</v>
      </c>
      <c r="I10">
        <f>SUM('Clean Data'!BB10)</f>
        <v>109.8</v>
      </c>
      <c r="J10">
        <f>SUM('Clean Data'!AR10,'Clean Data'!BA10,'Clean Data'!BD10)</f>
        <v>328.1</v>
      </c>
      <c r="K10" s="11">
        <v>114.2</v>
      </c>
      <c r="L10">
        <f>SUM('Clean Data'!AW10,'Clean Data'!AX10,'Clean Data'!AU10)</f>
        <v>333.2</v>
      </c>
    </row>
    <row r="11" spans="1:12" x14ac:dyDescent="0.3">
      <c r="A11" t="s">
        <v>30</v>
      </c>
      <c r="B11">
        <v>2013</v>
      </c>
      <c r="C11" t="s">
        <v>43</v>
      </c>
      <c r="D11">
        <f>SUM('Clean Data'!AE11:AQ11)</f>
        <v>1508</v>
      </c>
      <c r="E11">
        <f>SUM('Clean Data'!AS11,'Clean Data'!AT11,'Clean Data'!AU11)</f>
        <v>339.29999999999995</v>
      </c>
      <c r="F11">
        <f>SUM('Clean Data'!AV11,'Clean Data'!AX11)</f>
        <v>220.9</v>
      </c>
      <c r="G11">
        <f>SUM('Clean Data'!AW11,'Clean Data'!AZ11)</f>
        <v>220.89999999999998</v>
      </c>
      <c r="H11">
        <f>SUM('Clean Data'!AY11,'Clean Data'!BC11)</f>
        <v>216.4</v>
      </c>
      <c r="I11">
        <f>SUM('Clean Data'!BB11)</f>
        <v>110.2</v>
      </c>
      <c r="J11">
        <f>SUM('Clean Data'!AR11,'Clean Data'!BA11,'Clean Data'!BD11)</f>
        <v>329.6</v>
      </c>
      <c r="K11" s="11">
        <v>115.5</v>
      </c>
      <c r="L11">
        <f>SUM('Clean Data'!AW11,'Clean Data'!AX11,'Clean Data'!AU11)</f>
        <v>335.4</v>
      </c>
    </row>
    <row r="12" spans="1:12" x14ac:dyDescent="0.3">
      <c r="A12" t="s">
        <v>30</v>
      </c>
      <c r="B12">
        <v>2013</v>
      </c>
      <c r="C12" t="s">
        <v>44</v>
      </c>
      <c r="D12">
        <f>SUM('Clean Data'!AE12:AQ12)</f>
        <v>1536.8</v>
      </c>
      <c r="E12">
        <f>SUM('Clean Data'!AS12,'Clean Data'!AT12,'Clean Data'!AU12)</f>
        <v>342.1</v>
      </c>
      <c r="F12">
        <f>SUM('Clean Data'!AV12,'Clean Data'!AX12)</f>
        <v>222.39999999999998</v>
      </c>
      <c r="G12">
        <f>SUM('Clean Data'!AW12,'Clean Data'!AZ12)</f>
        <v>222.2</v>
      </c>
      <c r="H12">
        <f>SUM('Clean Data'!AY12,'Clean Data'!BC12)</f>
        <v>217.9</v>
      </c>
      <c r="I12">
        <f>SUM('Clean Data'!BB12)</f>
        <v>111</v>
      </c>
      <c r="J12">
        <f>SUM('Clean Data'!AR12,'Clean Data'!BA12,'Clean Data'!BD12)</f>
        <v>331.3</v>
      </c>
      <c r="K12" s="11">
        <v>117.4</v>
      </c>
      <c r="L12">
        <f>SUM('Clean Data'!AW12,'Clean Data'!AX12,'Clean Data'!AU12)</f>
        <v>338.29999999999995</v>
      </c>
    </row>
    <row r="13" spans="1:12" x14ac:dyDescent="0.3">
      <c r="A13" t="s">
        <v>30</v>
      </c>
      <c r="B13">
        <v>2013</v>
      </c>
      <c r="C13" t="s">
        <v>46</v>
      </c>
      <c r="D13">
        <f>SUM('Clean Data'!AE13:AQ13)</f>
        <v>1509</v>
      </c>
      <c r="E13">
        <f>SUM('Clean Data'!AS13,'Clean Data'!AT13,'Clean Data'!AU13)</f>
        <v>345.3</v>
      </c>
      <c r="F13">
        <f>SUM('Clean Data'!AV13,'Clean Data'!AX13)</f>
        <v>222.8</v>
      </c>
      <c r="G13">
        <f>SUM('Clean Data'!AW13,'Clean Data'!AZ13)</f>
        <v>222.7</v>
      </c>
      <c r="H13">
        <f>SUM('Clean Data'!AY13,'Clean Data'!BC13)</f>
        <v>218.2</v>
      </c>
      <c r="I13">
        <f>SUM('Clean Data'!BB13)</f>
        <v>111.6</v>
      </c>
      <c r="J13">
        <f>SUM('Clean Data'!AR13,'Clean Data'!BA13,'Clean Data'!BD13)</f>
        <v>332.9</v>
      </c>
      <c r="K13" s="11">
        <v>115.5</v>
      </c>
      <c r="L13">
        <f>SUM('Clean Data'!AW13,'Clean Data'!AX13,'Clean Data'!AU13)</f>
        <v>340.4</v>
      </c>
    </row>
    <row r="14" spans="1:12" x14ac:dyDescent="0.3">
      <c r="A14" t="s">
        <v>30</v>
      </c>
      <c r="B14">
        <v>2014</v>
      </c>
      <c r="C14" t="s">
        <v>31</v>
      </c>
      <c r="D14">
        <f>SUM('Clean Data'!AE14:AQ14)</f>
        <v>1486.6000000000001</v>
      </c>
      <c r="E14">
        <f>SUM('Clean Data'!AS14,'Clean Data'!AT14,'Clean Data'!AU14)</f>
        <v>347.2</v>
      </c>
      <c r="F14">
        <f>SUM('Clean Data'!AV14,'Clean Data'!AX14)</f>
        <v>224.2</v>
      </c>
      <c r="G14">
        <f>SUM('Clean Data'!AW14,'Clean Data'!AZ14)</f>
        <v>223.5</v>
      </c>
      <c r="H14">
        <f>SUM('Clean Data'!AY14,'Clean Data'!BC14)</f>
        <v>218.89999999999998</v>
      </c>
      <c r="I14">
        <f>SUM('Clean Data'!BB14)</f>
        <v>111.8</v>
      </c>
      <c r="J14">
        <f>SUM('Clean Data'!AR14,'Clean Data'!BA14,'Clean Data'!BD14)</f>
        <v>334.2</v>
      </c>
      <c r="K14" s="11">
        <v>114.2</v>
      </c>
      <c r="L14">
        <f>SUM('Clean Data'!AW14,'Clean Data'!AX14,'Clean Data'!AU14)</f>
        <v>341.8</v>
      </c>
    </row>
    <row r="15" spans="1:12" x14ac:dyDescent="0.3">
      <c r="A15" t="s">
        <v>30</v>
      </c>
      <c r="B15">
        <v>2014</v>
      </c>
      <c r="C15" t="s">
        <v>35</v>
      </c>
      <c r="D15">
        <f>SUM('Clean Data'!AE15:AQ15)</f>
        <v>1482.2</v>
      </c>
      <c r="E15">
        <f>SUM('Clean Data'!AS15,'Clean Data'!AT15,'Clean Data'!AU15)</f>
        <v>348.3</v>
      </c>
      <c r="F15">
        <f>SUM('Clean Data'!AV15,'Clean Data'!AX15)</f>
        <v>225.4</v>
      </c>
      <c r="G15">
        <f>SUM('Clean Data'!AW15,'Clean Data'!AZ15)</f>
        <v>224</v>
      </c>
      <c r="H15">
        <f>SUM('Clean Data'!AY15,'Clean Data'!BC15)</f>
        <v>219.60000000000002</v>
      </c>
      <c r="I15">
        <f>SUM('Clean Data'!BB15)</f>
        <v>112</v>
      </c>
      <c r="J15">
        <f>SUM('Clean Data'!AR15,'Clean Data'!BA15,'Clean Data'!BD15)</f>
        <v>335</v>
      </c>
      <c r="K15" s="11">
        <v>114</v>
      </c>
      <c r="L15">
        <f>SUM('Clean Data'!AW15,'Clean Data'!AX15,'Clean Data'!AU15)</f>
        <v>342.8</v>
      </c>
    </row>
    <row r="16" spans="1:12" x14ac:dyDescent="0.3">
      <c r="A16" t="s">
        <v>30</v>
      </c>
      <c r="B16">
        <v>2014</v>
      </c>
      <c r="C16" t="s">
        <v>36</v>
      </c>
      <c r="D16">
        <f>SUM('Clean Data'!AE16:AQ16)</f>
        <v>1491.4</v>
      </c>
      <c r="E16">
        <f>SUM('Clean Data'!AS16,'Clean Data'!AT16,'Clean Data'!AU16)</f>
        <v>349.6</v>
      </c>
      <c r="F16">
        <f>SUM('Clean Data'!AV16,'Clean Data'!AX16)</f>
        <v>226.60000000000002</v>
      </c>
      <c r="G16">
        <f>SUM('Clean Data'!AW16,'Clean Data'!AZ16)</f>
        <v>224.60000000000002</v>
      </c>
      <c r="H16">
        <f>SUM('Clean Data'!AY16,'Clean Data'!BC16)</f>
        <v>220.3</v>
      </c>
      <c r="I16">
        <f>SUM('Clean Data'!BB16)</f>
        <v>112.4</v>
      </c>
      <c r="J16">
        <f>SUM('Clean Data'!AR16,'Clean Data'!BA16,'Clean Data'!BD16)</f>
        <v>336.1</v>
      </c>
      <c r="K16" s="11">
        <v>114.6</v>
      </c>
      <c r="L16">
        <f>SUM('Clean Data'!AW16,'Clean Data'!AX16,'Clean Data'!AU16)</f>
        <v>344</v>
      </c>
    </row>
    <row r="17" spans="1:12" x14ac:dyDescent="0.3">
      <c r="A17" t="s">
        <v>30</v>
      </c>
      <c r="B17">
        <v>2014</v>
      </c>
      <c r="C17" t="s">
        <v>37</v>
      </c>
      <c r="D17">
        <f>SUM('Clean Data'!AE17:AQ17)</f>
        <v>1504.1000000000001</v>
      </c>
      <c r="E17">
        <f>SUM('Clean Data'!AS17,'Clean Data'!AT17,'Clean Data'!AU17)</f>
        <v>352</v>
      </c>
      <c r="F17">
        <f>SUM('Clean Data'!AV17,'Clean Data'!AX17)</f>
        <v>227.60000000000002</v>
      </c>
      <c r="G17">
        <f>SUM('Clean Data'!AW17,'Clean Data'!AZ17)</f>
        <v>224.60000000000002</v>
      </c>
      <c r="H17">
        <f>SUM('Clean Data'!AY17,'Clean Data'!BC17)</f>
        <v>220.7</v>
      </c>
      <c r="I17">
        <f>SUM('Clean Data'!BB17)</f>
        <v>113</v>
      </c>
      <c r="J17">
        <f>SUM('Clean Data'!AR17,'Clean Data'!BA17,'Clean Data'!BD17)</f>
        <v>337.4</v>
      </c>
      <c r="K17" s="11">
        <v>115.4</v>
      </c>
      <c r="L17">
        <f>SUM('Clean Data'!AW17,'Clean Data'!AX17,'Clean Data'!AU17)</f>
        <v>344.90000000000003</v>
      </c>
    </row>
    <row r="18" spans="1:12" x14ac:dyDescent="0.3">
      <c r="A18" t="s">
        <v>30</v>
      </c>
      <c r="B18">
        <v>2014</v>
      </c>
      <c r="C18" t="s">
        <v>38</v>
      </c>
      <c r="D18">
        <f>SUM('Clean Data'!AE18:AQ18)</f>
        <v>1513.8999999999999</v>
      </c>
      <c r="E18">
        <f>SUM('Clean Data'!AS18,'Clean Data'!AT18,'Clean Data'!AU18)</f>
        <v>354</v>
      </c>
      <c r="F18">
        <f>SUM('Clean Data'!AV18,'Clean Data'!AX18)</f>
        <v>228.39999999999998</v>
      </c>
      <c r="G18">
        <f>SUM('Clean Data'!AW18,'Clean Data'!AZ18)</f>
        <v>224.8</v>
      </c>
      <c r="H18">
        <f>SUM('Clean Data'!AY18,'Clean Data'!BC18)</f>
        <v>221</v>
      </c>
      <c r="I18">
        <f>SUM('Clean Data'!BB18)</f>
        <v>113.1</v>
      </c>
      <c r="J18">
        <f>SUM('Clean Data'!AR18,'Clean Data'!BA18,'Clean Data'!BD18)</f>
        <v>339</v>
      </c>
      <c r="K18" s="11">
        <v>116</v>
      </c>
      <c r="L18">
        <f>SUM('Clean Data'!AW18,'Clean Data'!AX18,'Clean Data'!AU18)</f>
        <v>346</v>
      </c>
    </row>
    <row r="19" spans="1:12" x14ac:dyDescent="0.3">
      <c r="A19" t="s">
        <v>30</v>
      </c>
      <c r="B19">
        <v>2014</v>
      </c>
      <c r="C19" t="s">
        <v>39</v>
      </c>
      <c r="D19">
        <f>SUM('Clean Data'!AE19:AQ19)</f>
        <v>1525.6999999999998</v>
      </c>
      <c r="E19">
        <f>SUM('Clean Data'!AS19,'Clean Data'!AT19,'Clean Data'!AU19)</f>
        <v>356.3</v>
      </c>
      <c r="F19">
        <f>SUM('Clean Data'!AV19,'Clean Data'!AX19)</f>
        <v>228.8</v>
      </c>
      <c r="G19">
        <f>SUM('Clean Data'!AW19,'Clean Data'!AZ19)</f>
        <v>226.60000000000002</v>
      </c>
      <c r="H19">
        <f>SUM('Clean Data'!AY19,'Clean Data'!BC19)</f>
        <v>220.8</v>
      </c>
      <c r="I19">
        <f>SUM('Clean Data'!BB19)</f>
        <v>114.3</v>
      </c>
      <c r="J19">
        <f>SUM('Clean Data'!AR19,'Clean Data'!BA19,'Clean Data'!BD19)</f>
        <v>341</v>
      </c>
      <c r="K19" s="11">
        <v>117</v>
      </c>
      <c r="L19">
        <f>SUM('Clean Data'!AW19,'Clean Data'!AX19,'Clean Data'!AU19)</f>
        <v>348.6</v>
      </c>
    </row>
    <row r="20" spans="1:12" x14ac:dyDescent="0.3">
      <c r="A20" t="s">
        <v>30</v>
      </c>
      <c r="B20">
        <v>2014</v>
      </c>
      <c r="C20" t="s">
        <v>40</v>
      </c>
      <c r="D20">
        <f>SUM('Clean Data'!AE20:AQ20)</f>
        <v>1563.2</v>
      </c>
      <c r="E20">
        <f>SUM('Clean Data'!AS20,'Clean Data'!AT20,'Clean Data'!AU20)</f>
        <v>359.3</v>
      </c>
      <c r="F20">
        <f>SUM('Clean Data'!AV20,'Clean Data'!AX20)</f>
        <v>230.2</v>
      </c>
      <c r="G20">
        <f>SUM('Clean Data'!AW20,'Clean Data'!AZ20)</f>
        <v>228.5</v>
      </c>
      <c r="H20">
        <f>SUM('Clean Data'!AY20,'Clean Data'!BC20)</f>
        <v>222.2</v>
      </c>
      <c r="I20">
        <f>SUM('Clean Data'!BB20)</f>
        <v>115.5</v>
      </c>
      <c r="J20">
        <f>SUM('Clean Data'!AR20,'Clean Data'!BA20,'Clean Data'!BD20)</f>
        <v>342.9</v>
      </c>
      <c r="K20" s="11">
        <v>119.5</v>
      </c>
      <c r="L20">
        <f>SUM('Clean Data'!AW20,'Clean Data'!AX20,'Clean Data'!AU20)</f>
        <v>351</v>
      </c>
    </row>
    <row r="21" spans="1:12" x14ac:dyDescent="0.3">
      <c r="A21" t="s">
        <v>30</v>
      </c>
      <c r="B21">
        <v>2014</v>
      </c>
      <c r="C21" t="s">
        <v>41</v>
      </c>
      <c r="D21">
        <f>SUM('Clean Data'!AE21:AQ21)</f>
        <v>1582.2999999999997</v>
      </c>
      <c r="E21">
        <f>SUM('Clean Data'!AS21,'Clean Data'!AT21,'Clean Data'!AU21)</f>
        <v>360.4</v>
      </c>
      <c r="F21">
        <f>SUM('Clean Data'!AV21,'Clean Data'!AX21)</f>
        <v>231.4</v>
      </c>
      <c r="G21">
        <f>SUM('Clean Data'!AW21,'Clean Data'!AZ21)</f>
        <v>228.60000000000002</v>
      </c>
      <c r="H21">
        <f>SUM('Clean Data'!AY21,'Clean Data'!BC21)</f>
        <v>223.4</v>
      </c>
      <c r="I21">
        <f>SUM('Clean Data'!BB21)</f>
        <v>116.2</v>
      </c>
      <c r="J21">
        <f>SUM('Clean Data'!AR21,'Clean Data'!BA21,'Clean Data'!BD21)</f>
        <v>344.5</v>
      </c>
      <c r="K21" s="11">
        <v>120.7</v>
      </c>
      <c r="L21">
        <f>SUM('Clean Data'!AW21,'Clean Data'!AX21,'Clean Data'!AU21)</f>
        <v>352</v>
      </c>
    </row>
    <row r="22" spans="1:12" x14ac:dyDescent="0.3">
      <c r="A22" t="s">
        <v>30</v>
      </c>
      <c r="B22">
        <v>2014</v>
      </c>
      <c r="C22" t="s">
        <v>42</v>
      </c>
      <c r="D22">
        <f>SUM('Clean Data'!AE22:AQ22)</f>
        <v>1583.2</v>
      </c>
      <c r="E22">
        <f>SUM('Clean Data'!AS22,'Clean Data'!AT22,'Clean Data'!AU22)</f>
        <v>362.2</v>
      </c>
      <c r="F22">
        <f>SUM('Clean Data'!AV22,'Clean Data'!AX22)</f>
        <v>232.8</v>
      </c>
      <c r="G22">
        <f>SUM('Clean Data'!AW22,'Clean Data'!AZ22)</f>
        <v>228.6</v>
      </c>
      <c r="H22">
        <f>SUM('Clean Data'!AY22,'Clean Data'!BC22)</f>
        <v>223.6</v>
      </c>
      <c r="I22">
        <f>SUM('Clean Data'!BB22)</f>
        <v>116.6</v>
      </c>
      <c r="J22">
        <f>SUM('Clean Data'!AR22,'Clean Data'!BA22,'Clean Data'!BD22)</f>
        <v>345.8</v>
      </c>
      <c r="K22" s="11">
        <v>120.9</v>
      </c>
      <c r="L22">
        <f>SUM('Clean Data'!AW22,'Clean Data'!AX22,'Clean Data'!AU22)</f>
        <v>353.8</v>
      </c>
    </row>
    <row r="23" spans="1:12" x14ac:dyDescent="0.3">
      <c r="A23" t="s">
        <v>30</v>
      </c>
      <c r="B23">
        <v>2014</v>
      </c>
      <c r="C23" t="s">
        <v>43</v>
      </c>
      <c r="D23">
        <f>SUM('Clean Data'!AE23:AQ23)</f>
        <v>1581.1999999999998</v>
      </c>
      <c r="E23">
        <f>SUM('Clean Data'!AS23,'Clean Data'!AT23,'Clean Data'!AU23)</f>
        <v>365.3</v>
      </c>
      <c r="F23">
        <f>SUM('Clean Data'!AV23,'Clean Data'!AX23)</f>
        <v>234.2</v>
      </c>
      <c r="G23">
        <f>SUM('Clean Data'!AW23,'Clean Data'!AZ23)</f>
        <v>229</v>
      </c>
      <c r="H23">
        <f>SUM('Clean Data'!AY23,'Clean Data'!BC23)</f>
        <v>224.6</v>
      </c>
      <c r="I23">
        <f>SUM('Clean Data'!BB23)</f>
        <v>116.9</v>
      </c>
      <c r="J23">
        <f>SUM('Clean Data'!AR23,'Clean Data'!BA23,'Clean Data'!BD23)</f>
        <v>347</v>
      </c>
      <c r="K23" s="11">
        <v>121</v>
      </c>
      <c r="L23">
        <f>SUM('Clean Data'!AW23,'Clean Data'!AX23,'Clean Data'!AU23)</f>
        <v>356.2</v>
      </c>
    </row>
    <row r="24" spans="1:12" x14ac:dyDescent="0.3">
      <c r="A24" t="s">
        <v>30</v>
      </c>
      <c r="B24">
        <v>2014</v>
      </c>
      <c r="C24" t="s">
        <v>45</v>
      </c>
      <c r="D24">
        <f>SUM('Clean Data'!AE24:AQ24)</f>
        <v>1582</v>
      </c>
      <c r="E24">
        <f>SUM('Clean Data'!AS24,'Clean Data'!AT24,'Clean Data'!AU24)</f>
        <v>366.70000000000005</v>
      </c>
      <c r="F24">
        <f>SUM('Clean Data'!AV24,'Clean Data'!AX24)</f>
        <v>235.2</v>
      </c>
      <c r="G24">
        <f>SUM('Clean Data'!AW24,'Clean Data'!AZ24)</f>
        <v>229.3</v>
      </c>
      <c r="H24">
        <f>SUM('Clean Data'!AY24,'Clean Data'!BC24)</f>
        <v>224.7</v>
      </c>
      <c r="I24">
        <f>SUM('Clean Data'!BB24)</f>
        <v>117.2</v>
      </c>
      <c r="J24">
        <f>SUM('Clean Data'!AR24,'Clean Data'!BA24,'Clean Data'!BD24)</f>
        <v>348.2</v>
      </c>
      <c r="K24" s="11">
        <v>121.1</v>
      </c>
      <c r="L24">
        <f>SUM('Clean Data'!AW24,'Clean Data'!AX24,'Clean Data'!AU24)</f>
        <v>358.29999999999995</v>
      </c>
    </row>
    <row r="25" spans="1:12" x14ac:dyDescent="0.3">
      <c r="A25" t="s">
        <v>30</v>
      </c>
      <c r="B25">
        <v>2014</v>
      </c>
      <c r="C25" t="s">
        <v>46</v>
      </c>
      <c r="D25">
        <f>SUM('Clean Data'!AE25:AQ25)</f>
        <v>1569.6</v>
      </c>
      <c r="E25">
        <f>SUM('Clean Data'!AS25,'Clean Data'!AT25,'Clean Data'!AU25)</f>
        <v>367.7</v>
      </c>
      <c r="F25">
        <f>SUM('Clean Data'!AV25,'Clean Data'!AX25)</f>
        <v>234.7</v>
      </c>
      <c r="G25">
        <f>SUM('Clean Data'!AW25,'Clean Data'!AZ25)</f>
        <v>228.9</v>
      </c>
      <c r="H25">
        <f>SUM('Clean Data'!AY25,'Clean Data'!BC25)</f>
        <v>225.60000000000002</v>
      </c>
      <c r="I25">
        <f>SUM('Clean Data'!BB25)</f>
        <v>117.7</v>
      </c>
      <c r="J25">
        <f>SUM('Clean Data'!AR25,'Clean Data'!BA25,'Clean Data'!BD25)</f>
        <v>349.2</v>
      </c>
      <c r="K25" s="11">
        <v>120.3</v>
      </c>
      <c r="L25">
        <f>SUM('Clean Data'!AW25,'Clean Data'!AX25,'Clean Data'!AU25)</f>
        <v>358.90000000000003</v>
      </c>
    </row>
    <row r="26" spans="1:12" x14ac:dyDescent="0.3">
      <c r="A26" t="s">
        <v>30</v>
      </c>
      <c r="B26">
        <v>2015</v>
      </c>
      <c r="C26" t="s">
        <v>31</v>
      </c>
      <c r="D26">
        <f>SUM('Clean Data'!AE26:AQ26)</f>
        <v>1568.1</v>
      </c>
      <c r="E26">
        <f>SUM('Clean Data'!AS26,'Clean Data'!AT26,'Clean Data'!AU26)</f>
        <v>370</v>
      </c>
      <c r="F26">
        <f>SUM('Clean Data'!AV26,'Clean Data'!AX26)</f>
        <v>236.2</v>
      </c>
      <c r="G26">
        <f>SUM('Clean Data'!AW26,'Clean Data'!AZ26)</f>
        <v>229.4</v>
      </c>
      <c r="H26">
        <f>SUM('Clean Data'!AY26,'Clean Data'!BC26)</f>
        <v>226.8</v>
      </c>
      <c r="I26">
        <f>SUM('Clean Data'!BB26)</f>
        <v>118.2</v>
      </c>
      <c r="J26">
        <f>SUM('Clean Data'!AR26,'Clean Data'!BA26,'Clean Data'!BD26)</f>
        <v>351.2</v>
      </c>
      <c r="K26" s="11">
        <v>120.3</v>
      </c>
      <c r="L26">
        <f>SUM('Clean Data'!AW26,'Clean Data'!AX26,'Clean Data'!AU26)</f>
        <v>361.3</v>
      </c>
    </row>
    <row r="27" spans="1:12" x14ac:dyDescent="0.3">
      <c r="A27" t="s">
        <v>30</v>
      </c>
      <c r="B27">
        <v>2015</v>
      </c>
      <c r="C27" t="s">
        <v>35</v>
      </c>
      <c r="D27">
        <f>SUM('Clean Data'!AE27:AQ27)</f>
        <v>1570.5999999999997</v>
      </c>
      <c r="E27">
        <f>SUM('Clean Data'!AS27,'Clean Data'!AT27,'Clean Data'!AU27)</f>
        <v>373.1</v>
      </c>
      <c r="F27">
        <f>SUM('Clean Data'!AV27,'Clean Data'!AX27)</f>
        <v>237.7</v>
      </c>
      <c r="G27">
        <f>SUM('Clean Data'!AW27,'Clean Data'!AZ27)</f>
        <v>230.9</v>
      </c>
      <c r="H27">
        <f>SUM('Clean Data'!AY27,'Clean Data'!BC27)</f>
        <v>228.5</v>
      </c>
      <c r="I27">
        <f>SUM('Clean Data'!BB27)</f>
        <v>118.7</v>
      </c>
      <c r="J27">
        <f>SUM('Clean Data'!AR27,'Clean Data'!BA27,'Clean Data'!BD27)</f>
        <v>354</v>
      </c>
      <c r="K27" s="11">
        <v>120.6</v>
      </c>
      <c r="L27">
        <f>SUM('Clean Data'!AW27,'Clean Data'!AX27,'Clean Data'!AU27)</f>
        <v>364.6</v>
      </c>
    </row>
    <row r="28" spans="1:12" x14ac:dyDescent="0.3">
      <c r="A28" t="s">
        <v>30</v>
      </c>
      <c r="B28">
        <v>2015</v>
      </c>
      <c r="C28" t="s">
        <v>36</v>
      </c>
      <c r="D28">
        <f>SUM('Clean Data'!AE28:AQ28)</f>
        <v>1571.5</v>
      </c>
      <c r="E28">
        <f>SUM('Clean Data'!AS28,'Clean Data'!AT28,'Clean Data'!AU28)</f>
        <v>374.4</v>
      </c>
      <c r="F28">
        <f>SUM('Clean Data'!AV28,'Clean Data'!AX28)</f>
        <v>238.8</v>
      </c>
      <c r="G28">
        <f>SUM('Clean Data'!AW28,'Clean Data'!AZ28)</f>
        <v>232.2</v>
      </c>
      <c r="H28">
        <f>SUM('Clean Data'!AY28,'Clean Data'!BC28)</f>
        <v>229</v>
      </c>
      <c r="I28">
        <f>SUM('Clean Data'!BB28)</f>
        <v>119.4</v>
      </c>
      <c r="J28">
        <f>SUM('Clean Data'!AR28,'Clean Data'!BA28,'Clean Data'!BD28)</f>
        <v>355.7</v>
      </c>
      <c r="K28" s="11">
        <v>121.1</v>
      </c>
      <c r="L28">
        <f>SUM('Clean Data'!AW28,'Clean Data'!AX28,'Clean Data'!AU28)</f>
        <v>366.3</v>
      </c>
    </row>
    <row r="29" spans="1:12" x14ac:dyDescent="0.3">
      <c r="A29" t="s">
        <v>30</v>
      </c>
      <c r="B29">
        <v>2015</v>
      </c>
      <c r="C29" t="s">
        <v>37</v>
      </c>
      <c r="D29">
        <f>SUM('Clean Data'!AE29:AQ29)</f>
        <v>1577.2</v>
      </c>
      <c r="E29">
        <f>SUM('Clean Data'!AS29,'Clean Data'!AT29,'Clean Data'!AU29)</f>
        <v>375.7</v>
      </c>
      <c r="F29">
        <f>SUM('Clean Data'!AV29,'Clean Data'!AX29)</f>
        <v>240.10000000000002</v>
      </c>
      <c r="G29">
        <f>SUM('Clean Data'!AW29,'Clean Data'!AZ29)</f>
        <v>233.10000000000002</v>
      </c>
      <c r="H29">
        <f>SUM('Clean Data'!AY29,'Clean Data'!BC29)</f>
        <v>230.2</v>
      </c>
      <c r="I29">
        <f>SUM('Clean Data'!BB29)</f>
        <v>119.9</v>
      </c>
      <c r="J29">
        <f>SUM('Clean Data'!AR29,'Clean Data'!BA29,'Clean Data'!BD29)</f>
        <v>357.9</v>
      </c>
      <c r="K29" s="11">
        <v>121.5</v>
      </c>
      <c r="L29">
        <f>SUM('Clean Data'!AW29,'Clean Data'!AX29,'Clean Data'!AU29)</f>
        <v>368.1</v>
      </c>
    </row>
    <row r="30" spans="1:12" x14ac:dyDescent="0.3">
      <c r="A30" t="s">
        <v>30</v>
      </c>
      <c r="B30">
        <v>2015</v>
      </c>
      <c r="C30" t="s">
        <v>38</v>
      </c>
      <c r="D30">
        <f>SUM('Clean Data'!AE30:AQ30)</f>
        <v>1587.7</v>
      </c>
      <c r="E30">
        <f>SUM('Clean Data'!AS30,'Clean Data'!AT30,'Clean Data'!AU30)</f>
        <v>378.2</v>
      </c>
      <c r="F30">
        <f>SUM('Clean Data'!AV30,'Clean Data'!AX30)</f>
        <v>241.1</v>
      </c>
      <c r="G30">
        <f>SUM('Clean Data'!AW30,'Clean Data'!AZ30)</f>
        <v>235.2</v>
      </c>
      <c r="H30">
        <f>SUM('Clean Data'!AY30,'Clean Data'!BC30)</f>
        <v>231.7</v>
      </c>
      <c r="I30">
        <f>SUM('Clean Data'!BB30)</f>
        <v>120.5</v>
      </c>
      <c r="J30">
        <f>SUM('Clean Data'!AR30,'Clean Data'!BA30,'Clean Data'!BD30)</f>
        <v>360.3</v>
      </c>
      <c r="K30" s="11">
        <v>122.4</v>
      </c>
      <c r="L30">
        <f>SUM('Clean Data'!AW30,'Clean Data'!AX30,'Clean Data'!AU30)</f>
        <v>370.2</v>
      </c>
    </row>
    <row r="31" spans="1:12" x14ac:dyDescent="0.3">
      <c r="A31" t="s">
        <v>30</v>
      </c>
      <c r="B31">
        <v>2015</v>
      </c>
      <c r="C31" t="s">
        <v>39</v>
      </c>
      <c r="D31">
        <f>SUM('Clean Data'!AE31:AQ31)</f>
        <v>1617.8999999999999</v>
      </c>
      <c r="E31">
        <f>SUM('Clean Data'!AS31,'Clean Data'!AT31,'Clean Data'!AU31)</f>
        <v>381.5</v>
      </c>
      <c r="F31">
        <f>SUM('Clean Data'!AV31,'Clean Data'!AX31)</f>
        <v>241.8</v>
      </c>
      <c r="G31">
        <f>SUM('Clean Data'!AW31,'Clean Data'!AZ31)</f>
        <v>236.8</v>
      </c>
      <c r="H31">
        <f>SUM('Clean Data'!AY31,'Clean Data'!BC31)</f>
        <v>233.4</v>
      </c>
      <c r="I31">
        <f>SUM('Clean Data'!BB31)</f>
        <v>122</v>
      </c>
      <c r="J31">
        <f>SUM('Clean Data'!AR31,'Clean Data'!BA31,'Clean Data'!BD31)</f>
        <v>364</v>
      </c>
      <c r="K31" s="11">
        <v>124.1</v>
      </c>
      <c r="L31">
        <f>SUM('Clean Data'!AW31,'Clean Data'!AX31,'Clean Data'!AU31)</f>
        <v>373.4</v>
      </c>
    </row>
    <row r="32" spans="1:12" x14ac:dyDescent="0.3">
      <c r="A32" t="s">
        <v>30</v>
      </c>
      <c r="B32">
        <v>2015</v>
      </c>
      <c r="C32" t="s">
        <v>40</v>
      </c>
      <c r="D32">
        <f>SUM('Clean Data'!AE32:AQ32)</f>
        <v>1625.3</v>
      </c>
      <c r="E32">
        <f>SUM('Clean Data'!AS32,'Clean Data'!AT32,'Clean Data'!AU32)</f>
        <v>382.6</v>
      </c>
      <c r="F32">
        <f>SUM('Clean Data'!AV32,'Clean Data'!AX32)</f>
        <v>242.9</v>
      </c>
      <c r="G32">
        <f>SUM('Clean Data'!AW32,'Clean Data'!AZ32)</f>
        <v>237.1</v>
      </c>
      <c r="H32">
        <f>SUM('Clean Data'!AY32,'Clean Data'!BC32)</f>
        <v>233.5</v>
      </c>
      <c r="I32">
        <f>SUM('Clean Data'!BB32)</f>
        <v>122.9</v>
      </c>
      <c r="J32">
        <f>SUM('Clean Data'!AR32,'Clean Data'!BA32,'Clean Data'!BD32)</f>
        <v>365.5</v>
      </c>
      <c r="K32" s="11">
        <v>124.7</v>
      </c>
      <c r="L32">
        <f>SUM('Clean Data'!AW32,'Clean Data'!AX32,'Clean Data'!AU32)</f>
        <v>374.3</v>
      </c>
    </row>
    <row r="33" spans="1:12" x14ac:dyDescent="0.3">
      <c r="A33" t="s">
        <v>30</v>
      </c>
      <c r="B33">
        <v>2015</v>
      </c>
      <c r="C33" t="s">
        <v>41</v>
      </c>
      <c r="D33">
        <f>SUM('Clean Data'!AE33:AQ33)</f>
        <v>1646.6</v>
      </c>
      <c r="E33">
        <f>SUM('Clean Data'!AS33,'Clean Data'!AT33,'Clean Data'!AU33)</f>
        <v>384.8</v>
      </c>
      <c r="F33">
        <f>SUM('Clean Data'!AV33,'Clean Data'!AX33)</f>
        <v>244.60000000000002</v>
      </c>
      <c r="G33">
        <f>SUM('Clean Data'!AW33,'Clean Data'!AZ33)</f>
        <v>237.39999999999998</v>
      </c>
      <c r="H33">
        <f>SUM('Clean Data'!AY33,'Clean Data'!BC33)</f>
        <v>233.6</v>
      </c>
      <c r="I33">
        <f>SUM('Clean Data'!BB33)</f>
        <v>123.6</v>
      </c>
      <c r="J33">
        <f>SUM('Clean Data'!AR33,'Clean Data'!BA33,'Clean Data'!BD33)</f>
        <v>366.8</v>
      </c>
      <c r="K33" s="11">
        <v>126.1</v>
      </c>
      <c r="L33">
        <f>SUM('Clean Data'!AW33,'Clean Data'!AX33,'Clean Data'!AU33)</f>
        <v>376.5</v>
      </c>
    </row>
    <row r="34" spans="1:12" x14ac:dyDescent="0.3">
      <c r="A34" t="s">
        <v>30</v>
      </c>
      <c r="B34">
        <v>2015</v>
      </c>
      <c r="C34" t="s">
        <v>42</v>
      </c>
      <c r="D34">
        <f>SUM('Clean Data'!AE34:AQ34)</f>
        <v>1657.6000000000001</v>
      </c>
      <c r="E34">
        <f>SUM('Clean Data'!AS34,'Clean Data'!AT34,'Clean Data'!AU34)</f>
        <v>387.1</v>
      </c>
      <c r="F34">
        <f>SUM('Clean Data'!AV34,'Clean Data'!AX34)</f>
        <v>246.1</v>
      </c>
      <c r="G34">
        <f>SUM('Clean Data'!AW34,'Clean Data'!AZ34)</f>
        <v>237.5</v>
      </c>
      <c r="H34">
        <f>SUM('Clean Data'!AY34,'Clean Data'!BC34)</f>
        <v>235.10000000000002</v>
      </c>
      <c r="I34">
        <f>SUM('Clean Data'!BB34)</f>
        <v>124.5</v>
      </c>
      <c r="J34">
        <f>SUM('Clean Data'!AR34,'Clean Data'!BA34,'Clean Data'!BD34)</f>
        <v>369.4</v>
      </c>
      <c r="K34" s="11">
        <v>127</v>
      </c>
      <c r="L34">
        <f>SUM('Clean Data'!AW34,'Clean Data'!AX34,'Clean Data'!AU34)</f>
        <v>378.1</v>
      </c>
    </row>
    <row r="35" spans="1:12" x14ac:dyDescent="0.3">
      <c r="A35" t="s">
        <v>30</v>
      </c>
      <c r="B35">
        <v>2015</v>
      </c>
      <c r="C35" t="s">
        <v>43</v>
      </c>
      <c r="D35">
        <f>SUM('Clean Data'!AE35:AQ35)</f>
        <v>1674.6</v>
      </c>
      <c r="E35">
        <f>SUM('Clean Data'!AS35,'Clean Data'!AT35,'Clean Data'!AU35)</f>
        <v>389</v>
      </c>
      <c r="F35">
        <f>SUM('Clean Data'!AV35,'Clean Data'!AX35)</f>
        <v>247.5</v>
      </c>
      <c r="G35">
        <f>SUM('Clean Data'!AW35,'Clean Data'!AZ35)</f>
        <v>238.2</v>
      </c>
      <c r="H35">
        <f>SUM('Clean Data'!AY35,'Clean Data'!BC35)</f>
        <v>236.2</v>
      </c>
      <c r="I35">
        <f>SUM('Clean Data'!BB35)</f>
        <v>125.1</v>
      </c>
      <c r="J35">
        <f>SUM('Clean Data'!AR35,'Clean Data'!BA35,'Clean Data'!BD35)</f>
        <v>370.8</v>
      </c>
      <c r="K35" s="11">
        <v>127.7</v>
      </c>
      <c r="L35">
        <f>SUM('Clean Data'!AW35,'Clean Data'!AX35,'Clean Data'!AU35)</f>
        <v>380.1</v>
      </c>
    </row>
    <row r="36" spans="1:12" x14ac:dyDescent="0.3">
      <c r="A36" t="s">
        <v>30</v>
      </c>
      <c r="B36">
        <v>2015</v>
      </c>
      <c r="C36" t="s">
        <v>45</v>
      </c>
      <c r="D36">
        <f>SUM('Clean Data'!AE36:AQ36)</f>
        <v>1686.3</v>
      </c>
      <c r="E36">
        <f>SUM('Clean Data'!AS36,'Clean Data'!AT36,'Clean Data'!AU36)</f>
        <v>391.79999999999995</v>
      </c>
      <c r="F36">
        <f>SUM('Clean Data'!AV36,'Clean Data'!AX36)</f>
        <v>248.5</v>
      </c>
      <c r="G36">
        <f>SUM('Clean Data'!AW36,'Clean Data'!AZ36)</f>
        <v>239.6</v>
      </c>
      <c r="H36">
        <f>SUM('Clean Data'!AY36,'Clean Data'!BC36)</f>
        <v>236.8</v>
      </c>
      <c r="I36">
        <f>SUM('Clean Data'!BB36)</f>
        <v>125.8</v>
      </c>
      <c r="J36">
        <f>SUM('Clean Data'!AR36,'Clean Data'!BA36,'Clean Data'!BD36)</f>
        <v>372.7</v>
      </c>
      <c r="K36" s="11">
        <v>128.30000000000001</v>
      </c>
      <c r="L36">
        <f>SUM('Clean Data'!AW36,'Clean Data'!AX36,'Clean Data'!AU36)</f>
        <v>382.7</v>
      </c>
    </row>
    <row r="37" spans="1:12" x14ac:dyDescent="0.3">
      <c r="A37" t="s">
        <v>30</v>
      </c>
      <c r="B37">
        <v>2015</v>
      </c>
      <c r="C37" t="s">
        <v>46</v>
      </c>
      <c r="D37">
        <f>SUM('Clean Data'!AE37:AQ37)</f>
        <v>1682.3000000000002</v>
      </c>
      <c r="E37">
        <f>SUM('Clean Data'!AS37,'Clean Data'!AT37,'Clean Data'!AU37)</f>
        <v>392.9</v>
      </c>
      <c r="F37">
        <f>SUM('Clean Data'!AV37,'Clean Data'!AX37)</f>
        <v>248.4</v>
      </c>
      <c r="G37">
        <f>SUM('Clean Data'!AW37,'Clean Data'!AZ37)</f>
        <v>239.7</v>
      </c>
      <c r="H37">
        <f>SUM('Clean Data'!AY37,'Clean Data'!BC37)</f>
        <v>237.2</v>
      </c>
      <c r="I37">
        <f>SUM('Clean Data'!BB37)</f>
        <v>125.6</v>
      </c>
      <c r="J37">
        <f>SUM('Clean Data'!AR37,'Clean Data'!BA37,'Clean Data'!BD37)</f>
        <v>374.5</v>
      </c>
      <c r="K37" s="11">
        <v>127.9</v>
      </c>
      <c r="L37">
        <f>SUM('Clean Data'!AW37,'Clean Data'!AX37,'Clean Data'!AU37)</f>
        <v>383.6</v>
      </c>
    </row>
    <row r="38" spans="1:12" x14ac:dyDescent="0.3">
      <c r="A38" t="s">
        <v>30</v>
      </c>
      <c r="B38">
        <v>2016</v>
      </c>
      <c r="C38" t="s">
        <v>31</v>
      </c>
      <c r="D38">
        <f>SUM('Clean Data'!AE38:AQ38)</f>
        <v>1690.1000000000001</v>
      </c>
      <c r="E38">
        <f>SUM('Clean Data'!AS38,'Clean Data'!AT38,'Clean Data'!AU38)</f>
        <v>394.70000000000005</v>
      </c>
      <c r="F38">
        <f>SUM('Clean Data'!AV38,'Clean Data'!AX38)</f>
        <v>250</v>
      </c>
      <c r="G38">
        <f>SUM('Clean Data'!AW38,'Clean Data'!AZ38)</f>
        <v>239.8</v>
      </c>
      <c r="H38">
        <f>SUM('Clean Data'!AY38,'Clean Data'!BC38)</f>
        <v>238.60000000000002</v>
      </c>
      <c r="I38">
        <f>SUM('Clean Data'!BB38)</f>
        <v>126.2</v>
      </c>
      <c r="J38">
        <f>SUM('Clean Data'!AR38,'Clean Data'!BA38,'Clean Data'!BD38)</f>
        <v>375.1</v>
      </c>
      <c r="K38" s="11">
        <v>128.1</v>
      </c>
      <c r="L38">
        <f>SUM('Clean Data'!AW38,'Clean Data'!AX38,'Clean Data'!AU38)</f>
        <v>385.4</v>
      </c>
    </row>
    <row r="39" spans="1:12" x14ac:dyDescent="0.3">
      <c r="A39" t="s">
        <v>30</v>
      </c>
      <c r="B39">
        <v>2016</v>
      </c>
      <c r="C39" t="s">
        <v>35</v>
      </c>
      <c r="D39">
        <f>SUM('Clean Data'!AE39:AQ39)</f>
        <v>1682.6</v>
      </c>
      <c r="E39">
        <f>SUM('Clean Data'!AS39,'Clean Data'!AT39,'Clean Data'!AU39)</f>
        <v>397.1</v>
      </c>
      <c r="F39">
        <f>SUM('Clean Data'!AV39,'Clean Data'!AX39)</f>
        <v>251.5</v>
      </c>
      <c r="G39">
        <f>SUM('Clean Data'!AW39,'Clean Data'!AZ39)</f>
        <v>241.4</v>
      </c>
      <c r="H39">
        <f>SUM('Clean Data'!AY39,'Clean Data'!BC39)</f>
        <v>241.1</v>
      </c>
      <c r="I39">
        <f>SUM('Clean Data'!BB39)</f>
        <v>127.1</v>
      </c>
      <c r="J39">
        <f>SUM('Clean Data'!AR39,'Clean Data'!BA39,'Clean Data'!BD39)</f>
        <v>377.6</v>
      </c>
      <c r="K39" s="11">
        <v>127.9</v>
      </c>
      <c r="L39">
        <f>SUM('Clean Data'!AW39,'Clean Data'!AX39,'Clean Data'!AU39)</f>
        <v>388</v>
      </c>
    </row>
    <row r="40" spans="1:12" x14ac:dyDescent="0.3">
      <c r="A40" t="s">
        <v>30</v>
      </c>
      <c r="B40">
        <v>2016</v>
      </c>
      <c r="C40" t="s">
        <v>36</v>
      </c>
      <c r="D40">
        <f>SUM('Clean Data'!AE40:AQ40)</f>
        <v>1682.7000000000003</v>
      </c>
      <c r="E40">
        <f>SUM('Clean Data'!AS40,'Clean Data'!AT40,'Clean Data'!AU40)</f>
        <v>398.40000000000003</v>
      </c>
      <c r="F40">
        <f>SUM('Clean Data'!AV40,'Clean Data'!AX40)</f>
        <v>252.60000000000002</v>
      </c>
      <c r="G40">
        <f>SUM('Clean Data'!AW40,'Clean Data'!AZ40)</f>
        <v>240.6</v>
      </c>
      <c r="H40">
        <f>SUM('Clean Data'!AY40,'Clean Data'!BC40)</f>
        <v>242.2</v>
      </c>
      <c r="I40">
        <f>SUM('Clean Data'!BB40)</f>
        <v>127.5</v>
      </c>
      <c r="J40">
        <f>SUM('Clean Data'!AR40,'Clean Data'!BA40,'Clean Data'!BD40)</f>
        <v>378.6</v>
      </c>
      <c r="K40" s="11">
        <v>128</v>
      </c>
      <c r="L40">
        <f>SUM('Clean Data'!AW40,'Clean Data'!AX40,'Clean Data'!AU40)</f>
        <v>388.5</v>
      </c>
    </row>
    <row r="41" spans="1:12" x14ac:dyDescent="0.3">
      <c r="A41" t="s">
        <v>30</v>
      </c>
      <c r="B41">
        <v>2016</v>
      </c>
      <c r="C41" t="s">
        <v>37</v>
      </c>
      <c r="D41">
        <f>SUM('Clean Data'!AE41:AQ41)</f>
        <v>1701.6000000000004</v>
      </c>
      <c r="E41">
        <f>SUM('Clean Data'!AS41,'Clean Data'!AT41,'Clean Data'!AU41)</f>
        <v>400</v>
      </c>
      <c r="F41">
        <f>SUM('Clean Data'!AV41,'Clean Data'!AX41)</f>
        <v>253.6</v>
      </c>
      <c r="G41">
        <f>SUM('Clean Data'!AW41,'Clean Data'!AZ41)</f>
        <v>241.4</v>
      </c>
      <c r="H41">
        <f>SUM('Clean Data'!AY41,'Clean Data'!BC41)</f>
        <v>243.60000000000002</v>
      </c>
      <c r="I41">
        <f>SUM('Clean Data'!BB41)</f>
        <v>127.9</v>
      </c>
      <c r="J41">
        <f>SUM('Clean Data'!AR41,'Clean Data'!BA41,'Clean Data'!BD41)</f>
        <v>380.4</v>
      </c>
      <c r="K41" s="11">
        <v>129</v>
      </c>
      <c r="L41">
        <f>SUM('Clean Data'!AW41,'Clean Data'!AX41,'Clean Data'!AU41)</f>
        <v>389.4</v>
      </c>
    </row>
    <row r="42" spans="1:12" x14ac:dyDescent="0.3">
      <c r="A42" t="s">
        <v>30</v>
      </c>
      <c r="B42">
        <v>2016</v>
      </c>
      <c r="C42" t="s">
        <v>38</v>
      </c>
      <c r="D42">
        <f>SUM('Clean Data'!AE42:AQ42)</f>
        <v>1723.6999999999998</v>
      </c>
      <c r="E42">
        <f>SUM('Clean Data'!AS42,'Clean Data'!AT42,'Clean Data'!AU42)</f>
        <v>401.3</v>
      </c>
      <c r="F42">
        <f>SUM('Clean Data'!AV42,'Clean Data'!AX42)</f>
        <v>254.5</v>
      </c>
      <c r="G42">
        <f>SUM('Clean Data'!AW42,'Clean Data'!AZ42)</f>
        <v>242.5</v>
      </c>
      <c r="H42">
        <f>SUM('Clean Data'!AY42,'Clean Data'!BC42)</f>
        <v>245.5</v>
      </c>
      <c r="I42">
        <f>SUM('Clean Data'!BB42)</f>
        <v>129.1</v>
      </c>
      <c r="J42">
        <f>SUM('Clean Data'!AR42,'Clean Data'!BA42,'Clean Data'!BD42)</f>
        <v>382.1</v>
      </c>
      <c r="K42" s="11">
        <v>130.30000000000001</v>
      </c>
      <c r="L42">
        <f>SUM('Clean Data'!AW42,'Clean Data'!AX42,'Clean Data'!AU42)</f>
        <v>390.70000000000005</v>
      </c>
    </row>
    <row r="43" spans="1:12" x14ac:dyDescent="0.3">
      <c r="A43" t="s">
        <v>30</v>
      </c>
      <c r="B43">
        <v>2016</v>
      </c>
      <c r="C43" t="s">
        <v>39</v>
      </c>
      <c r="D43">
        <f>SUM('Clean Data'!AE43:AQ43)</f>
        <v>1748.6</v>
      </c>
      <c r="E43">
        <f>SUM('Clean Data'!AS43,'Clean Data'!AT43,'Clean Data'!AU43)</f>
        <v>403.5</v>
      </c>
      <c r="F43">
        <f>SUM('Clean Data'!AV43,'Clean Data'!AX43)</f>
        <v>254.8</v>
      </c>
      <c r="G43">
        <f>SUM('Clean Data'!AW43,'Clean Data'!AZ43)</f>
        <v>244.3</v>
      </c>
      <c r="H43">
        <f>SUM('Clean Data'!AY43,'Clean Data'!BC43)</f>
        <v>246.10000000000002</v>
      </c>
      <c r="I43">
        <f>SUM('Clean Data'!BB43)</f>
        <v>130.19999999999999</v>
      </c>
      <c r="J43">
        <f>SUM('Clean Data'!AR43,'Clean Data'!BA43,'Clean Data'!BD43)</f>
        <v>384.59999999999997</v>
      </c>
      <c r="K43" s="11">
        <v>131.9</v>
      </c>
      <c r="L43">
        <f>SUM('Clean Data'!AW43,'Clean Data'!AX43,'Clean Data'!AU43)</f>
        <v>392.9</v>
      </c>
    </row>
    <row r="44" spans="1:12" x14ac:dyDescent="0.3">
      <c r="A44" t="s">
        <v>30</v>
      </c>
      <c r="B44">
        <v>2016</v>
      </c>
      <c r="C44" t="s">
        <v>40</v>
      </c>
      <c r="D44">
        <f>SUM('Clean Data'!AE44:AQ44)</f>
        <v>1770.2999999999997</v>
      </c>
      <c r="E44">
        <f>SUM('Clean Data'!AS44,'Clean Data'!AT44,'Clean Data'!AU44)</f>
        <v>405.9</v>
      </c>
      <c r="F44">
        <f>SUM('Clean Data'!AV44,'Clean Data'!AX44)</f>
        <v>256.39999999999998</v>
      </c>
      <c r="G44">
        <f>SUM('Clean Data'!AW44,'Clean Data'!AZ44)</f>
        <v>244.6</v>
      </c>
      <c r="H44">
        <f>SUM('Clean Data'!AY44,'Clean Data'!BC44)</f>
        <v>247.60000000000002</v>
      </c>
      <c r="I44">
        <f>SUM('Clean Data'!BB44)</f>
        <v>130.80000000000001</v>
      </c>
      <c r="J44">
        <f>SUM('Clean Data'!AR44,'Clean Data'!BA44,'Clean Data'!BD44)</f>
        <v>387</v>
      </c>
      <c r="K44" s="11">
        <v>133</v>
      </c>
      <c r="L44">
        <f>SUM('Clean Data'!AW44,'Clean Data'!AX44,'Clean Data'!AU44)</f>
        <v>394.7</v>
      </c>
    </row>
    <row r="45" spans="1:12" x14ac:dyDescent="0.3">
      <c r="A45" t="s">
        <v>30</v>
      </c>
      <c r="B45">
        <v>2016</v>
      </c>
      <c r="C45" t="s">
        <v>41</v>
      </c>
      <c r="D45">
        <f>SUM('Clean Data'!AE45:AQ45)</f>
        <v>1777.4999999999998</v>
      </c>
      <c r="E45">
        <f>SUM('Clean Data'!AS45,'Clean Data'!AT45,'Clean Data'!AU45)</f>
        <v>407.9</v>
      </c>
      <c r="F45">
        <f>SUM('Clean Data'!AV45,'Clean Data'!AX45)</f>
        <v>257.89999999999998</v>
      </c>
      <c r="G45">
        <f>SUM('Clean Data'!AW45,'Clean Data'!AZ45)</f>
        <v>245.1</v>
      </c>
      <c r="H45">
        <f>SUM('Clean Data'!AY45,'Clean Data'!BC45)</f>
        <v>249</v>
      </c>
      <c r="I45">
        <f>SUM('Clean Data'!BB45)</f>
        <v>131.9</v>
      </c>
      <c r="J45">
        <f>SUM('Clean Data'!AR45,'Clean Data'!BA45,'Clean Data'!BD45)</f>
        <v>388.59999999999997</v>
      </c>
      <c r="K45" s="11">
        <v>133.5</v>
      </c>
      <c r="L45">
        <f>SUM('Clean Data'!AW45,'Clean Data'!AX45,'Clean Data'!AU45)</f>
        <v>396.79999999999995</v>
      </c>
    </row>
    <row r="46" spans="1:12" x14ac:dyDescent="0.3">
      <c r="A46" t="s">
        <v>30</v>
      </c>
      <c r="B46">
        <v>2016</v>
      </c>
      <c r="C46" t="s">
        <v>42</v>
      </c>
      <c r="D46">
        <f>SUM('Clean Data'!AE46:AQ46)</f>
        <v>1770.7</v>
      </c>
      <c r="E46">
        <f>SUM('Clean Data'!AS46,'Clean Data'!AT46,'Clean Data'!AU46)</f>
        <v>409.8</v>
      </c>
      <c r="F46">
        <f>SUM('Clean Data'!AV46,'Clean Data'!AX46)</f>
        <v>259</v>
      </c>
      <c r="G46">
        <f>SUM('Clean Data'!AW46,'Clean Data'!AZ46)</f>
        <v>246.7</v>
      </c>
      <c r="H46">
        <f>SUM('Clean Data'!AY46,'Clean Data'!BC46)</f>
        <v>250.6</v>
      </c>
      <c r="I46">
        <f>SUM('Clean Data'!BB46)</f>
        <v>132.19999999999999</v>
      </c>
      <c r="J46">
        <f>SUM('Clean Data'!AR46,'Clean Data'!BA46,'Clean Data'!BD46)</f>
        <v>390.5</v>
      </c>
      <c r="K46" s="11">
        <v>133.4</v>
      </c>
      <c r="L46">
        <f>SUM('Clean Data'!AW46,'Clean Data'!AX46,'Clean Data'!AU46)</f>
        <v>398.59999999999997</v>
      </c>
    </row>
    <row r="47" spans="1:12" x14ac:dyDescent="0.3">
      <c r="A47" t="s">
        <v>30</v>
      </c>
      <c r="B47">
        <v>2016</v>
      </c>
      <c r="C47" t="s">
        <v>43</v>
      </c>
      <c r="D47">
        <f>SUM('Clean Data'!AE47:AQ47)</f>
        <v>1771.8000000000002</v>
      </c>
      <c r="E47">
        <f>SUM('Clean Data'!AS47,'Clean Data'!AT47,'Clean Data'!AU47)</f>
        <v>412.7</v>
      </c>
      <c r="F47">
        <f>SUM('Clean Data'!AV47,'Clean Data'!AX47)</f>
        <v>260.5</v>
      </c>
      <c r="G47">
        <f>SUM('Clean Data'!AW47,'Clean Data'!AZ47)</f>
        <v>247.60000000000002</v>
      </c>
      <c r="H47">
        <f>SUM('Clean Data'!AY47,'Clean Data'!BC47)</f>
        <v>251.7</v>
      </c>
      <c r="I47">
        <f>SUM('Clean Data'!BB47)</f>
        <v>133</v>
      </c>
      <c r="J47">
        <f>SUM('Clean Data'!AR47,'Clean Data'!BA47,'Clean Data'!BD47)</f>
        <v>393.09999999999997</v>
      </c>
      <c r="K47" s="11">
        <v>133.80000000000001</v>
      </c>
      <c r="L47">
        <f>SUM('Clean Data'!AW47,'Clean Data'!AX47,'Clean Data'!AU47)</f>
        <v>400.40000000000003</v>
      </c>
    </row>
    <row r="48" spans="1:12" x14ac:dyDescent="0.3">
      <c r="A48" t="s">
        <v>30</v>
      </c>
      <c r="B48">
        <v>2016</v>
      </c>
      <c r="C48" t="s">
        <v>45</v>
      </c>
      <c r="D48">
        <f>SUM('Clean Data'!AE48:AQ48)</f>
        <v>1764.6</v>
      </c>
      <c r="E48">
        <f>SUM('Clean Data'!AS48,'Clean Data'!AT48,'Clean Data'!AU48)</f>
        <v>413.59999999999997</v>
      </c>
      <c r="F48">
        <f>SUM('Clean Data'!AV48,'Clean Data'!AX48)</f>
        <v>261.2</v>
      </c>
      <c r="G48">
        <f>SUM('Clean Data'!AW48,'Clean Data'!AZ48)</f>
        <v>248.5</v>
      </c>
      <c r="H48">
        <f>SUM('Clean Data'!AY48,'Clean Data'!BC48)</f>
        <v>252.6</v>
      </c>
      <c r="I48">
        <f>SUM('Clean Data'!BB48)</f>
        <v>133.69999999999999</v>
      </c>
      <c r="J48">
        <f>SUM('Clean Data'!AR48,'Clean Data'!BA48,'Clean Data'!BD48)</f>
        <v>394.20000000000005</v>
      </c>
      <c r="K48" s="11">
        <v>133.6</v>
      </c>
      <c r="L48">
        <f>SUM('Clean Data'!AW48,'Clean Data'!AX48,'Clean Data'!AU48)</f>
        <v>401.59999999999997</v>
      </c>
    </row>
    <row r="49" spans="1:12" x14ac:dyDescent="0.3">
      <c r="A49" t="s">
        <v>30</v>
      </c>
      <c r="B49">
        <v>2016</v>
      </c>
      <c r="C49" t="s">
        <v>46</v>
      </c>
      <c r="D49">
        <f>SUM('Clean Data'!AE49:AQ49)</f>
        <v>1749.1</v>
      </c>
      <c r="E49">
        <f>SUM('Clean Data'!AS49,'Clean Data'!AT49,'Clean Data'!AU49)</f>
        <v>415.3</v>
      </c>
      <c r="F49">
        <f>SUM('Clean Data'!AV49,'Clean Data'!AX49)</f>
        <v>261.39999999999998</v>
      </c>
      <c r="G49">
        <f>SUM('Clean Data'!AW49,'Clean Data'!AZ49)</f>
        <v>250.6</v>
      </c>
      <c r="H49">
        <f>SUM('Clean Data'!AY49,'Clean Data'!BC49)</f>
        <v>251.6</v>
      </c>
      <c r="I49">
        <f>SUM('Clean Data'!BB49)</f>
        <v>134.19999999999999</v>
      </c>
      <c r="J49">
        <f>SUM('Clean Data'!AR49,'Clean Data'!BA49,'Clean Data'!BD49)</f>
        <v>396</v>
      </c>
      <c r="K49" s="11">
        <v>132.80000000000001</v>
      </c>
      <c r="L49">
        <f>SUM('Clean Data'!AW49,'Clean Data'!AX49,'Clean Data'!AU49)</f>
        <v>404.59999999999997</v>
      </c>
    </row>
    <row r="50" spans="1:12" x14ac:dyDescent="0.3">
      <c r="A50" t="s">
        <v>30</v>
      </c>
      <c r="B50">
        <v>2017</v>
      </c>
      <c r="C50" t="s">
        <v>31</v>
      </c>
      <c r="D50">
        <f>SUM('Clean Data'!AE50:AQ50)</f>
        <v>1737.3000000000002</v>
      </c>
      <c r="E50">
        <f>SUM('Clean Data'!AS50,'Clean Data'!AT50,'Clean Data'!AU50)</f>
        <v>416.5</v>
      </c>
      <c r="F50">
        <f>SUM('Clean Data'!AV50,'Clean Data'!AX50)</f>
        <v>262.79999999999995</v>
      </c>
      <c r="G50">
        <f>SUM('Clean Data'!AW50,'Clean Data'!AZ50)</f>
        <v>251.2</v>
      </c>
      <c r="H50">
        <f>SUM('Clean Data'!AY50,'Clean Data'!BC50)</f>
        <v>252.2</v>
      </c>
      <c r="I50">
        <f>SUM('Clean Data'!BB50)</f>
        <v>134.6</v>
      </c>
      <c r="J50">
        <f>SUM('Clean Data'!AR50,'Clean Data'!BA50,'Clean Data'!BD50)</f>
        <v>396.70000000000005</v>
      </c>
      <c r="K50" s="11">
        <v>132.4</v>
      </c>
      <c r="L50">
        <f>SUM('Clean Data'!AW50,'Clean Data'!AX50,'Clean Data'!AU50)</f>
        <v>405.29999999999995</v>
      </c>
    </row>
    <row r="51" spans="1:12" x14ac:dyDescent="0.3">
      <c r="A51" t="s">
        <v>30</v>
      </c>
      <c r="B51">
        <v>2017</v>
      </c>
      <c r="C51" t="s">
        <v>35</v>
      </c>
      <c r="D51">
        <f>SUM('Clean Data'!AE51:AQ51)</f>
        <v>1734.5000000000002</v>
      </c>
      <c r="E51">
        <f>SUM('Clean Data'!AS51,'Clean Data'!AT51,'Clean Data'!AU51)</f>
        <v>416.90000000000003</v>
      </c>
      <c r="F51">
        <f>SUM('Clean Data'!AV51,'Clean Data'!AX51)</f>
        <v>264.10000000000002</v>
      </c>
      <c r="G51">
        <f>SUM('Clean Data'!AW51,'Clean Data'!AZ51)</f>
        <v>252.7</v>
      </c>
      <c r="H51">
        <f>SUM('Clean Data'!AY51,'Clean Data'!BC51)</f>
        <v>253.3</v>
      </c>
      <c r="I51">
        <f>SUM('Clean Data'!BB51)</f>
        <v>134.9</v>
      </c>
      <c r="J51">
        <f>SUM('Clean Data'!AR51,'Clean Data'!BA51,'Clean Data'!BD51)</f>
        <v>398.4</v>
      </c>
      <c r="K51" s="11">
        <v>132.6</v>
      </c>
      <c r="L51">
        <f>SUM('Clean Data'!AW51,'Clean Data'!AX51,'Clean Data'!AU51)</f>
        <v>406.99999999999994</v>
      </c>
    </row>
    <row r="52" spans="1:12" x14ac:dyDescent="0.3">
      <c r="A52" t="s">
        <v>30</v>
      </c>
      <c r="B52">
        <v>2017</v>
      </c>
      <c r="C52" t="s">
        <v>36</v>
      </c>
      <c r="D52">
        <f>SUM('Clean Data'!AE52:AQ52)</f>
        <v>1728.5000000000002</v>
      </c>
      <c r="E52">
        <f>SUM('Clean Data'!AS52,'Clean Data'!AT52,'Clean Data'!AU52)</f>
        <v>418.59999999999997</v>
      </c>
      <c r="F52">
        <f>SUM('Clean Data'!AV52,'Clean Data'!AX52)</f>
        <v>265.2</v>
      </c>
      <c r="G52">
        <f>SUM('Clean Data'!AW52,'Clean Data'!AZ52)</f>
        <v>254</v>
      </c>
      <c r="H52">
        <f>SUM('Clean Data'!AY52,'Clean Data'!BC52)</f>
        <v>253.89999999999998</v>
      </c>
      <c r="I52">
        <f>SUM('Clean Data'!BB52)</f>
        <v>135.19999999999999</v>
      </c>
      <c r="J52">
        <f>SUM('Clean Data'!AR52,'Clean Data'!BA52,'Clean Data'!BD52)</f>
        <v>399.9</v>
      </c>
      <c r="K52" s="11">
        <v>132.80000000000001</v>
      </c>
      <c r="L52">
        <f>SUM('Clean Data'!AW52,'Clean Data'!AX52,'Clean Data'!AU52)</f>
        <v>409.09999999999997</v>
      </c>
    </row>
    <row r="53" spans="1:12" x14ac:dyDescent="0.3">
      <c r="A53" t="s">
        <v>30</v>
      </c>
      <c r="B53">
        <v>2017</v>
      </c>
      <c r="C53" t="s">
        <v>37</v>
      </c>
      <c r="D53">
        <f>SUM('Clean Data'!AE53:AQ53)</f>
        <v>1726.3</v>
      </c>
      <c r="E53">
        <f>SUM('Clean Data'!AS53,'Clean Data'!AT53,'Clean Data'!AU53)</f>
        <v>420.80000000000007</v>
      </c>
      <c r="F53">
        <f>SUM('Clean Data'!AV53,'Clean Data'!AX53)</f>
        <v>266</v>
      </c>
      <c r="G53">
        <f>SUM('Clean Data'!AW53,'Clean Data'!AZ53)</f>
        <v>254.2</v>
      </c>
      <c r="H53">
        <f>SUM('Clean Data'!AY53,'Clean Data'!BC53)</f>
        <v>254.7</v>
      </c>
      <c r="I53">
        <f>SUM('Clean Data'!BB53)</f>
        <v>135.69999999999999</v>
      </c>
      <c r="J53">
        <f>SUM('Clean Data'!AR53,'Clean Data'!BA53,'Clean Data'!BD53)</f>
        <v>400.20000000000005</v>
      </c>
      <c r="K53" s="11">
        <v>132.9</v>
      </c>
      <c r="L53">
        <f>SUM('Clean Data'!AW53,'Clean Data'!AX53,'Clean Data'!AU53)</f>
        <v>410.9</v>
      </c>
    </row>
    <row r="54" spans="1:12" x14ac:dyDescent="0.3">
      <c r="A54" t="s">
        <v>30</v>
      </c>
      <c r="B54">
        <v>2017</v>
      </c>
      <c r="C54" t="s">
        <v>38</v>
      </c>
      <c r="D54">
        <f>SUM('Clean Data'!AE54:AQ54)</f>
        <v>1727.4999999999995</v>
      </c>
      <c r="E54">
        <f>SUM('Clean Data'!AS54,'Clean Data'!AT54,'Clean Data'!AU54)</f>
        <v>421.6</v>
      </c>
      <c r="F54">
        <f>SUM('Clean Data'!AV54,'Clean Data'!AX54)</f>
        <v>267</v>
      </c>
      <c r="G54">
        <f>SUM('Clean Data'!AW54,'Clean Data'!AZ54)</f>
        <v>254.4</v>
      </c>
      <c r="H54">
        <f>SUM('Clean Data'!AY54,'Clean Data'!BC54)</f>
        <v>255.10000000000002</v>
      </c>
      <c r="I54">
        <f>SUM('Clean Data'!BB54)</f>
        <v>136.30000000000001</v>
      </c>
      <c r="J54">
        <f>SUM('Clean Data'!AR54,'Clean Data'!BA54,'Clean Data'!BD54)</f>
        <v>402.79999999999995</v>
      </c>
      <c r="K54" s="11">
        <v>133.30000000000001</v>
      </c>
      <c r="L54">
        <f>SUM('Clean Data'!AW54,'Clean Data'!AX54,'Clean Data'!AU54)</f>
        <v>411.7</v>
      </c>
    </row>
    <row r="55" spans="1:12" x14ac:dyDescent="0.3">
      <c r="A55" t="s">
        <v>30</v>
      </c>
      <c r="B55">
        <v>2017</v>
      </c>
      <c r="C55" t="s">
        <v>39</v>
      </c>
      <c r="D55">
        <f>SUM('Clean Data'!AE55:AQ55)</f>
        <v>1738.8000000000002</v>
      </c>
      <c r="E55">
        <f>SUM('Clean Data'!AS55,'Clean Data'!AT55,'Clean Data'!AU55)</f>
        <v>423.09999999999997</v>
      </c>
      <c r="F55">
        <f>SUM('Clean Data'!AV55,'Clean Data'!AX55)</f>
        <v>266.60000000000002</v>
      </c>
      <c r="G55">
        <f>SUM('Clean Data'!AW55,'Clean Data'!AZ55)</f>
        <v>254.20000000000002</v>
      </c>
      <c r="H55">
        <f>SUM('Clean Data'!AY55,'Clean Data'!BC55)</f>
        <v>255.4</v>
      </c>
      <c r="I55">
        <f>SUM('Clean Data'!BB55)</f>
        <v>136.9</v>
      </c>
      <c r="J55">
        <f>SUM('Clean Data'!AR55,'Clean Data'!BA55,'Clean Data'!BD55)</f>
        <v>403.70000000000005</v>
      </c>
      <c r="K55" s="11">
        <v>133.9</v>
      </c>
      <c r="L55">
        <f>SUM('Clean Data'!AW55,'Clean Data'!AX55,'Clean Data'!AU55)</f>
        <v>412.3</v>
      </c>
    </row>
    <row r="56" spans="1:12" x14ac:dyDescent="0.3">
      <c r="A56" t="s">
        <v>30</v>
      </c>
      <c r="B56">
        <v>2017</v>
      </c>
      <c r="C56" t="s">
        <v>40</v>
      </c>
      <c r="D56">
        <f>SUM('Clean Data'!AE56:AQ56)</f>
        <v>1772.9</v>
      </c>
      <c r="E56">
        <f>SUM('Clean Data'!AS56,'Clean Data'!AT56,'Clean Data'!AU56)</f>
        <v>425.9</v>
      </c>
      <c r="F56">
        <f>SUM('Clean Data'!AV56,'Clean Data'!AX56)</f>
        <v>268.7</v>
      </c>
      <c r="G56">
        <f>SUM('Clean Data'!AW56,'Clean Data'!AZ56)</f>
        <v>254.4</v>
      </c>
      <c r="H56">
        <f>SUM('Clean Data'!AY56,'Clean Data'!BC56)</f>
        <v>256.5</v>
      </c>
      <c r="I56">
        <f>SUM('Clean Data'!BB56)</f>
        <v>138.6</v>
      </c>
      <c r="J56">
        <f>SUM('Clean Data'!AR56,'Clean Data'!BA56,'Clean Data'!BD56)</f>
        <v>406.6</v>
      </c>
      <c r="K56" s="11">
        <v>136.19999999999999</v>
      </c>
      <c r="L56">
        <f>SUM('Clean Data'!AW56,'Clean Data'!AX56,'Clean Data'!AU56)</f>
        <v>414.9</v>
      </c>
    </row>
    <row r="57" spans="1:12" x14ac:dyDescent="0.3">
      <c r="A57" t="s">
        <v>30</v>
      </c>
      <c r="B57">
        <v>2017</v>
      </c>
      <c r="C57" t="s">
        <v>41</v>
      </c>
      <c r="D57">
        <f>SUM('Clean Data'!AE57:AQ57)</f>
        <v>1792.4999999999998</v>
      </c>
      <c r="E57">
        <f>SUM('Clean Data'!AS57,'Clean Data'!AT57,'Clean Data'!AU57)</f>
        <v>429</v>
      </c>
      <c r="F57">
        <f>SUM('Clean Data'!AV57,'Clean Data'!AX57)</f>
        <v>271.70000000000005</v>
      </c>
      <c r="G57">
        <f>SUM('Clean Data'!AW57,'Clean Data'!AZ57)</f>
        <v>256.7</v>
      </c>
      <c r="H57">
        <f>SUM('Clean Data'!AY57,'Clean Data'!BC57)</f>
        <v>258.39999999999998</v>
      </c>
      <c r="I57">
        <f>SUM('Clean Data'!BB57)</f>
        <v>140.19999999999999</v>
      </c>
      <c r="J57">
        <f>SUM('Clean Data'!AR57,'Clean Data'!BA57,'Clean Data'!BD57)</f>
        <v>410.2</v>
      </c>
      <c r="K57" s="11">
        <v>137.80000000000001</v>
      </c>
      <c r="L57">
        <f>SUM('Clean Data'!AW57,'Clean Data'!AX57,'Clean Data'!AU57)</f>
        <v>418.20000000000005</v>
      </c>
    </row>
    <row r="58" spans="1:12" x14ac:dyDescent="0.3">
      <c r="A58" t="s">
        <v>30</v>
      </c>
      <c r="B58">
        <v>2017</v>
      </c>
      <c r="C58" t="s">
        <v>42</v>
      </c>
      <c r="D58">
        <f>SUM('Clean Data'!AE58:AQ58)</f>
        <v>1784.3</v>
      </c>
      <c r="E58">
        <f>SUM('Clean Data'!AS58,'Clean Data'!AT58,'Clean Data'!AU58)</f>
        <v>430.99999999999994</v>
      </c>
      <c r="F58">
        <f>SUM('Clean Data'!AV58,'Clean Data'!AX58)</f>
        <v>273.60000000000002</v>
      </c>
      <c r="G58">
        <f>SUM('Clean Data'!AW58,'Clean Data'!AZ58)</f>
        <v>258.60000000000002</v>
      </c>
      <c r="H58">
        <f>SUM('Clean Data'!AY58,'Clean Data'!BC58)</f>
        <v>260.10000000000002</v>
      </c>
      <c r="I58">
        <f>SUM('Clean Data'!BB58)</f>
        <v>139.6</v>
      </c>
      <c r="J58">
        <f>SUM('Clean Data'!AR58,'Clean Data'!BA58,'Clean Data'!BD58)</f>
        <v>412.40000000000003</v>
      </c>
      <c r="K58" s="11">
        <v>137.6</v>
      </c>
      <c r="L58">
        <f>SUM('Clean Data'!AW58,'Clean Data'!AX58,'Clean Data'!AU58)</f>
        <v>420.5</v>
      </c>
    </row>
    <row r="59" spans="1:12" x14ac:dyDescent="0.3">
      <c r="A59" t="s">
        <v>30</v>
      </c>
      <c r="B59">
        <v>2017</v>
      </c>
      <c r="C59" t="s">
        <v>43</v>
      </c>
      <c r="D59">
        <f>SUM('Clean Data'!AE59:AQ59)</f>
        <v>1790.8999999999999</v>
      </c>
      <c r="E59">
        <f>SUM('Clean Data'!AS59,'Clean Data'!AT59,'Clean Data'!AU59)</f>
        <v>433.99999999999994</v>
      </c>
      <c r="F59">
        <f>SUM('Clean Data'!AV59,'Clean Data'!AX59)</f>
        <v>275.70000000000005</v>
      </c>
      <c r="G59">
        <f>SUM('Clean Data'!AW59,'Clean Data'!AZ59)</f>
        <v>259.10000000000002</v>
      </c>
      <c r="H59">
        <f>SUM('Clean Data'!AY59,'Clean Data'!BC59)</f>
        <v>261.60000000000002</v>
      </c>
      <c r="I59">
        <f>SUM('Clean Data'!BB59)</f>
        <v>140.1</v>
      </c>
      <c r="J59">
        <f>SUM('Clean Data'!AR59,'Clean Data'!BA59,'Clean Data'!BD59)</f>
        <v>414.2</v>
      </c>
      <c r="K59" s="11">
        <v>138.30000000000001</v>
      </c>
      <c r="L59">
        <f>SUM('Clean Data'!AW59,'Clean Data'!AX59,'Clean Data'!AU59)</f>
        <v>422.7</v>
      </c>
    </row>
    <row r="60" spans="1:12" x14ac:dyDescent="0.3">
      <c r="A60" t="s">
        <v>30</v>
      </c>
      <c r="B60">
        <v>2017</v>
      </c>
      <c r="C60" t="s">
        <v>45</v>
      </c>
      <c r="D60">
        <f>SUM('Clean Data'!AE60:AQ60)</f>
        <v>1817.7000000000003</v>
      </c>
      <c r="E60">
        <f>SUM('Clean Data'!AS60,'Clean Data'!AT60,'Clean Data'!AU60)</f>
        <v>437</v>
      </c>
      <c r="F60">
        <f>SUM('Clean Data'!AV60,'Clean Data'!AX60)</f>
        <v>278</v>
      </c>
      <c r="G60">
        <f>SUM('Clean Data'!AW60,'Clean Data'!AZ60)</f>
        <v>262.7</v>
      </c>
      <c r="H60">
        <f>SUM('Clean Data'!AY60,'Clean Data'!BC60)</f>
        <v>263.89999999999998</v>
      </c>
      <c r="I60">
        <f>SUM('Clean Data'!BB60)</f>
        <v>141.5</v>
      </c>
      <c r="J60">
        <f>SUM('Clean Data'!AR60,'Clean Data'!BA60,'Clean Data'!BD60)</f>
        <v>417.49999999999994</v>
      </c>
      <c r="K60" s="11">
        <v>140</v>
      </c>
      <c r="L60">
        <f>SUM('Clean Data'!AW60,'Clean Data'!AX60,'Clean Data'!AU60)</f>
        <v>427.8</v>
      </c>
    </row>
    <row r="61" spans="1:12" x14ac:dyDescent="0.3">
      <c r="A61" t="s">
        <v>30</v>
      </c>
      <c r="B61">
        <v>2017</v>
      </c>
      <c r="C61" t="s">
        <v>46</v>
      </c>
      <c r="D61">
        <f>SUM('Clean Data'!AE61:AQ61)</f>
        <v>1813.6000000000001</v>
      </c>
      <c r="E61">
        <f>SUM('Clean Data'!AS61,'Clean Data'!AT61,'Clean Data'!AU61)</f>
        <v>437.09999999999997</v>
      </c>
      <c r="F61">
        <f>SUM('Clean Data'!AV61,'Clean Data'!AX61)</f>
        <v>278.60000000000002</v>
      </c>
      <c r="G61">
        <f>SUM('Clean Data'!AW61,'Clean Data'!AZ61)</f>
        <v>264.60000000000002</v>
      </c>
      <c r="H61">
        <f>SUM('Clean Data'!AY61,'Clean Data'!BC61)</f>
        <v>263.89999999999998</v>
      </c>
      <c r="I61">
        <f>SUM('Clean Data'!BB61)</f>
        <v>141.1</v>
      </c>
      <c r="J61">
        <f>SUM('Clean Data'!AR61,'Clean Data'!BA61,'Clean Data'!BD61)</f>
        <v>418.5</v>
      </c>
      <c r="K61" s="11">
        <v>139.80000000000001</v>
      </c>
      <c r="L61">
        <f>SUM('Clean Data'!AW61,'Clean Data'!AX61,'Clean Data'!AU61)</f>
        <v>429.3</v>
      </c>
    </row>
    <row r="62" spans="1:12" x14ac:dyDescent="0.3">
      <c r="A62" t="s">
        <v>30</v>
      </c>
      <c r="B62">
        <v>2018</v>
      </c>
      <c r="C62" t="s">
        <v>31</v>
      </c>
      <c r="D62">
        <f>SUM('Clean Data'!AE62:AQ62)</f>
        <v>1800.7</v>
      </c>
      <c r="E62">
        <f>SUM('Clean Data'!AS62,'Clean Data'!AT62,'Clean Data'!AU62)</f>
        <v>438.1</v>
      </c>
      <c r="F62">
        <f>SUM('Clean Data'!AV62,'Clean Data'!AX62)</f>
        <v>280.20000000000005</v>
      </c>
      <c r="G62">
        <f>SUM('Clean Data'!AW62,'Clean Data'!AZ62)</f>
        <v>265</v>
      </c>
      <c r="H62">
        <f>SUM('Clean Data'!AY62,'Clean Data'!BC62)</f>
        <v>264.60000000000002</v>
      </c>
      <c r="I62">
        <f>SUM('Clean Data'!BB62)</f>
        <v>141.6</v>
      </c>
      <c r="J62">
        <f>SUM('Clean Data'!AR62,'Clean Data'!BA62,'Clean Data'!BD62)</f>
        <v>420.2</v>
      </c>
      <c r="K62" s="11">
        <v>139.30000000000001</v>
      </c>
      <c r="L62">
        <f>SUM('Clean Data'!AW62,'Clean Data'!AX62,'Clean Data'!AU62)</f>
        <v>429.6</v>
      </c>
    </row>
    <row r="63" spans="1:12" x14ac:dyDescent="0.3">
      <c r="A63" t="s">
        <v>30</v>
      </c>
      <c r="B63">
        <v>2018</v>
      </c>
      <c r="C63" t="s">
        <v>35</v>
      </c>
      <c r="D63">
        <f>SUM('Clean Data'!AE63:AQ63)</f>
        <v>1781.5</v>
      </c>
      <c r="E63">
        <f>SUM('Clean Data'!AS63,'Clean Data'!AT63,'Clean Data'!AU63)</f>
        <v>438.90000000000003</v>
      </c>
      <c r="F63">
        <f>SUM('Clean Data'!AV63,'Clean Data'!AX63)</f>
        <v>281.20000000000005</v>
      </c>
      <c r="G63">
        <f>SUM('Clean Data'!AW63,'Clean Data'!AZ63)</f>
        <v>265.7</v>
      </c>
      <c r="H63">
        <f>SUM('Clean Data'!AY63,'Clean Data'!BC63)</f>
        <v>265</v>
      </c>
      <c r="I63">
        <f>SUM('Clean Data'!BB63)</f>
        <v>141.5</v>
      </c>
      <c r="J63">
        <f>SUM('Clean Data'!AR63,'Clean Data'!BA63,'Clean Data'!BD63)</f>
        <v>420.1</v>
      </c>
      <c r="K63" s="11">
        <v>138.5</v>
      </c>
      <c r="L63">
        <f>SUM('Clean Data'!AW63,'Clean Data'!AX63,'Clean Data'!AU63)</f>
        <v>430.1</v>
      </c>
    </row>
    <row r="64" spans="1:12" x14ac:dyDescent="0.3">
      <c r="A64" t="s">
        <v>30</v>
      </c>
      <c r="B64">
        <v>2018</v>
      </c>
      <c r="C64" t="s">
        <v>36</v>
      </c>
      <c r="D64">
        <f>SUM('Clean Data'!AE64:AQ64)</f>
        <v>1781.9999999999998</v>
      </c>
      <c r="E64">
        <f>SUM('Clean Data'!AS64,'Clean Data'!AT64,'Clean Data'!AU64)</f>
        <v>440.5</v>
      </c>
      <c r="F64">
        <f>SUM('Clean Data'!AV64,'Clean Data'!AX64)</f>
        <v>281.89999999999998</v>
      </c>
      <c r="G64">
        <f>SUM('Clean Data'!AW64,'Clean Data'!AZ64)</f>
        <v>267.2</v>
      </c>
      <c r="H64">
        <f>SUM('Clean Data'!AY64,'Clean Data'!BC64)</f>
        <v>266</v>
      </c>
      <c r="I64">
        <f>SUM('Clean Data'!BB64)</f>
        <v>142.69999999999999</v>
      </c>
      <c r="J64">
        <f>SUM('Clean Data'!AR64,'Clean Data'!BA64,'Clean Data'!BD64)</f>
        <v>423.5</v>
      </c>
      <c r="K64" s="11">
        <v>138.69999999999999</v>
      </c>
      <c r="L64">
        <f>SUM('Clean Data'!AW64,'Clean Data'!AX64,'Clean Data'!AU64)</f>
        <v>430.8</v>
      </c>
    </row>
    <row r="65" spans="1:12" x14ac:dyDescent="0.3">
      <c r="A65" t="s">
        <v>30</v>
      </c>
      <c r="B65">
        <v>2018</v>
      </c>
      <c r="C65" t="s">
        <v>37</v>
      </c>
      <c r="D65">
        <f>SUM('Clean Data'!AE65:AQ65)</f>
        <v>1780</v>
      </c>
      <c r="E65">
        <f>SUM('Clean Data'!AS65,'Clean Data'!AT65,'Clean Data'!AU65)</f>
        <v>442.5</v>
      </c>
      <c r="F65">
        <f>SUM('Clean Data'!AV65,'Clean Data'!AX65)</f>
        <v>283.8</v>
      </c>
      <c r="G65">
        <f>SUM('Clean Data'!AW65,'Clean Data'!AZ65)</f>
        <v>269.10000000000002</v>
      </c>
      <c r="H65">
        <f>SUM('Clean Data'!AY65,'Clean Data'!BC65)</f>
        <v>268</v>
      </c>
      <c r="I65">
        <f>SUM('Clean Data'!BB65)</f>
        <v>143.69999999999999</v>
      </c>
      <c r="J65">
        <f>SUM('Clean Data'!AR65,'Clean Data'!BA65,'Clean Data'!BD65)</f>
        <v>426.3</v>
      </c>
      <c r="K65" s="11">
        <v>139.1</v>
      </c>
      <c r="L65">
        <f>SUM('Clean Data'!AW65,'Clean Data'!AX65,'Clean Data'!AU65)</f>
        <v>433.80000000000007</v>
      </c>
    </row>
    <row r="66" spans="1:12" x14ac:dyDescent="0.3">
      <c r="A66" t="s">
        <v>30</v>
      </c>
      <c r="B66">
        <v>2018</v>
      </c>
      <c r="C66" t="s">
        <v>38</v>
      </c>
      <c r="D66">
        <f>SUM('Clean Data'!AE66:AQ66)</f>
        <v>1782.4</v>
      </c>
      <c r="E66">
        <f>SUM('Clean Data'!AS66,'Clean Data'!AT66,'Clean Data'!AU66)</f>
        <v>444.7</v>
      </c>
      <c r="F66">
        <f>SUM('Clean Data'!AV66,'Clean Data'!AX66)</f>
        <v>285</v>
      </c>
      <c r="G66">
        <f>SUM('Clean Data'!AW66,'Clean Data'!AZ66)</f>
        <v>270.70000000000005</v>
      </c>
      <c r="H66">
        <f>SUM('Clean Data'!AY66,'Clean Data'!BC66)</f>
        <v>269.60000000000002</v>
      </c>
      <c r="I66">
        <f>SUM('Clean Data'!BB66)</f>
        <v>144.4</v>
      </c>
      <c r="J66">
        <f>SUM('Clean Data'!AR66,'Clean Data'!BA66,'Clean Data'!BD66)</f>
        <v>428.9</v>
      </c>
      <c r="K66" s="11">
        <v>139.80000000000001</v>
      </c>
      <c r="L66">
        <f>SUM('Clean Data'!AW66,'Clean Data'!AX66,'Clean Data'!AU66)</f>
        <v>435.90000000000003</v>
      </c>
    </row>
    <row r="67" spans="1:12" x14ac:dyDescent="0.3">
      <c r="A67" t="s">
        <v>30</v>
      </c>
      <c r="B67">
        <v>2018</v>
      </c>
      <c r="C67" t="s">
        <v>39</v>
      </c>
      <c r="D67">
        <f>SUM('Clean Data'!AE67:AQ67)</f>
        <v>1790.2999999999997</v>
      </c>
      <c r="E67">
        <f>SUM('Clean Data'!AS67,'Clean Data'!AT67,'Clean Data'!AU67)</f>
        <v>446.3</v>
      </c>
      <c r="F67">
        <f>SUM('Clean Data'!AV67,'Clean Data'!AX67)</f>
        <v>284.7</v>
      </c>
      <c r="G67">
        <f>SUM('Clean Data'!AW67,'Clean Data'!AZ67)</f>
        <v>272.5</v>
      </c>
      <c r="H67">
        <f>SUM('Clean Data'!AY67,'Clean Data'!BC67)</f>
        <v>269.8</v>
      </c>
      <c r="I67">
        <f>SUM('Clean Data'!BB67)</f>
        <v>145.1</v>
      </c>
      <c r="J67">
        <f>SUM('Clean Data'!AR67,'Clean Data'!BA67,'Clean Data'!BD67)</f>
        <v>430.70000000000005</v>
      </c>
      <c r="K67" s="11">
        <v>140.5</v>
      </c>
      <c r="L67">
        <f>SUM('Clean Data'!AW67,'Clean Data'!AX67,'Clean Data'!AU67)</f>
        <v>437.59999999999997</v>
      </c>
    </row>
    <row r="68" spans="1:12" x14ac:dyDescent="0.3">
      <c r="A68" t="s">
        <v>30</v>
      </c>
      <c r="B68">
        <v>2018</v>
      </c>
      <c r="C68" t="s">
        <v>40</v>
      </c>
      <c r="D68">
        <f>SUM('Clean Data'!AE68:AQ68)</f>
        <v>1810.5000000000002</v>
      </c>
      <c r="E68">
        <f>SUM('Clean Data'!AS68,'Clean Data'!AT68,'Clean Data'!AU68)</f>
        <v>447.20000000000005</v>
      </c>
      <c r="F68">
        <f>SUM('Clean Data'!AV68,'Clean Data'!AX68)</f>
        <v>286.7</v>
      </c>
      <c r="G68">
        <f>SUM('Clean Data'!AW68,'Clean Data'!AZ68)</f>
        <v>274.3</v>
      </c>
      <c r="H68">
        <f>SUM('Clean Data'!AY68,'Clean Data'!BC68)</f>
        <v>270.39999999999998</v>
      </c>
      <c r="I68">
        <f>SUM('Clean Data'!BB68)</f>
        <v>145.80000000000001</v>
      </c>
      <c r="J68">
        <f>SUM('Clean Data'!AR68,'Clean Data'!BA68,'Clean Data'!BD68)</f>
        <v>430.5</v>
      </c>
      <c r="K68" s="11">
        <v>141.80000000000001</v>
      </c>
      <c r="L68">
        <f>SUM('Clean Data'!AW68,'Clean Data'!AX68,'Clean Data'!AU68)</f>
        <v>440.5</v>
      </c>
    </row>
    <row r="69" spans="1:12" x14ac:dyDescent="0.3">
      <c r="A69" t="s">
        <v>30</v>
      </c>
      <c r="B69">
        <v>2018</v>
      </c>
      <c r="C69" t="s">
        <v>41</v>
      </c>
      <c r="D69">
        <f>SUM('Clean Data'!AE69:AQ69)</f>
        <v>1818.8</v>
      </c>
      <c r="E69">
        <f>SUM('Clean Data'!AS69,'Clean Data'!AT69,'Clean Data'!AU69)</f>
        <v>449.2</v>
      </c>
      <c r="F69">
        <f>SUM('Clean Data'!AV69,'Clean Data'!AX69)</f>
        <v>288.39999999999998</v>
      </c>
      <c r="G69">
        <f>SUM('Clean Data'!AW69,'Clean Data'!AZ69)</f>
        <v>276</v>
      </c>
      <c r="H69">
        <f>SUM('Clean Data'!AY69,'Clean Data'!BC69)</f>
        <v>270.70000000000005</v>
      </c>
      <c r="I69">
        <f>SUM('Clean Data'!BB69)</f>
        <v>146.9</v>
      </c>
      <c r="J69">
        <f>SUM('Clean Data'!AR69,'Clean Data'!BA69,'Clean Data'!BD69)</f>
        <v>431.6</v>
      </c>
      <c r="K69" s="11">
        <v>142.5</v>
      </c>
      <c r="L69">
        <f>SUM('Clean Data'!AW69,'Clean Data'!AX69,'Clean Data'!AU69)</f>
        <v>442.8</v>
      </c>
    </row>
    <row r="70" spans="1:12" x14ac:dyDescent="0.3">
      <c r="A70" t="s">
        <v>30</v>
      </c>
      <c r="B70">
        <v>2018</v>
      </c>
      <c r="C70" t="s">
        <v>42</v>
      </c>
      <c r="D70">
        <f>SUM('Clean Data'!AE70:AQ70)</f>
        <v>1799.8000000000002</v>
      </c>
      <c r="E70">
        <f>SUM('Clean Data'!AS70,'Clean Data'!AT70,'Clean Data'!AU70)</f>
        <v>449.5</v>
      </c>
      <c r="F70">
        <f>SUM('Clean Data'!AV70,'Clean Data'!AX70)</f>
        <v>289.3</v>
      </c>
      <c r="G70">
        <f>SUM('Clean Data'!AW70,'Clean Data'!AZ70)</f>
        <v>278.89999999999998</v>
      </c>
      <c r="H70">
        <f>SUM('Clean Data'!AY70,'Clean Data'!BC70)</f>
        <v>272</v>
      </c>
      <c r="I70">
        <f>SUM('Clean Data'!BB70)</f>
        <v>147.6</v>
      </c>
      <c r="J70">
        <f>SUM('Clean Data'!AR70,'Clean Data'!BA70,'Clean Data'!BD70)</f>
        <v>435.1</v>
      </c>
      <c r="K70" s="11">
        <v>142.1</v>
      </c>
      <c r="L70">
        <f>SUM('Clean Data'!AW70,'Clean Data'!AX70,'Clean Data'!AU70)</f>
        <v>444.3</v>
      </c>
    </row>
    <row r="71" spans="1:12" x14ac:dyDescent="0.3">
      <c r="A71" t="s">
        <v>30</v>
      </c>
      <c r="B71">
        <v>2018</v>
      </c>
      <c r="C71" t="s">
        <v>43</v>
      </c>
      <c r="D71">
        <f>SUM('Clean Data'!AE71:AQ71)</f>
        <v>1782.2</v>
      </c>
      <c r="E71">
        <f>SUM('Clean Data'!AS71,'Clean Data'!AT71,'Clean Data'!AU71)</f>
        <v>445</v>
      </c>
      <c r="F71">
        <f>SUM('Clean Data'!AV71,'Clean Data'!AX71)</f>
        <v>294.10000000000002</v>
      </c>
      <c r="G71">
        <f>SUM('Clean Data'!AW71,'Clean Data'!AZ71)</f>
        <v>280.5</v>
      </c>
      <c r="H71">
        <f>SUM('Clean Data'!AY71,'Clean Data'!BC71)</f>
        <v>279.20000000000005</v>
      </c>
      <c r="I71">
        <f>SUM('Clean Data'!BB71)</f>
        <v>148</v>
      </c>
      <c r="J71">
        <f>SUM('Clean Data'!AR71,'Clean Data'!BA71,'Clean Data'!BD71)</f>
        <v>439.5</v>
      </c>
      <c r="K71" s="11">
        <v>142.19999999999999</v>
      </c>
      <c r="L71">
        <f>SUM('Clean Data'!AW71,'Clean Data'!AX71,'Clean Data'!AU71)</f>
        <v>447</v>
      </c>
    </row>
    <row r="72" spans="1:12" x14ac:dyDescent="0.3">
      <c r="A72" t="s">
        <v>30</v>
      </c>
      <c r="B72">
        <v>2018</v>
      </c>
      <c r="C72" t="s">
        <v>45</v>
      </c>
      <c r="D72">
        <f>SUM('Clean Data'!AE72:AQ72)</f>
        <v>1787.4999999999995</v>
      </c>
      <c r="E72">
        <f>SUM('Clean Data'!AS72,'Clean Data'!AT72,'Clean Data'!AU72)</f>
        <v>448</v>
      </c>
      <c r="F72">
        <f>SUM('Clean Data'!AV72,'Clean Data'!AX72)</f>
        <v>294.89999999999998</v>
      </c>
      <c r="G72">
        <f>SUM('Clean Data'!AW72,'Clean Data'!AZ72)</f>
        <v>280.60000000000002</v>
      </c>
      <c r="H72">
        <f>SUM('Clean Data'!AY72,'Clean Data'!BC72)</f>
        <v>278.5</v>
      </c>
      <c r="I72">
        <f>SUM('Clean Data'!BB72)</f>
        <v>150.19999999999999</v>
      </c>
      <c r="J72">
        <f>SUM('Clean Data'!AR72,'Clean Data'!BA72,'Clean Data'!BD72)</f>
        <v>445.1</v>
      </c>
      <c r="K72" s="11">
        <v>142.4</v>
      </c>
      <c r="L72">
        <f>SUM('Clean Data'!AW72,'Clean Data'!AX72,'Clean Data'!AU72)</f>
        <v>449.1</v>
      </c>
    </row>
    <row r="73" spans="1:12" x14ac:dyDescent="0.3">
      <c r="A73" t="s">
        <v>30</v>
      </c>
      <c r="B73">
        <v>2018</v>
      </c>
      <c r="C73" t="s">
        <v>46</v>
      </c>
      <c r="D73">
        <f>SUM('Clean Data'!AE73:AQ73)</f>
        <v>1773.1000000000001</v>
      </c>
      <c r="E73">
        <f>SUM('Clean Data'!AS73,'Clean Data'!AT73,'Clean Data'!AU73)</f>
        <v>448.3</v>
      </c>
      <c r="F73">
        <f>SUM('Clean Data'!AV73,'Clean Data'!AX73)</f>
        <v>296</v>
      </c>
      <c r="G73">
        <f>SUM('Clean Data'!AW73,'Clean Data'!AZ73)</f>
        <v>277.89999999999998</v>
      </c>
      <c r="H73">
        <f>SUM('Clean Data'!AY73,'Clean Data'!BC73)</f>
        <v>282.79999999999995</v>
      </c>
      <c r="I73">
        <f>SUM('Clean Data'!BB73)</f>
        <v>155.1</v>
      </c>
      <c r="J73">
        <f>SUM('Clean Data'!AR73,'Clean Data'!BA73,'Clean Data'!BD73)</f>
        <v>447.30000000000007</v>
      </c>
      <c r="K73" s="11">
        <v>141.9</v>
      </c>
      <c r="L73">
        <f>SUM('Clean Data'!AW73,'Clean Data'!AX73,'Clean Data'!AU73)</f>
        <v>449.3</v>
      </c>
    </row>
    <row r="74" spans="1:12" x14ac:dyDescent="0.3">
      <c r="A74" t="s">
        <v>30</v>
      </c>
      <c r="B74">
        <v>2019</v>
      </c>
      <c r="C74" t="s">
        <v>31</v>
      </c>
      <c r="D74">
        <f>SUM('Clean Data'!AE74:AQ74)</f>
        <v>1759.6000000000001</v>
      </c>
      <c r="E74">
        <f>SUM('Clean Data'!AS74,'Clean Data'!AT74,'Clean Data'!AU74)</f>
        <v>445.6</v>
      </c>
      <c r="F74">
        <f>SUM('Clean Data'!AV74,'Clean Data'!AX74)</f>
        <v>297.79999999999995</v>
      </c>
      <c r="G74">
        <f>SUM('Clean Data'!AW74,'Clean Data'!AZ74)</f>
        <v>274.79999999999995</v>
      </c>
      <c r="H74">
        <f>SUM('Clean Data'!AY74,'Clean Data'!BC74)</f>
        <v>283.10000000000002</v>
      </c>
      <c r="I74">
        <f>SUM('Clean Data'!BB74)</f>
        <v>155.19999999999999</v>
      </c>
      <c r="J74">
        <f>SUM('Clean Data'!AR74,'Clean Data'!BA74,'Clean Data'!BD74)</f>
        <v>447.3</v>
      </c>
      <c r="K74" s="11">
        <v>141</v>
      </c>
      <c r="L74">
        <f>SUM('Clean Data'!AW74,'Clean Data'!AX74,'Clean Data'!AU74)</f>
        <v>446.19999999999993</v>
      </c>
    </row>
    <row r="75" spans="1:12" x14ac:dyDescent="0.3">
      <c r="A75" t="s">
        <v>30</v>
      </c>
      <c r="B75">
        <v>2019</v>
      </c>
      <c r="C75" t="s">
        <v>35</v>
      </c>
      <c r="D75">
        <f>SUM('Clean Data'!AE75:AQ75)</f>
        <v>1759.8000000000002</v>
      </c>
      <c r="E75">
        <f>SUM('Clean Data'!AS75,'Clean Data'!AT75,'Clean Data'!AU75)</f>
        <v>446.5</v>
      </c>
      <c r="F75">
        <f>SUM('Clean Data'!AV75,'Clean Data'!AX75)</f>
        <v>298.60000000000002</v>
      </c>
      <c r="G75">
        <f>SUM('Clean Data'!AW75,'Clean Data'!AZ75)</f>
        <v>274.5</v>
      </c>
      <c r="H75">
        <f>SUM('Clean Data'!AY75,'Clean Data'!BC75)</f>
        <v>284.8</v>
      </c>
      <c r="I75">
        <f>SUM('Clean Data'!BB75)</f>
        <v>155.5</v>
      </c>
      <c r="J75">
        <f>SUM('Clean Data'!AR75,'Clean Data'!BA75,'Clean Data'!BD75)</f>
        <v>448.40000000000003</v>
      </c>
      <c r="K75" s="11">
        <v>141</v>
      </c>
      <c r="L75">
        <f>SUM('Clean Data'!AW75,'Clean Data'!AX75,'Clean Data'!AU75)</f>
        <v>445.29999999999995</v>
      </c>
    </row>
    <row r="76" spans="1:12" x14ac:dyDescent="0.3">
      <c r="A76" t="s">
        <v>30</v>
      </c>
      <c r="B76">
        <v>2019</v>
      </c>
      <c r="C76" t="s">
        <v>36</v>
      </c>
      <c r="D76">
        <f>SUM('Clean Data'!AE76:AQ76)</f>
        <v>1761.2000000000003</v>
      </c>
      <c r="E76">
        <f>SUM('Clean Data'!AS76,'Clean Data'!AT76,'Clean Data'!AU76)</f>
        <v>447</v>
      </c>
      <c r="F76">
        <f>SUM('Clean Data'!AV76,'Clean Data'!AX76)</f>
        <v>299</v>
      </c>
      <c r="G76">
        <f>SUM('Clean Data'!AW76,'Clean Data'!AZ76)</f>
        <v>276.3</v>
      </c>
      <c r="H76">
        <f>SUM('Clean Data'!AY76,'Clean Data'!BC76)</f>
        <v>284.39999999999998</v>
      </c>
      <c r="I76">
        <f>SUM('Clean Data'!BB76)</f>
        <v>155.5</v>
      </c>
      <c r="J76">
        <f>SUM('Clean Data'!AR76,'Clean Data'!BA76,'Clean Data'!BD76)</f>
        <v>449.1</v>
      </c>
      <c r="K76" s="11">
        <v>141.19999999999999</v>
      </c>
      <c r="L76">
        <f>SUM('Clean Data'!AW76,'Clean Data'!AX76,'Clean Data'!AU76)</f>
        <v>446.5</v>
      </c>
    </row>
    <row r="77" spans="1:12" x14ac:dyDescent="0.3">
      <c r="A77" t="s">
        <v>30</v>
      </c>
      <c r="B77">
        <v>2019</v>
      </c>
      <c r="C77" t="s">
        <v>38</v>
      </c>
      <c r="D77">
        <f>SUM('Clean Data'!AE77:AQ77)</f>
        <v>1782.1000000000001</v>
      </c>
      <c r="E77">
        <f>SUM('Clean Data'!AS77,'Clean Data'!AT77,'Clean Data'!AU77)</f>
        <v>448.59999999999997</v>
      </c>
      <c r="F77">
        <f>SUM('Clean Data'!AV77,'Clean Data'!AX77)</f>
        <v>299.60000000000002</v>
      </c>
      <c r="G77">
        <f>SUM('Clean Data'!AW77,'Clean Data'!AZ77)</f>
        <v>277.10000000000002</v>
      </c>
      <c r="H77">
        <f>SUM('Clean Data'!AY77,'Clean Data'!BC77)</f>
        <v>285.20000000000005</v>
      </c>
      <c r="I77">
        <f>SUM('Clean Data'!BB77)</f>
        <v>156.69999999999999</v>
      </c>
      <c r="J77">
        <f>SUM('Clean Data'!AR77,'Clean Data'!BA77,'Clean Data'!BD77)</f>
        <v>452.1</v>
      </c>
      <c r="K77" s="11">
        <v>142.4</v>
      </c>
      <c r="L77">
        <f>SUM('Clean Data'!AW77,'Clean Data'!AX77,'Clean Data'!AU77)</f>
        <v>447.09999999999997</v>
      </c>
    </row>
    <row r="78" spans="1:12" x14ac:dyDescent="0.3">
      <c r="A78" t="s">
        <v>30</v>
      </c>
      <c r="B78">
        <v>2019</v>
      </c>
      <c r="C78" t="s">
        <v>39</v>
      </c>
      <c r="D78">
        <f>SUM('Clean Data'!AE78:AQ78)</f>
        <v>1804.1999999999998</v>
      </c>
      <c r="E78">
        <f>SUM('Clean Data'!AS78,'Clean Data'!AT78,'Clean Data'!AU78)</f>
        <v>448.59999999999997</v>
      </c>
      <c r="F78">
        <f>SUM('Clean Data'!AV78,'Clean Data'!AX78)</f>
        <v>299</v>
      </c>
      <c r="G78">
        <f>SUM('Clean Data'!AW78,'Clean Data'!AZ78)</f>
        <v>278</v>
      </c>
      <c r="H78">
        <f>SUM('Clean Data'!AY78,'Clean Data'!BC78)</f>
        <v>286.5</v>
      </c>
      <c r="I78">
        <f>SUM('Clean Data'!BB78)</f>
        <v>157.69999999999999</v>
      </c>
      <c r="J78">
        <f>SUM('Clean Data'!AR78,'Clean Data'!BA78,'Clean Data'!BD78)</f>
        <v>453.90000000000003</v>
      </c>
      <c r="K78" s="11">
        <v>143.6</v>
      </c>
      <c r="L78">
        <f>SUM('Clean Data'!AW78,'Clean Data'!AX78,'Clean Data'!AU78)</f>
        <v>448.09999999999997</v>
      </c>
    </row>
    <row r="79" spans="1:12" x14ac:dyDescent="0.3">
      <c r="A79" t="s">
        <v>30</v>
      </c>
      <c r="B79">
        <v>2019</v>
      </c>
      <c r="C79" t="s">
        <v>40</v>
      </c>
      <c r="D79">
        <f>SUM('Clean Data'!AE79:AQ79)</f>
        <v>1826.8999999999999</v>
      </c>
      <c r="E79">
        <f>SUM('Clean Data'!AS79,'Clean Data'!AT79,'Clean Data'!AU79)</f>
        <v>449.1</v>
      </c>
      <c r="F79">
        <f>SUM('Clean Data'!AV79,'Clean Data'!AX79)</f>
        <v>300.60000000000002</v>
      </c>
      <c r="G79">
        <f>SUM('Clean Data'!AW79,'Clean Data'!AZ79)</f>
        <v>278</v>
      </c>
      <c r="H79">
        <f>SUM('Clean Data'!AY79,'Clean Data'!BC79)</f>
        <v>288.29999999999995</v>
      </c>
      <c r="I79">
        <f>SUM('Clean Data'!BB79)</f>
        <v>159.1</v>
      </c>
      <c r="J79">
        <f>SUM('Clean Data'!AR79,'Clean Data'!BA79,'Clean Data'!BD79)</f>
        <v>456.2</v>
      </c>
      <c r="K79" s="11">
        <v>144.9</v>
      </c>
      <c r="L79">
        <f>SUM('Clean Data'!AW79,'Clean Data'!AX79,'Clean Data'!AU79)</f>
        <v>447.70000000000005</v>
      </c>
    </row>
    <row r="80" spans="1:12" x14ac:dyDescent="0.3">
      <c r="A80" t="s">
        <v>30</v>
      </c>
      <c r="B80">
        <v>2019</v>
      </c>
      <c r="C80" t="s">
        <v>41</v>
      </c>
      <c r="D80">
        <f>SUM('Clean Data'!AE80:AQ80)</f>
        <v>1834.5000000000002</v>
      </c>
      <c r="E80">
        <f>SUM('Clean Data'!AS80,'Clean Data'!AT80,'Clean Data'!AU80)</f>
        <v>449.5</v>
      </c>
      <c r="F80">
        <f>SUM('Clean Data'!AV80,'Clean Data'!AX80)</f>
        <v>301.79999999999995</v>
      </c>
      <c r="G80">
        <f>SUM('Clean Data'!AW80,'Clean Data'!AZ80)</f>
        <v>277.8</v>
      </c>
      <c r="H80">
        <f>SUM('Clean Data'!AY80,'Clean Data'!BC80)</f>
        <v>291.5</v>
      </c>
      <c r="I80">
        <f>SUM('Clean Data'!BB80)</f>
        <v>159.69999999999999</v>
      </c>
      <c r="J80">
        <f>SUM('Clean Data'!AR80,'Clean Data'!BA80,'Clean Data'!BD80)</f>
        <v>458</v>
      </c>
      <c r="K80" s="11">
        <v>145.69999999999999</v>
      </c>
      <c r="L80">
        <f>SUM('Clean Data'!AW80,'Clean Data'!AX80,'Clean Data'!AU80)</f>
        <v>447.70000000000005</v>
      </c>
    </row>
    <row r="81" spans="1:12" x14ac:dyDescent="0.3">
      <c r="A81" t="s">
        <v>30</v>
      </c>
      <c r="B81">
        <v>2019</v>
      </c>
      <c r="C81" t="s">
        <v>42</v>
      </c>
      <c r="D81">
        <f>SUM('Clean Data'!AE81:AQ81)</f>
        <v>1848.7</v>
      </c>
      <c r="E81">
        <f>SUM('Clean Data'!AS81,'Clean Data'!AT81,'Clean Data'!AU81)</f>
        <v>449.29999999999995</v>
      </c>
      <c r="F81">
        <f>SUM('Clean Data'!AV81,'Clean Data'!AX81)</f>
        <v>302.5</v>
      </c>
      <c r="G81">
        <f>SUM('Clean Data'!AW81,'Clean Data'!AZ81)</f>
        <v>278.5</v>
      </c>
      <c r="H81">
        <f>SUM('Clean Data'!AY81,'Clean Data'!BC81)</f>
        <v>293.60000000000002</v>
      </c>
      <c r="I81">
        <f>SUM('Clean Data'!BB81)</f>
        <v>160.19999999999999</v>
      </c>
      <c r="J81">
        <f>SUM('Clean Data'!AR81,'Clean Data'!BA81,'Clean Data'!BD81)</f>
        <v>459.4</v>
      </c>
      <c r="K81" s="11">
        <v>146.69999999999999</v>
      </c>
      <c r="L81">
        <f>SUM('Clean Data'!AW81,'Clean Data'!AX81,'Clean Data'!AU81)</f>
        <v>448.20000000000005</v>
      </c>
    </row>
    <row r="82" spans="1:12" x14ac:dyDescent="0.3">
      <c r="A82" t="s">
        <v>30</v>
      </c>
      <c r="B82">
        <v>2019</v>
      </c>
      <c r="C82" t="s">
        <v>43</v>
      </c>
      <c r="D82">
        <f>SUM('Clean Data'!AE82:AQ82)</f>
        <v>1876.8999999999996</v>
      </c>
      <c r="E82">
        <f>SUM('Clean Data'!AS82,'Clean Data'!AT82,'Clean Data'!AU82)</f>
        <v>449.4</v>
      </c>
      <c r="F82">
        <f>SUM('Clean Data'!AV82,'Clean Data'!AX82)</f>
        <v>303.60000000000002</v>
      </c>
      <c r="G82">
        <f>SUM('Clean Data'!AW82,'Clean Data'!AZ82)</f>
        <v>279.39999999999998</v>
      </c>
      <c r="H82">
        <f>SUM('Clean Data'!AY82,'Clean Data'!BC82)</f>
        <v>294</v>
      </c>
      <c r="I82">
        <f>SUM('Clean Data'!BB82)</f>
        <v>160.69999999999999</v>
      </c>
      <c r="J82">
        <f>SUM('Clean Data'!AR82,'Clean Data'!BA82,'Clean Data'!BD82)</f>
        <v>460.7</v>
      </c>
      <c r="K82" s="11">
        <v>148.30000000000001</v>
      </c>
      <c r="L82">
        <f>SUM('Clean Data'!AW82,'Clean Data'!AX82,'Clean Data'!AU82)</f>
        <v>449.29999999999995</v>
      </c>
    </row>
    <row r="83" spans="1:12" x14ac:dyDescent="0.3">
      <c r="A83" t="s">
        <v>30</v>
      </c>
      <c r="B83">
        <v>2019</v>
      </c>
      <c r="C83" t="s">
        <v>45</v>
      </c>
      <c r="D83">
        <f>SUM('Clean Data'!AE83:AQ83)</f>
        <v>1904.6000000000001</v>
      </c>
      <c r="E83">
        <f>SUM('Clean Data'!AS83,'Clean Data'!AT83,'Clean Data'!AU83)</f>
        <v>450.8</v>
      </c>
      <c r="F83">
        <f>SUM('Clean Data'!AV83,'Clean Data'!AX83)</f>
        <v>304.39999999999998</v>
      </c>
      <c r="G83">
        <f>SUM('Clean Data'!AW83,'Clean Data'!AZ83)</f>
        <v>280.5</v>
      </c>
      <c r="H83">
        <f>SUM('Clean Data'!AY83,'Clean Data'!BC83)</f>
        <v>294.89999999999998</v>
      </c>
      <c r="I83">
        <f>SUM('Clean Data'!BB83)</f>
        <v>160.80000000000001</v>
      </c>
      <c r="J83">
        <f>SUM('Clean Data'!AR83,'Clean Data'!BA83,'Clean Data'!BD83)</f>
        <v>462.4</v>
      </c>
      <c r="K83" s="11">
        <v>149.9</v>
      </c>
      <c r="L83">
        <f>SUM('Clean Data'!AW83,'Clean Data'!AX83,'Clean Data'!AU83)</f>
        <v>450.8</v>
      </c>
    </row>
    <row r="84" spans="1:12" x14ac:dyDescent="0.3">
      <c r="A84" t="s">
        <v>30</v>
      </c>
      <c r="B84">
        <v>2019</v>
      </c>
      <c r="C84" t="s">
        <v>46</v>
      </c>
      <c r="D84">
        <f>SUM('Clean Data'!AE84:AQ84)</f>
        <v>1940.9999999999995</v>
      </c>
      <c r="E84">
        <f>SUM('Clean Data'!AS84,'Clean Data'!AT84,'Clean Data'!AU84)</f>
        <v>451.79999999999995</v>
      </c>
      <c r="F84">
        <f>SUM('Clean Data'!AV84,'Clean Data'!AX84)</f>
        <v>304</v>
      </c>
      <c r="G84">
        <f>SUM('Clean Data'!AW84,'Clean Data'!AZ84)</f>
        <v>284.89999999999998</v>
      </c>
      <c r="H84">
        <f>SUM('Clean Data'!AY84,'Clean Data'!BC84)</f>
        <v>295.39999999999998</v>
      </c>
      <c r="I84">
        <f>SUM('Clean Data'!BB84)</f>
        <v>161.1</v>
      </c>
      <c r="J84">
        <f>SUM('Clean Data'!AR84,'Clean Data'!BA84,'Clean Data'!BD84)</f>
        <v>464.4</v>
      </c>
      <c r="K84" s="11">
        <v>152.30000000000001</v>
      </c>
      <c r="L84">
        <f>SUM('Clean Data'!AW84,'Clean Data'!AX84,'Clean Data'!AU84)</f>
        <v>453</v>
      </c>
    </row>
    <row r="85" spans="1:12" x14ac:dyDescent="0.3">
      <c r="A85" t="s">
        <v>30</v>
      </c>
      <c r="B85">
        <v>2020</v>
      </c>
      <c r="C85" t="s">
        <v>31</v>
      </c>
      <c r="D85">
        <f>SUM('Clean Data'!AE85:AQ85)</f>
        <v>1938.6</v>
      </c>
      <c r="E85">
        <f>SUM('Clean Data'!AS85,'Clean Data'!AT85,'Clean Data'!AU85)</f>
        <v>452.30000000000007</v>
      </c>
      <c r="F85">
        <f>SUM('Clean Data'!AV85,'Clean Data'!AX85)</f>
        <v>305.60000000000002</v>
      </c>
      <c r="G85">
        <f>SUM('Clean Data'!AW85,'Clean Data'!AZ85)</f>
        <v>286.70000000000005</v>
      </c>
      <c r="H85">
        <f>SUM('Clean Data'!AY85,'Clean Data'!BC85)</f>
        <v>298.2</v>
      </c>
      <c r="I85">
        <f>SUM('Clean Data'!BB85)</f>
        <v>161.69999999999999</v>
      </c>
      <c r="J85">
        <f>SUM('Clean Data'!AR85,'Clean Data'!BA85,'Clean Data'!BD85)</f>
        <v>466.79999999999995</v>
      </c>
      <c r="K85" s="11">
        <v>151.9</v>
      </c>
      <c r="L85">
        <f>SUM('Clean Data'!AW85,'Clean Data'!AX85,'Clean Data'!AU85)</f>
        <v>454.20000000000005</v>
      </c>
    </row>
    <row r="86" spans="1:12" x14ac:dyDescent="0.3">
      <c r="A86" t="s">
        <v>30</v>
      </c>
      <c r="B86">
        <v>2020</v>
      </c>
      <c r="C86" t="s">
        <v>35</v>
      </c>
      <c r="D86">
        <f>SUM('Clean Data'!AE86:AQ86)</f>
        <v>1909.7999999999997</v>
      </c>
      <c r="E86">
        <f>SUM('Clean Data'!AS86,'Clean Data'!AT86,'Clean Data'!AU86)</f>
        <v>452.8</v>
      </c>
      <c r="F86">
        <f>SUM('Clean Data'!AV86,'Clean Data'!AX86)</f>
        <v>306.60000000000002</v>
      </c>
      <c r="G86">
        <f>SUM('Clean Data'!AW86,'Clean Data'!AZ86)</f>
        <v>288.3</v>
      </c>
      <c r="H86">
        <f>SUM('Clean Data'!AY86,'Clean Data'!BC86)</f>
        <v>299.60000000000002</v>
      </c>
      <c r="I86">
        <f>SUM('Clean Data'!BB86)</f>
        <v>161.9</v>
      </c>
      <c r="J86">
        <f>SUM('Clean Data'!AR86,'Clean Data'!BA86,'Clean Data'!BD86)</f>
        <v>468.20000000000005</v>
      </c>
      <c r="K86" s="11">
        <v>150.4</v>
      </c>
      <c r="L86">
        <f>SUM('Clean Data'!AW86,'Clean Data'!AX86,'Clean Data'!AU86)</f>
        <v>456.40000000000003</v>
      </c>
    </row>
    <row r="87" spans="1:12" x14ac:dyDescent="0.3">
      <c r="A87" t="s">
        <v>30</v>
      </c>
      <c r="B87">
        <v>2020</v>
      </c>
      <c r="C87" t="s">
        <v>36</v>
      </c>
      <c r="D87">
        <f>SUM('Clean Data'!AE87:AQ87)</f>
        <v>1894.5999999999997</v>
      </c>
      <c r="E87">
        <f>SUM('Clean Data'!AS87,'Clean Data'!AT87,'Clean Data'!AU87)</f>
        <v>453.5</v>
      </c>
      <c r="F87">
        <f>SUM('Clean Data'!AV87,'Clean Data'!AX87)</f>
        <v>306</v>
      </c>
      <c r="G87">
        <f>SUM('Clean Data'!AW87,'Clean Data'!AZ87)</f>
        <v>289.20000000000005</v>
      </c>
      <c r="H87">
        <f>SUM('Clean Data'!AY87,'Clean Data'!BC87)</f>
        <v>301.79999999999995</v>
      </c>
      <c r="I87">
        <f>SUM('Clean Data'!BB87)</f>
        <v>161.19999999999999</v>
      </c>
      <c r="J87">
        <f>SUM('Clean Data'!AR87,'Clean Data'!BA87,'Clean Data'!BD87)</f>
        <v>470.29999999999995</v>
      </c>
      <c r="K87" s="11">
        <v>149.80000000000001</v>
      </c>
      <c r="L87">
        <f>SUM('Clean Data'!AW87,'Clean Data'!AX87,'Clean Data'!AU87)</f>
        <v>457.4</v>
      </c>
    </row>
    <row r="88" spans="1:12" x14ac:dyDescent="0.3">
      <c r="A88" t="s">
        <v>30</v>
      </c>
      <c r="B88">
        <v>2020</v>
      </c>
      <c r="C88" t="s">
        <v>37</v>
      </c>
      <c r="D88">
        <f>SUM('Clean Data'!AE88:AQ88)</f>
        <v>1941.55</v>
      </c>
      <c r="E88">
        <f>SUM('Clean Data'!AS88,'Clean Data'!AT88,'Clean Data'!AU88)</f>
        <v>453.15</v>
      </c>
      <c r="F88">
        <f>SUM('Clean Data'!AV88,'Clean Data'!AX88)</f>
        <v>307.25</v>
      </c>
      <c r="G88">
        <f>SUM('Clean Data'!AW88,'Clean Data'!AZ88)</f>
        <v>284.3</v>
      </c>
      <c r="H88">
        <f>SUM('Clean Data'!AY88,'Clean Data'!BC88)</f>
        <v>298.55</v>
      </c>
      <c r="I88">
        <f>SUM('Clean Data'!BB88)</f>
        <v>161.55000000000001</v>
      </c>
      <c r="J88">
        <f>SUM('Clean Data'!AR88,'Clean Data'!BA88,'Clean Data'!BD88)</f>
        <v>469.25</v>
      </c>
      <c r="K88" s="11">
        <v>150.10000000000002</v>
      </c>
      <c r="L88">
        <f>SUM('Clean Data'!AW88,'Clean Data'!AX88,'Clean Data'!AU88)</f>
        <v>452.45000000000005</v>
      </c>
    </row>
    <row r="89" spans="1:12" x14ac:dyDescent="0.3">
      <c r="A89" t="s">
        <v>30</v>
      </c>
      <c r="B89">
        <v>2020</v>
      </c>
      <c r="C89" t="s">
        <v>38</v>
      </c>
      <c r="D89">
        <f>SUM('Clean Data'!AE89:AQ89)</f>
        <v>1918.1</v>
      </c>
      <c r="E89">
        <f>SUM('Clean Data'!AS89,'Clean Data'!AT89,'Clean Data'!AU89)</f>
        <v>453.5</v>
      </c>
      <c r="F89">
        <f>SUM('Clean Data'!AV89,'Clean Data'!AX89)</f>
        <v>307.10000000000002</v>
      </c>
      <c r="G89">
        <f>SUM('Clean Data'!AW89,'Clean Data'!AZ89)</f>
        <v>286.70000000000005</v>
      </c>
      <c r="H89">
        <f>SUM('Clean Data'!AY89,'Clean Data'!BC89)</f>
        <v>300.60000000000002</v>
      </c>
      <c r="I89">
        <f>SUM('Clean Data'!BB89)</f>
        <v>161.19999999999999</v>
      </c>
      <c r="J89">
        <f>SUM('Clean Data'!AR89,'Clean Data'!BA89,'Clean Data'!BD89)</f>
        <v>470.29999999999995</v>
      </c>
      <c r="K89" s="11">
        <v>149.80000000000001</v>
      </c>
      <c r="L89">
        <f>SUM('Clean Data'!AW89,'Clean Data'!AX89,'Clean Data'!AU89)</f>
        <v>454.9</v>
      </c>
    </row>
    <row r="90" spans="1:12" x14ac:dyDescent="0.3">
      <c r="A90" t="s">
        <v>30</v>
      </c>
      <c r="B90">
        <v>2020</v>
      </c>
      <c r="C90" t="s">
        <v>39</v>
      </c>
      <c r="D90">
        <f>SUM('Clean Data'!AE90:AQ90)</f>
        <v>1951</v>
      </c>
      <c r="E90">
        <f>SUM('Clean Data'!AS90,'Clean Data'!AT90,'Clean Data'!AU90)</f>
        <v>458.79999999999995</v>
      </c>
      <c r="F90">
        <f>SUM('Clean Data'!AV90,'Clean Data'!AX90)</f>
        <v>306.39999999999998</v>
      </c>
      <c r="G90">
        <f>SUM('Clean Data'!AW90,'Clean Data'!AZ90)</f>
        <v>286.3</v>
      </c>
      <c r="H90">
        <f>SUM('Clean Data'!AY90,'Clean Data'!BC90)</f>
        <v>309.39999999999998</v>
      </c>
      <c r="I90">
        <f>SUM('Clean Data'!BB90)</f>
        <v>161.80000000000001</v>
      </c>
      <c r="J90">
        <f>SUM('Clean Data'!AR90,'Clean Data'!BA90,'Clean Data'!BD90)</f>
        <v>487.3</v>
      </c>
      <c r="K90" s="11">
        <v>152.69999999999999</v>
      </c>
      <c r="L90">
        <f>SUM('Clean Data'!AW90,'Clean Data'!AX90,'Clean Data'!AU90)</f>
        <v>450.70000000000005</v>
      </c>
    </row>
    <row r="91" spans="1:12" x14ac:dyDescent="0.3">
      <c r="A91" t="s">
        <v>30</v>
      </c>
      <c r="B91">
        <v>2020</v>
      </c>
      <c r="C91" t="s">
        <v>40</v>
      </c>
      <c r="D91">
        <f>SUM('Clean Data'!AE91:AQ91)</f>
        <v>1951</v>
      </c>
      <c r="E91">
        <f>SUM('Clean Data'!AS91,'Clean Data'!AT91,'Clean Data'!AU91)</f>
        <v>458.79999999999995</v>
      </c>
      <c r="F91">
        <f>SUM('Clean Data'!AV91,'Clean Data'!AX91)</f>
        <v>306.39999999999998</v>
      </c>
      <c r="G91">
        <f>SUM('Clean Data'!AW91,'Clean Data'!AZ91)</f>
        <v>286.3</v>
      </c>
      <c r="H91">
        <f>SUM('Clean Data'!AY91,'Clean Data'!BC91)</f>
        <v>309.39999999999998</v>
      </c>
      <c r="I91">
        <f>SUM('Clean Data'!BB91)</f>
        <v>161.80000000000001</v>
      </c>
      <c r="J91">
        <f>SUM('Clean Data'!AR91,'Clean Data'!BA91,'Clean Data'!BD91)</f>
        <v>487.3</v>
      </c>
      <c r="K91" s="11">
        <v>152.69999999999999</v>
      </c>
      <c r="L91">
        <f>SUM('Clean Data'!AW91,'Clean Data'!AX91,'Clean Data'!AU91)</f>
        <v>450.70000000000005</v>
      </c>
    </row>
    <row r="92" spans="1:12" x14ac:dyDescent="0.3">
      <c r="A92" t="s">
        <v>30</v>
      </c>
      <c r="B92">
        <v>2020</v>
      </c>
      <c r="C92" t="s">
        <v>41</v>
      </c>
      <c r="D92">
        <f>SUM('Clean Data'!AE92:AQ92)</f>
        <v>1978.6</v>
      </c>
      <c r="E92">
        <f>SUM('Clean Data'!AS92,'Clean Data'!AT92,'Clean Data'!AU92)</f>
        <v>458.7</v>
      </c>
      <c r="F92">
        <f>SUM('Clean Data'!AV92,'Clean Data'!AX92)</f>
        <v>307.39999999999998</v>
      </c>
      <c r="G92">
        <f>SUM('Clean Data'!AW92,'Clean Data'!AZ92)</f>
        <v>289.39999999999998</v>
      </c>
      <c r="H92">
        <f>SUM('Clean Data'!AY92,'Clean Data'!BC92)</f>
        <v>312.39999999999998</v>
      </c>
      <c r="I92">
        <f>SUM('Clean Data'!BB92)</f>
        <v>162.69999999999999</v>
      </c>
      <c r="J92">
        <f>SUM('Clean Data'!AR92,'Clean Data'!BA92,'Clean Data'!BD92)</f>
        <v>486.1</v>
      </c>
      <c r="K92" s="11">
        <v>154.69999999999999</v>
      </c>
      <c r="L92">
        <f>SUM('Clean Data'!AW92,'Clean Data'!AX92,'Clean Data'!AU92)</f>
        <v>452.00000000000006</v>
      </c>
    </row>
    <row r="93" spans="1:12" x14ac:dyDescent="0.3">
      <c r="A93" t="s">
        <v>30</v>
      </c>
      <c r="B93">
        <v>2020</v>
      </c>
      <c r="C93" t="s">
        <v>42</v>
      </c>
      <c r="D93">
        <f>SUM('Clean Data'!AE93:AQ93)</f>
        <v>1987.3999999999999</v>
      </c>
      <c r="E93">
        <f>SUM('Clean Data'!AS93,'Clean Data'!AT93,'Clean Data'!AU93)</f>
        <v>459.9</v>
      </c>
      <c r="F93">
        <f>SUM('Clean Data'!AV93,'Clean Data'!AX93)</f>
        <v>307.89999999999998</v>
      </c>
      <c r="G93">
        <f>SUM('Clean Data'!AW93,'Clean Data'!AZ93)</f>
        <v>291</v>
      </c>
      <c r="H93">
        <f>SUM('Clean Data'!AY93,'Clean Data'!BC93)</f>
        <v>316.5</v>
      </c>
      <c r="I93">
        <f>SUM('Clean Data'!BB93)</f>
        <v>161.1</v>
      </c>
      <c r="J93">
        <f>SUM('Clean Data'!AR93,'Clean Data'!BA93,'Clean Data'!BD93)</f>
        <v>489.40000000000003</v>
      </c>
      <c r="K93" s="11">
        <v>155.4</v>
      </c>
      <c r="L93">
        <f>SUM('Clean Data'!AW93,'Clean Data'!AX93,'Clean Data'!AU93)</f>
        <v>452.6</v>
      </c>
    </row>
    <row r="94" spans="1:12" x14ac:dyDescent="0.3">
      <c r="A94" t="s">
        <v>30</v>
      </c>
      <c r="B94">
        <v>2020</v>
      </c>
      <c r="C94" t="s">
        <v>43</v>
      </c>
      <c r="D94">
        <f>SUM('Clean Data'!AE94:AQ94)</f>
        <v>2030.9</v>
      </c>
      <c r="E94">
        <f>SUM('Clean Data'!AS94,'Clean Data'!AT94,'Clean Data'!AU94)</f>
        <v>461.29999999999995</v>
      </c>
      <c r="F94">
        <f>SUM('Clean Data'!AV94,'Clean Data'!AX94)</f>
        <v>308.5</v>
      </c>
      <c r="G94">
        <f>SUM('Clean Data'!AW94,'Clean Data'!AZ94)</f>
        <v>293.20000000000005</v>
      </c>
      <c r="H94">
        <f>SUM('Clean Data'!AY94,'Clean Data'!BC94)</f>
        <v>315.7</v>
      </c>
      <c r="I94">
        <f>SUM('Clean Data'!BB94)</f>
        <v>162.5</v>
      </c>
      <c r="J94">
        <f>SUM('Clean Data'!AR94,'Clean Data'!BA94,'Clean Data'!BD94)</f>
        <v>489.40000000000003</v>
      </c>
      <c r="K94" s="11">
        <v>157.5</v>
      </c>
      <c r="L94">
        <f>SUM('Clean Data'!AW94,'Clean Data'!AX94,'Clean Data'!AU94)</f>
        <v>453.8</v>
      </c>
    </row>
    <row r="95" spans="1:12" x14ac:dyDescent="0.3">
      <c r="A95" t="s">
        <v>30</v>
      </c>
      <c r="B95">
        <v>2020</v>
      </c>
      <c r="C95" t="s">
        <v>45</v>
      </c>
      <c r="D95">
        <f>SUM('Clean Data'!AE95:AQ95)</f>
        <v>2082.4</v>
      </c>
      <c r="E95">
        <f>SUM('Clean Data'!AS95,'Clean Data'!AT95,'Clean Data'!AU95)</f>
        <v>462.8</v>
      </c>
      <c r="F95">
        <f>SUM('Clean Data'!AV95,'Clean Data'!AX95)</f>
        <v>310.8</v>
      </c>
      <c r="G95">
        <f>SUM('Clean Data'!AW95,'Clean Data'!AZ95)</f>
        <v>293.60000000000002</v>
      </c>
      <c r="H95">
        <f>SUM('Clean Data'!AY95,'Clean Data'!BC95)</f>
        <v>316.60000000000002</v>
      </c>
      <c r="I95">
        <f>SUM('Clean Data'!BB95)</f>
        <v>161.6</v>
      </c>
      <c r="J95">
        <f>SUM('Clean Data'!AR95,'Clean Data'!BA95,'Clean Data'!BD95)</f>
        <v>491.5</v>
      </c>
      <c r="K95" s="11">
        <v>159.80000000000001</v>
      </c>
      <c r="L95">
        <f>SUM('Clean Data'!AW95,'Clean Data'!AX95,'Clean Data'!AU95)</f>
        <v>455.8</v>
      </c>
    </row>
    <row r="96" spans="1:12" x14ac:dyDescent="0.3">
      <c r="A96" t="s">
        <v>30</v>
      </c>
      <c r="B96">
        <v>2020</v>
      </c>
      <c r="C96" t="s">
        <v>46</v>
      </c>
      <c r="D96">
        <f>SUM('Clean Data'!AE96:AQ96)</f>
        <v>2100.5</v>
      </c>
      <c r="E96">
        <f>SUM('Clean Data'!AS96,'Clean Data'!AT96,'Clean Data'!AU96)</f>
        <v>464.90000000000003</v>
      </c>
      <c r="F96">
        <f>SUM('Clean Data'!AV96,'Clean Data'!AX96)</f>
        <v>311.8</v>
      </c>
      <c r="G96">
        <f>SUM('Clean Data'!AW96,'Clean Data'!AZ96)</f>
        <v>295.10000000000002</v>
      </c>
      <c r="H96">
        <f>SUM('Clean Data'!AY96,'Clean Data'!BC96)</f>
        <v>318.2</v>
      </c>
      <c r="I96">
        <f>SUM('Clean Data'!BB96)</f>
        <v>162.9</v>
      </c>
      <c r="J96">
        <f>SUM('Clean Data'!AR96,'Clean Data'!BA96,'Clean Data'!BD96)</f>
        <v>492.7</v>
      </c>
      <c r="K96" s="11">
        <v>160.69999999999999</v>
      </c>
      <c r="L96">
        <f>SUM('Clean Data'!AW96,'Clean Data'!AX96,'Clean Data'!AU96)</f>
        <v>458.40000000000003</v>
      </c>
    </row>
    <row r="97" spans="1:12" x14ac:dyDescent="0.3">
      <c r="A97" t="s">
        <v>30</v>
      </c>
      <c r="B97">
        <v>2021</v>
      </c>
      <c r="C97" t="s">
        <v>31</v>
      </c>
      <c r="D97">
        <f>SUM('Clean Data'!AE97:AQ97)</f>
        <v>2065.6999999999998</v>
      </c>
      <c r="E97">
        <f>SUM('Clean Data'!AS97,'Clean Data'!AT97,'Clean Data'!AU97)</f>
        <v>466.7</v>
      </c>
      <c r="F97">
        <f>SUM('Clean Data'!AV97,'Clean Data'!AX97)</f>
        <v>311.60000000000002</v>
      </c>
      <c r="G97">
        <f>SUM('Clean Data'!AW97,'Clean Data'!AZ97)</f>
        <v>298.39999999999998</v>
      </c>
      <c r="H97">
        <f>SUM('Clean Data'!AY97,'Clean Data'!BC97)</f>
        <v>318.7</v>
      </c>
      <c r="I97">
        <f>SUM('Clean Data'!BB97)</f>
        <v>163.5</v>
      </c>
      <c r="J97">
        <f>SUM('Clean Data'!AR97,'Clean Data'!BA97,'Clean Data'!BD97)</f>
        <v>495.6</v>
      </c>
      <c r="K97" s="11">
        <v>158.5</v>
      </c>
      <c r="L97">
        <f>SUM('Clean Data'!AW97,'Clean Data'!AX97,'Clean Data'!AU97)</f>
        <v>461.6</v>
      </c>
    </row>
    <row r="98" spans="1:12" x14ac:dyDescent="0.3">
      <c r="A98" t="s">
        <v>30</v>
      </c>
      <c r="B98">
        <v>2021</v>
      </c>
      <c r="C98" t="s">
        <v>35</v>
      </c>
      <c r="D98">
        <f>SUM('Clean Data'!AE98:AQ98)</f>
        <v>2025.3</v>
      </c>
      <c r="E98">
        <f>SUM('Clean Data'!AS98,'Clean Data'!AT98,'Clean Data'!AU98)</f>
        <v>471.4</v>
      </c>
      <c r="F98">
        <f>SUM('Clean Data'!AV98,'Clean Data'!AX98)</f>
        <v>314.60000000000002</v>
      </c>
      <c r="G98">
        <f>SUM('Clean Data'!AW98,'Clean Data'!AZ98)</f>
        <v>304.60000000000002</v>
      </c>
      <c r="H98">
        <f>SUM('Clean Data'!AY98,'Clean Data'!BC98)</f>
        <v>319.5</v>
      </c>
      <c r="I98">
        <f>SUM('Clean Data'!BB98)</f>
        <v>163.6</v>
      </c>
      <c r="J98">
        <f>SUM('Clean Data'!AR98,'Clean Data'!BA98,'Clean Data'!BD98)</f>
        <v>500.7</v>
      </c>
      <c r="K98" s="11">
        <v>156.69999999999999</v>
      </c>
      <c r="L98">
        <f>SUM('Clean Data'!AW98,'Clean Data'!AX98,'Clean Data'!AU98)</f>
        <v>467.6</v>
      </c>
    </row>
    <row r="99" spans="1:12" x14ac:dyDescent="0.3">
      <c r="A99" t="s">
        <v>30</v>
      </c>
      <c r="B99">
        <v>2021</v>
      </c>
      <c r="C99" t="s">
        <v>36</v>
      </c>
      <c r="D99">
        <f>SUM('Clean Data'!AE99:AQ99)</f>
        <v>2025.7</v>
      </c>
      <c r="E99">
        <f>SUM('Clean Data'!AS99,'Clean Data'!AT99,'Clean Data'!AU99)</f>
        <v>472.9</v>
      </c>
      <c r="F99">
        <f>SUM('Clean Data'!AV99,'Clean Data'!AX99)</f>
        <v>314.70000000000005</v>
      </c>
      <c r="G99">
        <f>SUM('Clean Data'!AW99,'Clean Data'!AZ99)</f>
        <v>307.3</v>
      </c>
      <c r="H99">
        <f>SUM('Clean Data'!AY99,'Clean Data'!BC99)</f>
        <v>317.7</v>
      </c>
      <c r="I99">
        <f>SUM('Clean Data'!BB99)</f>
        <v>163.80000000000001</v>
      </c>
      <c r="J99">
        <f>SUM('Clean Data'!AR99,'Clean Data'!BA99,'Clean Data'!BD99)</f>
        <v>501.2</v>
      </c>
      <c r="K99" s="11">
        <v>156.69999999999999</v>
      </c>
      <c r="L99">
        <f>SUM('Clean Data'!AW99,'Clean Data'!AX99,'Clean Data'!AU99)</f>
        <v>469.70000000000005</v>
      </c>
    </row>
    <row r="100" spans="1:12" x14ac:dyDescent="0.3">
      <c r="A100" t="s">
        <v>30</v>
      </c>
      <c r="B100">
        <v>2021</v>
      </c>
      <c r="C100" t="s">
        <v>37</v>
      </c>
      <c r="D100">
        <f>SUM('Clean Data'!AE100:AQ100)</f>
        <v>2049.5</v>
      </c>
      <c r="E100">
        <f>SUM('Clean Data'!AS100,'Clean Data'!AT100,'Clean Data'!AU100)</f>
        <v>475.69999999999993</v>
      </c>
      <c r="F100">
        <f>SUM('Clean Data'!AV100,'Clean Data'!AX100)</f>
        <v>316.89999999999998</v>
      </c>
      <c r="G100">
        <f>SUM('Clean Data'!AW100,'Clean Data'!AZ100)</f>
        <v>307.7</v>
      </c>
      <c r="H100">
        <f>SUM('Clean Data'!AY100,'Clean Data'!BC100)</f>
        <v>319.89999999999998</v>
      </c>
      <c r="I100">
        <f>SUM('Clean Data'!BB100)</f>
        <v>164.1</v>
      </c>
      <c r="J100">
        <f>SUM('Clean Data'!AR100,'Clean Data'!BA100,'Clean Data'!BD100)</f>
        <v>503.4</v>
      </c>
      <c r="K100" s="11">
        <v>157.6</v>
      </c>
      <c r="L100">
        <f>SUM('Clean Data'!AW100,'Clean Data'!AX100,'Clean Data'!AU100)</f>
        <v>471.4</v>
      </c>
    </row>
    <row r="101" spans="1:12" x14ac:dyDescent="0.3">
      <c r="A101" t="s">
        <v>30</v>
      </c>
      <c r="B101">
        <v>2021</v>
      </c>
      <c r="C101" t="s">
        <v>38</v>
      </c>
      <c r="D101">
        <f>SUM('Clean Data'!AE101:AQ101)</f>
        <v>2095.2999999999997</v>
      </c>
      <c r="E101">
        <f>SUM('Clean Data'!AS101,'Clean Data'!AT101,'Clean Data'!AU101)</f>
        <v>490.4</v>
      </c>
      <c r="F101">
        <f>SUM('Clean Data'!AV101,'Clean Data'!AX101)</f>
        <v>320.39999999999998</v>
      </c>
      <c r="G101">
        <f>SUM('Clean Data'!AW101,'Clean Data'!AZ101)</f>
        <v>314.89999999999998</v>
      </c>
      <c r="H101">
        <f>SUM('Clean Data'!AY101,'Clean Data'!BC101)</f>
        <v>328.4</v>
      </c>
      <c r="I101">
        <f>SUM('Clean Data'!BB101)</f>
        <v>167.6</v>
      </c>
      <c r="J101">
        <f>SUM('Clean Data'!AR101,'Clean Data'!BA101,'Clean Data'!BD101)</f>
        <v>510.70000000000005</v>
      </c>
      <c r="K101" s="11">
        <v>161.1</v>
      </c>
      <c r="L101">
        <f>SUM('Clean Data'!AW101,'Clean Data'!AX101,'Clean Data'!AU101)</f>
        <v>485</v>
      </c>
    </row>
    <row r="102" spans="1:12" x14ac:dyDescent="0.3">
      <c r="A102" t="s">
        <v>30</v>
      </c>
      <c r="B102">
        <v>2021</v>
      </c>
      <c r="C102" t="s">
        <v>39</v>
      </c>
      <c r="D102">
        <f>SUM('Clean Data'!AE102:AQ102)</f>
        <v>2122.6</v>
      </c>
      <c r="E102">
        <f>SUM('Clean Data'!AS102,'Clean Data'!AT102,'Clean Data'!AU102)</f>
        <v>489.80000000000007</v>
      </c>
      <c r="F102">
        <f>SUM('Clean Data'!AV102,'Clean Data'!AX102)</f>
        <v>319.7</v>
      </c>
      <c r="G102">
        <f>SUM('Clean Data'!AW102,'Clean Data'!AZ102)</f>
        <v>316.29999999999995</v>
      </c>
      <c r="H102">
        <f>SUM('Clean Data'!AY102,'Clean Data'!BC102)</f>
        <v>329.1</v>
      </c>
      <c r="I102">
        <f>SUM('Clean Data'!BB102)</f>
        <v>166.8</v>
      </c>
      <c r="J102">
        <f>SUM('Clean Data'!AR102,'Clean Data'!BA102,'Clean Data'!BD102)</f>
        <v>511</v>
      </c>
      <c r="K102" s="11">
        <v>162.1</v>
      </c>
      <c r="L102">
        <f>SUM('Clean Data'!AW102,'Clean Data'!AX102,'Clean Data'!AU102)</f>
        <v>485.9</v>
      </c>
    </row>
    <row r="103" spans="1:12" x14ac:dyDescent="0.3">
      <c r="A103" t="s">
        <v>30</v>
      </c>
      <c r="B103">
        <v>2021</v>
      </c>
      <c r="C103" t="s">
        <v>40</v>
      </c>
      <c r="D103">
        <f>SUM('Clean Data'!AE103:AQ103)</f>
        <v>2132.4</v>
      </c>
      <c r="E103">
        <f>SUM('Clean Data'!AS103,'Clean Data'!AT103,'Clean Data'!AU103)</f>
        <v>492.40000000000003</v>
      </c>
      <c r="F103">
        <f>SUM('Clean Data'!AV103,'Clean Data'!AX103)</f>
        <v>321.8</v>
      </c>
      <c r="G103">
        <f>SUM('Clean Data'!AW103,'Clean Data'!AZ103)</f>
        <v>319.60000000000002</v>
      </c>
      <c r="H103">
        <f>SUM('Clean Data'!AY103,'Clean Data'!BC103)</f>
        <v>330.8</v>
      </c>
      <c r="I103">
        <f>SUM('Clean Data'!BB103)</f>
        <v>167.2</v>
      </c>
      <c r="J103">
        <f>SUM('Clean Data'!AR103,'Clean Data'!BA103,'Clean Data'!BD103)</f>
        <v>513.20000000000005</v>
      </c>
      <c r="K103" s="11">
        <v>163.19999999999999</v>
      </c>
      <c r="L103">
        <f>SUM('Clean Data'!AW103,'Clean Data'!AX103,'Clean Data'!AU103)</f>
        <v>488.1</v>
      </c>
    </row>
    <row r="104" spans="1:12" x14ac:dyDescent="0.3">
      <c r="A104" t="s">
        <v>30</v>
      </c>
      <c r="B104">
        <v>2021</v>
      </c>
      <c r="C104" t="s">
        <v>41</v>
      </c>
      <c r="D104">
        <f>SUM('Clean Data'!AE104:AQ104)</f>
        <v>2130.8000000000002</v>
      </c>
      <c r="E104">
        <f>SUM('Clean Data'!AS104,'Clean Data'!AT104,'Clean Data'!AU104)</f>
        <v>495.90000000000003</v>
      </c>
      <c r="F104">
        <f>SUM('Clean Data'!AV104,'Clean Data'!AX104)</f>
        <v>323</v>
      </c>
      <c r="G104">
        <f>SUM('Clean Data'!AW104,'Clean Data'!AZ104)</f>
        <v>320.79999999999995</v>
      </c>
      <c r="H104">
        <f>SUM('Clean Data'!AY104,'Clean Data'!BC104)</f>
        <v>331.4</v>
      </c>
      <c r="I104">
        <f>SUM('Clean Data'!BB104)</f>
        <v>167.5</v>
      </c>
      <c r="J104">
        <f>SUM('Clean Data'!AR104,'Clean Data'!BA104,'Clean Data'!BD104)</f>
        <v>514.59999999999991</v>
      </c>
      <c r="K104" s="11">
        <v>163.6</v>
      </c>
      <c r="L104">
        <f>SUM('Clean Data'!AW104,'Clean Data'!AX104,'Clean Data'!AU104)</f>
        <v>490.3</v>
      </c>
    </row>
    <row r="105" spans="1:12" x14ac:dyDescent="0.3">
      <c r="A105" t="s">
        <v>30</v>
      </c>
      <c r="B105">
        <v>2021</v>
      </c>
      <c r="C105" t="s">
        <v>42</v>
      </c>
      <c r="D105">
        <f>SUM('Clean Data'!AE105:AQ105)</f>
        <v>2133.6</v>
      </c>
      <c r="E105">
        <f>SUM('Clean Data'!AS105,'Clean Data'!AT105,'Clean Data'!AU105)</f>
        <v>498.4</v>
      </c>
      <c r="F105">
        <f>SUM('Clean Data'!AV105,'Clean Data'!AX105)</f>
        <v>323.39999999999998</v>
      </c>
      <c r="G105">
        <f>SUM('Clean Data'!AW105,'Clean Data'!AZ105)</f>
        <v>321.5</v>
      </c>
      <c r="H105">
        <f>SUM('Clean Data'!AY105,'Clean Data'!BC105)</f>
        <v>332.1</v>
      </c>
      <c r="I105">
        <f>SUM('Clean Data'!BB105)</f>
        <v>168.5</v>
      </c>
      <c r="J105">
        <f>SUM('Clean Data'!AR105,'Clean Data'!BA105,'Clean Data'!BD105)</f>
        <v>517</v>
      </c>
      <c r="K105" s="11">
        <v>164</v>
      </c>
      <c r="L105">
        <f>SUM('Clean Data'!AW105,'Clean Data'!AX105,'Clean Data'!AU105)</f>
        <v>492.1</v>
      </c>
    </row>
    <row r="106" spans="1:12" x14ac:dyDescent="0.3">
      <c r="A106" t="s">
        <v>30</v>
      </c>
      <c r="B106">
        <v>2021</v>
      </c>
      <c r="C106" t="s">
        <v>43</v>
      </c>
      <c r="D106">
        <f>SUM('Clean Data'!AE106:AQ106)</f>
        <v>2164.1999999999998</v>
      </c>
      <c r="E106">
        <f>SUM('Clean Data'!AS106,'Clean Data'!AT106,'Clean Data'!AU106)</f>
        <v>502.00000000000006</v>
      </c>
      <c r="F106">
        <f>SUM('Clean Data'!AV106,'Clean Data'!AX106)</f>
        <v>325.60000000000002</v>
      </c>
      <c r="G106">
        <f>SUM('Clean Data'!AW106,'Clean Data'!AZ106)</f>
        <v>325</v>
      </c>
      <c r="H106">
        <f>SUM('Clean Data'!AY106,'Clean Data'!BC106)</f>
        <v>333.6</v>
      </c>
      <c r="I106">
        <f>SUM('Clean Data'!BB106)</f>
        <v>169</v>
      </c>
      <c r="J106">
        <f>SUM('Clean Data'!AR106,'Clean Data'!BA106,'Clean Data'!BD106)</f>
        <v>519.09999999999991</v>
      </c>
      <c r="K106" s="11">
        <v>166.3</v>
      </c>
      <c r="L106">
        <f>SUM('Clean Data'!AW106,'Clean Data'!AX106,'Clean Data'!AU106)</f>
        <v>495.8</v>
      </c>
    </row>
    <row r="107" spans="1:12" x14ac:dyDescent="0.3">
      <c r="A107" t="s">
        <v>30</v>
      </c>
      <c r="B107">
        <v>2021</v>
      </c>
      <c r="C107" t="s">
        <v>45</v>
      </c>
      <c r="D107">
        <f>SUM('Clean Data'!AE107:AQ107)</f>
        <v>2182</v>
      </c>
      <c r="E107">
        <f>SUM('Clean Data'!AS107,'Clean Data'!AT107,'Clean Data'!AU107)</f>
        <v>506.2</v>
      </c>
      <c r="F107">
        <f>SUM('Clean Data'!AV107,'Clean Data'!AX107)</f>
        <v>327.10000000000002</v>
      </c>
      <c r="G107">
        <f>SUM('Clean Data'!AW107,'Clean Data'!AZ107)</f>
        <v>324.20000000000005</v>
      </c>
      <c r="H107">
        <f>SUM('Clean Data'!AY107,'Clean Data'!BC107)</f>
        <v>335.8</v>
      </c>
      <c r="I107">
        <f>SUM('Clean Data'!BB107)</f>
        <v>169.3</v>
      </c>
      <c r="J107">
        <f>SUM('Clean Data'!AR107,'Clean Data'!BA107,'Clean Data'!BD107)</f>
        <v>520.40000000000009</v>
      </c>
      <c r="K107" s="11">
        <v>167.6</v>
      </c>
      <c r="L107">
        <f>SUM('Clean Data'!AW107,'Clean Data'!AX107,'Clean Data'!AU107)</f>
        <v>498.00000000000006</v>
      </c>
    </row>
    <row r="108" spans="1:12" x14ac:dyDescent="0.3">
      <c r="A108" t="s">
        <v>30</v>
      </c>
      <c r="B108">
        <v>2021</v>
      </c>
      <c r="C108" t="s">
        <v>46</v>
      </c>
      <c r="D108">
        <f>SUM('Clean Data'!AE108:AQ108)</f>
        <v>2168.1999999999998</v>
      </c>
      <c r="E108">
        <f>SUM('Clean Data'!AS108,'Clean Data'!AT108,'Clean Data'!AU108)</f>
        <v>510.3</v>
      </c>
      <c r="F108">
        <f>SUM('Clean Data'!AV108,'Clean Data'!AX108)</f>
        <v>327.3</v>
      </c>
      <c r="G108">
        <f>SUM('Clean Data'!AW108,'Clean Data'!AZ108)</f>
        <v>325.7</v>
      </c>
      <c r="H108">
        <f>SUM('Clean Data'!AY108,'Clean Data'!BC108)</f>
        <v>336.8</v>
      </c>
      <c r="I108">
        <f>SUM('Clean Data'!BB108)</f>
        <v>169.7</v>
      </c>
      <c r="J108">
        <f>SUM('Clean Data'!AR108,'Clean Data'!BA108,'Clean Data'!BD108)</f>
        <v>521.29999999999995</v>
      </c>
      <c r="K108" s="11">
        <v>167</v>
      </c>
      <c r="L108">
        <f>SUM('Clean Data'!AW108,'Clean Data'!AX108,'Clean Data'!AU108)</f>
        <v>500.7</v>
      </c>
    </row>
    <row r="109" spans="1:12" x14ac:dyDescent="0.3">
      <c r="A109" t="s">
        <v>30</v>
      </c>
      <c r="B109">
        <v>2022</v>
      </c>
      <c r="C109" t="s">
        <v>31</v>
      </c>
      <c r="D109">
        <f>SUM('Clean Data'!AE109:AQ109)</f>
        <v>2153</v>
      </c>
      <c r="E109">
        <f>SUM('Clean Data'!AS109,'Clean Data'!AT109,'Clean Data'!AU109)</f>
        <v>515.20000000000005</v>
      </c>
      <c r="F109">
        <f>SUM('Clean Data'!AV109,'Clean Data'!AX109)</f>
        <v>329.4</v>
      </c>
      <c r="G109">
        <f>SUM('Clean Data'!AW109,'Clean Data'!AZ109)</f>
        <v>326.60000000000002</v>
      </c>
      <c r="H109">
        <f>SUM('Clean Data'!AY109,'Clean Data'!BC109)</f>
        <v>337.9</v>
      </c>
      <c r="I109">
        <f>SUM('Clean Data'!BB109)</f>
        <v>169.9</v>
      </c>
      <c r="J109">
        <f>SUM('Clean Data'!AR109,'Clean Data'!BA109,'Clean Data'!BD109)</f>
        <v>522.20000000000005</v>
      </c>
      <c r="K109" s="11">
        <v>166.4</v>
      </c>
      <c r="L109">
        <f>SUM('Clean Data'!AW109,'Clean Data'!AX109,'Clean Data'!AU109)</f>
        <v>503.40000000000003</v>
      </c>
    </row>
    <row r="110" spans="1:12" x14ac:dyDescent="0.3">
      <c r="A110" t="s">
        <v>30</v>
      </c>
      <c r="B110">
        <v>2022</v>
      </c>
      <c r="C110" t="s">
        <v>35</v>
      </c>
      <c r="D110">
        <f>SUM('Clean Data'!AE110:AQ110)</f>
        <v>2150.4</v>
      </c>
      <c r="E110">
        <f>SUM('Clean Data'!AS110,'Clean Data'!AT110,'Clean Data'!AU110)</f>
        <v>518.79999999999995</v>
      </c>
      <c r="F110">
        <f>SUM('Clean Data'!AV110,'Clean Data'!AX110)</f>
        <v>331.2</v>
      </c>
      <c r="G110">
        <f>SUM('Clean Data'!AW110,'Clean Data'!AZ110)</f>
        <v>328.6</v>
      </c>
      <c r="H110">
        <f>SUM('Clean Data'!AY110,'Clean Data'!BC110)</f>
        <v>339.8</v>
      </c>
      <c r="I110">
        <f>SUM('Clean Data'!BB110)</f>
        <v>170.3</v>
      </c>
      <c r="J110">
        <f>SUM('Clean Data'!AR110,'Clean Data'!BA110,'Clean Data'!BD110)</f>
        <v>524.29999999999995</v>
      </c>
      <c r="K110" s="11">
        <v>166.7</v>
      </c>
      <c r="L110">
        <f>SUM('Clean Data'!AW110,'Clean Data'!AX110,'Clean Data'!AU110)</f>
        <v>506.8</v>
      </c>
    </row>
    <row r="111" spans="1:12" x14ac:dyDescent="0.3">
      <c r="A111" t="s">
        <v>30</v>
      </c>
      <c r="B111">
        <v>2022</v>
      </c>
      <c r="C111" t="s">
        <v>36</v>
      </c>
      <c r="D111">
        <f>SUM('Clean Data'!AE111:AQ111)</f>
        <v>2179.1000000000004</v>
      </c>
      <c r="E111">
        <f>SUM('Clean Data'!AS111,'Clean Data'!AT111,'Clean Data'!AU111)</f>
        <v>523.70000000000005</v>
      </c>
      <c r="F111">
        <f>SUM('Clean Data'!AV111,'Clean Data'!AX111)</f>
        <v>331.8</v>
      </c>
      <c r="G111">
        <f>SUM('Clean Data'!AW111,'Clean Data'!AZ111)</f>
        <v>330.9</v>
      </c>
      <c r="H111">
        <f>SUM('Clean Data'!AY111,'Clean Data'!BC111)</f>
        <v>343.4</v>
      </c>
      <c r="I111">
        <f>SUM('Clean Data'!BB111)</f>
        <v>170.6</v>
      </c>
      <c r="J111">
        <f>SUM('Clean Data'!AR111,'Clean Data'!BA111,'Clean Data'!BD111)</f>
        <v>527.20000000000005</v>
      </c>
      <c r="K111" s="11">
        <v>168.7</v>
      </c>
      <c r="L111">
        <f>SUM('Clean Data'!AW111,'Clean Data'!AX111,'Clean Data'!AU111)</f>
        <v>510.5</v>
      </c>
    </row>
    <row r="112" spans="1:12" x14ac:dyDescent="0.3">
      <c r="A112" t="s">
        <v>30</v>
      </c>
      <c r="B112">
        <v>2022</v>
      </c>
      <c r="C112" t="s">
        <v>37</v>
      </c>
      <c r="D112">
        <f>SUM('Clean Data'!AE112:AQ112)</f>
        <v>2206.6</v>
      </c>
      <c r="E112">
        <f>SUM('Clean Data'!AS112,'Clean Data'!AT112,'Clean Data'!AU112)</f>
        <v>529.70000000000005</v>
      </c>
      <c r="F112">
        <f>SUM('Clean Data'!AV112,'Clean Data'!AX112)</f>
        <v>334.7</v>
      </c>
      <c r="G112">
        <f>SUM('Clean Data'!AW112,'Clean Data'!AZ112)</f>
        <v>339.5</v>
      </c>
      <c r="H112">
        <f>SUM('Clean Data'!AY112,'Clean Data'!BC112)</f>
        <v>346</v>
      </c>
      <c r="I112">
        <f>SUM('Clean Data'!BB112)</f>
        <v>170.9</v>
      </c>
      <c r="J112">
        <f>SUM('Clean Data'!AR112,'Clean Data'!BA112,'Clean Data'!BD112)</f>
        <v>530.20000000000005</v>
      </c>
      <c r="K112" s="11">
        <v>170.8</v>
      </c>
      <c r="L112">
        <f>SUM('Clean Data'!AW112,'Clean Data'!AX112,'Clean Data'!AU112)</f>
        <v>518.1</v>
      </c>
    </row>
    <row r="113" spans="1:12" x14ac:dyDescent="0.3">
      <c r="A113" t="s">
        <v>30</v>
      </c>
      <c r="B113">
        <v>2022</v>
      </c>
      <c r="C113" t="s">
        <v>38</v>
      </c>
      <c r="D113">
        <f>SUM('Clean Data'!AE113:AQ113)</f>
        <v>2226.8000000000002</v>
      </c>
      <c r="E113">
        <f>SUM('Clean Data'!AS113,'Clean Data'!AT113,'Clean Data'!AU113)</f>
        <v>535.5</v>
      </c>
      <c r="F113">
        <f>SUM('Clean Data'!AV113,'Clean Data'!AX113)</f>
        <v>336.4</v>
      </c>
      <c r="G113">
        <f>SUM('Clean Data'!AW113,'Clean Data'!AZ113)</f>
        <v>342.4</v>
      </c>
      <c r="H113">
        <f>SUM('Clean Data'!AY113,'Clean Data'!BC113)</f>
        <v>346.2</v>
      </c>
      <c r="I113">
        <f>SUM('Clean Data'!BB113)</f>
        <v>171.8</v>
      </c>
      <c r="J113">
        <f>SUM('Clean Data'!AR113,'Clean Data'!BA113,'Clean Data'!BD113)</f>
        <v>531.4</v>
      </c>
      <c r="K113" s="11">
        <v>172.5</v>
      </c>
      <c r="L113">
        <f>SUM('Clean Data'!AW113,'Clean Data'!AX113,'Clean Data'!AU113)</f>
        <v>523.20000000000005</v>
      </c>
    </row>
    <row r="114" spans="1:12" x14ac:dyDescent="0.3">
      <c r="A114" t="s">
        <v>30</v>
      </c>
      <c r="B114">
        <v>2022</v>
      </c>
      <c r="C114" t="s">
        <v>39</v>
      </c>
      <c r="D114">
        <f>SUM('Clean Data'!AE114:AQ114)</f>
        <v>2248.3000000000002</v>
      </c>
      <c r="E114">
        <f>SUM('Clean Data'!AS114,'Clean Data'!AT114,'Clean Data'!AU114)</f>
        <v>539.79999999999995</v>
      </c>
      <c r="F114">
        <f>SUM('Clean Data'!AV114,'Clean Data'!AX114)</f>
        <v>337.1</v>
      </c>
      <c r="G114">
        <f>SUM('Clean Data'!AW114,'Clean Data'!AZ114)</f>
        <v>342.2</v>
      </c>
      <c r="H114">
        <f>SUM('Clean Data'!AY114,'Clean Data'!BC114)</f>
        <v>347.7</v>
      </c>
      <c r="I114">
        <f>SUM('Clean Data'!BB114)</f>
        <v>172.6</v>
      </c>
      <c r="J114">
        <f>SUM('Clean Data'!AR114,'Clean Data'!BA114,'Clean Data'!BD114)</f>
        <v>531.9</v>
      </c>
      <c r="K114" s="11">
        <v>173.6</v>
      </c>
      <c r="L114">
        <f>SUM('Clean Data'!AW114,'Clean Data'!AX114,'Clean Data'!AU114)</f>
        <v>527.4</v>
      </c>
    </row>
    <row r="115" spans="1:12" x14ac:dyDescent="0.3">
      <c r="A115" t="s">
        <v>30</v>
      </c>
      <c r="B115">
        <v>2022</v>
      </c>
      <c r="C115" t="s">
        <v>40</v>
      </c>
      <c r="D115">
        <f>SUM('Clean Data'!AE115:AQ115)</f>
        <v>2252.5</v>
      </c>
      <c r="E115">
        <f>SUM('Clean Data'!AS115,'Clean Data'!AT115,'Clean Data'!AU115)</f>
        <v>544</v>
      </c>
      <c r="F115">
        <f>SUM('Clean Data'!AV115,'Clean Data'!AX115)</f>
        <v>339.1</v>
      </c>
      <c r="G115">
        <f>SUM('Clean Data'!AW115,'Clean Data'!AZ115)</f>
        <v>345.9</v>
      </c>
      <c r="H115">
        <f>SUM('Clean Data'!AY115,'Clean Data'!BC115)</f>
        <v>348.5</v>
      </c>
      <c r="I115">
        <f>SUM('Clean Data'!BB115)</f>
        <v>174.7</v>
      </c>
      <c r="J115">
        <f>SUM('Clean Data'!AR115,'Clean Data'!BA115,'Clean Data'!BD115)</f>
        <v>533.59999999999991</v>
      </c>
      <c r="K115" s="11">
        <v>174.3</v>
      </c>
      <c r="L115">
        <f>SUM('Clean Data'!AW115,'Clean Data'!AX115,'Clean Data'!AU115)</f>
        <v>532.59999999999991</v>
      </c>
    </row>
    <row r="116" spans="1:12" x14ac:dyDescent="0.3">
      <c r="A116" t="s">
        <v>30</v>
      </c>
      <c r="B116">
        <v>2022</v>
      </c>
      <c r="C116" t="s">
        <v>41</v>
      </c>
      <c r="D116">
        <f>SUM('Clean Data'!AE116:AQ116)</f>
        <v>2255.7999999999997</v>
      </c>
      <c r="E116">
        <f>SUM('Clean Data'!AS116,'Clean Data'!AT116,'Clean Data'!AU116)</f>
        <v>547.9</v>
      </c>
      <c r="F116">
        <f>SUM('Clean Data'!AV116,'Clean Data'!AX116)</f>
        <v>341.3</v>
      </c>
      <c r="G116">
        <f>SUM('Clean Data'!AW116,'Clean Data'!AZ116)</f>
        <v>345.7</v>
      </c>
      <c r="H116">
        <f>SUM('Clean Data'!AY116,'Clean Data'!BC116)</f>
        <v>350.5</v>
      </c>
      <c r="I116">
        <f>SUM('Clean Data'!BB116)</f>
        <v>175.7</v>
      </c>
      <c r="J116">
        <f>SUM('Clean Data'!AR116,'Clean Data'!BA116,'Clean Data'!BD116)</f>
        <v>535.6</v>
      </c>
      <c r="K116" s="11">
        <v>175.3</v>
      </c>
      <c r="L116">
        <f>SUM('Clean Data'!AW116,'Clean Data'!AX116,'Clean Data'!AU116)</f>
        <v>534.4</v>
      </c>
    </row>
    <row r="117" spans="1:12" x14ac:dyDescent="0.3">
      <c r="A117" t="s">
        <v>30</v>
      </c>
      <c r="B117">
        <v>2022</v>
      </c>
      <c r="C117" t="s">
        <v>42</v>
      </c>
      <c r="D117">
        <f>SUM('Clean Data'!AE117:AQ117)</f>
        <v>2267.8000000000002</v>
      </c>
      <c r="E117">
        <f>SUM('Clean Data'!AS117,'Clean Data'!AT117,'Clean Data'!AU117)</f>
        <v>552.5</v>
      </c>
      <c r="F117">
        <f>SUM('Clean Data'!AV117,'Clean Data'!AX117)</f>
        <v>343.1</v>
      </c>
      <c r="G117">
        <f>SUM('Clean Data'!AW117,'Clean Data'!AZ117)</f>
        <v>346.6</v>
      </c>
      <c r="H117">
        <f>SUM('Clean Data'!AY117,'Clean Data'!BC117)</f>
        <v>351</v>
      </c>
      <c r="I117">
        <f>SUM('Clean Data'!BB117)</f>
        <v>176.2</v>
      </c>
      <c r="J117">
        <f>SUM('Clean Data'!AR117,'Clean Data'!BA117,'Clean Data'!BD117)</f>
        <v>537.6</v>
      </c>
      <c r="K117" s="11">
        <v>176.4</v>
      </c>
      <c r="L117">
        <f>SUM('Clean Data'!AW117,'Clean Data'!AX117,'Clean Data'!AU117)</f>
        <v>537.79999999999995</v>
      </c>
    </row>
    <row r="118" spans="1:12" x14ac:dyDescent="0.3">
      <c r="A118" t="s">
        <v>30</v>
      </c>
      <c r="B118">
        <v>2022</v>
      </c>
      <c r="C118" t="s">
        <v>43</v>
      </c>
      <c r="D118">
        <f>SUM('Clean Data'!AE118:AQ118)</f>
        <v>2284.5</v>
      </c>
      <c r="E118">
        <f>SUM('Clean Data'!AS118,'Clean Data'!AT118,'Clean Data'!AU118)</f>
        <v>556.4</v>
      </c>
      <c r="F118">
        <f>SUM('Clean Data'!AV118,'Clean Data'!AX118)</f>
        <v>345.6</v>
      </c>
      <c r="G118">
        <f>SUM('Clean Data'!AW118,'Clean Data'!AZ118)</f>
        <v>348.20000000000005</v>
      </c>
      <c r="H118">
        <f>SUM('Clean Data'!AY118,'Clean Data'!BC118)</f>
        <v>353.2</v>
      </c>
      <c r="I118">
        <f>SUM('Clean Data'!BB118)</f>
        <v>176.5</v>
      </c>
      <c r="J118">
        <f>SUM('Clean Data'!AR118,'Clean Data'!BA118,'Clean Data'!BD118)</f>
        <v>539.4</v>
      </c>
      <c r="K118" s="11">
        <v>177.9</v>
      </c>
      <c r="L118">
        <f>SUM('Clean Data'!AW118,'Clean Data'!AX118,'Clean Data'!AU118)</f>
        <v>541.1</v>
      </c>
    </row>
    <row r="119" spans="1:12" x14ac:dyDescent="0.3">
      <c r="A119" t="s">
        <v>30</v>
      </c>
      <c r="B119">
        <v>2022</v>
      </c>
      <c r="C119" t="s">
        <v>45</v>
      </c>
      <c r="D119">
        <f>SUM('Clean Data'!AE119:AQ119)</f>
        <v>2287.6999999999998</v>
      </c>
      <c r="E119">
        <f>SUM('Clean Data'!AS119,'Clean Data'!AT119,'Clean Data'!AU119)</f>
        <v>559.29999999999995</v>
      </c>
      <c r="F119">
        <f>SUM('Clean Data'!AV119,'Clean Data'!AX119)</f>
        <v>347.3</v>
      </c>
      <c r="G119">
        <f>SUM('Clean Data'!AW119,'Clean Data'!AZ119)</f>
        <v>349.4</v>
      </c>
      <c r="H119">
        <f>SUM('Clean Data'!AY119,'Clean Data'!BC119)</f>
        <v>355.70000000000005</v>
      </c>
      <c r="I119">
        <f>SUM('Clean Data'!BB119)</f>
        <v>176.9</v>
      </c>
      <c r="J119">
        <f>SUM('Clean Data'!AR119,'Clean Data'!BA119,'Clean Data'!BD119)</f>
        <v>540.9</v>
      </c>
      <c r="K119" s="11">
        <v>177.8</v>
      </c>
      <c r="L119">
        <f>SUM('Clean Data'!AW119,'Clean Data'!AX119,'Clean Data'!AU119)</f>
        <v>544.29999999999995</v>
      </c>
    </row>
    <row r="120" spans="1:12" x14ac:dyDescent="0.3">
      <c r="A120" t="s">
        <v>30</v>
      </c>
      <c r="B120">
        <v>2022</v>
      </c>
      <c r="C120" t="s">
        <v>46</v>
      </c>
      <c r="D120">
        <f>SUM('Clean Data'!AE120:AQ120)</f>
        <v>2277.1</v>
      </c>
      <c r="E120">
        <f>SUM('Clean Data'!AS120,'Clean Data'!AT120,'Clean Data'!AU120)</f>
        <v>561.79999999999995</v>
      </c>
      <c r="F120">
        <f>SUM('Clean Data'!AV120,'Clean Data'!AX120)</f>
        <v>347.1</v>
      </c>
      <c r="G120">
        <f>SUM('Clean Data'!AW120,'Clean Data'!AZ120)</f>
        <v>350.6</v>
      </c>
      <c r="H120">
        <f>SUM('Clean Data'!AY120,'Clean Data'!BC120)</f>
        <v>359.2</v>
      </c>
      <c r="I120">
        <f>SUM('Clean Data'!BB120)</f>
        <v>177.3</v>
      </c>
      <c r="J120">
        <f>SUM('Clean Data'!AR120,'Clean Data'!BA120,'Clean Data'!BD120)</f>
        <v>542.6</v>
      </c>
      <c r="K120" s="11">
        <v>177.1</v>
      </c>
      <c r="L120">
        <f>SUM('Clean Data'!AW120,'Clean Data'!AX120,'Clean Data'!AU120)</f>
        <v>547</v>
      </c>
    </row>
    <row r="121" spans="1:12" x14ac:dyDescent="0.3">
      <c r="A121" t="s">
        <v>30</v>
      </c>
      <c r="B121">
        <v>2023</v>
      </c>
      <c r="C121" t="s">
        <v>31</v>
      </c>
      <c r="D121">
        <f>SUM('Clean Data'!AE121:AQ121)</f>
        <v>2283.2000000000003</v>
      </c>
      <c r="E121">
        <f>SUM('Clean Data'!AS121,'Clean Data'!AT121,'Clean Data'!AU121)</f>
        <v>563.9</v>
      </c>
      <c r="F121">
        <f>SUM('Clean Data'!AV121,'Clean Data'!AX121)</f>
        <v>349.29999999999995</v>
      </c>
      <c r="G121">
        <f>SUM('Clean Data'!AW121,'Clean Data'!AZ121)</f>
        <v>351.4</v>
      </c>
      <c r="H121">
        <f>SUM('Clean Data'!AY121,'Clean Data'!BC121)</f>
        <v>363.1</v>
      </c>
      <c r="I121">
        <f>SUM('Clean Data'!BB121)</f>
        <v>177.8</v>
      </c>
      <c r="J121">
        <f>SUM('Clean Data'!AR121,'Clean Data'!BA121,'Clean Data'!BD121)</f>
        <v>545.20000000000005</v>
      </c>
      <c r="K121" s="11">
        <v>177.8</v>
      </c>
      <c r="L121">
        <f>SUM('Clean Data'!AW121,'Clean Data'!AX121,'Clean Data'!AU121)</f>
        <v>549</v>
      </c>
    </row>
    <row r="122" spans="1:12" x14ac:dyDescent="0.3">
      <c r="A122" t="s">
        <v>30</v>
      </c>
      <c r="B122">
        <v>2023</v>
      </c>
      <c r="C122" t="s">
        <v>35</v>
      </c>
      <c r="D122">
        <f>SUM('Clean Data'!AE122:AQ122)</f>
        <v>2265.6999999999998</v>
      </c>
      <c r="E122">
        <f>SUM('Clean Data'!AS122,'Clean Data'!AT122,'Clean Data'!AU122)</f>
        <v>566.6</v>
      </c>
      <c r="F122">
        <f>SUM('Clean Data'!AV122,'Clean Data'!AX122)</f>
        <v>352.1</v>
      </c>
      <c r="G122">
        <f>SUM('Clean Data'!AW122,'Clean Data'!AZ122)</f>
        <v>350.6</v>
      </c>
      <c r="H122">
        <f>SUM('Clean Data'!AY122,'Clean Data'!BC122)</f>
        <v>367.29999999999995</v>
      </c>
      <c r="I122">
        <f>SUM('Clean Data'!BB122)</f>
        <v>178.5</v>
      </c>
      <c r="J122">
        <f>SUM('Clean Data'!AR122,'Clean Data'!BA122,'Clean Data'!BD122)</f>
        <v>549</v>
      </c>
      <c r="K122" s="11">
        <v>178</v>
      </c>
      <c r="L122">
        <f>SUM('Clean Data'!AW122,'Clean Data'!AX122,'Clean Data'!AU122)</f>
        <v>549.79999999999995</v>
      </c>
    </row>
    <row r="123" spans="1:12" x14ac:dyDescent="0.3">
      <c r="A123" t="s">
        <v>30</v>
      </c>
      <c r="B123">
        <v>2023</v>
      </c>
      <c r="C123" t="s">
        <v>36</v>
      </c>
      <c r="D123">
        <f>SUM('Clean Data'!AE123:AQ123)</f>
        <v>2265.8000000000002</v>
      </c>
      <c r="E123">
        <f>SUM('Clean Data'!AS123,'Clean Data'!AT123,'Clean Data'!AU123)</f>
        <v>566.6</v>
      </c>
      <c r="F123">
        <f>SUM('Clean Data'!AV123,'Clean Data'!AX123)</f>
        <v>352.1</v>
      </c>
      <c r="G123">
        <f>SUM('Clean Data'!AW123,'Clean Data'!AZ123)</f>
        <v>350.4</v>
      </c>
      <c r="H123">
        <f>SUM('Clean Data'!AY123,'Clean Data'!BC123)</f>
        <v>367.29999999999995</v>
      </c>
      <c r="I123">
        <f>SUM('Clean Data'!BB123)</f>
        <v>178.5</v>
      </c>
      <c r="J123">
        <f>SUM('Clean Data'!AR123,'Clean Data'!BA123,'Clean Data'!BD123)</f>
        <v>549.1</v>
      </c>
      <c r="K123" s="11">
        <v>178</v>
      </c>
      <c r="L123">
        <f>SUM('Clean Data'!AW123,'Clean Data'!AX123,'Clean Data'!AU123)</f>
        <v>549.6</v>
      </c>
    </row>
    <row r="124" spans="1:12" x14ac:dyDescent="0.3">
      <c r="A124" t="s">
        <v>30</v>
      </c>
      <c r="B124">
        <v>2023</v>
      </c>
      <c r="C124" t="s">
        <v>37</v>
      </c>
      <c r="D124">
        <f>SUM('Clean Data'!AE124:AQ124)</f>
        <v>2274.1999999999998</v>
      </c>
      <c r="E124">
        <f>SUM('Clean Data'!AS124,'Clean Data'!AT124,'Clean Data'!AU124)</f>
        <v>568.20000000000005</v>
      </c>
      <c r="F124">
        <f>SUM('Clean Data'!AV124,'Clean Data'!AX124)</f>
        <v>354.29999999999995</v>
      </c>
      <c r="G124">
        <f>SUM('Clean Data'!AW124,'Clean Data'!AZ124)</f>
        <v>350.9</v>
      </c>
      <c r="H124">
        <f>SUM('Clean Data'!AY124,'Clean Data'!BC124)</f>
        <v>371</v>
      </c>
      <c r="I124">
        <f>SUM('Clean Data'!BB124)</f>
        <v>179.4</v>
      </c>
      <c r="J124">
        <f>SUM('Clean Data'!AR124,'Clean Data'!BA124,'Clean Data'!BD124)</f>
        <v>551.6</v>
      </c>
      <c r="K124" s="11">
        <v>178.8</v>
      </c>
      <c r="L124">
        <f>SUM('Clean Data'!AW124,'Clean Data'!AX124,'Clean Data'!AU124)</f>
        <v>550.79999999999995</v>
      </c>
    </row>
    <row r="125" spans="1:12" x14ac:dyDescent="0.3">
      <c r="A125" t="s">
        <v>30</v>
      </c>
      <c r="B125">
        <v>2023</v>
      </c>
      <c r="C125" t="s">
        <v>38</v>
      </c>
      <c r="D125">
        <f>SUM('Clean Data'!AE125:AQ125)</f>
        <v>2290.7000000000007</v>
      </c>
      <c r="E125">
        <f>SUM('Clean Data'!AS125,'Clean Data'!AT125,'Clean Data'!AU125)</f>
        <v>569.90000000000009</v>
      </c>
      <c r="F125">
        <f>SUM('Clean Data'!AV125,'Clean Data'!AX125)</f>
        <v>355.4</v>
      </c>
      <c r="G125">
        <f>SUM('Clean Data'!AW125,'Clean Data'!AZ125)</f>
        <v>352.2</v>
      </c>
      <c r="H125">
        <f>SUM('Clean Data'!AY125,'Clean Data'!BC125)</f>
        <v>372.70000000000005</v>
      </c>
      <c r="I125">
        <f>SUM('Clean Data'!BB125)</f>
        <v>180.3</v>
      </c>
      <c r="J125">
        <f>SUM('Clean Data'!AR125,'Clean Data'!BA125,'Clean Data'!BD125)</f>
        <v>553.20000000000005</v>
      </c>
      <c r="K125" s="11">
        <v>179.8</v>
      </c>
      <c r="L125">
        <f>SUM('Clean Data'!AW125,'Clean Data'!AX125,'Clean Data'!AU125)</f>
        <v>553.1</v>
      </c>
    </row>
    <row r="126" spans="1:12" x14ac:dyDescent="0.3">
      <c r="A126" t="s">
        <v>34</v>
      </c>
      <c r="B126">
        <v>2013</v>
      </c>
      <c r="C126" t="s">
        <v>31</v>
      </c>
      <c r="D126">
        <f>SUM('Clean Data'!AE126:AQ126)</f>
        <v>1373.3000000000002</v>
      </c>
      <c r="E126">
        <f>SUM('Clean Data'!AS126,'Clean Data'!AT126,'Clean Data'!AU126)</f>
        <v>318</v>
      </c>
      <c r="F126">
        <f>SUM('Clean Data'!AV126,'Clean Data'!AX126)</f>
        <v>205.1</v>
      </c>
      <c r="G126">
        <f>SUM('Clean Data'!AW126,'Clean Data'!AZ126)</f>
        <v>208.7</v>
      </c>
      <c r="H126">
        <f>SUM('Clean Data'!AY126,'Clean Data'!BC126)</f>
        <v>208.5</v>
      </c>
      <c r="I126">
        <f>SUM('Clean Data'!BB126)</f>
        <v>103.6</v>
      </c>
      <c r="J126">
        <f>SUM('Clean Data'!AR126,'Clean Data'!BA126,'Clean Data'!BD126)</f>
        <v>312.10000000000002</v>
      </c>
      <c r="K126" s="11">
        <v>104.6</v>
      </c>
      <c r="L126">
        <f>SUM('Clean Data'!AW126,'Clean Data'!AX126,'Clean Data'!AU126)</f>
        <v>316.5</v>
      </c>
    </row>
    <row r="127" spans="1:12" x14ac:dyDescent="0.3">
      <c r="A127" t="s">
        <v>34</v>
      </c>
      <c r="B127">
        <v>2013</v>
      </c>
      <c r="C127" t="s">
        <v>35</v>
      </c>
      <c r="D127">
        <f>SUM('Clean Data'!AE127:AQ127)</f>
        <v>1384.2</v>
      </c>
      <c r="E127">
        <f>SUM('Clean Data'!AS127,'Clean Data'!AT127,'Clean Data'!AU127)</f>
        <v>319.7</v>
      </c>
      <c r="F127">
        <f>SUM('Clean Data'!AV127,'Clean Data'!AX127)</f>
        <v>205.60000000000002</v>
      </c>
      <c r="G127">
        <f>SUM('Clean Data'!AW127,'Clean Data'!AZ127)</f>
        <v>210.2</v>
      </c>
      <c r="H127">
        <f>SUM('Clean Data'!AY127,'Clean Data'!BC127)</f>
        <v>209</v>
      </c>
      <c r="I127">
        <f>SUM('Clean Data'!BB127)</f>
        <v>103.9</v>
      </c>
      <c r="J127">
        <f>SUM('Clean Data'!AR127,'Clean Data'!BA127,'Clean Data'!BD127)</f>
        <v>313.70000000000005</v>
      </c>
      <c r="K127" s="11">
        <v>105.3</v>
      </c>
      <c r="L127">
        <f>SUM('Clean Data'!AW127,'Clean Data'!AX127,'Clean Data'!AU127)</f>
        <v>318</v>
      </c>
    </row>
    <row r="128" spans="1:12" x14ac:dyDescent="0.3">
      <c r="A128" t="s">
        <v>34</v>
      </c>
      <c r="B128">
        <v>2013</v>
      </c>
      <c r="C128" t="s">
        <v>36</v>
      </c>
      <c r="D128">
        <f>SUM('Clean Data'!AE128:AQ128)</f>
        <v>1384.0000000000002</v>
      </c>
      <c r="E128">
        <f>SUM('Clean Data'!AS128,'Clean Data'!AT128,'Clean Data'!AU128)</f>
        <v>320.89999999999998</v>
      </c>
      <c r="F128">
        <f>SUM('Clean Data'!AV128,'Clean Data'!AX128)</f>
        <v>206</v>
      </c>
      <c r="G128">
        <f>SUM('Clean Data'!AW128,'Clean Data'!AZ128)</f>
        <v>211.2</v>
      </c>
      <c r="H128">
        <f>SUM('Clean Data'!AY128,'Clean Data'!BC128)</f>
        <v>209.2</v>
      </c>
      <c r="I128">
        <f>SUM('Clean Data'!BB128)</f>
        <v>104</v>
      </c>
      <c r="J128">
        <f>SUM('Clean Data'!AR128,'Clean Data'!BA128,'Clean Data'!BD128)</f>
        <v>315</v>
      </c>
      <c r="K128" s="11">
        <v>105.5</v>
      </c>
      <c r="L128">
        <f>SUM('Clean Data'!AW128,'Clean Data'!AX128,'Clean Data'!AU128)</f>
        <v>318.7</v>
      </c>
    </row>
    <row r="129" spans="1:12" x14ac:dyDescent="0.3">
      <c r="A129" t="s">
        <v>34</v>
      </c>
      <c r="B129">
        <v>2013</v>
      </c>
      <c r="C129" t="s">
        <v>37</v>
      </c>
      <c r="D129">
        <f>SUM('Clean Data'!AE129:AQ129)</f>
        <v>1390.2</v>
      </c>
      <c r="E129">
        <f>SUM('Clean Data'!AS129,'Clean Data'!AT129,'Clean Data'!AU129)</f>
        <v>322.89999999999998</v>
      </c>
      <c r="F129">
        <f>SUM('Clean Data'!AV129,'Clean Data'!AX129)</f>
        <v>206.8</v>
      </c>
      <c r="G129">
        <f>SUM('Clean Data'!AW129,'Clean Data'!AZ129)</f>
        <v>211.2</v>
      </c>
      <c r="H129">
        <f>SUM('Clean Data'!AY129,'Clean Data'!BC129)</f>
        <v>208.2</v>
      </c>
      <c r="I129">
        <f>SUM('Clean Data'!BB129)</f>
        <v>105</v>
      </c>
      <c r="J129">
        <f>SUM('Clean Data'!AR129,'Clean Data'!BA129,'Clean Data'!BD129)</f>
        <v>316.5</v>
      </c>
      <c r="K129" s="11">
        <v>106.1</v>
      </c>
      <c r="L129">
        <f>SUM('Clean Data'!AW129,'Clean Data'!AX129,'Clean Data'!AU129)</f>
        <v>320.70000000000005</v>
      </c>
    </row>
    <row r="130" spans="1:12" x14ac:dyDescent="0.3">
      <c r="A130" t="s">
        <v>34</v>
      </c>
      <c r="B130">
        <v>2013</v>
      </c>
      <c r="C130" t="s">
        <v>38</v>
      </c>
      <c r="D130">
        <f>SUM('Clean Data'!AE130:AQ130)</f>
        <v>1402.1999999999998</v>
      </c>
      <c r="E130">
        <f>SUM('Clean Data'!AS130,'Clean Data'!AT130,'Clean Data'!AU130)</f>
        <v>324.60000000000002</v>
      </c>
      <c r="F130">
        <f>SUM('Clean Data'!AV130,'Clean Data'!AX130)</f>
        <v>207.4</v>
      </c>
      <c r="G130">
        <f>SUM('Clean Data'!AW130,'Clean Data'!AZ130)</f>
        <v>211.4</v>
      </c>
      <c r="H130">
        <f>SUM('Clean Data'!AY130,'Clean Data'!BC130)</f>
        <v>208.2</v>
      </c>
      <c r="I130">
        <f>SUM('Clean Data'!BB130)</f>
        <v>105.6</v>
      </c>
      <c r="J130">
        <f>SUM('Clean Data'!AR130,'Clean Data'!BA130,'Clean Data'!BD130)</f>
        <v>318.2</v>
      </c>
      <c r="K130" s="11">
        <v>106.9</v>
      </c>
      <c r="L130">
        <f>SUM('Clean Data'!AW130,'Clean Data'!AX130,'Clean Data'!AU130)</f>
        <v>322.8</v>
      </c>
    </row>
    <row r="131" spans="1:12" x14ac:dyDescent="0.3">
      <c r="A131" t="s">
        <v>34</v>
      </c>
      <c r="B131">
        <v>2013</v>
      </c>
      <c r="C131" t="s">
        <v>39</v>
      </c>
      <c r="D131">
        <f>SUM('Clean Data'!AE131:AQ131)</f>
        <v>1436</v>
      </c>
      <c r="E131">
        <f>SUM('Clean Data'!AS131,'Clean Data'!AT131,'Clean Data'!AU131)</f>
        <v>326.89999999999998</v>
      </c>
      <c r="F131">
        <f>SUM('Clean Data'!AV131,'Clean Data'!AX131)</f>
        <v>214.2</v>
      </c>
      <c r="G131">
        <f>SUM('Clean Data'!AW131,'Clean Data'!AZ131)</f>
        <v>213.39999999999998</v>
      </c>
      <c r="H131">
        <f>SUM('Clean Data'!AY131,'Clean Data'!BC131)</f>
        <v>209.2</v>
      </c>
      <c r="I131">
        <f>SUM('Clean Data'!BB131)</f>
        <v>107.4</v>
      </c>
      <c r="J131">
        <f>SUM('Clean Data'!AR131,'Clean Data'!BA131,'Clean Data'!BD131)</f>
        <v>320.7</v>
      </c>
      <c r="K131" s="11">
        <v>109.3</v>
      </c>
      <c r="L131">
        <f>SUM('Clean Data'!AW131,'Clean Data'!AX131,'Clean Data'!AU131)</f>
        <v>325.2</v>
      </c>
    </row>
    <row r="132" spans="1:12" x14ac:dyDescent="0.3">
      <c r="A132" t="s">
        <v>34</v>
      </c>
      <c r="B132">
        <v>2013</v>
      </c>
      <c r="C132" t="s">
        <v>40</v>
      </c>
      <c r="D132">
        <f>SUM('Clean Data'!AE132:AQ132)</f>
        <v>1461.3999999999999</v>
      </c>
      <c r="E132">
        <f>SUM('Clean Data'!AS132,'Clean Data'!AT132,'Clean Data'!AU132)</f>
        <v>329</v>
      </c>
      <c r="F132">
        <f>SUM('Clean Data'!AV132,'Clean Data'!AX132)</f>
        <v>215.9</v>
      </c>
      <c r="G132">
        <f>SUM('Clean Data'!AW132,'Clean Data'!AZ132)</f>
        <v>216.3</v>
      </c>
      <c r="H132">
        <f>SUM('Clean Data'!AY132,'Clean Data'!BC132)</f>
        <v>209.8</v>
      </c>
      <c r="I132">
        <f>SUM('Clean Data'!BB132)</f>
        <v>109.1</v>
      </c>
      <c r="J132">
        <f>SUM('Clean Data'!AR132,'Clean Data'!BA132,'Clean Data'!BD132)</f>
        <v>323.29999999999995</v>
      </c>
      <c r="K132" s="11">
        <v>111</v>
      </c>
      <c r="L132">
        <f>SUM('Clean Data'!AW132,'Clean Data'!AX132,'Clean Data'!AU132)</f>
        <v>327.39999999999998</v>
      </c>
    </row>
    <row r="133" spans="1:12" x14ac:dyDescent="0.3">
      <c r="A133" t="s">
        <v>34</v>
      </c>
      <c r="B133">
        <v>2013</v>
      </c>
      <c r="C133" t="s">
        <v>41</v>
      </c>
      <c r="D133">
        <f>SUM('Clean Data'!AE133:AQ133)</f>
        <v>1477.4</v>
      </c>
      <c r="E133">
        <f>SUM('Clean Data'!AS133,'Clean Data'!AT133,'Clean Data'!AU133)</f>
        <v>331.1</v>
      </c>
      <c r="F133">
        <f>SUM('Clean Data'!AV133,'Clean Data'!AX133)</f>
        <v>217.60000000000002</v>
      </c>
      <c r="G133">
        <f>SUM('Clean Data'!AW133,'Clean Data'!AZ133)</f>
        <v>217.7</v>
      </c>
      <c r="H133">
        <f>SUM('Clean Data'!AY133,'Clean Data'!BC133)</f>
        <v>212.9</v>
      </c>
      <c r="I133">
        <f>SUM('Clean Data'!BB133)</f>
        <v>109.9</v>
      </c>
      <c r="J133">
        <f>SUM('Clean Data'!AR133,'Clean Data'!BA133,'Clean Data'!BD133)</f>
        <v>325.70000000000005</v>
      </c>
      <c r="K133" s="11">
        <v>112.4</v>
      </c>
      <c r="L133">
        <f>SUM('Clean Data'!AW133,'Clean Data'!AX133,'Clean Data'!AU133)</f>
        <v>329.1</v>
      </c>
    </row>
    <row r="134" spans="1:12" x14ac:dyDescent="0.3">
      <c r="A134" t="s">
        <v>34</v>
      </c>
      <c r="B134">
        <v>2013</v>
      </c>
      <c r="C134" t="s">
        <v>42</v>
      </c>
      <c r="D134">
        <f>SUM('Clean Data'!AE134:AQ134)</f>
        <v>1491.6999999999998</v>
      </c>
      <c r="E134">
        <f>SUM('Clean Data'!AS134,'Clean Data'!AT134,'Clean Data'!AU134)</f>
        <v>334.5</v>
      </c>
      <c r="F134">
        <f>SUM('Clean Data'!AV134,'Clean Data'!AX134)</f>
        <v>219.3</v>
      </c>
      <c r="G134">
        <f>SUM('Clean Data'!AW134,'Clean Data'!AZ134)</f>
        <v>220.4</v>
      </c>
      <c r="H134">
        <f>SUM('Clean Data'!AY134,'Clean Data'!BC134)</f>
        <v>214.89999999999998</v>
      </c>
      <c r="I134">
        <f>SUM('Clean Data'!BB134)</f>
        <v>110.6</v>
      </c>
      <c r="J134">
        <f>SUM('Clean Data'!AR134,'Clean Data'!BA134,'Clean Data'!BD134)</f>
        <v>328.5</v>
      </c>
      <c r="K134" s="11">
        <v>113.7</v>
      </c>
      <c r="L134">
        <f>SUM('Clean Data'!AW134,'Clean Data'!AX134,'Clean Data'!AU134)</f>
        <v>332</v>
      </c>
    </row>
    <row r="135" spans="1:12" x14ac:dyDescent="0.3">
      <c r="A135" t="s">
        <v>34</v>
      </c>
      <c r="B135">
        <v>2013</v>
      </c>
      <c r="C135" t="s">
        <v>43</v>
      </c>
      <c r="D135">
        <f>SUM('Clean Data'!AE135:AQ135)</f>
        <v>1510.2000000000003</v>
      </c>
      <c r="E135">
        <f>SUM('Clean Data'!AS135,'Clean Data'!AT135,'Clean Data'!AU135)</f>
        <v>337.2</v>
      </c>
      <c r="F135">
        <f>SUM('Clean Data'!AV135,'Clean Data'!AX135)</f>
        <v>220.8</v>
      </c>
      <c r="G135">
        <f>SUM('Clean Data'!AW135,'Clean Data'!AZ135)</f>
        <v>220.4</v>
      </c>
      <c r="H135">
        <f>SUM('Clean Data'!AY135,'Clean Data'!BC135)</f>
        <v>216</v>
      </c>
      <c r="I135">
        <f>SUM('Clean Data'!BB135)</f>
        <v>110.8</v>
      </c>
      <c r="J135">
        <f>SUM('Clean Data'!AR135,'Clean Data'!BA135,'Clean Data'!BD135)</f>
        <v>329.8</v>
      </c>
      <c r="K135" s="11">
        <v>114.8</v>
      </c>
      <c r="L135">
        <f>SUM('Clean Data'!AW135,'Clean Data'!AX135,'Clean Data'!AU135)</f>
        <v>334</v>
      </c>
    </row>
    <row r="136" spans="1:12" x14ac:dyDescent="0.3">
      <c r="A136" t="s">
        <v>34</v>
      </c>
      <c r="B136">
        <v>2013</v>
      </c>
      <c r="C136" t="s">
        <v>45</v>
      </c>
      <c r="D136">
        <f>SUM('Clean Data'!AE136:AQ136)</f>
        <v>1538.8</v>
      </c>
      <c r="E136">
        <f>SUM('Clean Data'!AS136,'Clean Data'!AT136,'Clean Data'!AU136)</f>
        <v>339.90000000000003</v>
      </c>
      <c r="F136">
        <f>SUM('Clean Data'!AV136,'Clean Data'!AX136)</f>
        <v>222.2</v>
      </c>
      <c r="G136">
        <f>SUM('Clean Data'!AW136,'Clean Data'!AZ136)</f>
        <v>221.1</v>
      </c>
      <c r="H136">
        <f>SUM('Clean Data'!AY136,'Clean Data'!BC136)</f>
        <v>217.39999999999998</v>
      </c>
      <c r="I136">
        <f>SUM('Clean Data'!BB136)</f>
        <v>111.2</v>
      </c>
      <c r="J136">
        <f>SUM('Clean Data'!AR136,'Clean Data'!BA136,'Clean Data'!BD136)</f>
        <v>331.4</v>
      </c>
      <c r="K136" s="11">
        <v>116.3</v>
      </c>
      <c r="L136">
        <f>SUM('Clean Data'!AW136,'Clean Data'!AX136,'Clean Data'!AU136)</f>
        <v>336.5</v>
      </c>
    </row>
    <row r="137" spans="1:12" x14ac:dyDescent="0.3">
      <c r="A137" t="s">
        <v>34</v>
      </c>
      <c r="B137">
        <v>2013</v>
      </c>
      <c r="C137" t="s">
        <v>46</v>
      </c>
      <c r="D137">
        <f>SUM('Clean Data'!AE137:AQ137)</f>
        <v>1507.3000000000002</v>
      </c>
      <c r="E137">
        <f>SUM('Clean Data'!AS137,'Clean Data'!AT137,'Clean Data'!AU137)</f>
        <v>342.7</v>
      </c>
      <c r="F137">
        <f>SUM('Clean Data'!AV137,'Clean Data'!AX137)</f>
        <v>222.4</v>
      </c>
      <c r="G137">
        <f>SUM('Clean Data'!AW137,'Clean Data'!AZ137)</f>
        <v>221.7</v>
      </c>
      <c r="H137">
        <f>SUM('Clean Data'!AY137,'Clean Data'!BC137)</f>
        <v>217.60000000000002</v>
      </c>
      <c r="I137">
        <f>SUM('Clean Data'!BB137)</f>
        <v>111.5</v>
      </c>
      <c r="J137">
        <f>SUM('Clean Data'!AR137,'Clean Data'!BA137,'Clean Data'!BD137)</f>
        <v>333</v>
      </c>
      <c r="K137" s="11">
        <v>114.5</v>
      </c>
      <c r="L137">
        <f>SUM('Clean Data'!AW137,'Clean Data'!AX137,'Clean Data'!AU137)</f>
        <v>338.40000000000003</v>
      </c>
    </row>
    <row r="138" spans="1:12" x14ac:dyDescent="0.3">
      <c r="A138" t="s">
        <v>34</v>
      </c>
      <c r="B138">
        <v>2014</v>
      </c>
      <c r="C138" t="s">
        <v>31</v>
      </c>
      <c r="D138">
        <f>SUM('Clean Data'!AE138:AQ138)</f>
        <v>1485.7999999999997</v>
      </c>
      <c r="E138">
        <f>SUM('Clean Data'!AS138,'Clean Data'!AT138,'Clean Data'!AU138)</f>
        <v>344.4</v>
      </c>
      <c r="F138">
        <f>SUM('Clean Data'!AV138,'Clean Data'!AX138)</f>
        <v>223.89999999999998</v>
      </c>
      <c r="G138">
        <f>SUM('Clean Data'!AW138,'Clean Data'!AZ138)</f>
        <v>222.9</v>
      </c>
      <c r="H138">
        <f>SUM('Clean Data'!AY138,'Clean Data'!BC138)</f>
        <v>218.5</v>
      </c>
      <c r="I138">
        <f>SUM('Clean Data'!BB138)</f>
        <v>111.6</v>
      </c>
      <c r="J138">
        <f>SUM('Clean Data'!AR138,'Clean Data'!BA138,'Clean Data'!BD138)</f>
        <v>334.79999999999995</v>
      </c>
      <c r="K138" s="11">
        <v>113.6</v>
      </c>
      <c r="L138">
        <f>SUM('Clean Data'!AW138,'Clean Data'!AX138,'Clean Data'!AU138)</f>
        <v>339.9</v>
      </c>
    </row>
    <row r="139" spans="1:12" x14ac:dyDescent="0.3">
      <c r="A139" t="s">
        <v>34</v>
      </c>
      <c r="B139">
        <v>2014</v>
      </c>
      <c r="C139" t="s">
        <v>35</v>
      </c>
      <c r="D139">
        <f>SUM('Clean Data'!AE139:AQ139)</f>
        <v>1480.1</v>
      </c>
      <c r="E139">
        <f>SUM('Clean Data'!AS139,'Clean Data'!AT139,'Clean Data'!AU139)</f>
        <v>345.6</v>
      </c>
      <c r="F139">
        <f>SUM('Clean Data'!AV139,'Clean Data'!AX139)</f>
        <v>225.3</v>
      </c>
      <c r="G139">
        <f>SUM('Clean Data'!AW139,'Clean Data'!AZ139)</f>
        <v>223.5</v>
      </c>
      <c r="H139">
        <f>SUM('Clean Data'!AY139,'Clean Data'!BC139)</f>
        <v>219.4</v>
      </c>
      <c r="I139">
        <f>SUM('Clean Data'!BB139)</f>
        <v>111.8</v>
      </c>
      <c r="J139">
        <f>SUM('Clean Data'!AR139,'Clean Data'!BA139,'Clean Data'!BD139)</f>
        <v>335.70000000000005</v>
      </c>
      <c r="K139" s="11">
        <v>113.6</v>
      </c>
      <c r="L139">
        <f>SUM('Clean Data'!AW139,'Clean Data'!AX139,'Clean Data'!AU139)</f>
        <v>341.1</v>
      </c>
    </row>
    <row r="140" spans="1:12" x14ac:dyDescent="0.3">
      <c r="A140" t="s">
        <v>34</v>
      </c>
      <c r="B140">
        <v>2014</v>
      </c>
      <c r="C140" t="s">
        <v>47</v>
      </c>
      <c r="D140">
        <f>SUM('Clean Data'!AE140:AQ140)</f>
        <v>1488.2999999999997</v>
      </c>
      <c r="E140">
        <f>SUM('Clean Data'!AS140,'Clean Data'!AT140,'Clean Data'!AU140)</f>
        <v>346.9</v>
      </c>
      <c r="F140">
        <f>SUM('Clean Data'!AV140,'Clean Data'!AX140)</f>
        <v>226.4</v>
      </c>
      <c r="G140">
        <f>SUM('Clean Data'!AW140,'Clean Data'!AZ140)</f>
        <v>223.9</v>
      </c>
      <c r="H140">
        <f>SUM('Clean Data'!AY140,'Clean Data'!BC140)</f>
        <v>220.2</v>
      </c>
      <c r="I140">
        <f>SUM('Clean Data'!BB140)</f>
        <v>112</v>
      </c>
      <c r="J140">
        <f>SUM('Clean Data'!AR140,'Clean Data'!BA140,'Clean Data'!BD140)</f>
        <v>337.1</v>
      </c>
      <c r="K140" s="11">
        <v>114.2</v>
      </c>
      <c r="L140">
        <f>SUM('Clean Data'!AW140,'Clean Data'!AX140,'Clean Data'!AU140)</f>
        <v>342.1</v>
      </c>
    </row>
    <row r="141" spans="1:12" x14ac:dyDescent="0.3">
      <c r="A141" t="s">
        <v>34</v>
      </c>
      <c r="B141">
        <v>2014</v>
      </c>
      <c r="C141" t="s">
        <v>37</v>
      </c>
      <c r="D141">
        <f>SUM('Clean Data'!AE141:AQ141)</f>
        <v>1504.1</v>
      </c>
      <c r="E141">
        <f>SUM('Clean Data'!AS141,'Clean Data'!AT141,'Clean Data'!AU141)</f>
        <v>349</v>
      </c>
      <c r="F141">
        <f>SUM('Clean Data'!AV141,'Clean Data'!AX141)</f>
        <v>227.5</v>
      </c>
      <c r="G141">
        <f>SUM('Clean Data'!AW141,'Clean Data'!AZ141)</f>
        <v>223.7</v>
      </c>
      <c r="H141">
        <f>SUM('Clean Data'!AY141,'Clean Data'!BC141)</f>
        <v>220.5</v>
      </c>
      <c r="I141">
        <f>SUM('Clean Data'!BB141)</f>
        <v>112.7</v>
      </c>
      <c r="J141">
        <f>SUM('Clean Data'!AR141,'Clean Data'!BA141,'Clean Data'!BD141)</f>
        <v>338.4</v>
      </c>
      <c r="K141" s="11">
        <v>115.1</v>
      </c>
      <c r="L141">
        <f>SUM('Clean Data'!AW141,'Clean Data'!AX141,'Clean Data'!AU141)</f>
        <v>343.1</v>
      </c>
    </row>
    <row r="142" spans="1:12" x14ac:dyDescent="0.3">
      <c r="A142" t="s">
        <v>34</v>
      </c>
      <c r="B142">
        <v>2014</v>
      </c>
      <c r="C142" t="s">
        <v>38</v>
      </c>
      <c r="D142">
        <f>SUM('Clean Data'!AE142:AQ142)</f>
        <v>1518.5000000000005</v>
      </c>
      <c r="E142">
        <f>SUM('Clean Data'!AS142,'Clean Data'!AT142,'Clean Data'!AU142)</f>
        <v>350.79999999999995</v>
      </c>
      <c r="F142">
        <f>SUM('Clean Data'!AV142,'Clean Data'!AX142)</f>
        <v>228.39999999999998</v>
      </c>
      <c r="G142">
        <f>SUM('Clean Data'!AW142,'Clean Data'!AZ142)</f>
        <v>223.8</v>
      </c>
      <c r="H142">
        <f>SUM('Clean Data'!AY142,'Clean Data'!BC142)</f>
        <v>220.89999999999998</v>
      </c>
      <c r="I142">
        <f>SUM('Clean Data'!BB142)</f>
        <v>113</v>
      </c>
      <c r="J142">
        <f>SUM('Clean Data'!AR142,'Clean Data'!BA142,'Clean Data'!BD142)</f>
        <v>339.8</v>
      </c>
      <c r="K142" s="11">
        <v>115.8</v>
      </c>
      <c r="L142">
        <f>SUM('Clean Data'!AW142,'Clean Data'!AX142,'Clean Data'!AU142)</f>
        <v>344.2</v>
      </c>
    </row>
    <row r="143" spans="1:12" x14ac:dyDescent="0.3">
      <c r="A143" t="s">
        <v>34</v>
      </c>
      <c r="B143">
        <v>2014</v>
      </c>
      <c r="C143" t="s">
        <v>39</v>
      </c>
      <c r="D143">
        <f>SUM('Clean Data'!AE143:AQ143)</f>
        <v>1533.7000000000003</v>
      </c>
      <c r="E143">
        <f>SUM('Clean Data'!AS143,'Clean Data'!AT143,'Clean Data'!AU143)</f>
        <v>352.7</v>
      </c>
      <c r="F143">
        <f>SUM('Clean Data'!AV143,'Clean Data'!AX143)</f>
        <v>228.5</v>
      </c>
      <c r="G143">
        <f>SUM('Clean Data'!AW143,'Clean Data'!AZ143)</f>
        <v>225</v>
      </c>
      <c r="H143">
        <f>SUM('Clean Data'!AY143,'Clean Data'!BC143)</f>
        <v>220.6</v>
      </c>
      <c r="I143">
        <f>SUM('Clean Data'!BB143)</f>
        <v>114.8</v>
      </c>
      <c r="J143">
        <f>SUM('Clean Data'!AR143,'Clean Data'!BA143,'Clean Data'!BD143)</f>
        <v>341.7</v>
      </c>
      <c r="K143" s="11">
        <v>116.7</v>
      </c>
      <c r="L143">
        <f>SUM('Clean Data'!AW143,'Clean Data'!AX143,'Clean Data'!AU143)</f>
        <v>346.1</v>
      </c>
    </row>
    <row r="144" spans="1:12" x14ac:dyDescent="0.3">
      <c r="A144" t="s">
        <v>34</v>
      </c>
      <c r="B144">
        <v>2014</v>
      </c>
      <c r="C144" t="s">
        <v>40</v>
      </c>
      <c r="D144">
        <f>SUM('Clean Data'!AE144:AQ144)</f>
        <v>1576.3</v>
      </c>
      <c r="E144">
        <f>SUM('Clean Data'!AS144,'Clean Data'!AT144,'Clean Data'!AU144)</f>
        <v>355</v>
      </c>
      <c r="F144">
        <f>SUM('Clean Data'!AV144,'Clean Data'!AX144)</f>
        <v>230</v>
      </c>
      <c r="G144">
        <f>SUM('Clean Data'!AW144,'Clean Data'!AZ144)</f>
        <v>227</v>
      </c>
      <c r="H144">
        <f>SUM('Clean Data'!AY144,'Clean Data'!BC144)</f>
        <v>221.9</v>
      </c>
      <c r="I144">
        <f>SUM('Clean Data'!BB144)</f>
        <v>116.8</v>
      </c>
      <c r="J144">
        <f>SUM('Clean Data'!AR144,'Clean Data'!BA144,'Clean Data'!BD144)</f>
        <v>344.2</v>
      </c>
      <c r="K144" s="11">
        <v>119.2</v>
      </c>
      <c r="L144">
        <f>SUM('Clean Data'!AW144,'Clean Data'!AX144,'Clean Data'!AU144)</f>
        <v>348.20000000000005</v>
      </c>
    </row>
    <row r="145" spans="1:12" x14ac:dyDescent="0.3">
      <c r="A145" t="s">
        <v>34</v>
      </c>
      <c r="B145">
        <v>2014</v>
      </c>
      <c r="C145" t="s">
        <v>41</v>
      </c>
      <c r="D145">
        <f>SUM('Clean Data'!AE145:AQ145)</f>
        <v>1594.4999999999998</v>
      </c>
      <c r="E145">
        <f>SUM('Clean Data'!AS145,'Clean Data'!AT145,'Clean Data'!AU145)</f>
        <v>356.4</v>
      </c>
      <c r="F145">
        <f>SUM('Clean Data'!AV145,'Clean Data'!AX145)</f>
        <v>231.1</v>
      </c>
      <c r="G145">
        <f>SUM('Clean Data'!AW145,'Clean Data'!AZ145)</f>
        <v>226.8</v>
      </c>
      <c r="H145">
        <f>SUM('Clean Data'!AY145,'Clean Data'!BC145)</f>
        <v>223.2</v>
      </c>
      <c r="I145">
        <f>SUM('Clean Data'!BB145)</f>
        <v>118</v>
      </c>
      <c r="J145">
        <f>SUM('Clean Data'!AR145,'Clean Data'!BA145,'Clean Data'!BD145)</f>
        <v>346.2</v>
      </c>
      <c r="K145" s="11">
        <v>120.3</v>
      </c>
      <c r="L145">
        <f>SUM('Clean Data'!AW145,'Clean Data'!AX145,'Clean Data'!AU145)</f>
        <v>349.2</v>
      </c>
    </row>
    <row r="146" spans="1:12" x14ac:dyDescent="0.3">
      <c r="A146" t="s">
        <v>34</v>
      </c>
      <c r="B146">
        <v>2014</v>
      </c>
      <c r="C146" t="s">
        <v>42</v>
      </c>
      <c r="D146">
        <f>SUM('Clean Data'!AE146:AQ146)</f>
        <v>1586.0999999999997</v>
      </c>
      <c r="E146">
        <f>SUM('Clean Data'!AS146,'Clean Data'!AT146,'Clean Data'!AU146)</f>
        <v>358</v>
      </c>
      <c r="F146">
        <f>SUM('Clean Data'!AV146,'Clean Data'!AX146)</f>
        <v>232.2</v>
      </c>
      <c r="G146">
        <f>SUM('Clean Data'!AW146,'Clean Data'!AZ146)</f>
        <v>226.3</v>
      </c>
      <c r="H146">
        <f>SUM('Clean Data'!AY146,'Clean Data'!BC146)</f>
        <v>223.2</v>
      </c>
      <c r="I146">
        <f>SUM('Clean Data'!BB146)</f>
        <v>118.6</v>
      </c>
      <c r="J146">
        <f>SUM('Clean Data'!AR146,'Clean Data'!BA146,'Clean Data'!BD146)</f>
        <v>347.59999999999997</v>
      </c>
      <c r="K146" s="11">
        <v>120.1</v>
      </c>
      <c r="L146">
        <f>SUM('Clean Data'!AW146,'Clean Data'!AX146,'Clean Data'!AU146)</f>
        <v>350.5</v>
      </c>
    </row>
    <row r="147" spans="1:12" x14ac:dyDescent="0.3">
      <c r="A147" t="s">
        <v>34</v>
      </c>
      <c r="B147">
        <v>2014</v>
      </c>
      <c r="C147" t="s">
        <v>43</v>
      </c>
      <c r="D147">
        <f>SUM('Clean Data'!AE147:AQ147)</f>
        <v>1582.7</v>
      </c>
      <c r="E147">
        <f>SUM('Clean Data'!AS147,'Clean Data'!AT147,'Clean Data'!AU147)</f>
        <v>360.6</v>
      </c>
      <c r="F147">
        <f>SUM('Clean Data'!AV147,'Clean Data'!AX147)</f>
        <v>233.4</v>
      </c>
      <c r="G147">
        <f>SUM('Clean Data'!AW147,'Clean Data'!AZ147)</f>
        <v>226.5</v>
      </c>
      <c r="H147">
        <f>SUM('Clean Data'!AY147,'Clean Data'!BC147)</f>
        <v>223.89999999999998</v>
      </c>
      <c r="I147">
        <f>SUM('Clean Data'!BB147)</f>
        <v>118.8</v>
      </c>
      <c r="J147">
        <f>SUM('Clean Data'!AR147,'Clean Data'!BA147,'Clean Data'!BD147)</f>
        <v>348.29999999999995</v>
      </c>
      <c r="K147" s="11">
        <v>120.1</v>
      </c>
      <c r="L147">
        <f>SUM('Clean Data'!AW147,'Clean Data'!AX147,'Clean Data'!AU147)</f>
        <v>352.4</v>
      </c>
    </row>
    <row r="148" spans="1:12" x14ac:dyDescent="0.3">
      <c r="A148" t="s">
        <v>34</v>
      </c>
      <c r="B148">
        <v>2014</v>
      </c>
      <c r="C148" t="s">
        <v>45</v>
      </c>
      <c r="D148">
        <f>SUM('Clean Data'!AE148:AQ148)</f>
        <v>1583.2</v>
      </c>
      <c r="E148">
        <f>SUM('Clean Data'!AS148,'Clean Data'!AT148,'Clean Data'!AU148)</f>
        <v>362.1</v>
      </c>
      <c r="F148">
        <f>SUM('Clean Data'!AV148,'Clean Data'!AX148)</f>
        <v>234.39999999999998</v>
      </c>
      <c r="G148">
        <f>SUM('Clean Data'!AW148,'Clean Data'!AZ148)</f>
        <v>226.3</v>
      </c>
      <c r="H148">
        <f>SUM('Clean Data'!AY148,'Clean Data'!BC148)</f>
        <v>223.89999999999998</v>
      </c>
      <c r="I148">
        <f>SUM('Clean Data'!BB148)</f>
        <v>119</v>
      </c>
      <c r="J148">
        <f>SUM('Clean Data'!AR148,'Clean Data'!BA148,'Clean Data'!BD148)</f>
        <v>349.6</v>
      </c>
      <c r="K148" s="11">
        <v>120.1</v>
      </c>
      <c r="L148">
        <f>SUM('Clean Data'!AW148,'Clean Data'!AX148,'Clean Data'!AU148)</f>
        <v>354.4</v>
      </c>
    </row>
    <row r="149" spans="1:12" x14ac:dyDescent="0.3">
      <c r="A149" t="s">
        <v>34</v>
      </c>
      <c r="B149">
        <v>2014</v>
      </c>
      <c r="C149" t="s">
        <v>46</v>
      </c>
      <c r="D149">
        <f>SUM('Clean Data'!AE149:AQ149)</f>
        <v>1571.6999999999998</v>
      </c>
      <c r="E149">
        <f>SUM('Clean Data'!AS149,'Clean Data'!AT149,'Clean Data'!AU149)</f>
        <v>363.2</v>
      </c>
      <c r="F149">
        <f>SUM('Clean Data'!AV149,'Clean Data'!AX149)</f>
        <v>234</v>
      </c>
      <c r="G149">
        <f>SUM('Clean Data'!AW149,'Clean Data'!AZ149)</f>
        <v>225.8</v>
      </c>
      <c r="H149">
        <f>SUM('Clean Data'!AY149,'Clean Data'!BC149)</f>
        <v>224.89999999999998</v>
      </c>
      <c r="I149">
        <f>SUM('Clean Data'!BB149)</f>
        <v>119.5</v>
      </c>
      <c r="J149">
        <f>SUM('Clean Data'!AR149,'Clean Data'!BA149,'Clean Data'!BD149)</f>
        <v>350.7</v>
      </c>
      <c r="K149" s="11">
        <v>119.4</v>
      </c>
      <c r="L149">
        <f>SUM('Clean Data'!AW149,'Clean Data'!AX149,'Clean Data'!AU149)</f>
        <v>355.2</v>
      </c>
    </row>
    <row r="150" spans="1:12" x14ac:dyDescent="0.3">
      <c r="A150" t="s">
        <v>34</v>
      </c>
      <c r="B150">
        <v>2015</v>
      </c>
      <c r="C150" t="s">
        <v>31</v>
      </c>
      <c r="D150">
        <f>SUM('Clean Data'!AE150:AQ150)</f>
        <v>1569.3</v>
      </c>
      <c r="E150">
        <f>SUM('Clean Data'!AS150,'Clean Data'!AT150,'Clean Data'!AU150)</f>
        <v>364.9</v>
      </c>
      <c r="F150">
        <f>SUM('Clean Data'!AV150,'Clean Data'!AX150)</f>
        <v>235.39999999999998</v>
      </c>
      <c r="G150">
        <f>SUM('Clean Data'!AW150,'Clean Data'!AZ150)</f>
        <v>225.9</v>
      </c>
      <c r="H150">
        <f>SUM('Clean Data'!AY150,'Clean Data'!BC150)</f>
        <v>226.2</v>
      </c>
      <c r="I150">
        <f>SUM('Clean Data'!BB150)</f>
        <v>119.7</v>
      </c>
      <c r="J150">
        <f>SUM('Clean Data'!AR150,'Clean Data'!BA150,'Clean Data'!BD150)</f>
        <v>352.3</v>
      </c>
      <c r="K150" s="11">
        <v>119.5</v>
      </c>
      <c r="L150">
        <f>SUM('Clean Data'!AW150,'Clean Data'!AX150,'Clean Data'!AU150)</f>
        <v>357.1</v>
      </c>
    </row>
    <row r="151" spans="1:12" x14ac:dyDescent="0.3">
      <c r="A151" t="s">
        <v>34</v>
      </c>
      <c r="B151">
        <v>2015</v>
      </c>
      <c r="C151" t="s">
        <v>35</v>
      </c>
      <c r="D151">
        <f>SUM('Clean Data'!AE151:AQ151)</f>
        <v>1569.3999999999996</v>
      </c>
      <c r="E151">
        <f>SUM('Clean Data'!AS151,'Clean Data'!AT151,'Clean Data'!AU151)</f>
        <v>367.2</v>
      </c>
      <c r="F151">
        <f>SUM('Clean Data'!AV151,'Clean Data'!AX151)</f>
        <v>236.8</v>
      </c>
      <c r="G151">
        <f>SUM('Clean Data'!AW151,'Clean Data'!AZ151)</f>
        <v>226.4</v>
      </c>
      <c r="H151">
        <f>SUM('Clean Data'!AY151,'Clean Data'!BC151)</f>
        <v>227.5</v>
      </c>
      <c r="I151">
        <f>SUM('Clean Data'!BB151)</f>
        <v>119.7</v>
      </c>
      <c r="J151">
        <f>SUM('Clean Data'!AR151,'Clean Data'!BA151,'Clean Data'!BD151)</f>
        <v>354.20000000000005</v>
      </c>
      <c r="K151" s="11">
        <v>119.7</v>
      </c>
      <c r="L151">
        <f>SUM('Clean Data'!AW151,'Clean Data'!AX151,'Clean Data'!AU151)</f>
        <v>359.7</v>
      </c>
    </row>
    <row r="152" spans="1:12" x14ac:dyDescent="0.3">
      <c r="A152" t="s">
        <v>34</v>
      </c>
      <c r="B152">
        <v>2015</v>
      </c>
      <c r="C152" t="s">
        <v>36</v>
      </c>
      <c r="D152">
        <f>SUM('Clean Data'!AE152:AQ152)</f>
        <v>1569.1</v>
      </c>
      <c r="E152">
        <f>SUM('Clean Data'!AS152,'Clean Data'!AT152,'Clean Data'!AU152)</f>
        <v>368.4</v>
      </c>
      <c r="F152">
        <f>SUM('Clean Data'!AV152,'Clean Data'!AX152)</f>
        <v>237.8</v>
      </c>
      <c r="G152">
        <f>SUM('Clean Data'!AW152,'Clean Data'!AZ152)</f>
        <v>228.2</v>
      </c>
      <c r="H152">
        <f>SUM('Clean Data'!AY152,'Clean Data'!BC152)</f>
        <v>227.7</v>
      </c>
      <c r="I152">
        <f>SUM('Clean Data'!BB152)</f>
        <v>120.1</v>
      </c>
      <c r="J152">
        <f>SUM('Clean Data'!AR152,'Clean Data'!BA152,'Clean Data'!BD152)</f>
        <v>355.9</v>
      </c>
      <c r="K152" s="11">
        <v>120.2</v>
      </c>
      <c r="L152">
        <f>SUM('Clean Data'!AW152,'Clean Data'!AX152,'Clean Data'!AU152)</f>
        <v>361.2</v>
      </c>
    </row>
    <row r="153" spans="1:12" x14ac:dyDescent="0.3">
      <c r="A153" t="s">
        <v>34</v>
      </c>
      <c r="B153">
        <v>2015</v>
      </c>
      <c r="C153" t="s">
        <v>37</v>
      </c>
      <c r="D153">
        <f>SUM('Clean Data'!AE153:AQ153)</f>
        <v>1575.7</v>
      </c>
      <c r="E153">
        <f>SUM('Clean Data'!AS153,'Clean Data'!AT153,'Clean Data'!AU153)</f>
        <v>369.6</v>
      </c>
      <c r="F153">
        <f>SUM('Clean Data'!AV153,'Clean Data'!AX153)</f>
        <v>238.9</v>
      </c>
      <c r="G153">
        <f>SUM('Clean Data'!AW153,'Clean Data'!AZ153)</f>
        <v>228.8</v>
      </c>
      <c r="H153">
        <f>SUM('Clean Data'!AY153,'Clean Data'!BC153)</f>
        <v>228.8</v>
      </c>
      <c r="I153">
        <f>SUM('Clean Data'!BB153)</f>
        <v>121</v>
      </c>
      <c r="J153">
        <f>SUM('Clean Data'!AR153,'Clean Data'!BA153,'Clean Data'!BD153)</f>
        <v>357.9</v>
      </c>
      <c r="K153" s="11">
        <v>120.7</v>
      </c>
      <c r="L153">
        <f>SUM('Clean Data'!AW153,'Clean Data'!AX153,'Clean Data'!AU153)</f>
        <v>362.5</v>
      </c>
    </row>
    <row r="154" spans="1:12" x14ac:dyDescent="0.3">
      <c r="A154" t="s">
        <v>34</v>
      </c>
      <c r="B154">
        <v>2015</v>
      </c>
      <c r="C154" t="s">
        <v>38</v>
      </c>
      <c r="D154">
        <f>SUM('Clean Data'!AE154:AQ154)</f>
        <v>1590.4</v>
      </c>
      <c r="E154">
        <f>SUM('Clean Data'!AS154,'Clean Data'!AT154,'Clean Data'!AU154)</f>
        <v>371.4</v>
      </c>
      <c r="F154">
        <f>SUM('Clean Data'!AV154,'Clean Data'!AX154)</f>
        <v>239.8</v>
      </c>
      <c r="G154">
        <f>SUM('Clean Data'!AW154,'Clean Data'!AZ154)</f>
        <v>231.2</v>
      </c>
      <c r="H154">
        <f>SUM('Clean Data'!AY154,'Clean Data'!BC154)</f>
        <v>230</v>
      </c>
      <c r="I154">
        <f>SUM('Clean Data'!BB154)</f>
        <v>121.4</v>
      </c>
      <c r="J154">
        <f>SUM('Clean Data'!AR154,'Clean Data'!BA154,'Clean Data'!BD154)</f>
        <v>360.29999999999995</v>
      </c>
      <c r="K154" s="11">
        <v>121.6</v>
      </c>
      <c r="L154">
        <f>SUM('Clean Data'!AW154,'Clean Data'!AX154,'Clean Data'!AU154)</f>
        <v>364.1</v>
      </c>
    </row>
    <row r="155" spans="1:12" x14ac:dyDescent="0.3">
      <c r="A155" t="s">
        <v>34</v>
      </c>
      <c r="B155">
        <v>2015</v>
      </c>
      <c r="C155" t="s">
        <v>39</v>
      </c>
      <c r="D155">
        <f>SUM('Clean Data'!AE155:AQ155)</f>
        <v>1623.5</v>
      </c>
      <c r="E155">
        <f>SUM('Clean Data'!AS155,'Clean Data'!AT155,'Clean Data'!AU155)</f>
        <v>374.1</v>
      </c>
      <c r="F155">
        <f>SUM('Clean Data'!AV155,'Clean Data'!AX155)</f>
        <v>240.1</v>
      </c>
      <c r="G155">
        <f>SUM('Clean Data'!AW155,'Clean Data'!AZ155)</f>
        <v>232.7</v>
      </c>
      <c r="H155">
        <f>SUM('Clean Data'!AY155,'Clean Data'!BC155)</f>
        <v>231.3</v>
      </c>
      <c r="I155">
        <f>SUM('Clean Data'!BB155)</f>
        <v>123.1</v>
      </c>
      <c r="J155">
        <f>SUM('Clean Data'!AR155,'Clean Data'!BA155,'Clean Data'!BD155)</f>
        <v>363.1</v>
      </c>
      <c r="K155" s="11">
        <v>123</v>
      </c>
      <c r="L155">
        <f>SUM('Clean Data'!AW155,'Clean Data'!AX155,'Clean Data'!AU155)</f>
        <v>366.59999999999997</v>
      </c>
    </row>
    <row r="156" spans="1:12" x14ac:dyDescent="0.3">
      <c r="A156" t="s">
        <v>34</v>
      </c>
      <c r="B156">
        <v>2015</v>
      </c>
      <c r="C156" t="s">
        <v>40</v>
      </c>
      <c r="D156">
        <f>SUM('Clean Data'!AE156:AQ156)</f>
        <v>1630.6000000000001</v>
      </c>
      <c r="E156">
        <f>SUM('Clean Data'!AS156,'Clean Data'!AT156,'Clean Data'!AU156)</f>
        <v>375.1</v>
      </c>
      <c r="F156">
        <f>SUM('Clean Data'!AV156,'Clean Data'!AX156)</f>
        <v>241.2</v>
      </c>
      <c r="G156">
        <f>SUM('Clean Data'!AW156,'Clean Data'!AZ156)</f>
        <v>232.8</v>
      </c>
      <c r="H156">
        <f>SUM('Clean Data'!AY156,'Clean Data'!BC156)</f>
        <v>231.3</v>
      </c>
      <c r="I156">
        <f>SUM('Clean Data'!BB156)</f>
        <v>124.4</v>
      </c>
      <c r="J156">
        <f>SUM('Clean Data'!AR156,'Clean Data'!BA156,'Clean Data'!BD156)</f>
        <v>364.8</v>
      </c>
      <c r="K156" s="11">
        <v>123.6</v>
      </c>
      <c r="L156">
        <f>SUM('Clean Data'!AW156,'Clean Data'!AX156,'Clean Data'!AU156)</f>
        <v>367.5</v>
      </c>
    </row>
    <row r="157" spans="1:12" x14ac:dyDescent="0.3">
      <c r="A157" t="s">
        <v>34</v>
      </c>
      <c r="B157">
        <v>2015</v>
      </c>
      <c r="C157" t="s">
        <v>41</v>
      </c>
      <c r="D157">
        <f>SUM('Clean Data'!AE157:AQ157)</f>
        <v>1649.6</v>
      </c>
      <c r="E157">
        <f>SUM('Clean Data'!AS157,'Clean Data'!AT157,'Clean Data'!AU157)</f>
        <v>376.70000000000005</v>
      </c>
      <c r="F157">
        <f>SUM('Clean Data'!AV157,'Clean Data'!AX157)</f>
        <v>242.9</v>
      </c>
      <c r="G157">
        <f>SUM('Clean Data'!AW157,'Clean Data'!AZ157)</f>
        <v>232.3</v>
      </c>
      <c r="H157">
        <f>SUM('Clean Data'!AY157,'Clean Data'!BC157)</f>
        <v>231.7</v>
      </c>
      <c r="I157">
        <f>SUM('Clean Data'!BB157)</f>
        <v>125.1</v>
      </c>
      <c r="J157">
        <f>SUM('Clean Data'!AR157,'Clean Data'!BA157,'Clean Data'!BD157)</f>
        <v>366.2</v>
      </c>
      <c r="K157" s="11">
        <v>124.8</v>
      </c>
      <c r="L157">
        <f>SUM('Clean Data'!AW157,'Clean Data'!AX157,'Clean Data'!AU157)</f>
        <v>369.2</v>
      </c>
    </row>
    <row r="158" spans="1:12" x14ac:dyDescent="0.3">
      <c r="A158" t="s">
        <v>34</v>
      </c>
      <c r="B158">
        <v>2015</v>
      </c>
      <c r="C158" t="s">
        <v>42</v>
      </c>
      <c r="D158">
        <f>SUM('Clean Data'!AE158:AQ158)</f>
        <v>1658.3000000000002</v>
      </c>
      <c r="E158">
        <f>SUM('Clean Data'!AS158,'Clean Data'!AT158,'Clean Data'!AU158)</f>
        <v>378.5</v>
      </c>
      <c r="F158">
        <f>SUM('Clean Data'!AV158,'Clean Data'!AX158)</f>
        <v>244.2</v>
      </c>
      <c r="G158">
        <f>SUM('Clean Data'!AW158,'Clean Data'!AZ158)</f>
        <v>231.7</v>
      </c>
      <c r="H158">
        <f>SUM('Clean Data'!AY158,'Clean Data'!BC158)</f>
        <v>233.2</v>
      </c>
      <c r="I158">
        <f>SUM('Clean Data'!BB158)</f>
        <v>125.7</v>
      </c>
      <c r="J158">
        <f>SUM('Clean Data'!AR158,'Clean Data'!BA158,'Clean Data'!BD158)</f>
        <v>367.8</v>
      </c>
      <c r="K158" s="11">
        <v>125.4</v>
      </c>
      <c r="L158">
        <f>SUM('Clean Data'!AW158,'Clean Data'!AX158,'Clean Data'!AU158)</f>
        <v>370.2</v>
      </c>
    </row>
    <row r="159" spans="1:12" x14ac:dyDescent="0.3">
      <c r="A159" t="s">
        <v>34</v>
      </c>
      <c r="B159">
        <v>2015</v>
      </c>
      <c r="C159" t="s">
        <v>43</v>
      </c>
      <c r="D159">
        <f>SUM('Clean Data'!AE159:AQ159)</f>
        <v>1678.9999999999998</v>
      </c>
      <c r="E159">
        <f>SUM('Clean Data'!AS159,'Clean Data'!AT159,'Clean Data'!AU159)</f>
        <v>380.1</v>
      </c>
      <c r="F159">
        <f>SUM('Clean Data'!AV159,'Clean Data'!AX159)</f>
        <v>245.4</v>
      </c>
      <c r="G159">
        <f>SUM('Clean Data'!AW159,'Clean Data'!AZ159)</f>
        <v>232.2</v>
      </c>
      <c r="H159">
        <f>SUM('Clean Data'!AY159,'Clean Data'!BC159)</f>
        <v>234.3</v>
      </c>
      <c r="I159">
        <f>SUM('Clean Data'!BB159)</f>
        <v>125.9</v>
      </c>
      <c r="J159">
        <f>SUM('Clean Data'!AR159,'Clean Data'!BA159,'Clean Data'!BD159)</f>
        <v>369.1</v>
      </c>
      <c r="K159" s="11">
        <v>126.1</v>
      </c>
      <c r="L159">
        <f>SUM('Clean Data'!AW159,'Clean Data'!AX159,'Clean Data'!AU159)</f>
        <v>371.6</v>
      </c>
    </row>
    <row r="160" spans="1:12" x14ac:dyDescent="0.3">
      <c r="A160" t="s">
        <v>34</v>
      </c>
      <c r="B160">
        <v>2015</v>
      </c>
      <c r="C160" t="s">
        <v>45</v>
      </c>
      <c r="D160">
        <f>SUM('Clean Data'!AE160:AQ160)</f>
        <v>1692.1</v>
      </c>
      <c r="E160">
        <f>SUM('Clean Data'!AS160,'Clean Data'!AT160,'Clean Data'!AU160)</f>
        <v>382.4</v>
      </c>
      <c r="F160">
        <f>SUM('Clean Data'!AV160,'Clean Data'!AX160)</f>
        <v>246.3</v>
      </c>
      <c r="G160">
        <f>SUM('Clean Data'!AW160,'Clean Data'!AZ160)</f>
        <v>233.1</v>
      </c>
      <c r="H160">
        <f>SUM('Clean Data'!AY160,'Clean Data'!BC160)</f>
        <v>234.7</v>
      </c>
      <c r="I160">
        <f>SUM('Clean Data'!BB160)</f>
        <v>126.3</v>
      </c>
      <c r="J160">
        <f>SUM('Clean Data'!AR160,'Clean Data'!BA160,'Clean Data'!BD160)</f>
        <v>370.9</v>
      </c>
      <c r="K160" s="11">
        <v>126.6</v>
      </c>
      <c r="L160">
        <f>SUM('Clean Data'!AW160,'Clean Data'!AX160,'Clean Data'!AU160)</f>
        <v>373.6</v>
      </c>
    </row>
    <row r="161" spans="1:12" x14ac:dyDescent="0.3">
      <c r="A161" t="s">
        <v>34</v>
      </c>
      <c r="B161">
        <v>2015</v>
      </c>
      <c r="C161" t="s">
        <v>46</v>
      </c>
      <c r="D161">
        <f>SUM('Clean Data'!AE161:AQ161)</f>
        <v>1686.1000000000001</v>
      </c>
      <c r="E161">
        <f>SUM('Clean Data'!AS161,'Clean Data'!AT161,'Clean Data'!AU161)</f>
        <v>383.5</v>
      </c>
      <c r="F161">
        <f>SUM('Clean Data'!AV161,'Clean Data'!AX161)</f>
        <v>246</v>
      </c>
      <c r="G161">
        <f>SUM('Clean Data'!AW161,'Clean Data'!AZ161)</f>
        <v>233.5</v>
      </c>
      <c r="H161">
        <f>SUM('Clean Data'!AY161,'Clean Data'!BC161)</f>
        <v>235.10000000000002</v>
      </c>
      <c r="I161">
        <f>SUM('Clean Data'!BB161)</f>
        <v>126.2</v>
      </c>
      <c r="J161">
        <f>SUM('Clean Data'!AR161,'Clean Data'!BA161,'Clean Data'!BD161)</f>
        <v>372.4</v>
      </c>
      <c r="K161" s="11">
        <v>126.1</v>
      </c>
      <c r="L161">
        <f>SUM('Clean Data'!AW161,'Clean Data'!AX161,'Clean Data'!AU161)</f>
        <v>374.6</v>
      </c>
    </row>
    <row r="162" spans="1:12" x14ac:dyDescent="0.3">
      <c r="A162" t="s">
        <v>34</v>
      </c>
      <c r="B162">
        <v>2016</v>
      </c>
      <c r="C162" t="s">
        <v>31</v>
      </c>
      <c r="D162">
        <f>SUM('Clean Data'!AE162:AQ162)</f>
        <v>1691.7</v>
      </c>
      <c r="E162">
        <f>SUM('Clean Data'!AS162,'Clean Data'!AT162,'Clean Data'!AU162)</f>
        <v>384.9</v>
      </c>
      <c r="F162">
        <f>SUM('Clean Data'!AV162,'Clean Data'!AX162)</f>
        <v>247.60000000000002</v>
      </c>
      <c r="G162">
        <f>SUM('Clean Data'!AW162,'Clean Data'!AZ162)</f>
        <v>233.8</v>
      </c>
      <c r="H162">
        <f>SUM('Clean Data'!AY162,'Clean Data'!BC162)</f>
        <v>236.5</v>
      </c>
      <c r="I162">
        <f>SUM('Clean Data'!BB162)</f>
        <v>126.3</v>
      </c>
      <c r="J162">
        <f>SUM('Clean Data'!AR162,'Clean Data'!BA162,'Clean Data'!BD162)</f>
        <v>373.5</v>
      </c>
      <c r="K162" s="11">
        <v>126.3</v>
      </c>
      <c r="L162">
        <f>SUM('Clean Data'!AW162,'Clean Data'!AX162,'Clean Data'!AU162)</f>
        <v>376.4</v>
      </c>
    </row>
    <row r="163" spans="1:12" x14ac:dyDescent="0.3">
      <c r="A163" t="s">
        <v>34</v>
      </c>
      <c r="B163">
        <v>2016</v>
      </c>
      <c r="C163" t="s">
        <v>35</v>
      </c>
      <c r="D163">
        <f>SUM('Clean Data'!AE163:AQ163)</f>
        <v>1678.1</v>
      </c>
      <c r="E163">
        <f>SUM('Clean Data'!AS163,'Clean Data'!AT163,'Clean Data'!AU163)</f>
        <v>386.9</v>
      </c>
      <c r="F163">
        <f>SUM('Clean Data'!AV163,'Clean Data'!AX163)</f>
        <v>249</v>
      </c>
      <c r="G163">
        <f>SUM('Clean Data'!AW163,'Clean Data'!AZ163)</f>
        <v>234.5</v>
      </c>
      <c r="H163">
        <f>SUM('Clean Data'!AY163,'Clean Data'!BC163)</f>
        <v>239.1</v>
      </c>
      <c r="I163">
        <f>SUM('Clean Data'!BB163)</f>
        <v>126.6</v>
      </c>
      <c r="J163">
        <f>SUM('Clean Data'!AR163,'Clean Data'!BA163,'Clean Data'!BD163)</f>
        <v>375.29999999999995</v>
      </c>
      <c r="K163" s="11">
        <v>126</v>
      </c>
      <c r="L163">
        <f>SUM('Clean Data'!AW163,'Clean Data'!AX163,'Clean Data'!AU163)</f>
        <v>377.9</v>
      </c>
    </row>
    <row r="164" spans="1:12" x14ac:dyDescent="0.3">
      <c r="A164" t="s">
        <v>34</v>
      </c>
      <c r="B164">
        <v>2016</v>
      </c>
      <c r="C164" t="s">
        <v>36</v>
      </c>
      <c r="D164">
        <f>SUM('Clean Data'!AE164:AQ164)</f>
        <v>1675.2</v>
      </c>
      <c r="E164">
        <f>SUM('Clean Data'!AS164,'Clean Data'!AT164,'Clean Data'!AU164)</f>
        <v>387.9</v>
      </c>
      <c r="F164">
        <f>SUM('Clean Data'!AV164,'Clean Data'!AX164)</f>
        <v>250</v>
      </c>
      <c r="G164">
        <f>SUM('Clean Data'!AW164,'Clean Data'!AZ164)</f>
        <v>233.3</v>
      </c>
      <c r="H164">
        <f>SUM('Clean Data'!AY164,'Clean Data'!BC164)</f>
        <v>240.2</v>
      </c>
      <c r="I164">
        <f>SUM('Clean Data'!BB164)</f>
        <v>126.9</v>
      </c>
      <c r="J164">
        <f>SUM('Clean Data'!AR164,'Clean Data'!BA164,'Clean Data'!BD164)</f>
        <v>376.40000000000003</v>
      </c>
      <c r="K164" s="11">
        <v>126</v>
      </c>
      <c r="L164">
        <f>SUM('Clean Data'!AW164,'Clean Data'!AX164,'Clean Data'!AU164)</f>
        <v>378</v>
      </c>
    </row>
    <row r="165" spans="1:12" x14ac:dyDescent="0.3">
      <c r="A165" t="s">
        <v>34</v>
      </c>
      <c r="B165">
        <v>2016</v>
      </c>
      <c r="C165" t="s">
        <v>37</v>
      </c>
      <c r="D165">
        <f>SUM('Clean Data'!AE165:AQ165)</f>
        <v>1701.3</v>
      </c>
      <c r="E165">
        <f>SUM('Clean Data'!AS165,'Clean Data'!AT165,'Clean Data'!AU165)</f>
        <v>389.20000000000005</v>
      </c>
      <c r="F165">
        <f>SUM('Clean Data'!AV165,'Clean Data'!AX165)</f>
        <v>251.1</v>
      </c>
      <c r="G165">
        <f>SUM('Clean Data'!AW165,'Clean Data'!AZ165)</f>
        <v>234.39999999999998</v>
      </c>
      <c r="H165">
        <f>SUM('Clean Data'!AY165,'Clean Data'!BC165)</f>
        <v>241.3</v>
      </c>
      <c r="I165">
        <f>SUM('Clean Data'!BB165)</f>
        <v>127.7</v>
      </c>
      <c r="J165">
        <f>SUM('Clean Data'!AR165,'Clean Data'!BA165,'Clean Data'!BD165)</f>
        <v>378.2</v>
      </c>
      <c r="K165" s="11">
        <v>127.3</v>
      </c>
      <c r="L165">
        <f>SUM('Clean Data'!AW165,'Clean Data'!AX165,'Clean Data'!AU165)</f>
        <v>378.8</v>
      </c>
    </row>
    <row r="166" spans="1:12" x14ac:dyDescent="0.3">
      <c r="A166" t="s">
        <v>34</v>
      </c>
      <c r="B166">
        <v>2016</v>
      </c>
      <c r="C166" t="s">
        <v>38</v>
      </c>
      <c r="D166">
        <f>SUM('Clean Data'!AE166:AQ166)</f>
        <v>1730.4</v>
      </c>
      <c r="E166">
        <f>SUM('Clean Data'!AS166,'Clean Data'!AT166,'Clean Data'!AU166)</f>
        <v>390.4</v>
      </c>
      <c r="F166">
        <f>SUM('Clean Data'!AV166,'Clean Data'!AX166)</f>
        <v>252</v>
      </c>
      <c r="G166">
        <f>SUM('Clean Data'!AW166,'Clean Data'!AZ166)</f>
        <v>235.5</v>
      </c>
      <c r="H166">
        <f>SUM('Clean Data'!AY166,'Clean Data'!BC166)</f>
        <v>242.9</v>
      </c>
      <c r="I166">
        <f>SUM('Clean Data'!BB166)</f>
        <v>128.5</v>
      </c>
      <c r="J166">
        <f>SUM('Clean Data'!AR166,'Clean Data'!BA166,'Clean Data'!BD166)</f>
        <v>379.9</v>
      </c>
      <c r="K166" s="11">
        <v>128.6</v>
      </c>
      <c r="L166">
        <f>SUM('Clean Data'!AW166,'Clean Data'!AX166,'Clean Data'!AU166)</f>
        <v>380.1</v>
      </c>
    </row>
    <row r="167" spans="1:12" x14ac:dyDescent="0.3">
      <c r="A167" t="s">
        <v>34</v>
      </c>
      <c r="B167">
        <v>2016</v>
      </c>
      <c r="C167" t="s">
        <v>39</v>
      </c>
      <c r="D167">
        <f>SUM('Clean Data'!AE167:AQ167)</f>
        <v>1760.6</v>
      </c>
      <c r="E167">
        <f>SUM('Clean Data'!AS167,'Clean Data'!AT167,'Clean Data'!AU167)</f>
        <v>392.1</v>
      </c>
      <c r="F167">
        <f>SUM('Clean Data'!AV167,'Clean Data'!AX167)</f>
        <v>251.9</v>
      </c>
      <c r="G167">
        <f>SUM('Clean Data'!AW167,'Clean Data'!AZ167)</f>
        <v>237.5</v>
      </c>
      <c r="H167">
        <f>SUM('Clean Data'!AY167,'Clean Data'!BC167)</f>
        <v>243.5</v>
      </c>
      <c r="I167">
        <f>SUM('Clean Data'!BB167)</f>
        <v>129.69999999999999</v>
      </c>
      <c r="J167">
        <f>SUM('Clean Data'!AR167,'Clean Data'!BA167,'Clean Data'!BD167)</f>
        <v>381.9</v>
      </c>
      <c r="K167" s="11">
        <v>130.1</v>
      </c>
      <c r="L167">
        <f>SUM('Clean Data'!AW167,'Clean Data'!AX167,'Clean Data'!AU167)</f>
        <v>381.7</v>
      </c>
    </row>
    <row r="168" spans="1:12" x14ac:dyDescent="0.3">
      <c r="A168" t="s">
        <v>34</v>
      </c>
      <c r="B168">
        <v>2016</v>
      </c>
      <c r="C168" t="s">
        <v>40</v>
      </c>
      <c r="D168">
        <f>SUM('Clean Data'!AE168:AQ168)</f>
        <v>1783.5</v>
      </c>
      <c r="E168">
        <f>SUM('Clean Data'!AS168,'Clean Data'!AT168,'Clean Data'!AU168)</f>
        <v>393.8</v>
      </c>
      <c r="F168">
        <f>SUM('Clean Data'!AV168,'Clean Data'!AX168)</f>
        <v>253.3</v>
      </c>
      <c r="G168">
        <f>SUM('Clean Data'!AW168,'Clean Data'!AZ168)</f>
        <v>237.3</v>
      </c>
      <c r="H168">
        <f>SUM('Clean Data'!AY168,'Clean Data'!BC168)</f>
        <v>245</v>
      </c>
      <c r="I168">
        <f>SUM('Clean Data'!BB168)</f>
        <v>130.80000000000001</v>
      </c>
      <c r="J168">
        <f>SUM('Clean Data'!AR168,'Clean Data'!BA168,'Clean Data'!BD168)</f>
        <v>383.6</v>
      </c>
      <c r="K168" s="11">
        <v>131.1</v>
      </c>
      <c r="L168">
        <f>SUM('Clean Data'!AW168,'Clean Data'!AX168,'Clean Data'!AU168)</f>
        <v>383</v>
      </c>
    </row>
    <row r="169" spans="1:12" x14ac:dyDescent="0.3">
      <c r="A169" t="s">
        <v>34</v>
      </c>
      <c r="B169">
        <v>2016</v>
      </c>
      <c r="C169" t="s">
        <v>41</v>
      </c>
      <c r="D169">
        <f>SUM('Clean Data'!AE169:AQ169)</f>
        <v>1777.9</v>
      </c>
      <c r="E169">
        <f>SUM('Clean Data'!AS169,'Clean Data'!AT169,'Clean Data'!AU169)</f>
        <v>395.49999999999994</v>
      </c>
      <c r="F169">
        <f>SUM('Clean Data'!AV169,'Clean Data'!AX169)</f>
        <v>254.7</v>
      </c>
      <c r="G169">
        <f>SUM('Clean Data'!AW169,'Clean Data'!AZ169)</f>
        <v>236.7</v>
      </c>
      <c r="H169">
        <f>SUM('Clean Data'!AY169,'Clean Data'!BC169)</f>
        <v>246.3</v>
      </c>
      <c r="I169">
        <f>SUM('Clean Data'!BB169)</f>
        <v>131.69999999999999</v>
      </c>
      <c r="J169">
        <f>SUM('Clean Data'!AR169,'Clean Data'!BA169,'Clean Data'!BD169)</f>
        <v>385</v>
      </c>
      <c r="K169" s="11">
        <v>131.1</v>
      </c>
      <c r="L169">
        <f>SUM('Clean Data'!AW169,'Clean Data'!AX169,'Clean Data'!AU169)</f>
        <v>384.2</v>
      </c>
    </row>
    <row r="170" spans="1:12" x14ac:dyDescent="0.3">
      <c r="A170" t="s">
        <v>34</v>
      </c>
      <c r="B170">
        <v>2016</v>
      </c>
      <c r="C170" t="s">
        <v>42</v>
      </c>
      <c r="D170">
        <f>SUM('Clean Data'!AE170:AQ170)</f>
        <v>1763.6999999999998</v>
      </c>
      <c r="E170">
        <f>SUM('Clean Data'!AS170,'Clean Data'!AT170,'Clean Data'!AU170)</f>
        <v>397</v>
      </c>
      <c r="F170">
        <f>SUM('Clean Data'!AV170,'Clean Data'!AX170)</f>
        <v>255.8</v>
      </c>
      <c r="G170">
        <f>SUM('Clean Data'!AW170,'Clean Data'!AZ170)</f>
        <v>238.39999999999998</v>
      </c>
      <c r="H170">
        <f>SUM('Clean Data'!AY170,'Clean Data'!BC170)</f>
        <v>247.5</v>
      </c>
      <c r="I170">
        <f>SUM('Clean Data'!BB170)</f>
        <v>131.80000000000001</v>
      </c>
      <c r="J170">
        <f>SUM('Clean Data'!AR170,'Clean Data'!BA170,'Clean Data'!BD170)</f>
        <v>386.7</v>
      </c>
      <c r="K170" s="11">
        <v>130.9</v>
      </c>
      <c r="L170">
        <f>SUM('Clean Data'!AW170,'Clean Data'!AX170,'Clean Data'!AU170)</f>
        <v>385.8</v>
      </c>
    </row>
    <row r="171" spans="1:12" x14ac:dyDescent="0.3">
      <c r="A171" t="s">
        <v>34</v>
      </c>
      <c r="B171">
        <v>2016</v>
      </c>
      <c r="C171" t="s">
        <v>43</v>
      </c>
      <c r="D171">
        <f>SUM('Clean Data'!AE171:AQ171)</f>
        <v>1766.7999999999995</v>
      </c>
      <c r="E171">
        <f>SUM('Clean Data'!AS171,'Clean Data'!AT171,'Clean Data'!AU171)</f>
        <v>399.1</v>
      </c>
      <c r="F171">
        <f>SUM('Clean Data'!AV171,'Clean Data'!AX171)</f>
        <v>257.10000000000002</v>
      </c>
      <c r="G171">
        <f>SUM('Clean Data'!AW171,'Clean Data'!AZ171)</f>
        <v>239.5</v>
      </c>
      <c r="H171">
        <f>SUM('Clean Data'!AY171,'Clean Data'!BC171)</f>
        <v>248.2</v>
      </c>
      <c r="I171">
        <f>SUM('Clean Data'!BB171)</f>
        <v>132.4</v>
      </c>
      <c r="J171">
        <f>SUM('Clean Data'!AR171,'Clean Data'!BA171,'Clean Data'!BD171)</f>
        <v>388.70000000000005</v>
      </c>
      <c r="K171" s="11">
        <v>131.4</v>
      </c>
      <c r="L171">
        <f>SUM('Clean Data'!AW171,'Clean Data'!AX171,'Clean Data'!AU171)</f>
        <v>387.2</v>
      </c>
    </row>
    <row r="172" spans="1:12" x14ac:dyDescent="0.3">
      <c r="A172" t="s">
        <v>34</v>
      </c>
      <c r="B172">
        <v>2016</v>
      </c>
      <c r="C172" t="s">
        <v>45</v>
      </c>
      <c r="D172">
        <f>SUM('Clean Data'!AE172:AQ172)</f>
        <v>1759.8</v>
      </c>
      <c r="E172">
        <f>SUM('Clean Data'!AS172,'Clean Data'!AT172,'Clean Data'!AU172)</f>
        <v>400.1</v>
      </c>
      <c r="F172">
        <f>SUM('Clean Data'!AV172,'Clean Data'!AX172)</f>
        <v>257.7</v>
      </c>
      <c r="G172">
        <f>SUM('Clean Data'!AW172,'Clean Data'!AZ172)</f>
        <v>240.7</v>
      </c>
      <c r="H172">
        <f>SUM('Clean Data'!AY172,'Clean Data'!BC172)</f>
        <v>249</v>
      </c>
      <c r="I172">
        <f>SUM('Clean Data'!BB172)</f>
        <v>132.80000000000001</v>
      </c>
      <c r="J172">
        <f>SUM('Clean Data'!AR172,'Clean Data'!BA172,'Clean Data'!BD172)</f>
        <v>389.8</v>
      </c>
      <c r="K172" s="11">
        <v>131.19999999999999</v>
      </c>
      <c r="L172">
        <f>SUM('Clean Data'!AW172,'Clean Data'!AX172,'Clean Data'!AU172)</f>
        <v>388.6</v>
      </c>
    </row>
    <row r="173" spans="1:12" x14ac:dyDescent="0.3">
      <c r="A173" t="s">
        <v>34</v>
      </c>
      <c r="B173">
        <v>2016</v>
      </c>
      <c r="C173" t="s">
        <v>46</v>
      </c>
      <c r="D173">
        <f>SUM('Clean Data'!AE173:AQ173)</f>
        <v>1740.7</v>
      </c>
      <c r="E173">
        <f>SUM('Clean Data'!AS173,'Clean Data'!AT173,'Clean Data'!AU173)</f>
        <v>401.5</v>
      </c>
      <c r="F173">
        <f>SUM('Clean Data'!AV173,'Clean Data'!AX173)</f>
        <v>257.7</v>
      </c>
      <c r="G173">
        <f>SUM('Clean Data'!AW173,'Clean Data'!AZ173)</f>
        <v>242.6</v>
      </c>
      <c r="H173">
        <f>SUM('Clean Data'!AY173,'Clean Data'!BC173)</f>
        <v>248</v>
      </c>
      <c r="I173">
        <f>SUM('Clean Data'!BB173)</f>
        <v>133.1</v>
      </c>
      <c r="J173">
        <f>SUM('Clean Data'!AR173,'Clean Data'!BA173,'Clean Data'!BD173)</f>
        <v>391.20000000000005</v>
      </c>
      <c r="K173" s="11">
        <v>130.4</v>
      </c>
      <c r="L173">
        <f>SUM('Clean Data'!AW173,'Clean Data'!AX173,'Clean Data'!AU173)</f>
        <v>391.2</v>
      </c>
    </row>
    <row r="174" spans="1:12" x14ac:dyDescent="0.3">
      <c r="A174" t="s">
        <v>34</v>
      </c>
      <c r="B174">
        <v>2017</v>
      </c>
      <c r="C174" t="s">
        <v>31</v>
      </c>
      <c r="D174">
        <f>SUM('Clean Data'!AE174:AQ174)</f>
        <v>1727.2999999999995</v>
      </c>
      <c r="E174">
        <f>SUM('Clean Data'!AS174,'Clean Data'!AT174,'Clean Data'!AU174)</f>
        <v>402.4</v>
      </c>
      <c r="F174">
        <f>SUM('Clean Data'!AV174,'Clean Data'!AX174)</f>
        <v>259</v>
      </c>
      <c r="G174">
        <f>SUM('Clean Data'!AW174,'Clean Data'!AZ174)</f>
        <v>243.8</v>
      </c>
      <c r="H174">
        <f>SUM('Clean Data'!AY174,'Clean Data'!BC174)</f>
        <v>248.8</v>
      </c>
      <c r="I174">
        <f>SUM('Clean Data'!BB174)</f>
        <v>133.30000000000001</v>
      </c>
      <c r="J174">
        <f>SUM('Clean Data'!AR174,'Clean Data'!BA174,'Clean Data'!BD174)</f>
        <v>392.4</v>
      </c>
      <c r="K174" s="11">
        <v>130.30000000000001</v>
      </c>
      <c r="L174">
        <f>SUM('Clean Data'!AW174,'Clean Data'!AX174,'Clean Data'!AU174)</f>
        <v>391.79999999999995</v>
      </c>
    </row>
    <row r="175" spans="1:12" x14ac:dyDescent="0.3">
      <c r="A175" t="s">
        <v>34</v>
      </c>
      <c r="B175">
        <v>2017</v>
      </c>
      <c r="C175" t="s">
        <v>35</v>
      </c>
      <c r="D175">
        <f>SUM('Clean Data'!AE175:AQ175)</f>
        <v>1722.3000000000002</v>
      </c>
      <c r="E175">
        <f>SUM('Clean Data'!AS175,'Clean Data'!AT175,'Clean Data'!AU175)</f>
        <v>403</v>
      </c>
      <c r="F175">
        <f>SUM('Clean Data'!AV175,'Clean Data'!AX175)</f>
        <v>260.2</v>
      </c>
      <c r="G175">
        <f>SUM('Clean Data'!AW175,'Clean Data'!AZ175)</f>
        <v>245.3</v>
      </c>
      <c r="H175">
        <f>SUM('Clean Data'!AY175,'Clean Data'!BC175)</f>
        <v>250</v>
      </c>
      <c r="I175">
        <f>SUM('Clean Data'!BB175)</f>
        <v>133.4</v>
      </c>
      <c r="J175">
        <f>SUM('Clean Data'!AR175,'Clean Data'!BA175,'Clean Data'!BD175)</f>
        <v>393.8</v>
      </c>
      <c r="K175" s="11">
        <v>130.6</v>
      </c>
      <c r="L175">
        <f>SUM('Clean Data'!AW175,'Clean Data'!AX175,'Clean Data'!AU175)</f>
        <v>393.5</v>
      </c>
    </row>
    <row r="176" spans="1:12" x14ac:dyDescent="0.3">
      <c r="A176" t="s">
        <v>34</v>
      </c>
      <c r="B176">
        <v>2017</v>
      </c>
      <c r="C176" t="s">
        <v>36</v>
      </c>
      <c r="D176">
        <f>SUM('Clean Data'!AE176:AQ176)</f>
        <v>1718.9</v>
      </c>
      <c r="E176">
        <f>SUM('Clean Data'!AS176,'Clean Data'!AT176,'Clean Data'!AU176)</f>
        <v>404.29999999999995</v>
      </c>
      <c r="F176">
        <f>SUM('Clean Data'!AV176,'Clean Data'!AX176)</f>
        <v>261.2</v>
      </c>
      <c r="G176">
        <f>SUM('Clean Data'!AW176,'Clean Data'!AZ176)</f>
        <v>246.7</v>
      </c>
      <c r="H176">
        <f>SUM('Clean Data'!AY176,'Clean Data'!BC176)</f>
        <v>250.39999999999998</v>
      </c>
      <c r="I176">
        <f>SUM('Clean Data'!BB176)</f>
        <v>133.80000000000001</v>
      </c>
      <c r="J176">
        <f>SUM('Clean Data'!AR176,'Clean Data'!BA176,'Clean Data'!BD176)</f>
        <v>395.20000000000005</v>
      </c>
      <c r="K176" s="11">
        <v>130.9</v>
      </c>
      <c r="L176">
        <f>SUM('Clean Data'!AW176,'Clean Data'!AX176,'Clean Data'!AU176)</f>
        <v>395.6</v>
      </c>
    </row>
    <row r="177" spans="1:12" x14ac:dyDescent="0.3">
      <c r="A177" t="s">
        <v>34</v>
      </c>
      <c r="B177">
        <v>2017</v>
      </c>
      <c r="C177" t="s">
        <v>37</v>
      </c>
      <c r="D177">
        <f>SUM('Clean Data'!AE177:AQ177)</f>
        <v>1718.4</v>
      </c>
      <c r="E177">
        <f>SUM('Clean Data'!AS177,'Clean Data'!AT177,'Clean Data'!AU177)</f>
        <v>406.1</v>
      </c>
      <c r="F177">
        <f>SUM('Clean Data'!AV177,'Clean Data'!AX177)</f>
        <v>262.10000000000002</v>
      </c>
      <c r="G177">
        <f>SUM('Clean Data'!AW177,'Clean Data'!AZ177)</f>
        <v>246.4</v>
      </c>
      <c r="H177">
        <f>SUM('Clean Data'!AY177,'Clean Data'!BC177)</f>
        <v>251.2</v>
      </c>
      <c r="I177">
        <f>SUM('Clean Data'!BB177)</f>
        <v>134.5</v>
      </c>
      <c r="J177">
        <f>SUM('Clean Data'!AR177,'Clean Data'!BA177,'Clean Data'!BD177)</f>
        <v>395.6</v>
      </c>
      <c r="K177" s="11">
        <v>131.1</v>
      </c>
      <c r="L177">
        <f>SUM('Clean Data'!AW177,'Clean Data'!AX177,'Clean Data'!AU177)</f>
        <v>397.20000000000005</v>
      </c>
    </row>
    <row r="178" spans="1:12" x14ac:dyDescent="0.3">
      <c r="A178" t="s">
        <v>34</v>
      </c>
      <c r="B178">
        <v>2017</v>
      </c>
      <c r="C178" t="s">
        <v>38</v>
      </c>
      <c r="D178">
        <f>SUM('Clean Data'!AE178:AQ178)</f>
        <v>1719.6000000000001</v>
      </c>
      <c r="E178">
        <f>SUM('Clean Data'!AS178,'Clean Data'!AT178,'Clean Data'!AU178)</f>
        <v>406.8</v>
      </c>
      <c r="F178">
        <f>SUM('Clean Data'!AV178,'Clean Data'!AX178)</f>
        <v>263</v>
      </c>
      <c r="G178">
        <f>SUM('Clean Data'!AW178,'Clean Data'!AZ178)</f>
        <v>246.10000000000002</v>
      </c>
      <c r="H178">
        <f>SUM('Clean Data'!AY178,'Clean Data'!BC178)</f>
        <v>251.4</v>
      </c>
      <c r="I178">
        <f>SUM('Clean Data'!BB178)</f>
        <v>134.80000000000001</v>
      </c>
      <c r="J178">
        <f>SUM('Clean Data'!AR178,'Clean Data'!BA178,'Clean Data'!BD178)</f>
        <v>397.2</v>
      </c>
      <c r="K178" s="11">
        <v>131.4</v>
      </c>
      <c r="L178">
        <f>SUM('Clean Data'!AW178,'Clean Data'!AX178,'Clean Data'!AU178)</f>
        <v>397.5</v>
      </c>
    </row>
    <row r="179" spans="1:12" x14ac:dyDescent="0.3">
      <c r="A179" t="s">
        <v>34</v>
      </c>
      <c r="B179">
        <v>2017</v>
      </c>
      <c r="C179" t="s">
        <v>39</v>
      </c>
      <c r="D179">
        <f>SUM('Clean Data'!AE179:AQ179)</f>
        <v>1734.7</v>
      </c>
      <c r="E179">
        <f>SUM('Clean Data'!AS179,'Clean Data'!AT179,'Clean Data'!AU179)</f>
        <v>407.7</v>
      </c>
      <c r="F179">
        <f>SUM('Clean Data'!AV179,'Clean Data'!AX179)</f>
        <v>262.60000000000002</v>
      </c>
      <c r="G179">
        <f>SUM('Clean Data'!AW179,'Clean Data'!AZ179)</f>
        <v>245.3</v>
      </c>
      <c r="H179">
        <f>SUM('Clean Data'!AY179,'Clean Data'!BC179)</f>
        <v>251.9</v>
      </c>
      <c r="I179">
        <f>SUM('Clean Data'!BB179)</f>
        <v>135.4</v>
      </c>
      <c r="J179">
        <f>SUM('Clean Data'!AR179,'Clean Data'!BA179,'Clean Data'!BD179)</f>
        <v>397.9</v>
      </c>
      <c r="K179" s="11">
        <v>132</v>
      </c>
      <c r="L179">
        <f>SUM('Clean Data'!AW179,'Clean Data'!AX179,'Clean Data'!AU179)</f>
        <v>397.5</v>
      </c>
    </row>
    <row r="180" spans="1:12" x14ac:dyDescent="0.3">
      <c r="A180" t="s">
        <v>34</v>
      </c>
      <c r="B180">
        <v>2017</v>
      </c>
      <c r="C180" t="s">
        <v>40</v>
      </c>
      <c r="D180">
        <f>SUM('Clean Data'!AE180:AQ180)</f>
        <v>1769.3999999999999</v>
      </c>
      <c r="E180">
        <f>SUM('Clean Data'!AS180,'Clean Data'!AT180,'Clean Data'!AU180)</f>
        <v>409.7</v>
      </c>
      <c r="F180">
        <f>SUM('Clean Data'!AV180,'Clean Data'!AX180)</f>
        <v>264.5</v>
      </c>
      <c r="G180">
        <f>SUM('Clean Data'!AW180,'Clean Data'!AZ180)</f>
        <v>245.4</v>
      </c>
      <c r="H180">
        <f>SUM('Clean Data'!AY180,'Clean Data'!BC180)</f>
        <v>253</v>
      </c>
      <c r="I180">
        <f>SUM('Clean Data'!BB180)</f>
        <v>136.80000000000001</v>
      </c>
      <c r="J180">
        <f>SUM('Clean Data'!AR180,'Clean Data'!BA180,'Clean Data'!BD180)</f>
        <v>400.69999999999993</v>
      </c>
      <c r="K180" s="11">
        <v>134.19999999999999</v>
      </c>
      <c r="L180">
        <f>SUM('Clean Data'!AW180,'Clean Data'!AX180,'Clean Data'!AU180)</f>
        <v>399.6</v>
      </c>
    </row>
    <row r="181" spans="1:12" x14ac:dyDescent="0.3">
      <c r="A181" t="s">
        <v>34</v>
      </c>
      <c r="B181">
        <v>2017</v>
      </c>
      <c r="C181" t="s">
        <v>41</v>
      </c>
      <c r="D181">
        <f>SUM('Clean Data'!AE181:AQ181)</f>
        <v>1783.8</v>
      </c>
      <c r="E181">
        <f>SUM('Clean Data'!AS181,'Clean Data'!AT181,'Clean Data'!AU181)</f>
        <v>412.6</v>
      </c>
      <c r="F181">
        <f>SUM('Clean Data'!AV181,'Clean Data'!AX181)</f>
        <v>267.20000000000005</v>
      </c>
      <c r="G181">
        <f>SUM('Clean Data'!AW181,'Clean Data'!AZ181)</f>
        <v>247.10000000000002</v>
      </c>
      <c r="H181">
        <f>SUM('Clean Data'!AY181,'Clean Data'!BC181)</f>
        <v>254.7</v>
      </c>
      <c r="I181">
        <f>SUM('Clean Data'!BB181)</f>
        <v>137.6</v>
      </c>
      <c r="J181">
        <f>SUM('Clean Data'!AR181,'Clean Data'!BA181,'Clean Data'!BD181)</f>
        <v>403.90000000000003</v>
      </c>
      <c r="K181" s="11">
        <v>135.4</v>
      </c>
      <c r="L181">
        <f>SUM('Clean Data'!AW181,'Clean Data'!AX181,'Clean Data'!AU181)</f>
        <v>401.90000000000003</v>
      </c>
    </row>
    <row r="182" spans="1:12" x14ac:dyDescent="0.3">
      <c r="A182" t="s">
        <v>34</v>
      </c>
      <c r="B182">
        <v>2017</v>
      </c>
      <c r="C182" t="s">
        <v>42</v>
      </c>
      <c r="D182">
        <f>SUM('Clean Data'!AE182:AQ182)</f>
        <v>1769.9999999999998</v>
      </c>
      <c r="E182">
        <f>SUM('Clean Data'!AS182,'Clean Data'!AT182,'Clean Data'!AU182)</f>
        <v>414.5</v>
      </c>
      <c r="F182">
        <f>SUM('Clean Data'!AV182,'Clean Data'!AX182)</f>
        <v>269</v>
      </c>
      <c r="G182">
        <f>SUM('Clean Data'!AW182,'Clean Data'!AZ182)</f>
        <v>249.3</v>
      </c>
      <c r="H182">
        <f>SUM('Clean Data'!AY182,'Clean Data'!BC182)</f>
        <v>256.3</v>
      </c>
      <c r="I182">
        <f>SUM('Clean Data'!BB182)</f>
        <v>137.4</v>
      </c>
      <c r="J182">
        <f>SUM('Clean Data'!AR182,'Clean Data'!BA182,'Clean Data'!BD182)</f>
        <v>406.20000000000005</v>
      </c>
      <c r="K182" s="11">
        <v>135.19999999999999</v>
      </c>
      <c r="L182">
        <f>SUM('Clean Data'!AW182,'Clean Data'!AX182,'Clean Data'!AU182)</f>
        <v>404.3</v>
      </c>
    </row>
    <row r="183" spans="1:12" x14ac:dyDescent="0.3">
      <c r="A183" t="s">
        <v>34</v>
      </c>
      <c r="B183">
        <v>2017</v>
      </c>
      <c r="C183" t="s">
        <v>43</v>
      </c>
      <c r="D183">
        <f>SUM('Clean Data'!AE183:AQ183)</f>
        <v>1779.6999999999998</v>
      </c>
      <c r="E183">
        <f>SUM('Clean Data'!AS183,'Clean Data'!AT183,'Clean Data'!AU183)</f>
        <v>416.90000000000003</v>
      </c>
      <c r="F183">
        <f>SUM('Clean Data'!AV183,'Clean Data'!AX183)</f>
        <v>270.89999999999998</v>
      </c>
      <c r="G183">
        <f>SUM('Clean Data'!AW183,'Clean Data'!AZ183)</f>
        <v>250</v>
      </c>
      <c r="H183">
        <f>SUM('Clean Data'!AY183,'Clean Data'!BC183)</f>
        <v>257.5</v>
      </c>
      <c r="I183">
        <f>SUM('Clean Data'!BB183)</f>
        <v>137.9</v>
      </c>
      <c r="J183">
        <f>SUM('Clean Data'!AR183,'Clean Data'!BA183,'Clean Data'!BD183)</f>
        <v>407.7</v>
      </c>
      <c r="K183" s="11">
        <v>136.1</v>
      </c>
      <c r="L183">
        <f>SUM('Clean Data'!AW183,'Clean Data'!AX183,'Clean Data'!AU183)</f>
        <v>406.59999999999997</v>
      </c>
    </row>
    <row r="184" spans="1:12" x14ac:dyDescent="0.3">
      <c r="A184" t="s">
        <v>34</v>
      </c>
      <c r="B184">
        <v>2017</v>
      </c>
      <c r="C184" t="s">
        <v>45</v>
      </c>
      <c r="D184">
        <f>SUM('Clean Data'!AE184:AQ184)</f>
        <v>1808.2</v>
      </c>
      <c r="E184">
        <f>SUM('Clean Data'!AS184,'Clean Data'!AT184,'Clean Data'!AU184)</f>
        <v>419.6</v>
      </c>
      <c r="F184">
        <f>SUM('Clean Data'!AV184,'Clean Data'!AX184)</f>
        <v>273</v>
      </c>
      <c r="G184">
        <f>SUM('Clean Data'!AW184,'Clean Data'!AZ184)</f>
        <v>253.60000000000002</v>
      </c>
      <c r="H184">
        <f>SUM('Clean Data'!AY184,'Clean Data'!BC184)</f>
        <v>259.39999999999998</v>
      </c>
      <c r="I184">
        <f>SUM('Clean Data'!BB184)</f>
        <v>138.6</v>
      </c>
      <c r="J184">
        <f>SUM('Clean Data'!AR184,'Clean Data'!BA184,'Clean Data'!BD184)</f>
        <v>410.5</v>
      </c>
      <c r="K184" s="11">
        <v>137.6</v>
      </c>
      <c r="L184">
        <f>SUM('Clean Data'!AW184,'Clean Data'!AX184,'Clean Data'!AU184)</f>
        <v>411.50000000000006</v>
      </c>
    </row>
    <row r="185" spans="1:12" x14ac:dyDescent="0.3">
      <c r="A185" t="s">
        <v>34</v>
      </c>
      <c r="B185">
        <v>2017</v>
      </c>
      <c r="C185" t="s">
        <v>46</v>
      </c>
      <c r="D185">
        <f>SUM('Clean Data'!AE185:AQ185)</f>
        <v>1794.9999999999998</v>
      </c>
      <c r="E185">
        <f>SUM('Clean Data'!AS185,'Clean Data'!AT185,'Clean Data'!AU185)</f>
        <v>420.2</v>
      </c>
      <c r="F185">
        <f>SUM('Clean Data'!AV185,'Clean Data'!AX185)</f>
        <v>273.79999999999995</v>
      </c>
      <c r="G185">
        <f>SUM('Clean Data'!AW185,'Clean Data'!AZ185)</f>
        <v>255.1</v>
      </c>
      <c r="H185">
        <f>SUM('Clean Data'!AY185,'Clean Data'!BC185)</f>
        <v>259.60000000000002</v>
      </c>
      <c r="I185">
        <f>SUM('Clean Data'!BB185)</f>
        <v>138.5</v>
      </c>
      <c r="J185">
        <f>SUM('Clean Data'!AR185,'Clean Data'!BA185,'Clean Data'!BD185)</f>
        <v>411.79999999999995</v>
      </c>
      <c r="K185" s="11">
        <v>137.19999999999999</v>
      </c>
      <c r="L185">
        <f>SUM('Clean Data'!AW185,'Clean Data'!AX185,'Clean Data'!AU185)</f>
        <v>413.29999999999995</v>
      </c>
    </row>
    <row r="186" spans="1:12" x14ac:dyDescent="0.3">
      <c r="A186" t="s">
        <v>34</v>
      </c>
      <c r="B186">
        <v>2018</v>
      </c>
      <c r="C186" t="s">
        <v>31</v>
      </c>
      <c r="D186">
        <f>SUM('Clean Data'!AE186:AQ186)</f>
        <v>1779.9</v>
      </c>
      <c r="E186">
        <f>SUM('Clean Data'!AS186,'Clean Data'!AT186,'Clean Data'!AU186)</f>
        <v>421.3</v>
      </c>
      <c r="F186">
        <f>SUM('Clean Data'!AV186,'Clean Data'!AX186)</f>
        <v>275.3</v>
      </c>
      <c r="G186">
        <f>SUM('Clean Data'!AW186,'Clean Data'!AZ186)</f>
        <v>255.89999999999998</v>
      </c>
      <c r="H186">
        <f>SUM('Clean Data'!AY186,'Clean Data'!BC186)</f>
        <v>260.60000000000002</v>
      </c>
      <c r="I186">
        <f>SUM('Clean Data'!BB186)</f>
        <v>139</v>
      </c>
      <c r="J186">
        <f>SUM('Clean Data'!AR186,'Clean Data'!BA186,'Clean Data'!BD186)</f>
        <v>413.5</v>
      </c>
      <c r="K186" s="11">
        <v>136.9</v>
      </c>
      <c r="L186">
        <f>SUM('Clean Data'!AW186,'Clean Data'!AX186,'Clean Data'!AU186)</f>
        <v>413.8</v>
      </c>
    </row>
    <row r="187" spans="1:12" x14ac:dyDescent="0.3">
      <c r="A187" t="s">
        <v>34</v>
      </c>
      <c r="B187">
        <v>2018</v>
      </c>
      <c r="C187" t="s">
        <v>35</v>
      </c>
      <c r="D187">
        <f>SUM('Clean Data'!AE187:AQ187)</f>
        <v>1760.3999999999996</v>
      </c>
      <c r="E187">
        <f>SUM('Clean Data'!AS187,'Clean Data'!AT187,'Clean Data'!AU187)</f>
        <v>422</v>
      </c>
      <c r="F187">
        <f>SUM('Clean Data'!AV187,'Clean Data'!AX187)</f>
        <v>276.5</v>
      </c>
      <c r="G187">
        <f>SUM('Clean Data'!AW187,'Clean Data'!AZ187)</f>
        <v>256.89999999999998</v>
      </c>
      <c r="H187">
        <f>SUM('Clean Data'!AY187,'Clean Data'!BC187)</f>
        <v>261.5</v>
      </c>
      <c r="I187">
        <f>SUM('Clean Data'!BB187)</f>
        <v>139</v>
      </c>
      <c r="J187">
        <f>SUM('Clean Data'!AR187,'Clean Data'!BA187,'Clean Data'!BD187)</f>
        <v>414.4</v>
      </c>
      <c r="K187" s="11">
        <v>136.4</v>
      </c>
      <c r="L187">
        <f>SUM('Clean Data'!AW187,'Clean Data'!AX187,'Clean Data'!AU187)</f>
        <v>414.5</v>
      </c>
    </row>
    <row r="188" spans="1:12" x14ac:dyDescent="0.3">
      <c r="A188" t="s">
        <v>34</v>
      </c>
      <c r="B188">
        <v>2018</v>
      </c>
      <c r="C188" t="s">
        <v>36</v>
      </c>
      <c r="D188">
        <f>SUM('Clean Data'!AE188:AQ188)</f>
        <v>1756</v>
      </c>
      <c r="E188">
        <f>SUM('Clean Data'!AS188,'Clean Data'!AT188,'Clean Data'!AU188)</f>
        <v>423.6</v>
      </c>
      <c r="F188">
        <f>SUM('Clean Data'!AV188,'Clean Data'!AX188)</f>
        <v>277.60000000000002</v>
      </c>
      <c r="G188">
        <f>SUM('Clean Data'!AW188,'Clean Data'!AZ188)</f>
        <v>257.5</v>
      </c>
      <c r="H188">
        <f>SUM('Clean Data'!AY188,'Clean Data'!BC188)</f>
        <v>262.5</v>
      </c>
      <c r="I188">
        <f>SUM('Clean Data'!BB188)</f>
        <v>139.80000000000001</v>
      </c>
      <c r="J188">
        <f>SUM('Clean Data'!AR188,'Clean Data'!BA188,'Clean Data'!BD188)</f>
        <v>417.00000000000006</v>
      </c>
      <c r="K188" s="11">
        <v>136.5</v>
      </c>
      <c r="L188">
        <f>SUM('Clean Data'!AW188,'Clean Data'!AX188,'Clean Data'!AU188)</f>
        <v>415.20000000000005</v>
      </c>
    </row>
    <row r="189" spans="1:12" x14ac:dyDescent="0.3">
      <c r="A189" t="s">
        <v>34</v>
      </c>
      <c r="B189">
        <v>2018</v>
      </c>
      <c r="C189" t="s">
        <v>37</v>
      </c>
      <c r="D189">
        <f>SUM('Clean Data'!AE189:AQ189)</f>
        <v>1757.1000000000001</v>
      </c>
      <c r="E189">
        <f>SUM('Clean Data'!AS189,'Clean Data'!AT189,'Clean Data'!AU189)</f>
        <v>426</v>
      </c>
      <c r="F189">
        <f>SUM('Clean Data'!AV189,'Clean Data'!AX189)</f>
        <v>279.5</v>
      </c>
      <c r="G189">
        <f>SUM('Clean Data'!AW189,'Clean Data'!AZ189)</f>
        <v>258.39999999999998</v>
      </c>
      <c r="H189">
        <f>SUM('Clean Data'!AY189,'Clean Data'!BC189)</f>
        <v>264.39999999999998</v>
      </c>
      <c r="I189">
        <f>SUM('Clean Data'!BB189)</f>
        <v>141.4</v>
      </c>
      <c r="J189">
        <f>SUM('Clean Data'!AR189,'Clean Data'!BA189,'Clean Data'!BD189)</f>
        <v>419.50000000000006</v>
      </c>
      <c r="K189" s="11">
        <v>137.1</v>
      </c>
      <c r="L189">
        <f>SUM('Clean Data'!AW189,'Clean Data'!AX189,'Clean Data'!AU189)</f>
        <v>417.1</v>
      </c>
    </row>
    <row r="190" spans="1:12" x14ac:dyDescent="0.3">
      <c r="A190" t="s">
        <v>34</v>
      </c>
      <c r="B190">
        <v>2018</v>
      </c>
      <c r="C190" t="s">
        <v>38</v>
      </c>
      <c r="D190">
        <f>SUM('Clean Data'!AE190:AQ190)</f>
        <v>1759.8</v>
      </c>
      <c r="E190">
        <f>SUM('Clean Data'!AS190,'Clean Data'!AT190,'Clean Data'!AU190)</f>
        <v>428.09999999999997</v>
      </c>
      <c r="F190">
        <f>SUM('Clean Data'!AV190,'Clean Data'!AX190)</f>
        <v>280.60000000000002</v>
      </c>
      <c r="G190">
        <f>SUM('Clean Data'!AW190,'Clean Data'!AZ190)</f>
        <v>259.8</v>
      </c>
      <c r="H190">
        <f>SUM('Clean Data'!AY190,'Clean Data'!BC190)</f>
        <v>265.89999999999998</v>
      </c>
      <c r="I190">
        <f>SUM('Clean Data'!BB190)</f>
        <v>142.1</v>
      </c>
      <c r="J190">
        <f>SUM('Clean Data'!AR190,'Clean Data'!BA190,'Clean Data'!BD190)</f>
        <v>421.80000000000007</v>
      </c>
      <c r="K190" s="11">
        <v>137.80000000000001</v>
      </c>
      <c r="L190">
        <f>SUM('Clean Data'!AW190,'Clean Data'!AX190,'Clean Data'!AU190)</f>
        <v>419</v>
      </c>
    </row>
    <row r="191" spans="1:12" x14ac:dyDescent="0.3">
      <c r="A191" t="s">
        <v>34</v>
      </c>
      <c r="B191">
        <v>2018</v>
      </c>
      <c r="C191" t="s">
        <v>39</v>
      </c>
      <c r="D191">
        <f>SUM('Clean Data'!AE191:AQ191)</f>
        <v>1774.1000000000001</v>
      </c>
      <c r="E191">
        <f>SUM('Clean Data'!AS191,'Clean Data'!AT191,'Clean Data'!AU191)</f>
        <v>429.7</v>
      </c>
      <c r="F191">
        <f>SUM('Clean Data'!AV191,'Clean Data'!AX191)</f>
        <v>280.39999999999998</v>
      </c>
      <c r="G191">
        <f>SUM('Clean Data'!AW191,'Clean Data'!AZ191)</f>
        <v>261.8</v>
      </c>
      <c r="H191">
        <f>SUM('Clean Data'!AY191,'Clean Data'!BC191)</f>
        <v>266.29999999999995</v>
      </c>
      <c r="I191">
        <f>SUM('Clean Data'!BB191)</f>
        <v>142.80000000000001</v>
      </c>
      <c r="J191">
        <f>SUM('Clean Data'!AR191,'Clean Data'!BA191,'Clean Data'!BD191)</f>
        <v>423.5</v>
      </c>
      <c r="K191" s="11">
        <v>138.5</v>
      </c>
      <c r="L191">
        <f>SUM('Clean Data'!AW191,'Clean Data'!AX191,'Clean Data'!AU191)</f>
        <v>421.2</v>
      </c>
    </row>
    <row r="192" spans="1:12" x14ac:dyDescent="0.3">
      <c r="A192" t="s">
        <v>34</v>
      </c>
      <c r="B192">
        <v>2018</v>
      </c>
      <c r="C192" t="s">
        <v>40</v>
      </c>
      <c r="D192">
        <f>SUM('Clean Data'!AE192:AQ192)</f>
        <v>1795.3</v>
      </c>
      <c r="E192">
        <f>SUM('Clean Data'!AS192,'Clean Data'!AT192,'Clean Data'!AU192)</f>
        <v>430.80000000000007</v>
      </c>
      <c r="F192">
        <f>SUM('Clean Data'!AV192,'Clean Data'!AX192)</f>
        <v>282.2</v>
      </c>
      <c r="G192">
        <f>SUM('Clean Data'!AW192,'Clean Data'!AZ192)</f>
        <v>263.29999999999995</v>
      </c>
      <c r="H192">
        <f>SUM('Clean Data'!AY192,'Clean Data'!BC192)</f>
        <v>267.10000000000002</v>
      </c>
      <c r="I192">
        <f>SUM('Clean Data'!BB192)</f>
        <v>144.69999999999999</v>
      </c>
      <c r="J192">
        <f>SUM('Clean Data'!AR192,'Clean Data'!BA192,'Clean Data'!BD192)</f>
        <v>423.8</v>
      </c>
      <c r="K192" s="11">
        <v>139.80000000000001</v>
      </c>
      <c r="L192">
        <f>SUM('Clean Data'!AW192,'Clean Data'!AX192,'Clean Data'!AU192)</f>
        <v>423.9</v>
      </c>
    </row>
    <row r="193" spans="1:12" x14ac:dyDescent="0.3">
      <c r="A193" t="s">
        <v>34</v>
      </c>
      <c r="B193">
        <v>2018</v>
      </c>
      <c r="C193" t="s">
        <v>41</v>
      </c>
      <c r="D193">
        <f>SUM('Clean Data'!AE193:AQ193)</f>
        <v>1798.7000000000003</v>
      </c>
      <c r="E193">
        <f>SUM('Clean Data'!AS193,'Clean Data'!AT193,'Clean Data'!AU193)</f>
        <v>432.20000000000005</v>
      </c>
      <c r="F193">
        <f>SUM('Clean Data'!AV193,'Clean Data'!AX193)</f>
        <v>284</v>
      </c>
      <c r="G193">
        <f>SUM('Clean Data'!AW193,'Clean Data'!AZ193)</f>
        <v>265.2</v>
      </c>
      <c r="H193">
        <f>SUM('Clean Data'!AY193,'Clean Data'!BC193)</f>
        <v>267.79999999999995</v>
      </c>
      <c r="I193">
        <f>SUM('Clean Data'!BB193)</f>
        <v>146</v>
      </c>
      <c r="J193">
        <f>SUM('Clean Data'!AR193,'Clean Data'!BA193,'Clean Data'!BD193)</f>
        <v>425.4</v>
      </c>
      <c r="K193" s="11">
        <v>140.4</v>
      </c>
      <c r="L193">
        <f>SUM('Clean Data'!AW193,'Clean Data'!AX193,'Clean Data'!AU193)</f>
        <v>426.4</v>
      </c>
    </row>
    <row r="194" spans="1:12" x14ac:dyDescent="0.3">
      <c r="A194" t="s">
        <v>34</v>
      </c>
      <c r="B194">
        <v>2018</v>
      </c>
      <c r="C194" t="s">
        <v>42</v>
      </c>
      <c r="D194">
        <f>SUM('Clean Data'!AE194:AQ194)</f>
        <v>1779.5</v>
      </c>
      <c r="E194">
        <f>SUM('Clean Data'!AS194,'Clean Data'!AT194,'Clean Data'!AU194)</f>
        <v>433.29999999999995</v>
      </c>
      <c r="F194">
        <f>SUM('Clean Data'!AV194,'Clean Data'!AX194)</f>
        <v>285</v>
      </c>
      <c r="G194">
        <f>SUM('Clean Data'!AW194,'Clean Data'!AZ194)</f>
        <v>268.3</v>
      </c>
      <c r="H194">
        <f>SUM('Clean Data'!AY194,'Clean Data'!BC194)</f>
        <v>269.3</v>
      </c>
      <c r="I194">
        <f>SUM('Clean Data'!BB194)</f>
        <v>146.19999999999999</v>
      </c>
      <c r="J194">
        <f>SUM('Clean Data'!AR194,'Clean Data'!BA194,'Clean Data'!BD194)</f>
        <v>428.4</v>
      </c>
      <c r="K194" s="11">
        <v>140.19999999999999</v>
      </c>
      <c r="L194">
        <f>SUM('Clean Data'!AW194,'Clean Data'!AX194,'Clean Data'!AU194)</f>
        <v>428.5</v>
      </c>
    </row>
    <row r="195" spans="1:12" x14ac:dyDescent="0.3">
      <c r="A195" t="s">
        <v>34</v>
      </c>
      <c r="B195">
        <v>2018</v>
      </c>
      <c r="C195" t="s">
        <v>43</v>
      </c>
      <c r="D195">
        <f>SUM('Clean Data'!AE195:AQ195)</f>
        <v>1776.2</v>
      </c>
      <c r="E195">
        <f>SUM('Clean Data'!AS195,'Clean Data'!AT195,'Clean Data'!AU195)</f>
        <v>434</v>
      </c>
      <c r="F195">
        <f>SUM('Clean Data'!AV195,'Clean Data'!AX195)</f>
        <v>289.10000000000002</v>
      </c>
      <c r="G195">
        <f>SUM('Clean Data'!AW195,'Clean Data'!AZ195)</f>
        <v>270.8</v>
      </c>
      <c r="H195">
        <f>SUM('Clean Data'!AY195,'Clean Data'!BC195)</f>
        <v>274.10000000000002</v>
      </c>
      <c r="I195">
        <f>SUM('Clean Data'!BB195)</f>
        <v>147.80000000000001</v>
      </c>
      <c r="J195">
        <f>SUM('Clean Data'!AR195,'Clean Data'!BA195,'Clean Data'!BD195)</f>
        <v>435.40000000000003</v>
      </c>
      <c r="K195" s="11">
        <v>140.80000000000001</v>
      </c>
      <c r="L195">
        <f>SUM('Clean Data'!AW195,'Clean Data'!AX195,'Clean Data'!AU195)</f>
        <v>434.3</v>
      </c>
    </row>
    <row r="196" spans="1:12" x14ac:dyDescent="0.3">
      <c r="A196" t="s">
        <v>34</v>
      </c>
      <c r="B196">
        <v>2018</v>
      </c>
      <c r="C196" t="s">
        <v>45</v>
      </c>
      <c r="D196">
        <f>SUM('Clean Data'!AE196:AQ196)</f>
        <v>1775.7000000000003</v>
      </c>
      <c r="E196">
        <f>SUM('Clean Data'!AS196,'Clean Data'!AT196,'Clean Data'!AU196)</f>
        <v>433.8</v>
      </c>
      <c r="F196">
        <f>SUM('Clean Data'!AV196,'Clean Data'!AX196)</f>
        <v>289.10000000000002</v>
      </c>
      <c r="G196">
        <f>SUM('Clean Data'!AW196,'Clean Data'!AZ196)</f>
        <v>270.60000000000002</v>
      </c>
      <c r="H196">
        <f>SUM('Clean Data'!AY196,'Clean Data'!BC196)</f>
        <v>274.10000000000002</v>
      </c>
      <c r="I196">
        <f>SUM('Clean Data'!BB196)</f>
        <v>147.80000000000001</v>
      </c>
      <c r="J196">
        <f>SUM('Clean Data'!AR196,'Clean Data'!BA196,'Clean Data'!BD196)</f>
        <v>435.40000000000003</v>
      </c>
      <c r="K196" s="11">
        <v>140.80000000000001</v>
      </c>
      <c r="L196">
        <f>SUM('Clean Data'!AW196,'Clean Data'!AX196,'Clean Data'!AU196)</f>
        <v>433.99999999999994</v>
      </c>
    </row>
    <row r="197" spans="1:12" x14ac:dyDescent="0.3">
      <c r="A197" t="s">
        <v>34</v>
      </c>
      <c r="B197">
        <v>2018</v>
      </c>
      <c r="C197" t="s">
        <v>46</v>
      </c>
      <c r="D197">
        <f>SUM('Clean Data'!AE197:AQ197)</f>
        <v>1762.7999999999997</v>
      </c>
      <c r="E197">
        <f>SUM('Clean Data'!AS197,'Clean Data'!AT197,'Clean Data'!AU197)</f>
        <v>434.3</v>
      </c>
      <c r="F197">
        <f>SUM('Clean Data'!AV197,'Clean Data'!AX197)</f>
        <v>289.7</v>
      </c>
      <c r="G197">
        <f>SUM('Clean Data'!AW197,'Clean Data'!AZ197)</f>
        <v>266.29999999999995</v>
      </c>
      <c r="H197">
        <f>SUM('Clean Data'!AY197,'Clean Data'!BC197)</f>
        <v>277.10000000000002</v>
      </c>
      <c r="I197">
        <f>SUM('Clean Data'!BB197)</f>
        <v>150.1</v>
      </c>
      <c r="J197">
        <f>SUM('Clean Data'!AR197,'Clean Data'!BA197,'Clean Data'!BD197)</f>
        <v>436.6</v>
      </c>
      <c r="K197" s="11">
        <v>140.1</v>
      </c>
      <c r="L197">
        <f>SUM('Clean Data'!AW197,'Clean Data'!AX197,'Clean Data'!AU197)</f>
        <v>432.7</v>
      </c>
    </row>
    <row r="198" spans="1:12" x14ac:dyDescent="0.3">
      <c r="A198" t="s">
        <v>34</v>
      </c>
      <c r="B198">
        <v>2019</v>
      </c>
      <c r="C198" t="s">
        <v>31</v>
      </c>
      <c r="D198">
        <f>SUM('Clean Data'!AE198:AQ198)</f>
        <v>1753.3999999999999</v>
      </c>
      <c r="E198">
        <f>SUM('Clean Data'!AS198,'Clean Data'!AT198,'Clean Data'!AU198)</f>
        <v>433</v>
      </c>
      <c r="F198">
        <f>SUM('Clean Data'!AV198,'Clean Data'!AX198)</f>
        <v>291.29999999999995</v>
      </c>
      <c r="G198">
        <f>SUM('Clean Data'!AW198,'Clean Data'!AZ198)</f>
        <v>262.8</v>
      </c>
      <c r="H198">
        <f>SUM('Clean Data'!AY198,'Clean Data'!BC198)</f>
        <v>277.89999999999998</v>
      </c>
      <c r="I198">
        <f>SUM('Clean Data'!BB198)</f>
        <v>150.19999999999999</v>
      </c>
      <c r="J198">
        <f>SUM('Clean Data'!AR198,'Clean Data'!BA198,'Clean Data'!BD198)</f>
        <v>436.79999999999995</v>
      </c>
      <c r="K198" s="11">
        <v>139.6</v>
      </c>
      <c r="L198">
        <f>SUM('Clean Data'!AW198,'Clean Data'!AX198,'Clean Data'!AU198)</f>
        <v>429.5</v>
      </c>
    </row>
    <row r="199" spans="1:12" x14ac:dyDescent="0.3">
      <c r="A199" t="s">
        <v>34</v>
      </c>
      <c r="B199">
        <v>2019</v>
      </c>
      <c r="C199" t="s">
        <v>35</v>
      </c>
      <c r="D199">
        <f>SUM('Clean Data'!AE199:AQ199)</f>
        <v>1757.1</v>
      </c>
      <c r="E199">
        <f>SUM('Clean Data'!AS199,'Clean Data'!AT199,'Clean Data'!AU199)</f>
        <v>433.9</v>
      </c>
      <c r="F199">
        <f>SUM('Clean Data'!AV199,'Clean Data'!AX199)</f>
        <v>292.2</v>
      </c>
      <c r="G199">
        <f>SUM('Clean Data'!AW199,'Clean Data'!AZ199)</f>
        <v>262.3</v>
      </c>
      <c r="H199">
        <f>SUM('Clean Data'!AY199,'Clean Data'!BC199)</f>
        <v>279.7</v>
      </c>
      <c r="I199">
        <f>SUM('Clean Data'!BB199)</f>
        <v>150.30000000000001</v>
      </c>
      <c r="J199">
        <f>SUM('Clean Data'!AR199,'Clean Data'!BA199,'Clean Data'!BD199)</f>
        <v>437.9</v>
      </c>
      <c r="K199" s="11">
        <v>139.9</v>
      </c>
      <c r="L199">
        <f>SUM('Clean Data'!AW199,'Clean Data'!AX199,'Clean Data'!AU199)</f>
        <v>428.6</v>
      </c>
    </row>
    <row r="200" spans="1:12" x14ac:dyDescent="0.3">
      <c r="A200" t="s">
        <v>34</v>
      </c>
      <c r="B200">
        <v>2019</v>
      </c>
      <c r="C200" t="s">
        <v>36</v>
      </c>
      <c r="D200">
        <f>SUM('Clean Data'!AE200:AQ200)</f>
        <v>1762.9</v>
      </c>
      <c r="E200">
        <f>SUM('Clean Data'!AS200,'Clean Data'!AT200,'Clean Data'!AU200)</f>
        <v>434.5</v>
      </c>
      <c r="F200">
        <f>SUM('Clean Data'!AV200,'Clean Data'!AX200)</f>
        <v>292.8</v>
      </c>
      <c r="G200">
        <f>SUM('Clean Data'!AW200,'Clean Data'!AZ200)</f>
        <v>264.29999999999995</v>
      </c>
      <c r="H200">
        <f>SUM('Clean Data'!AY200,'Clean Data'!BC200)</f>
        <v>279.60000000000002</v>
      </c>
      <c r="I200">
        <f>SUM('Clean Data'!BB200)</f>
        <v>150.30000000000001</v>
      </c>
      <c r="J200">
        <f>SUM('Clean Data'!AR200,'Clean Data'!BA200,'Clean Data'!BD200)</f>
        <v>438.9</v>
      </c>
      <c r="K200" s="11">
        <v>140.4</v>
      </c>
      <c r="L200">
        <f>SUM('Clean Data'!AW200,'Clean Data'!AX200,'Clean Data'!AU200)</f>
        <v>430.2</v>
      </c>
    </row>
    <row r="201" spans="1:12" x14ac:dyDescent="0.3">
      <c r="A201" t="s">
        <v>34</v>
      </c>
      <c r="B201">
        <v>2019</v>
      </c>
      <c r="C201" t="s">
        <v>38</v>
      </c>
      <c r="D201">
        <f>SUM('Clean Data'!AE201:AQ201)</f>
        <v>1791.9000000000003</v>
      </c>
      <c r="E201">
        <f>SUM('Clean Data'!AS201,'Clean Data'!AT201,'Clean Data'!AU201)</f>
        <v>436.1</v>
      </c>
      <c r="F201">
        <f>SUM('Clean Data'!AV201,'Clean Data'!AX201)</f>
        <v>293.79999999999995</v>
      </c>
      <c r="G201">
        <f>SUM('Clean Data'!AW201,'Clean Data'!AZ201)</f>
        <v>265.20000000000005</v>
      </c>
      <c r="H201">
        <f>SUM('Clean Data'!AY201,'Clean Data'!BC201)</f>
        <v>280.3</v>
      </c>
      <c r="I201">
        <f>SUM('Clean Data'!BB201)</f>
        <v>151.6</v>
      </c>
      <c r="J201">
        <f>SUM('Clean Data'!AR201,'Clean Data'!BA201,'Clean Data'!BD201)</f>
        <v>441.49999999999994</v>
      </c>
      <c r="K201" s="11">
        <v>142</v>
      </c>
      <c r="L201">
        <f>SUM('Clean Data'!AW201,'Clean Data'!AX201,'Clean Data'!AU201)</f>
        <v>431.3</v>
      </c>
    </row>
    <row r="202" spans="1:12" x14ac:dyDescent="0.3">
      <c r="A202" t="s">
        <v>34</v>
      </c>
      <c r="B202">
        <v>2019</v>
      </c>
      <c r="C202" t="s">
        <v>39</v>
      </c>
      <c r="D202">
        <f>SUM('Clean Data'!AE202:AQ202)</f>
        <v>1814.1000000000001</v>
      </c>
      <c r="E202">
        <f>SUM('Clean Data'!AS202,'Clean Data'!AT202,'Clean Data'!AU202)</f>
        <v>436.4</v>
      </c>
      <c r="F202">
        <f>SUM('Clean Data'!AV202,'Clean Data'!AX202)</f>
        <v>293.20000000000005</v>
      </c>
      <c r="G202">
        <f>SUM('Clean Data'!AW202,'Clean Data'!AZ202)</f>
        <v>265.79999999999995</v>
      </c>
      <c r="H202">
        <f>SUM('Clean Data'!AY202,'Clean Data'!BC202)</f>
        <v>281.70000000000005</v>
      </c>
      <c r="I202">
        <f>SUM('Clean Data'!BB202)</f>
        <v>152.5</v>
      </c>
      <c r="J202">
        <f>SUM('Clean Data'!AR202,'Clean Data'!BA202,'Clean Data'!BD202)</f>
        <v>443.1</v>
      </c>
      <c r="K202" s="11">
        <v>142.9</v>
      </c>
      <c r="L202">
        <f>SUM('Clean Data'!AW202,'Clean Data'!AX202,'Clean Data'!AU202)</f>
        <v>432.4</v>
      </c>
    </row>
    <row r="203" spans="1:12" x14ac:dyDescent="0.3">
      <c r="A203" t="s">
        <v>34</v>
      </c>
      <c r="B203">
        <v>2019</v>
      </c>
      <c r="C203" t="s">
        <v>40</v>
      </c>
      <c r="D203">
        <f>SUM('Clean Data'!AE203:AQ203)</f>
        <v>1837.5</v>
      </c>
      <c r="E203">
        <f>SUM('Clean Data'!AS203,'Clean Data'!AT203,'Clean Data'!AU203)</f>
        <v>437</v>
      </c>
      <c r="F203">
        <f>SUM('Clean Data'!AV203,'Clean Data'!AX203)</f>
        <v>294.79999999999995</v>
      </c>
      <c r="G203">
        <f>SUM('Clean Data'!AW203,'Clean Data'!AZ203)</f>
        <v>264.89999999999998</v>
      </c>
      <c r="H203">
        <f>SUM('Clean Data'!AY203,'Clean Data'!BC203)</f>
        <v>283.60000000000002</v>
      </c>
      <c r="I203">
        <f>SUM('Clean Data'!BB203)</f>
        <v>154</v>
      </c>
      <c r="J203">
        <f>SUM('Clean Data'!AR203,'Clean Data'!BA203,'Clean Data'!BD203)</f>
        <v>445.2</v>
      </c>
      <c r="K203" s="11">
        <v>144.19999999999999</v>
      </c>
      <c r="L203">
        <f>SUM('Clean Data'!AW203,'Clean Data'!AX203,'Clean Data'!AU203)</f>
        <v>431.1</v>
      </c>
    </row>
    <row r="204" spans="1:12" x14ac:dyDescent="0.3">
      <c r="A204" t="s">
        <v>34</v>
      </c>
      <c r="B204">
        <v>2019</v>
      </c>
      <c r="C204" t="s">
        <v>41</v>
      </c>
      <c r="D204">
        <f>SUM('Clean Data'!AE204:AQ204)</f>
        <v>1846.5</v>
      </c>
      <c r="E204">
        <f>SUM('Clean Data'!AS204,'Clean Data'!AT204,'Clean Data'!AU204)</f>
        <v>437.6</v>
      </c>
      <c r="F204">
        <f>SUM('Clean Data'!AV204,'Clean Data'!AX204)</f>
        <v>296.10000000000002</v>
      </c>
      <c r="G204">
        <f>SUM('Clean Data'!AW204,'Clean Data'!AZ204)</f>
        <v>264.3</v>
      </c>
      <c r="H204">
        <f>SUM('Clean Data'!AY204,'Clean Data'!BC204)</f>
        <v>286.89999999999998</v>
      </c>
      <c r="I204">
        <f>SUM('Clean Data'!BB204)</f>
        <v>154.9</v>
      </c>
      <c r="J204">
        <f>SUM('Clean Data'!AR204,'Clean Data'!BA204,'Clean Data'!BD204)</f>
        <v>446.90000000000003</v>
      </c>
      <c r="K204" s="11">
        <v>145</v>
      </c>
      <c r="L204">
        <f>SUM('Clean Data'!AW204,'Clean Data'!AX204,'Clean Data'!AU204)</f>
        <v>430.9</v>
      </c>
    </row>
    <row r="205" spans="1:12" x14ac:dyDescent="0.3">
      <c r="A205" t="s">
        <v>34</v>
      </c>
      <c r="B205">
        <v>2019</v>
      </c>
      <c r="C205" t="s">
        <v>42</v>
      </c>
      <c r="D205">
        <f>SUM('Clean Data'!AE205:AQ205)</f>
        <v>1857.6999999999998</v>
      </c>
      <c r="E205">
        <f>SUM('Clean Data'!AS205,'Clean Data'!AT205,'Clean Data'!AU205)</f>
        <v>437.69999999999993</v>
      </c>
      <c r="F205">
        <f>SUM('Clean Data'!AV205,'Clean Data'!AX205)</f>
        <v>296.79999999999995</v>
      </c>
      <c r="G205">
        <f>SUM('Clean Data'!AW205,'Clean Data'!AZ205)</f>
        <v>265.29999999999995</v>
      </c>
      <c r="H205">
        <f>SUM('Clean Data'!AY205,'Clean Data'!BC205)</f>
        <v>288.7</v>
      </c>
      <c r="I205">
        <f>SUM('Clean Data'!BB205)</f>
        <v>155.19999999999999</v>
      </c>
      <c r="J205">
        <f>SUM('Clean Data'!AR205,'Clean Data'!BA205,'Clean Data'!BD205)</f>
        <v>448.5</v>
      </c>
      <c r="K205" s="11">
        <v>145.80000000000001</v>
      </c>
      <c r="L205">
        <f>SUM('Clean Data'!AW205,'Clean Data'!AX205,'Clean Data'!AU205)</f>
        <v>431.69999999999993</v>
      </c>
    </row>
    <row r="206" spans="1:12" x14ac:dyDescent="0.3">
      <c r="A206" t="s">
        <v>34</v>
      </c>
      <c r="B206">
        <v>2019</v>
      </c>
      <c r="C206" t="s">
        <v>43</v>
      </c>
      <c r="D206">
        <f>SUM('Clean Data'!AE206:AQ206)</f>
        <v>1885.5999999999997</v>
      </c>
      <c r="E206">
        <f>SUM('Clean Data'!AS206,'Clean Data'!AT206,'Clean Data'!AU206)</f>
        <v>438.40000000000003</v>
      </c>
      <c r="F206">
        <f>SUM('Clean Data'!AV206,'Clean Data'!AX206)</f>
        <v>298</v>
      </c>
      <c r="G206">
        <f>SUM('Clean Data'!AW206,'Clean Data'!AZ206)</f>
        <v>266.89999999999998</v>
      </c>
      <c r="H206">
        <f>SUM('Clean Data'!AY206,'Clean Data'!BC206)</f>
        <v>289.39999999999998</v>
      </c>
      <c r="I206">
        <f>SUM('Clean Data'!BB206)</f>
        <v>155.4</v>
      </c>
      <c r="J206">
        <f>SUM('Clean Data'!AR206,'Clean Data'!BA206,'Clean Data'!BD206)</f>
        <v>449.79999999999995</v>
      </c>
      <c r="K206" s="11">
        <v>147.19999999999999</v>
      </c>
      <c r="L206">
        <f>SUM('Clean Data'!AW206,'Clean Data'!AX206,'Clean Data'!AU206)</f>
        <v>433.8</v>
      </c>
    </row>
    <row r="207" spans="1:12" x14ac:dyDescent="0.3">
      <c r="A207" t="s">
        <v>34</v>
      </c>
      <c r="B207">
        <v>2019</v>
      </c>
      <c r="C207" t="s">
        <v>45</v>
      </c>
      <c r="D207">
        <f>SUM('Clean Data'!AE207:AQ207)</f>
        <v>1910.9</v>
      </c>
      <c r="E207">
        <f>SUM('Clean Data'!AS207,'Clean Data'!AT207,'Clean Data'!AU207)</f>
        <v>439.5</v>
      </c>
      <c r="F207">
        <f>SUM('Clean Data'!AV207,'Clean Data'!AX207)</f>
        <v>298.8</v>
      </c>
      <c r="G207">
        <f>SUM('Clean Data'!AW207,'Clean Data'!AZ207)</f>
        <v>268.89999999999998</v>
      </c>
      <c r="H207">
        <f>SUM('Clean Data'!AY207,'Clean Data'!BC207)</f>
        <v>290.20000000000005</v>
      </c>
      <c r="I207">
        <f>SUM('Clean Data'!BB207)</f>
        <v>155.5</v>
      </c>
      <c r="J207">
        <f>SUM('Clean Data'!AR207,'Clean Data'!BA207,'Clean Data'!BD207)</f>
        <v>451.3</v>
      </c>
      <c r="K207" s="11">
        <v>148.6</v>
      </c>
      <c r="L207">
        <f>SUM('Clean Data'!AW207,'Clean Data'!AX207,'Clean Data'!AU207)</f>
        <v>436.20000000000005</v>
      </c>
    </row>
    <row r="208" spans="1:12" x14ac:dyDescent="0.3">
      <c r="A208" t="s">
        <v>34</v>
      </c>
      <c r="B208">
        <v>2019</v>
      </c>
      <c r="C208" t="s">
        <v>46</v>
      </c>
      <c r="D208">
        <f>SUM('Clean Data'!AE208:AQ208)</f>
        <v>1946.1000000000001</v>
      </c>
      <c r="E208">
        <f>SUM('Clean Data'!AS208,'Clean Data'!AT208,'Clean Data'!AU208)</f>
        <v>440.6</v>
      </c>
      <c r="F208">
        <f>SUM('Clean Data'!AV208,'Clean Data'!AX208)</f>
        <v>298.60000000000002</v>
      </c>
      <c r="G208">
        <f>SUM('Clean Data'!AW208,'Clean Data'!AZ208)</f>
        <v>273.5</v>
      </c>
      <c r="H208">
        <f>SUM('Clean Data'!AY208,'Clean Data'!BC208)</f>
        <v>290.8</v>
      </c>
      <c r="I208">
        <f>SUM('Clean Data'!BB208)</f>
        <v>155.69999999999999</v>
      </c>
      <c r="J208">
        <f>SUM('Clean Data'!AR208,'Clean Data'!BA208,'Clean Data'!BD208)</f>
        <v>453.3</v>
      </c>
      <c r="K208" s="11">
        <v>150.4</v>
      </c>
      <c r="L208">
        <f>SUM('Clean Data'!AW208,'Clean Data'!AX208,'Clean Data'!AU208)</f>
        <v>438.5</v>
      </c>
    </row>
    <row r="209" spans="1:12" x14ac:dyDescent="0.3">
      <c r="A209" t="s">
        <v>34</v>
      </c>
      <c r="B209">
        <v>2020</v>
      </c>
      <c r="C209" t="s">
        <v>31</v>
      </c>
      <c r="D209">
        <f>SUM('Clean Data'!AE209:AQ209)</f>
        <v>1940.3999999999999</v>
      </c>
      <c r="E209">
        <f>SUM('Clean Data'!AS209,'Clean Data'!AT209,'Clean Data'!AU209)</f>
        <v>441.2</v>
      </c>
      <c r="F209">
        <f>SUM('Clean Data'!AV209,'Clean Data'!AX209)</f>
        <v>300.10000000000002</v>
      </c>
      <c r="G209">
        <f>SUM('Clean Data'!AW209,'Clean Data'!AZ209)</f>
        <v>275.5</v>
      </c>
      <c r="H209">
        <f>SUM('Clean Data'!AY209,'Clean Data'!BC209)</f>
        <v>293.5</v>
      </c>
      <c r="I209">
        <f>SUM('Clean Data'!BB209)</f>
        <v>156.1</v>
      </c>
      <c r="J209">
        <f>SUM('Clean Data'!AR209,'Clean Data'!BA209,'Clean Data'!BD209)</f>
        <v>455.4</v>
      </c>
      <c r="K209" s="11">
        <v>150.19999999999999</v>
      </c>
      <c r="L209">
        <f>SUM('Clean Data'!AW209,'Clean Data'!AX209,'Clean Data'!AU209)</f>
        <v>439.99999999999994</v>
      </c>
    </row>
    <row r="210" spans="1:12" x14ac:dyDescent="0.3">
      <c r="A210" t="s">
        <v>34</v>
      </c>
      <c r="B210">
        <v>2020</v>
      </c>
      <c r="C210" t="s">
        <v>35</v>
      </c>
      <c r="D210">
        <f>SUM('Clean Data'!AE210:AQ210)</f>
        <v>1911.6</v>
      </c>
      <c r="E210">
        <f>SUM('Clean Data'!AS210,'Clean Data'!AT210,'Clean Data'!AU210)</f>
        <v>442</v>
      </c>
      <c r="F210">
        <f>SUM('Clean Data'!AV210,'Clean Data'!AX210)</f>
        <v>301.20000000000005</v>
      </c>
      <c r="G210">
        <f>SUM('Clean Data'!AW210,'Clean Data'!AZ210)</f>
        <v>277.5</v>
      </c>
      <c r="H210">
        <f>SUM('Clean Data'!AY210,'Clean Data'!BC210)</f>
        <v>295.10000000000002</v>
      </c>
      <c r="I210">
        <f>SUM('Clean Data'!BB210)</f>
        <v>156.19999999999999</v>
      </c>
      <c r="J210">
        <f>SUM('Clean Data'!AR210,'Clean Data'!BA210,'Clean Data'!BD210)</f>
        <v>456.9</v>
      </c>
      <c r="K210" s="11">
        <v>149.1</v>
      </c>
      <c r="L210">
        <f>SUM('Clean Data'!AW210,'Clean Data'!AX210,'Clean Data'!AU210)</f>
        <v>443.1</v>
      </c>
    </row>
    <row r="211" spans="1:12" x14ac:dyDescent="0.3">
      <c r="A211" t="s">
        <v>34</v>
      </c>
      <c r="B211">
        <v>2020</v>
      </c>
      <c r="C211" t="s">
        <v>36</v>
      </c>
      <c r="D211">
        <f>SUM('Clean Data'!AE211:AQ211)</f>
        <v>1895.4</v>
      </c>
      <c r="E211">
        <f>SUM('Clean Data'!AS211,'Clean Data'!AT211,'Clean Data'!AU211)</f>
        <v>442.90000000000003</v>
      </c>
      <c r="F211">
        <f>SUM('Clean Data'!AV211,'Clean Data'!AX211)</f>
        <v>300.89999999999998</v>
      </c>
      <c r="G211">
        <f>SUM('Clean Data'!AW211,'Clean Data'!AZ211)</f>
        <v>278.8</v>
      </c>
      <c r="H211">
        <f>SUM('Clean Data'!AY211,'Clean Data'!BC211)</f>
        <v>297.5</v>
      </c>
      <c r="I211">
        <f>SUM('Clean Data'!BB211)</f>
        <v>156.1</v>
      </c>
      <c r="J211">
        <f>SUM('Clean Data'!AR211,'Clean Data'!BA211,'Clean Data'!BD211)</f>
        <v>458.7</v>
      </c>
      <c r="K211" s="11">
        <v>148.6</v>
      </c>
      <c r="L211">
        <f>SUM('Clean Data'!AW211,'Clean Data'!AX211,'Clean Data'!AU211)</f>
        <v>445.1</v>
      </c>
    </row>
    <row r="212" spans="1:12" x14ac:dyDescent="0.3">
      <c r="A212" t="s">
        <v>34</v>
      </c>
      <c r="B212">
        <v>2020</v>
      </c>
      <c r="C212" t="s">
        <v>37</v>
      </c>
      <c r="D212">
        <f>SUM('Clean Data'!AE212:AQ212)</f>
        <v>1949.3</v>
      </c>
      <c r="E212">
        <f>SUM('Clean Data'!AS212,'Clean Data'!AT212,'Clean Data'!AU212)</f>
        <v>442.45000000000005</v>
      </c>
      <c r="F212">
        <f>SUM('Clean Data'!AV212,'Clean Data'!AX212)</f>
        <v>302</v>
      </c>
      <c r="G212">
        <f>SUM('Clean Data'!AW212,'Clean Data'!AZ212)</f>
        <v>274.20000000000005</v>
      </c>
      <c r="H212">
        <f>SUM('Clean Data'!AY212,'Clean Data'!BC212)</f>
        <v>295</v>
      </c>
      <c r="I212">
        <f>SUM('Clean Data'!BB212)</f>
        <v>156.14999999999998</v>
      </c>
      <c r="J212">
        <f>SUM('Clean Data'!AR212,'Clean Data'!BA212,'Clean Data'!BD212)</f>
        <v>457.79999999999995</v>
      </c>
      <c r="K212" s="11">
        <v>148.85</v>
      </c>
      <c r="L212">
        <f>SUM('Clean Data'!AW212,'Clean Data'!AX212,'Clean Data'!AU212)</f>
        <v>440.15</v>
      </c>
    </row>
    <row r="213" spans="1:12" x14ac:dyDescent="0.3">
      <c r="A213" t="s">
        <v>34</v>
      </c>
      <c r="B213">
        <v>2020</v>
      </c>
      <c r="C213" t="s">
        <v>38</v>
      </c>
      <c r="D213">
        <f>SUM('Clean Data'!AE213:AQ213)</f>
        <v>1922.35</v>
      </c>
      <c r="E213">
        <f>SUM('Clean Data'!AS213,'Clean Data'!AT213,'Clean Data'!AU213)</f>
        <v>442.90000000000003</v>
      </c>
      <c r="F213">
        <f>SUM('Clean Data'!AV213,'Clean Data'!AX213)</f>
        <v>301.10000000000002</v>
      </c>
      <c r="G213">
        <f>SUM('Clean Data'!AW213,'Clean Data'!AZ213)</f>
        <v>276.39999999999998</v>
      </c>
      <c r="H213">
        <f>SUM('Clean Data'!AY213,'Clean Data'!BC213)</f>
        <v>296.7</v>
      </c>
      <c r="I213">
        <f>SUM('Clean Data'!BB213)</f>
        <v>156.1</v>
      </c>
      <c r="J213">
        <f>SUM('Clean Data'!AR213,'Clean Data'!BA213,'Clean Data'!BD213)</f>
        <v>458.7</v>
      </c>
      <c r="K213" s="11">
        <v>148.6</v>
      </c>
      <c r="L213">
        <f>SUM('Clean Data'!AW213,'Clean Data'!AX213,'Clean Data'!AU213)</f>
        <v>442.7</v>
      </c>
    </row>
    <row r="214" spans="1:12" x14ac:dyDescent="0.3">
      <c r="A214" t="s">
        <v>34</v>
      </c>
      <c r="B214">
        <v>2020</v>
      </c>
      <c r="C214" t="s">
        <v>39</v>
      </c>
      <c r="D214">
        <f>SUM('Clean Data'!AE214:AQ214)</f>
        <v>1966.8000000000002</v>
      </c>
      <c r="E214">
        <f>SUM('Clean Data'!AS214,'Clean Data'!AT214,'Clean Data'!AU214)</f>
        <v>448.29999999999995</v>
      </c>
      <c r="F214">
        <f>SUM('Clean Data'!AV214,'Clean Data'!AX214)</f>
        <v>301.10000000000002</v>
      </c>
      <c r="G214">
        <f>SUM('Clean Data'!AW214,'Clean Data'!AZ214)</f>
        <v>276.89999999999998</v>
      </c>
      <c r="H214">
        <f>SUM('Clean Data'!AY214,'Clean Data'!BC214)</f>
        <v>306</v>
      </c>
      <c r="I214">
        <f>SUM('Clean Data'!BB214)</f>
        <v>156.4</v>
      </c>
      <c r="J214">
        <f>SUM('Clean Data'!AR214,'Clean Data'!BA214,'Clean Data'!BD214)</f>
        <v>478.8</v>
      </c>
      <c r="K214" s="11">
        <v>151.80000000000001</v>
      </c>
      <c r="L214">
        <f>SUM('Clean Data'!AW214,'Clean Data'!AX214,'Clean Data'!AU214)</f>
        <v>439.70000000000005</v>
      </c>
    </row>
    <row r="215" spans="1:12" x14ac:dyDescent="0.3">
      <c r="A215" t="s">
        <v>34</v>
      </c>
      <c r="B215">
        <v>2020</v>
      </c>
      <c r="C215" t="s">
        <v>40</v>
      </c>
      <c r="D215">
        <f>SUM('Clean Data'!AE215:AQ215)</f>
        <v>1966.8000000000002</v>
      </c>
      <c r="E215">
        <f>SUM('Clean Data'!AS215,'Clean Data'!AT215,'Clean Data'!AU215)</f>
        <v>448.29999999999995</v>
      </c>
      <c r="F215">
        <f>SUM('Clean Data'!AV215,'Clean Data'!AX215)</f>
        <v>301.10000000000002</v>
      </c>
      <c r="G215">
        <f>SUM('Clean Data'!AW215,'Clean Data'!AZ215)</f>
        <v>276.89999999999998</v>
      </c>
      <c r="H215">
        <f>SUM('Clean Data'!AY215,'Clean Data'!BC215)</f>
        <v>306</v>
      </c>
      <c r="I215">
        <f>SUM('Clean Data'!BB215)</f>
        <v>156.4</v>
      </c>
      <c r="J215">
        <f>SUM('Clean Data'!AR215,'Clean Data'!BA215,'Clean Data'!BD215)</f>
        <v>478.8</v>
      </c>
      <c r="K215" s="11">
        <v>151.80000000000001</v>
      </c>
      <c r="L215">
        <f>SUM('Clean Data'!AW215,'Clean Data'!AX215,'Clean Data'!AU215)</f>
        <v>439.70000000000005</v>
      </c>
    </row>
    <row r="216" spans="1:12" x14ac:dyDescent="0.3">
      <c r="A216" t="s">
        <v>34</v>
      </c>
      <c r="B216">
        <v>2020</v>
      </c>
      <c r="C216" t="s">
        <v>41</v>
      </c>
      <c r="D216">
        <f>SUM('Clean Data'!AE216:AQ216)</f>
        <v>1995.1999999999998</v>
      </c>
      <c r="E216">
        <f>SUM('Clean Data'!AS216,'Clean Data'!AT216,'Clean Data'!AU216)</f>
        <v>448.2</v>
      </c>
      <c r="F216">
        <f>SUM('Clean Data'!AV216,'Clean Data'!AX216)</f>
        <v>303.89999999999998</v>
      </c>
      <c r="G216">
        <f>SUM('Clean Data'!AW216,'Clean Data'!AZ216)</f>
        <v>281.5</v>
      </c>
      <c r="H216">
        <f>SUM('Clean Data'!AY216,'Clean Data'!BC216)</f>
        <v>309.3</v>
      </c>
      <c r="I216">
        <f>SUM('Clean Data'!BB216)</f>
        <v>158.5</v>
      </c>
      <c r="J216">
        <f>SUM('Clean Data'!AR216,'Clean Data'!BA216,'Clean Data'!BD216)</f>
        <v>477.6</v>
      </c>
      <c r="K216" s="11">
        <v>153.9</v>
      </c>
      <c r="L216">
        <f>SUM('Clean Data'!AW216,'Clean Data'!AX216,'Clean Data'!AU216)</f>
        <v>443.09999999999997</v>
      </c>
    </row>
    <row r="217" spans="1:12" x14ac:dyDescent="0.3">
      <c r="A217" t="s">
        <v>34</v>
      </c>
      <c r="B217">
        <v>2020</v>
      </c>
      <c r="C217" t="s">
        <v>42</v>
      </c>
      <c r="D217">
        <f>SUM('Clean Data'!AE217:AQ217)</f>
        <v>2007</v>
      </c>
      <c r="E217">
        <f>SUM('Clean Data'!AS217,'Clean Data'!AT217,'Clean Data'!AU217)</f>
        <v>449.70000000000005</v>
      </c>
      <c r="F217">
        <f>SUM('Clean Data'!AV217,'Clean Data'!AX217)</f>
        <v>305</v>
      </c>
      <c r="G217">
        <f>SUM('Clean Data'!AW217,'Clean Data'!AZ217)</f>
        <v>282.5</v>
      </c>
      <c r="H217">
        <f>SUM('Clean Data'!AY217,'Clean Data'!BC217)</f>
        <v>314</v>
      </c>
      <c r="I217">
        <f>SUM('Clean Data'!BB217)</f>
        <v>157.5</v>
      </c>
      <c r="J217">
        <f>SUM('Clean Data'!AR217,'Clean Data'!BA217,'Clean Data'!BD217)</f>
        <v>481</v>
      </c>
      <c r="K217" s="11">
        <v>154.69999999999999</v>
      </c>
      <c r="L217">
        <f>SUM('Clean Data'!AW217,'Clean Data'!AX217,'Clean Data'!AU217)</f>
        <v>443.6</v>
      </c>
    </row>
    <row r="218" spans="1:12" x14ac:dyDescent="0.3">
      <c r="A218" t="s">
        <v>34</v>
      </c>
      <c r="B218">
        <v>2020</v>
      </c>
      <c r="C218" t="s">
        <v>43</v>
      </c>
      <c r="D218">
        <f>SUM('Clean Data'!AE218:AQ218)</f>
        <v>2048.6000000000004</v>
      </c>
      <c r="E218">
        <f>SUM('Clean Data'!AS218,'Clean Data'!AT218,'Clean Data'!AU218)</f>
        <v>450.59999999999997</v>
      </c>
      <c r="F218">
        <f>SUM('Clean Data'!AV218,'Clean Data'!AX218)</f>
        <v>305.2</v>
      </c>
      <c r="G218">
        <f>SUM('Clean Data'!AW218,'Clean Data'!AZ218)</f>
        <v>283.7</v>
      </c>
      <c r="H218">
        <f>SUM('Clean Data'!AY218,'Clean Data'!BC218)</f>
        <v>313.3</v>
      </c>
      <c r="I218">
        <f>SUM('Clean Data'!BB218)</f>
        <v>158.5</v>
      </c>
      <c r="J218">
        <f>SUM('Clean Data'!AR218,'Clean Data'!BA218,'Clean Data'!BD218)</f>
        <v>481.20000000000005</v>
      </c>
      <c r="K218" s="11">
        <v>156.4</v>
      </c>
      <c r="L218">
        <f>SUM('Clean Data'!AW218,'Clean Data'!AX218,'Clean Data'!AU218)</f>
        <v>444.09999999999997</v>
      </c>
    </row>
    <row r="219" spans="1:12" x14ac:dyDescent="0.3">
      <c r="A219" t="s">
        <v>34</v>
      </c>
      <c r="B219">
        <v>2020</v>
      </c>
      <c r="C219" t="s">
        <v>45</v>
      </c>
      <c r="D219">
        <f>SUM('Clean Data'!AE219:AQ219)</f>
        <v>2095.6</v>
      </c>
      <c r="E219">
        <f>SUM('Clean Data'!AS219,'Clean Data'!AT219,'Clean Data'!AU219)</f>
        <v>452.00000000000006</v>
      </c>
      <c r="F219">
        <f>SUM('Clean Data'!AV219,'Clean Data'!AX219)</f>
        <v>307.2</v>
      </c>
      <c r="G219">
        <f>SUM('Clean Data'!AW219,'Clean Data'!AZ219)</f>
        <v>284</v>
      </c>
      <c r="H219">
        <f>SUM('Clean Data'!AY219,'Clean Data'!BC219)</f>
        <v>314.10000000000002</v>
      </c>
      <c r="I219">
        <f>SUM('Clean Data'!BB219)</f>
        <v>158.6</v>
      </c>
      <c r="J219">
        <f>SUM('Clean Data'!AR219,'Clean Data'!BA219,'Clean Data'!BD219)</f>
        <v>483.90000000000003</v>
      </c>
      <c r="K219" s="11">
        <v>158.4</v>
      </c>
      <c r="L219">
        <f>SUM('Clean Data'!AW219,'Clean Data'!AX219,'Clean Data'!AU219)</f>
        <v>445.59999999999997</v>
      </c>
    </row>
    <row r="220" spans="1:12" x14ac:dyDescent="0.3">
      <c r="A220" t="s">
        <v>34</v>
      </c>
      <c r="B220">
        <v>2020</v>
      </c>
      <c r="C220" t="s">
        <v>46</v>
      </c>
      <c r="D220">
        <f>SUM('Clean Data'!AE220:AQ220)</f>
        <v>2109.1</v>
      </c>
      <c r="E220">
        <f>SUM('Clean Data'!AS220,'Clean Data'!AT220,'Clean Data'!AU220)</f>
        <v>454</v>
      </c>
      <c r="F220">
        <f>SUM('Clean Data'!AV220,'Clean Data'!AX220)</f>
        <v>308.10000000000002</v>
      </c>
      <c r="G220">
        <f>SUM('Clean Data'!AW220,'Clean Data'!AZ220)</f>
        <v>285.29999999999995</v>
      </c>
      <c r="H220">
        <f>SUM('Clean Data'!AY220,'Clean Data'!BC220)</f>
        <v>315.39999999999998</v>
      </c>
      <c r="I220">
        <f>SUM('Clean Data'!BB220)</f>
        <v>159.4</v>
      </c>
      <c r="J220">
        <f>SUM('Clean Data'!AR220,'Clean Data'!BA220,'Clean Data'!BD220)</f>
        <v>485.09999999999997</v>
      </c>
      <c r="K220" s="11">
        <v>158.9</v>
      </c>
      <c r="L220">
        <f>SUM('Clean Data'!AW220,'Clean Data'!AX220,'Clean Data'!AU220)</f>
        <v>447.9</v>
      </c>
    </row>
    <row r="221" spans="1:12" x14ac:dyDescent="0.3">
      <c r="A221" t="s">
        <v>34</v>
      </c>
      <c r="B221">
        <v>2021</v>
      </c>
      <c r="C221" t="s">
        <v>31</v>
      </c>
      <c r="D221">
        <f>SUM('Clean Data'!AE221:AQ221)</f>
        <v>2076.5</v>
      </c>
      <c r="E221">
        <f>SUM('Clean Data'!AS221,'Clean Data'!AT221,'Clean Data'!AU221)</f>
        <v>455.8</v>
      </c>
      <c r="F221">
        <f>SUM('Clean Data'!AV221,'Clean Data'!AX221)</f>
        <v>307.7</v>
      </c>
      <c r="G221">
        <f>SUM('Clean Data'!AW221,'Clean Data'!AZ221)</f>
        <v>289.8</v>
      </c>
      <c r="H221">
        <f>SUM('Clean Data'!AY221,'Clean Data'!BC221)</f>
        <v>316.10000000000002</v>
      </c>
      <c r="I221">
        <f>SUM('Clean Data'!BB221)</f>
        <v>159.19999999999999</v>
      </c>
      <c r="J221">
        <f>SUM('Clean Data'!AR221,'Clean Data'!BA221,'Clean Data'!BD221)</f>
        <v>488</v>
      </c>
      <c r="K221" s="11">
        <v>157.30000000000001</v>
      </c>
      <c r="L221">
        <f>SUM('Clean Data'!AW221,'Clean Data'!AX221,'Clean Data'!AU221)</f>
        <v>452.09999999999997</v>
      </c>
    </row>
    <row r="222" spans="1:12" x14ac:dyDescent="0.3">
      <c r="A222" t="s">
        <v>34</v>
      </c>
      <c r="B222">
        <v>2021</v>
      </c>
      <c r="C222" t="s">
        <v>35</v>
      </c>
      <c r="D222">
        <f>SUM('Clean Data'!AE222:AQ222)</f>
        <v>2039.3000000000002</v>
      </c>
      <c r="E222">
        <f>SUM('Clean Data'!AS222,'Clean Data'!AT222,'Clean Data'!AU222)</f>
        <v>460.40000000000003</v>
      </c>
      <c r="F222">
        <f>SUM('Clean Data'!AV222,'Clean Data'!AX222)</f>
        <v>310.70000000000005</v>
      </c>
      <c r="G222">
        <f>SUM('Clean Data'!AW222,'Clean Data'!AZ222)</f>
        <v>297.5</v>
      </c>
      <c r="H222">
        <f>SUM('Clean Data'!AY222,'Clean Data'!BC222)</f>
        <v>317.10000000000002</v>
      </c>
      <c r="I222">
        <f>SUM('Clean Data'!BB222)</f>
        <v>159.5</v>
      </c>
      <c r="J222">
        <f>SUM('Clean Data'!AR222,'Clean Data'!BA222,'Clean Data'!BD222)</f>
        <v>493.20000000000005</v>
      </c>
      <c r="K222" s="11">
        <v>156.6</v>
      </c>
      <c r="L222">
        <f>SUM('Clean Data'!AW222,'Clean Data'!AX222,'Clean Data'!AU222)</f>
        <v>459.1</v>
      </c>
    </row>
    <row r="223" spans="1:12" x14ac:dyDescent="0.3">
      <c r="A223" t="s">
        <v>34</v>
      </c>
      <c r="B223">
        <v>2021</v>
      </c>
      <c r="C223" t="s">
        <v>36</v>
      </c>
      <c r="D223">
        <f>SUM('Clean Data'!AE223:AQ223)</f>
        <v>2039.3999999999999</v>
      </c>
      <c r="E223">
        <f>SUM('Clean Data'!AS223,'Clean Data'!AT223,'Clean Data'!AU223)</f>
        <v>462.1</v>
      </c>
      <c r="F223">
        <f>SUM('Clean Data'!AV223,'Clean Data'!AX223)</f>
        <v>311.10000000000002</v>
      </c>
      <c r="G223">
        <f>SUM('Clean Data'!AW223,'Clean Data'!AZ223)</f>
        <v>301.7</v>
      </c>
      <c r="H223">
        <f>SUM('Clean Data'!AY223,'Clean Data'!BC223)</f>
        <v>315.5</v>
      </c>
      <c r="I223">
        <f>SUM('Clean Data'!BB223)</f>
        <v>160.19999999999999</v>
      </c>
      <c r="J223">
        <f>SUM('Clean Data'!AR223,'Clean Data'!BA223,'Clean Data'!BD223)</f>
        <v>494.5</v>
      </c>
      <c r="K223" s="11">
        <v>156.80000000000001</v>
      </c>
      <c r="L223">
        <f>SUM('Clean Data'!AW223,'Clean Data'!AX223,'Clean Data'!AU223)</f>
        <v>463.1</v>
      </c>
    </row>
    <row r="224" spans="1:12" x14ac:dyDescent="0.3">
      <c r="A224" t="s">
        <v>34</v>
      </c>
      <c r="B224">
        <v>2021</v>
      </c>
      <c r="C224" t="s">
        <v>37</v>
      </c>
      <c r="D224">
        <f>SUM('Clean Data'!AE224:AQ224)</f>
        <v>2064.1</v>
      </c>
      <c r="E224">
        <f>SUM('Clean Data'!AS224,'Clean Data'!AT224,'Clean Data'!AU224)</f>
        <v>464.6</v>
      </c>
      <c r="F224">
        <f>SUM('Clean Data'!AV224,'Clean Data'!AX224)</f>
        <v>313.20000000000005</v>
      </c>
      <c r="G224">
        <f>SUM('Clean Data'!AW224,'Clean Data'!AZ224)</f>
        <v>302.2</v>
      </c>
      <c r="H224">
        <f>SUM('Clean Data'!AY224,'Clean Data'!BC224)</f>
        <v>317.70000000000005</v>
      </c>
      <c r="I224">
        <f>SUM('Clean Data'!BB224)</f>
        <v>160.30000000000001</v>
      </c>
      <c r="J224">
        <f>SUM('Clean Data'!AR224,'Clean Data'!BA224,'Clean Data'!BD224)</f>
        <v>496.4</v>
      </c>
      <c r="K224" s="11">
        <v>157.80000000000001</v>
      </c>
      <c r="L224">
        <f>SUM('Clean Data'!AW224,'Clean Data'!AX224,'Clean Data'!AU224)</f>
        <v>464.7</v>
      </c>
    </row>
    <row r="225" spans="1:12" x14ac:dyDescent="0.3">
      <c r="A225" t="s">
        <v>34</v>
      </c>
      <c r="B225">
        <v>2021</v>
      </c>
      <c r="C225" t="s">
        <v>38</v>
      </c>
      <c r="D225">
        <f>SUM('Clean Data'!AE225:AQ225)</f>
        <v>2105.7000000000003</v>
      </c>
      <c r="E225">
        <f>SUM('Clean Data'!AS225,'Clean Data'!AT225,'Clean Data'!AU225)</f>
        <v>474.29999999999995</v>
      </c>
      <c r="F225">
        <f>SUM('Clean Data'!AV225,'Clean Data'!AX225)</f>
        <v>316.29999999999995</v>
      </c>
      <c r="G225">
        <f>SUM('Clean Data'!AW225,'Clean Data'!AZ225)</f>
        <v>308.3</v>
      </c>
      <c r="H225">
        <f>SUM('Clean Data'!AY225,'Clean Data'!BC225)</f>
        <v>324.39999999999998</v>
      </c>
      <c r="I225">
        <f>SUM('Clean Data'!BB225)</f>
        <v>161.19999999999999</v>
      </c>
      <c r="J225">
        <f>SUM('Clean Data'!AR225,'Clean Data'!BA225,'Clean Data'!BD225)</f>
        <v>504.50000000000006</v>
      </c>
      <c r="K225" s="11">
        <v>160.4</v>
      </c>
      <c r="L225">
        <f>SUM('Clean Data'!AW225,'Clean Data'!AX225,'Clean Data'!AU225)</f>
        <v>474.5</v>
      </c>
    </row>
    <row r="226" spans="1:12" x14ac:dyDescent="0.3">
      <c r="A226" t="s">
        <v>34</v>
      </c>
      <c r="B226">
        <v>2021</v>
      </c>
      <c r="C226" t="s">
        <v>39</v>
      </c>
      <c r="D226">
        <f>SUM('Clean Data'!AE226:AQ226)</f>
        <v>2133.9</v>
      </c>
      <c r="E226">
        <f>SUM('Clean Data'!AS226,'Clean Data'!AT226,'Clean Data'!AU226)</f>
        <v>474.7</v>
      </c>
      <c r="F226">
        <f>SUM('Clean Data'!AV226,'Clean Data'!AX226)</f>
        <v>315.3</v>
      </c>
      <c r="G226">
        <f>SUM('Clean Data'!AW226,'Clean Data'!AZ226)</f>
        <v>310.5</v>
      </c>
      <c r="H226">
        <f>SUM('Clean Data'!AY226,'Clean Data'!BC226)</f>
        <v>325.10000000000002</v>
      </c>
      <c r="I226">
        <f>SUM('Clean Data'!BB226)</f>
        <v>161.69999999999999</v>
      </c>
      <c r="J226">
        <f>SUM('Clean Data'!AR226,'Clean Data'!BA226,'Clean Data'!BD226)</f>
        <v>503.30000000000007</v>
      </c>
      <c r="K226" s="11">
        <v>161.30000000000001</v>
      </c>
      <c r="L226">
        <f>SUM('Clean Data'!AW226,'Clean Data'!AX226,'Clean Data'!AU226)</f>
        <v>475.3</v>
      </c>
    </row>
    <row r="227" spans="1:12" x14ac:dyDescent="0.3">
      <c r="A227" t="s">
        <v>34</v>
      </c>
      <c r="B227">
        <v>2021</v>
      </c>
      <c r="C227" t="s">
        <v>40</v>
      </c>
      <c r="D227">
        <f>SUM('Clean Data'!AE227:AQ227)</f>
        <v>2147</v>
      </c>
      <c r="E227">
        <f>SUM('Clean Data'!AS227,'Clean Data'!AT227,'Clean Data'!AU227)</f>
        <v>477.29999999999995</v>
      </c>
      <c r="F227">
        <f>SUM('Clean Data'!AV227,'Clean Data'!AX227)</f>
        <v>317.3</v>
      </c>
      <c r="G227">
        <f>SUM('Clean Data'!AW227,'Clean Data'!AZ227)</f>
        <v>313.79999999999995</v>
      </c>
      <c r="H227">
        <f>SUM('Clean Data'!AY227,'Clean Data'!BC227)</f>
        <v>327.10000000000002</v>
      </c>
      <c r="I227">
        <f>SUM('Clean Data'!BB227)</f>
        <v>163.19999999999999</v>
      </c>
      <c r="J227">
        <f>SUM('Clean Data'!AR227,'Clean Data'!BA227,'Clean Data'!BD227)</f>
        <v>505.5</v>
      </c>
      <c r="K227" s="11">
        <v>162.5</v>
      </c>
      <c r="L227">
        <f>SUM('Clean Data'!AW227,'Clean Data'!AX227,'Clean Data'!AU227)</f>
        <v>477.9</v>
      </c>
    </row>
    <row r="228" spans="1:12" x14ac:dyDescent="0.3">
      <c r="A228" t="s">
        <v>34</v>
      </c>
      <c r="B228">
        <v>2021</v>
      </c>
      <c r="C228" t="s">
        <v>41</v>
      </c>
      <c r="D228">
        <f>SUM('Clean Data'!AE228:AQ228)</f>
        <v>2142</v>
      </c>
      <c r="E228">
        <f>SUM('Clean Data'!AS228,'Clean Data'!AT228,'Clean Data'!AU228)</f>
        <v>483</v>
      </c>
      <c r="F228">
        <f>SUM('Clean Data'!AV228,'Clean Data'!AX228)</f>
        <v>319.60000000000002</v>
      </c>
      <c r="G228">
        <f>SUM('Clean Data'!AW228,'Clean Data'!AZ228)</f>
        <v>316.60000000000002</v>
      </c>
      <c r="H228">
        <f>SUM('Clean Data'!AY228,'Clean Data'!BC228)</f>
        <v>328.4</v>
      </c>
      <c r="I228">
        <f>SUM('Clean Data'!BB228)</f>
        <v>163.80000000000001</v>
      </c>
      <c r="J228">
        <f>SUM('Clean Data'!AR228,'Clean Data'!BA228,'Clean Data'!BD228)</f>
        <v>509.7</v>
      </c>
      <c r="K228" s="11">
        <v>163.19999999999999</v>
      </c>
      <c r="L228">
        <f>SUM('Clean Data'!AW228,'Clean Data'!AX228,'Clean Data'!AU228)</f>
        <v>483.3</v>
      </c>
    </row>
    <row r="229" spans="1:12" x14ac:dyDescent="0.3">
      <c r="A229" t="s">
        <v>34</v>
      </c>
      <c r="B229">
        <v>2021</v>
      </c>
      <c r="C229" t="s">
        <v>42</v>
      </c>
      <c r="D229">
        <f>SUM('Clean Data'!AE229:AQ229)</f>
        <v>2142</v>
      </c>
      <c r="E229">
        <f>SUM('Clean Data'!AS229,'Clean Data'!AT229,'Clean Data'!AU229)</f>
        <v>483.2</v>
      </c>
      <c r="F229">
        <f>SUM('Clean Data'!AV229,'Clean Data'!AX229)</f>
        <v>319.60000000000002</v>
      </c>
      <c r="G229">
        <f>SUM('Clean Data'!AW229,'Clean Data'!AZ229)</f>
        <v>316.60000000000002</v>
      </c>
      <c r="H229">
        <f>SUM('Clean Data'!AY229,'Clean Data'!BC229)</f>
        <v>328.4</v>
      </c>
      <c r="I229">
        <f>SUM('Clean Data'!BB229)</f>
        <v>163.69999999999999</v>
      </c>
      <c r="J229">
        <f>SUM('Clean Data'!AR229,'Clean Data'!BA229,'Clean Data'!BD229)</f>
        <v>509.79999999999995</v>
      </c>
      <c r="K229" s="11">
        <v>163.19999999999999</v>
      </c>
      <c r="L229">
        <f>SUM('Clean Data'!AW229,'Clean Data'!AX229,'Clean Data'!AU229)</f>
        <v>483.40000000000003</v>
      </c>
    </row>
    <row r="230" spans="1:12" x14ac:dyDescent="0.3">
      <c r="A230" t="s">
        <v>34</v>
      </c>
      <c r="B230">
        <v>2021</v>
      </c>
      <c r="C230" t="s">
        <v>43</v>
      </c>
      <c r="D230">
        <f>SUM('Clean Data'!AE230:AQ230)</f>
        <v>2175.5</v>
      </c>
      <c r="E230">
        <f>SUM('Clean Data'!AS230,'Clean Data'!AT230,'Clean Data'!AU230)</f>
        <v>486.3</v>
      </c>
      <c r="F230">
        <f>SUM('Clean Data'!AV230,'Clean Data'!AX230)</f>
        <v>322</v>
      </c>
      <c r="G230">
        <f>SUM('Clean Data'!AW230,'Clean Data'!AZ230)</f>
        <v>319.89999999999998</v>
      </c>
      <c r="H230">
        <f>SUM('Clean Data'!AY230,'Clean Data'!BC230)</f>
        <v>329.9</v>
      </c>
      <c r="I230">
        <f>SUM('Clean Data'!BB230)</f>
        <v>163.9</v>
      </c>
      <c r="J230">
        <f>SUM('Clean Data'!AR230,'Clean Data'!BA230,'Clean Data'!BD230)</f>
        <v>512.29999999999995</v>
      </c>
      <c r="K230" s="11">
        <v>165.5</v>
      </c>
      <c r="L230">
        <f>SUM('Clean Data'!AW230,'Clean Data'!AX230,'Clean Data'!AU230)</f>
        <v>486.90000000000003</v>
      </c>
    </row>
    <row r="231" spans="1:12" x14ac:dyDescent="0.3">
      <c r="A231" t="s">
        <v>34</v>
      </c>
      <c r="B231">
        <v>2021</v>
      </c>
      <c r="C231" t="s">
        <v>45</v>
      </c>
      <c r="D231">
        <f>SUM('Clean Data'!AE231:AQ231)</f>
        <v>2194.1</v>
      </c>
      <c r="E231">
        <f>SUM('Clean Data'!AS231,'Clean Data'!AT231,'Clean Data'!AU231)</f>
        <v>490.40000000000003</v>
      </c>
      <c r="F231">
        <f>SUM('Clean Data'!AV231,'Clean Data'!AX231)</f>
        <v>323.5</v>
      </c>
      <c r="G231">
        <f>SUM('Clean Data'!AW231,'Clean Data'!AZ231)</f>
        <v>318.70000000000005</v>
      </c>
      <c r="H231">
        <f>SUM('Clean Data'!AY231,'Clean Data'!BC231)</f>
        <v>332.1</v>
      </c>
      <c r="I231">
        <f>SUM('Clean Data'!BB231)</f>
        <v>164.3</v>
      </c>
      <c r="J231">
        <f>SUM('Clean Data'!AR231,'Clean Data'!BA231,'Clean Data'!BD231)</f>
        <v>514.1</v>
      </c>
      <c r="K231" s="11">
        <v>166.7</v>
      </c>
      <c r="L231">
        <f>SUM('Clean Data'!AW231,'Clean Data'!AX231,'Clean Data'!AU231)</f>
        <v>489.00000000000006</v>
      </c>
    </row>
    <row r="232" spans="1:12" x14ac:dyDescent="0.3">
      <c r="A232" t="s">
        <v>34</v>
      </c>
      <c r="B232">
        <v>2021</v>
      </c>
      <c r="C232" t="s">
        <v>46</v>
      </c>
      <c r="D232">
        <f>SUM('Clean Data'!AE232:AQ232)</f>
        <v>2180.9</v>
      </c>
      <c r="E232">
        <f>SUM('Clean Data'!AS232,'Clean Data'!AT232,'Clean Data'!AU232)</f>
        <v>494.2</v>
      </c>
      <c r="F232">
        <f>SUM('Clean Data'!AV232,'Clean Data'!AX232)</f>
        <v>323.60000000000002</v>
      </c>
      <c r="G232">
        <f>SUM('Clean Data'!AW232,'Clean Data'!AZ232)</f>
        <v>319.79999999999995</v>
      </c>
      <c r="H232">
        <f>SUM('Clean Data'!AY232,'Clean Data'!BC232)</f>
        <v>333.2</v>
      </c>
      <c r="I232">
        <f>SUM('Clean Data'!BB232)</f>
        <v>164.4</v>
      </c>
      <c r="J232">
        <f>SUM('Clean Data'!AR232,'Clean Data'!BA232,'Clean Data'!BD232)</f>
        <v>515</v>
      </c>
      <c r="K232" s="11">
        <v>166.2</v>
      </c>
      <c r="L232">
        <f>SUM('Clean Data'!AW232,'Clean Data'!AX232,'Clean Data'!AU232)</f>
        <v>491.29999999999995</v>
      </c>
    </row>
    <row r="233" spans="1:12" x14ac:dyDescent="0.3">
      <c r="A233" t="s">
        <v>34</v>
      </c>
      <c r="B233">
        <v>2022</v>
      </c>
      <c r="C233" t="s">
        <v>31</v>
      </c>
      <c r="D233">
        <f>SUM('Clean Data'!AE233:AQ233)</f>
        <v>2164.1999999999998</v>
      </c>
      <c r="E233">
        <f>SUM('Clean Data'!AS233,'Clean Data'!AT233,'Clean Data'!AU233)</f>
        <v>499.1</v>
      </c>
      <c r="F233">
        <f>SUM('Clean Data'!AV233,'Clean Data'!AX233)</f>
        <v>325.60000000000002</v>
      </c>
      <c r="G233">
        <f>SUM('Clean Data'!AW233,'Clean Data'!AZ233)</f>
        <v>320.7</v>
      </c>
      <c r="H233">
        <f>SUM('Clean Data'!AY233,'Clean Data'!BC233)</f>
        <v>334.4</v>
      </c>
      <c r="I233">
        <f>SUM('Clean Data'!BB233)</f>
        <v>164.7</v>
      </c>
      <c r="J233">
        <f>SUM('Clean Data'!AR233,'Clean Data'!BA233,'Clean Data'!BD233)</f>
        <v>516.09999999999991</v>
      </c>
      <c r="K233" s="11">
        <v>165.7</v>
      </c>
      <c r="L233">
        <f>SUM('Clean Data'!AW233,'Clean Data'!AX233,'Clean Data'!AU233)</f>
        <v>493.79999999999995</v>
      </c>
    </row>
    <row r="234" spans="1:12" x14ac:dyDescent="0.3">
      <c r="A234" t="s">
        <v>34</v>
      </c>
      <c r="B234">
        <v>2022</v>
      </c>
      <c r="C234" t="s">
        <v>35</v>
      </c>
      <c r="D234">
        <f>SUM('Clean Data'!AE234:AQ234)</f>
        <v>2161.2000000000003</v>
      </c>
      <c r="E234">
        <f>SUM('Clean Data'!AS234,'Clean Data'!AT234,'Clean Data'!AU234)</f>
        <v>502.80000000000007</v>
      </c>
      <c r="F234">
        <f>SUM('Clean Data'!AV234,'Clean Data'!AX234)</f>
        <v>327.3</v>
      </c>
      <c r="G234">
        <f>SUM('Clean Data'!AW234,'Clean Data'!AZ234)</f>
        <v>322.60000000000002</v>
      </c>
      <c r="H234">
        <f>SUM('Clean Data'!AY234,'Clean Data'!BC234)</f>
        <v>336.6</v>
      </c>
      <c r="I234">
        <f>SUM('Clean Data'!BB234)</f>
        <v>165.4</v>
      </c>
      <c r="J234">
        <f>SUM('Clean Data'!AR234,'Clean Data'!BA234,'Clean Data'!BD234)</f>
        <v>518.4</v>
      </c>
      <c r="K234" s="11">
        <v>166.1</v>
      </c>
      <c r="L234">
        <f>SUM('Clean Data'!AW234,'Clean Data'!AX234,'Clean Data'!AU234)</f>
        <v>497.1</v>
      </c>
    </row>
    <row r="235" spans="1:12" x14ac:dyDescent="0.3">
      <c r="A235" t="s">
        <v>34</v>
      </c>
      <c r="B235">
        <v>2022</v>
      </c>
      <c r="C235" t="s">
        <v>36</v>
      </c>
      <c r="D235">
        <f>SUM('Clean Data'!AE235:AQ235)</f>
        <v>2184.2000000000003</v>
      </c>
      <c r="E235">
        <f>SUM('Clean Data'!AS235,'Clean Data'!AT235,'Clean Data'!AU235)</f>
        <v>507.79999999999995</v>
      </c>
      <c r="F235">
        <f>SUM('Clean Data'!AV235,'Clean Data'!AX235)</f>
        <v>328.1</v>
      </c>
      <c r="G235">
        <f>SUM('Clean Data'!AW235,'Clean Data'!AZ235)</f>
        <v>325.10000000000002</v>
      </c>
      <c r="H235">
        <f>SUM('Clean Data'!AY235,'Clean Data'!BC235)</f>
        <v>340.2</v>
      </c>
      <c r="I235">
        <f>SUM('Clean Data'!BB235)</f>
        <v>166</v>
      </c>
      <c r="J235">
        <f>SUM('Clean Data'!AR235,'Clean Data'!BA235,'Clean Data'!BD235)</f>
        <v>521.6</v>
      </c>
      <c r="K235" s="11">
        <v>167.7</v>
      </c>
      <c r="L235">
        <f>SUM('Clean Data'!AW235,'Clean Data'!AX235,'Clean Data'!AU235)</f>
        <v>501.1</v>
      </c>
    </row>
    <row r="236" spans="1:12" x14ac:dyDescent="0.3">
      <c r="A236" t="s">
        <v>34</v>
      </c>
      <c r="B236">
        <v>2022</v>
      </c>
      <c r="C236" t="s">
        <v>37</v>
      </c>
      <c r="D236">
        <f>SUM('Clean Data'!AE236:AQ236)</f>
        <v>2214.3000000000002</v>
      </c>
      <c r="E236">
        <f>SUM('Clean Data'!AS236,'Clean Data'!AT236,'Clean Data'!AU236)</f>
        <v>513.20000000000005</v>
      </c>
      <c r="F236">
        <f>SUM('Clean Data'!AV236,'Clean Data'!AX236)</f>
        <v>331</v>
      </c>
      <c r="G236">
        <f>SUM('Clean Data'!AW236,'Clean Data'!AZ236)</f>
        <v>334.79999999999995</v>
      </c>
      <c r="H236">
        <f>SUM('Clean Data'!AY236,'Clean Data'!BC236)</f>
        <v>342.8</v>
      </c>
      <c r="I236">
        <f>SUM('Clean Data'!BB236)</f>
        <v>166.9</v>
      </c>
      <c r="J236">
        <f>SUM('Clean Data'!AR236,'Clean Data'!BA236,'Clean Data'!BD236)</f>
        <v>525.1</v>
      </c>
      <c r="K236" s="11">
        <v>170.1</v>
      </c>
      <c r="L236">
        <f>SUM('Clean Data'!AW236,'Clean Data'!AX236,'Clean Data'!AU236)</f>
        <v>509</v>
      </c>
    </row>
    <row r="237" spans="1:12" x14ac:dyDescent="0.3">
      <c r="A237" t="s">
        <v>34</v>
      </c>
      <c r="B237">
        <v>2022</v>
      </c>
      <c r="C237" t="s">
        <v>38</v>
      </c>
      <c r="D237">
        <f>SUM('Clean Data'!AE237:AQ237)</f>
        <v>2238.9000000000005</v>
      </c>
      <c r="E237">
        <f>SUM('Clean Data'!AS237,'Clean Data'!AT237,'Clean Data'!AU237)</f>
        <v>518.6</v>
      </c>
      <c r="F237">
        <f>SUM('Clean Data'!AV237,'Clean Data'!AX237)</f>
        <v>332.7</v>
      </c>
      <c r="G237">
        <f>SUM('Clean Data'!AW237,'Clean Data'!AZ237)</f>
        <v>337.6</v>
      </c>
      <c r="H237">
        <f>SUM('Clean Data'!AY237,'Clean Data'!BC237)</f>
        <v>343.20000000000005</v>
      </c>
      <c r="I237">
        <f>SUM('Clean Data'!BB237)</f>
        <v>167.9</v>
      </c>
      <c r="J237">
        <f>SUM('Clean Data'!AR237,'Clean Data'!BA237,'Clean Data'!BD237)</f>
        <v>526.70000000000005</v>
      </c>
      <c r="K237" s="11">
        <v>171.7</v>
      </c>
      <c r="L237">
        <f>SUM('Clean Data'!AW237,'Clean Data'!AX237,'Clean Data'!AU237)</f>
        <v>514.4</v>
      </c>
    </row>
    <row r="238" spans="1:12" x14ac:dyDescent="0.3">
      <c r="A238" t="s">
        <v>34</v>
      </c>
      <c r="B238">
        <v>2022</v>
      </c>
      <c r="C238" t="s">
        <v>39</v>
      </c>
      <c r="D238">
        <f>SUM('Clean Data'!AE238:AQ238)</f>
        <v>2261.9</v>
      </c>
      <c r="E238">
        <f>SUM('Clean Data'!AS238,'Clean Data'!AT238,'Clean Data'!AU238)</f>
        <v>523</v>
      </c>
      <c r="F238">
        <f>SUM('Clean Data'!AV238,'Clean Data'!AX238)</f>
        <v>333.20000000000005</v>
      </c>
      <c r="G238">
        <f>SUM('Clean Data'!AW238,'Clean Data'!AZ238)</f>
        <v>337.1</v>
      </c>
      <c r="H238">
        <f>SUM('Clean Data'!AY238,'Clean Data'!BC238)</f>
        <v>344.8</v>
      </c>
      <c r="I238">
        <f>SUM('Clean Data'!BB238)</f>
        <v>169</v>
      </c>
      <c r="J238">
        <f>SUM('Clean Data'!AR238,'Clean Data'!BA238,'Clean Data'!BD238)</f>
        <v>527.6</v>
      </c>
      <c r="K238" s="11">
        <v>172.6</v>
      </c>
      <c r="L238">
        <f>SUM('Clean Data'!AW238,'Clean Data'!AX238,'Clean Data'!AU238)</f>
        <v>518.4</v>
      </c>
    </row>
    <row r="239" spans="1:12" x14ac:dyDescent="0.3">
      <c r="A239" t="s">
        <v>34</v>
      </c>
      <c r="B239">
        <v>2022</v>
      </c>
      <c r="C239" t="s">
        <v>40</v>
      </c>
      <c r="D239">
        <f>SUM('Clean Data'!AE239:AQ239)</f>
        <v>2266.3000000000002</v>
      </c>
      <c r="E239">
        <f>SUM('Clean Data'!AS239,'Clean Data'!AT239,'Clean Data'!AU239)</f>
        <v>526.90000000000009</v>
      </c>
      <c r="F239">
        <f>SUM('Clean Data'!AV239,'Clean Data'!AX239)</f>
        <v>335.20000000000005</v>
      </c>
      <c r="G239">
        <f>SUM('Clean Data'!AW239,'Clean Data'!AZ239)</f>
        <v>341.2</v>
      </c>
      <c r="H239">
        <f>SUM('Clean Data'!AY239,'Clean Data'!BC239)</f>
        <v>345.79999999999995</v>
      </c>
      <c r="I239">
        <f>SUM('Clean Data'!BB239)</f>
        <v>171.4</v>
      </c>
      <c r="J239">
        <f>SUM('Clean Data'!AR239,'Clean Data'!BA239,'Clean Data'!BD239)</f>
        <v>529.29999999999995</v>
      </c>
      <c r="K239" s="11">
        <v>173.4</v>
      </c>
      <c r="L239">
        <f>SUM('Clean Data'!AW239,'Clean Data'!AX239,'Clean Data'!AU239)</f>
        <v>524.29999999999995</v>
      </c>
    </row>
    <row r="240" spans="1:12" x14ac:dyDescent="0.3">
      <c r="A240" t="s">
        <v>34</v>
      </c>
      <c r="B240">
        <v>2022</v>
      </c>
      <c r="C240" t="s">
        <v>41</v>
      </c>
      <c r="D240">
        <f>SUM('Clean Data'!AE240:AQ240)</f>
        <v>2269.2000000000003</v>
      </c>
      <c r="E240">
        <f>SUM('Clean Data'!AS240,'Clean Data'!AT240,'Clean Data'!AU240)</f>
        <v>530.70000000000005</v>
      </c>
      <c r="F240">
        <f>SUM('Clean Data'!AV240,'Clean Data'!AX240)</f>
        <v>337.5</v>
      </c>
      <c r="G240">
        <f>SUM('Clean Data'!AW240,'Clean Data'!AZ240)</f>
        <v>340.70000000000005</v>
      </c>
      <c r="H240">
        <f>SUM('Clean Data'!AY240,'Clean Data'!BC240)</f>
        <v>348</v>
      </c>
      <c r="I240">
        <f>SUM('Clean Data'!BB240)</f>
        <v>172.3</v>
      </c>
      <c r="J240">
        <f>SUM('Clean Data'!AR240,'Clean Data'!BA240,'Clean Data'!BD240)</f>
        <v>531</v>
      </c>
      <c r="K240" s="11">
        <v>174.3</v>
      </c>
      <c r="L240">
        <f>SUM('Clean Data'!AW240,'Clean Data'!AX240,'Clean Data'!AU240)</f>
        <v>525.79999999999995</v>
      </c>
    </row>
    <row r="241" spans="1:12" x14ac:dyDescent="0.3">
      <c r="A241" t="s">
        <v>34</v>
      </c>
      <c r="B241">
        <v>2022</v>
      </c>
      <c r="C241" t="s">
        <v>42</v>
      </c>
      <c r="D241">
        <f>SUM('Clean Data'!AE241:AQ241)</f>
        <v>2280.9</v>
      </c>
      <c r="E241">
        <f>SUM('Clean Data'!AS241,'Clean Data'!AT241,'Clean Data'!AU241)</f>
        <v>535.1</v>
      </c>
      <c r="F241">
        <f>SUM('Clean Data'!AV241,'Clean Data'!AX241)</f>
        <v>339</v>
      </c>
      <c r="G241">
        <f>SUM('Clean Data'!AW241,'Clean Data'!AZ241)</f>
        <v>341.8</v>
      </c>
      <c r="H241">
        <f>SUM('Clean Data'!AY241,'Clean Data'!BC241)</f>
        <v>348.70000000000005</v>
      </c>
      <c r="I241">
        <f>SUM('Clean Data'!BB241)</f>
        <v>173.1</v>
      </c>
      <c r="J241">
        <f>SUM('Clean Data'!AR241,'Clean Data'!BA241,'Clean Data'!BD241)</f>
        <v>533.20000000000005</v>
      </c>
      <c r="K241" s="11">
        <v>175.3</v>
      </c>
      <c r="L241">
        <f>SUM('Clean Data'!AW241,'Clean Data'!AX241,'Clean Data'!AU241)</f>
        <v>528.9</v>
      </c>
    </row>
    <row r="242" spans="1:12" x14ac:dyDescent="0.3">
      <c r="A242" t="s">
        <v>34</v>
      </c>
      <c r="B242">
        <v>2022</v>
      </c>
      <c r="C242" t="s">
        <v>43</v>
      </c>
      <c r="D242">
        <f>SUM('Clean Data'!AE242:AQ242)</f>
        <v>2297.3000000000002</v>
      </c>
      <c r="E242">
        <f>SUM('Clean Data'!AS242,'Clean Data'!AT242,'Clean Data'!AU242)</f>
        <v>538.20000000000005</v>
      </c>
      <c r="F242">
        <f>SUM('Clean Data'!AV242,'Clean Data'!AX242)</f>
        <v>341.6</v>
      </c>
      <c r="G242">
        <f>SUM('Clean Data'!AW242,'Clean Data'!AZ242)</f>
        <v>343.4</v>
      </c>
      <c r="H242">
        <f>SUM('Clean Data'!AY242,'Clean Data'!BC242)</f>
        <v>350.79999999999995</v>
      </c>
      <c r="I242">
        <f>SUM('Clean Data'!BB242)</f>
        <v>173.4</v>
      </c>
      <c r="J242">
        <f>SUM('Clean Data'!AR242,'Clean Data'!BA242,'Clean Data'!BD242)</f>
        <v>535</v>
      </c>
      <c r="K242" s="11">
        <v>176.7</v>
      </c>
      <c r="L242">
        <f>SUM('Clean Data'!AW242,'Clean Data'!AX242,'Clean Data'!AU242)</f>
        <v>531.9</v>
      </c>
    </row>
    <row r="243" spans="1:12" x14ac:dyDescent="0.3">
      <c r="A243" t="s">
        <v>34</v>
      </c>
      <c r="B243">
        <v>2022</v>
      </c>
      <c r="C243" t="s">
        <v>45</v>
      </c>
      <c r="D243">
        <f>SUM('Clean Data'!AE243:AQ243)</f>
        <v>2296.8000000000002</v>
      </c>
      <c r="E243">
        <f>SUM('Clean Data'!AS243,'Clean Data'!AT243,'Clean Data'!AU243)</f>
        <v>541.4</v>
      </c>
      <c r="F243">
        <f>SUM('Clean Data'!AV243,'Clean Data'!AX243)</f>
        <v>343.20000000000005</v>
      </c>
      <c r="G243">
        <f>SUM('Clean Data'!AW243,'Clean Data'!AZ243)</f>
        <v>344.3</v>
      </c>
      <c r="H243">
        <f>SUM('Clean Data'!AY243,'Clean Data'!BC243)</f>
        <v>353.4</v>
      </c>
      <c r="I243">
        <f>SUM('Clean Data'!BB243)</f>
        <v>173.7</v>
      </c>
      <c r="J243">
        <f>SUM('Clean Data'!AR243,'Clean Data'!BA243,'Clean Data'!BD243)</f>
        <v>536.5</v>
      </c>
      <c r="K243" s="11">
        <v>176.5</v>
      </c>
      <c r="L243">
        <f>SUM('Clean Data'!AW243,'Clean Data'!AX243,'Clean Data'!AU243)</f>
        <v>534.80000000000007</v>
      </c>
    </row>
    <row r="244" spans="1:12" x14ac:dyDescent="0.3">
      <c r="A244" t="s">
        <v>34</v>
      </c>
      <c r="B244">
        <v>2022</v>
      </c>
      <c r="C244" t="s">
        <v>46</v>
      </c>
      <c r="D244">
        <f>SUM('Clean Data'!AE244:AQ244)</f>
        <v>2283.4</v>
      </c>
      <c r="E244">
        <f>SUM('Clean Data'!AS244,'Clean Data'!AT244,'Clean Data'!AU244)</f>
        <v>544</v>
      </c>
      <c r="F244">
        <f>SUM('Clean Data'!AV244,'Clean Data'!AX244)</f>
        <v>342.79999999999995</v>
      </c>
      <c r="G244">
        <f>SUM('Clean Data'!AW244,'Clean Data'!AZ244)</f>
        <v>345.4</v>
      </c>
      <c r="H244">
        <f>SUM('Clean Data'!AY244,'Clean Data'!BC244)</f>
        <v>356.9</v>
      </c>
      <c r="I244">
        <f>SUM('Clean Data'!BB244)</f>
        <v>174.1</v>
      </c>
      <c r="J244">
        <f>SUM('Clean Data'!AR244,'Clean Data'!BA244,'Clean Data'!BD244)</f>
        <v>538.20000000000005</v>
      </c>
      <c r="K244" s="11">
        <v>175.7</v>
      </c>
      <c r="L244">
        <f>SUM('Clean Data'!AW244,'Clean Data'!AX244,'Clean Data'!AU244)</f>
        <v>537.1</v>
      </c>
    </row>
    <row r="245" spans="1:12" x14ac:dyDescent="0.3">
      <c r="A245" t="s">
        <v>34</v>
      </c>
      <c r="B245">
        <v>2023</v>
      </c>
      <c r="C245" t="s">
        <v>31</v>
      </c>
      <c r="D245">
        <f>SUM('Clean Data'!AE245:AQ245)</f>
        <v>2292.6999999999998</v>
      </c>
      <c r="E245">
        <f>SUM('Clean Data'!AS245,'Clean Data'!AT245,'Clean Data'!AU245)</f>
        <v>546.29999999999995</v>
      </c>
      <c r="F245">
        <f>SUM('Clean Data'!AV245,'Clean Data'!AX245)</f>
        <v>345</v>
      </c>
      <c r="G245">
        <f>SUM('Clean Data'!AW245,'Clean Data'!AZ245)</f>
        <v>345.6</v>
      </c>
      <c r="H245">
        <f>SUM('Clean Data'!AY245,'Clean Data'!BC245)</f>
        <v>360.9</v>
      </c>
      <c r="I245">
        <f>SUM('Clean Data'!BB245)</f>
        <v>174.3</v>
      </c>
      <c r="J245">
        <f>SUM('Clean Data'!AR245,'Clean Data'!BA245,'Clean Data'!BD245)</f>
        <v>540.5</v>
      </c>
      <c r="K245" s="11">
        <v>176.5</v>
      </c>
      <c r="L245">
        <f>SUM('Clean Data'!AW245,'Clean Data'!AX245,'Clean Data'!AU245)</f>
        <v>538.70000000000005</v>
      </c>
    </row>
    <row r="246" spans="1:12" x14ac:dyDescent="0.3">
      <c r="A246" t="s">
        <v>34</v>
      </c>
      <c r="B246">
        <v>2023</v>
      </c>
      <c r="C246" t="s">
        <v>35</v>
      </c>
      <c r="D246">
        <f>SUM('Clean Data'!AE246:AQ246)</f>
        <v>2279.1</v>
      </c>
      <c r="E246">
        <f>SUM('Clean Data'!AS246,'Clean Data'!AT246,'Clean Data'!AU246)</f>
        <v>550</v>
      </c>
      <c r="F246">
        <f>SUM('Clean Data'!AV246,'Clean Data'!AX246)</f>
        <v>347.7</v>
      </c>
      <c r="G246">
        <f>SUM('Clean Data'!AW246,'Clean Data'!AZ246)</f>
        <v>346.29999999999995</v>
      </c>
      <c r="H246">
        <f>SUM('Clean Data'!AY246,'Clean Data'!BC246)</f>
        <v>365.4</v>
      </c>
      <c r="I246">
        <f>SUM('Clean Data'!BB246)</f>
        <v>175</v>
      </c>
      <c r="J246">
        <f>SUM('Clean Data'!AR246,'Clean Data'!BA246,'Clean Data'!BD246)</f>
        <v>543.9</v>
      </c>
      <c r="K246" s="11">
        <v>177.2</v>
      </c>
      <c r="L246">
        <f>SUM('Clean Data'!AW246,'Clean Data'!AX246,'Clean Data'!AU246)</f>
        <v>541.4</v>
      </c>
    </row>
    <row r="247" spans="1:12" x14ac:dyDescent="0.3">
      <c r="A247" t="s">
        <v>34</v>
      </c>
      <c r="B247">
        <v>2023</v>
      </c>
      <c r="C247" t="s">
        <v>36</v>
      </c>
      <c r="D247">
        <f>SUM('Clean Data'!AE247:AQ247)</f>
        <v>2279.1999999999998</v>
      </c>
      <c r="E247">
        <f>SUM('Clean Data'!AS247,'Clean Data'!AT247,'Clean Data'!AU247)</f>
        <v>549.9</v>
      </c>
      <c r="F247">
        <f>SUM('Clean Data'!AV247,'Clean Data'!AX247)</f>
        <v>347.7</v>
      </c>
      <c r="G247">
        <f>SUM('Clean Data'!AW247,'Clean Data'!AZ247)</f>
        <v>346.1</v>
      </c>
      <c r="H247">
        <f>SUM('Clean Data'!AY247,'Clean Data'!BC247)</f>
        <v>365.4</v>
      </c>
      <c r="I247">
        <f>SUM('Clean Data'!BB247)</f>
        <v>175</v>
      </c>
      <c r="J247">
        <f>SUM('Clean Data'!AR247,'Clean Data'!BA247,'Clean Data'!BD247)</f>
        <v>543.9</v>
      </c>
      <c r="K247" s="11">
        <v>177.2</v>
      </c>
      <c r="L247">
        <f>SUM('Clean Data'!AW247,'Clean Data'!AX247,'Clean Data'!AU247)</f>
        <v>541.20000000000005</v>
      </c>
    </row>
    <row r="248" spans="1:12" x14ac:dyDescent="0.3">
      <c r="A248" t="s">
        <v>34</v>
      </c>
      <c r="B248">
        <v>2023</v>
      </c>
      <c r="C248" t="s">
        <v>37</v>
      </c>
      <c r="D248">
        <f>SUM('Clean Data'!AE248:AQ248)</f>
        <v>2289.6000000000004</v>
      </c>
      <c r="E248">
        <f>SUM('Clean Data'!AS248,'Clean Data'!AT248,'Clean Data'!AU248)</f>
        <v>551.79999999999995</v>
      </c>
      <c r="F248">
        <f>SUM('Clean Data'!AV248,'Clean Data'!AX248)</f>
        <v>349.79999999999995</v>
      </c>
      <c r="G248">
        <f>SUM('Clean Data'!AW248,'Clean Data'!AZ248)</f>
        <v>346.2</v>
      </c>
      <c r="H248">
        <f>SUM('Clean Data'!AY248,'Clean Data'!BC248)</f>
        <v>369</v>
      </c>
      <c r="I248">
        <f>SUM('Clean Data'!BB248)</f>
        <v>176.4</v>
      </c>
      <c r="J248">
        <f>SUM('Clean Data'!AR248,'Clean Data'!BA248,'Clean Data'!BD248)</f>
        <v>546.29999999999995</v>
      </c>
      <c r="K248" s="11">
        <v>178.1</v>
      </c>
      <c r="L248">
        <f>SUM('Clean Data'!AW248,'Clean Data'!AX248,'Clean Data'!AU248)</f>
        <v>542</v>
      </c>
    </row>
    <row r="249" spans="1:12" x14ac:dyDescent="0.3">
      <c r="A249" t="s">
        <v>34</v>
      </c>
      <c r="B249">
        <v>2023</v>
      </c>
      <c r="C249" t="s">
        <v>38</v>
      </c>
      <c r="D249">
        <f>SUM('Clean Data'!AE249:AQ249)</f>
        <v>2306.9</v>
      </c>
      <c r="E249">
        <f>SUM('Clean Data'!AS249,'Clean Data'!AT249,'Clean Data'!AU249)</f>
        <v>553.20000000000005</v>
      </c>
      <c r="F249">
        <f>SUM('Clean Data'!AV249,'Clean Data'!AX249)</f>
        <v>350.79999999999995</v>
      </c>
      <c r="G249">
        <f>SUM('Clean Data'!AW249,'Clean Data'!AZ249)</f>
        <v>347.6</v>
      </c>
      <c r="H249">
        <f>SUM('Clean Data'!AY249,'Clean Data'!BC249)</f>
        <v>370.9</v>
      </c>
      <c r="I249">
        <f>SUM('Clean Data'!BB249)</f>
        <v>177.1</v>
      </c>
      <c r="J249">
        <f>SUM('Clean Data'!AR249,'Clean Data'!BA249,'Clean Data'!BD249)</f>
        <v>547.9</v>
      </c>
      <c r="K249" s="11">
        <v>179.1</v>
      </c>
      <c r="L249">
        <f>SUM('Clean Data'!AW249,'Clean Data'!AX249,'Clean Data'!AU249)</f>
        <v>544.20000000000005</v>
      </c>
    </row>
    <row r="250" spans="1:12" x14ac:dyDescent="0.3">
      <c r="A250" t="s">
        <v>33</v>
      </c>
      <c r="B250">
        <v>2013</v>
      </c>
      <c r="C250" t="s">
        <v>31</v>
      </c>
      <c r="D250">
        <f>SUM('Clean Data'!AE250:AQ250)</f>
        <v>1376.4</v>
      </c>
      <c r="E250">
        <f>SUM('Clean Data'!AS250,'Clean Data'!AT250,'Clean Data'!AU250)</f>
        <v>316.7</v>
      </c>
      <c r="F250">
        <f>SUM('Clean Data'!AV250,'Clean Data'!AX250)</f>
        <v>205.1</v>
      </c>
      <c r="G250">
        <f>SUM('Clean Data'!AW250,'Clean Data'!AZ250)</f>
        <v>208.60000000000002</v>
      </c>
      <c r="H250">
        <f>SUM('Clean Data'!AY250,'Clean Data'!BC250)</f>
        <v>208.39999999999998</v>
      </c>
      <c r="I250">
        <f>SUM('Clean Data'!BB250)</f>
        <v>103.5</v>
      </c>
      <c r="J250">
        <f>SUM('Clean Data'!AR250,'Clean Data'!BA250,'Clean Data'!BD250)</f>
        <v>311.8</v>
      </c>
      <c r="K250" s="11">
        <v>104</v>
      </c>
      <c r="L250">
        <f>SUM('Clean Data'!AW250,'Clean Data'!AX250,'Clean Data'!AU250)</f>
        <v>316</v>
      </c>
    </row>
    <row r="251" spans="1:12" x14ac:dyDescent="0.3">
      <c r="A251" t="s">
        <v>33</v>
      </c>
      <c r="B251">
        <v>2013</v>
      </c>
      <c r="C251" t="s">
        <v>35</v>
      </c>
      <c r="D251">
        <f>SUM('Clean Data'!AE251:AQ251)</f>
        <v>1390.6000000000001</v>
      </c>
      <c r="E251">
        <f>SUM('Clean Data'!AS251,'Clean Data'!AT251,'Clean Data'!AU251)</f>
        <v>318.5</v>
      </c>
      <c r="F251">
        <f>SUM('Clean Data'!AV251,'Clean Data'!AX251)</f>
        <v>205.60000000000002</v>
      </c>
      <c r="G251">
        <f>SUM('Clean Data'!AW251,'Clean Data'!AZ251)</f>
        <v>210.10000000000002</v>
      </c>
      <c r="H251">
        <f>SUM('Clean Data'!AY251,'Clean Data'!BC251)</f>
        <v>209</v>
      </c>
      <c r="I251">
        <f>SUM('Clean Data'!BB251)</f>
        <v>103.7</v>
      </c>
      <c r="J251">
        <f>SUM('Clean Data'!AR251,'Clean Data'!BA251,'Clean Data'!BD251)</f>
        <v>313.60000000000002</v>
      </c>
      <c r="K251" s="11">
        <v>104.7</v>
      </c>
      <c r="L251">
        <f>SUM('Clean Data'!AW251,'Clean Data'!AX251,'Clean Data'!AU251)</f>
        <v>317.3</v>
      </c>
    </row>
    <row r="252" spans="1:12" x14ac:dyDescent="0.3">
      <c r="A252" t="s">
        <v>33</v>
      </c>
      <c r="B252">
        <v>2013</v>
      </c>
      <c r="C252" t="s">
        <v>36</v>
      </c>
      <c r="D252">
        <f>SUM('Clean Data'!AE252:AQ252)</f>
        <v>1386.8</v>
      </c>
      <c r="E252">
        <f>SUM('Clean Data'!AS252,'Clean Data'!AT252,'Clean Data'!AU252)</f>
        <v>320.2</v>
      </c>
      <c r="F252">
        <f>SUM('Clean Data'!AV252,'Clean Data'!AX252)</f>
        <v>206.10000000000002</v>
      </c>
      <c r="G252">
        <f>SUM('Clean Data'!AW252,'Clean Data'!AZ252)</f>
        <v>211.5</v>
      </c>
      <c r="H252">
        <f>SUM('Clean Data'!AY252,'Clean Data'!BC252)</f>
        <v>209.4</v>
      </c>
      <c r="I252">
        <f>SUM('Clean Data'!BB252)</f>
        <v>103.8</v>
      </c>
      <c r="J252">
        <f>SUM('Clean Data'!AR252,'Clean Data'!BA252,'Clean Data'!BD252)</f>
        <v>315.20000000000005</v>
      </c>
      <c r="K252" s="11">
        <v>105</v>
      </c>
      <c r="L252">
        <f>SUM('Clean Data'!AW252,'Clean Data'!AX252,'Clean Data'!AU252)</f>
        <v>318.7</v>
      </c>
    </row>
    <row r="253" spans="1:12" x14ac:dyDescent="0.3">
      <c r="A253" t="s">
        <v>33</v>
      </c>
      <c r="B253">
        <v>2013</v>
      </c>
      <c r="C253" t="s">
        <v>37</v>
      </c>
      <c r="D253">
        <f>SUM('Clean Data'!AE253:AQ253)</f>
        <v>1397.6999999999998</v>
      </c>
      <c r="E253">
        <f>SUM('Clean Data'!AS253,'Clean Data'!AT253,'Clean Data'!AU253)</f>
        <v>322</v>
      </c>
      <c r="F253">
        <f>SUM('Clean Data'!AV253,'Clean Data'!AX253)</f>
        <v>207</v>
      </c>
      <c r="G253">
        <f>SUM('Clean Data'!AW253,'Clean Data'!AZ253)</f>
        <v>211.4</v>
      </c>
      <c r="H253">
        <f>SUM('Clean Data'!AY253,'Clean Data'!BC253)</f>
        <v>208.9</v>
      </c>
      <c r="I253">
        <f>SUM('Clean Data'!BB253)</f>
        <v>105.2</v>
      </c>
      <c r="J253">
        <f>SUM('Clean Data'!AR253,'Clean Data'!BA253,'Clean Data'!BD253)</f>
        <v>317.60000000000002</v>
      </c>
      <c r="K253" s="11">
        <v>105.7</v>
      </c>
      <c r="L253">
        <f>SUM('Clean Data'!AW253,'Clean Data'!AX253,'Clean Data'!AU253)</f>
        <v>320.60000000000002</v>
      </c>
    </row>
    <row r="254" spans="1:12" x14ac:dyDescent="0.3">
      <c r="A254" t="s">
        <v>33</v>
      </c>
      <c r="B254">
        <v>2013</v>
      </c>
      <c r="C254" t="s">
        <v>38</v>
      </c>
      <c r="D254">
        <f>SUM('Clean Data'!AE254:AQ254)</f>
        <v>1417.1999999999998</v>
      </c>
      <c r="E254">
        <f>SUM('Clean Data'!AS254,'Clean Data'!AT254,'Clean Data'!AU254)</f>
        <v>323.5</v>
      </c>
      <c r="F254">
        <f>SUM('Clean Data'!AV254,'Clean Data'!AX254)</f>
        <v>207.6</v>
      </c>
      <c r="G254">
        <f>SUM('Clean Data'!AW254,'Clean Data'!AZ254)</f>
        <v>211.10000000000002</v>
      </c>
      <c r="H254">
        <f>SUM('Clean Data'!AY254,'Clean Data'!BC254)</f>
        <v>208.8</v>
      </c>
      <c r="I254">
        <f>SUM('Clean Data'!BB254)</f>
        <v>105.7</v>
      </c>
      <c r="J254">
        <f>SUM('Clean Data'!AR254,'Clean Data'!BA254,'Clean Data'!BD254)</f>
        <v>319.29999999999995</v>
      </c>
      <c r="K254" s="11">
        <v>106.6</v>
      </c>
      <c r="L254">
        <f>SUM('Clean Data'!AW254,'Clean Data'!AX254,'Clean Data'!AU254)</f>
        <v>322.60000000000002</v>
      </c>
    </row>
    <row r="255" spans="1:12" x14ac:dyDescent="0.3">
      <c r="A255" t="s">
        <v>33</v>
      </c>
      <c r="B255">
        <v>2013</v>
      </c>
      <c r="C255" t="s">
        <v>39</v>
      </c>
      <c r="D255">
        <f>SUM('Clean Data'!AE255:AQ255)</f>
        <v>1464.6000000000001</v>
      </c>
      <c r="E255">
        <f>SUM('Clean Data'!AS255,'Clean Data'!AT255,'Clean Data'!AU255)</f>
        <v>325.3</v>
      </c>
      <c r="F255">
        <f>SUM('Clean Data'!AV255,'Clean Data'!AX255)</f>
        <v>214.3</v>
      </c>
      <c r="G255">
        <f>SUM('Clean Data'!AW255,'Clean Data'!AZ255)</f>
        <v>213.2</v>
      </c>
      <c r="H255">
        <f>SUM('Clean Data'!AY255,'Clean Data'!BC255)</f>
        <v>209.8</v>
      </c>
      <c r="I255">
        <f>SUM('Clean Data'!BB255)</f>
        <v>108.1</v>
      </c>
      <c r="J255">
        <f>SUM('Clean Data'!AR255,'Clean Data'!BA255,'Clean Data'!BD255)</f>
        <v>322.20000000000005</v>
      </c>
      <c r="K255" s="11">
        <v>109.7</v>
      </c>
      <c r="L255">
        <f>SUM('Clean Data'!AW255,'Clean Data'!AX255,'Clean Data'!AU255)</f>
        <v>324.60000000000002</v>
      </c>
    </row>
    <row r="256" spans="1:12" x14ac:dyDescent="0.3">
      <c r="A256" t="s">
        <v>33</v>
      </c>
      <c r="B256">
        <v>2013</v>
      </c>
      <c r="C256" t="s">
        <v>40</v>
      </c>
      <c r="D256">
        <f>SUM('Clean Data'!AE256:AQ256)</f>
        <v>1489.4</v>
      </c>
      <c r="E256">
        <f>SUM('Clean Data'!AS256,'Clean Data'!AT256,'Clean Data'!AU256)</f>
        <v>327.10000000000002</v>
      </c>
      <c r="F256">
        <f>SUM('Clean Data'!AV256,'Clean Data'!AX256)</f>
        <v>215.8</v>
      </c>
      <c r="G256">
        <f>SUM('Clean Data'!AW256,'Clean Data'!AZ256)</f>
        <v>215.89999999999998</v>
      </c>
      <c r="H256">
        <f>SUM('Clean Data'!AY256,'Clean Data'!BC256)</f>
        <v>210.3</v>
      </c>
      <c r="I256">
        <f>SUM('Clean Data'!BB256)</f>
        <v>110.1</v>
      </c>
      <c r="J256">
        <f>SUM('Clean Data'!AR256,'Clean Data'!BA256,'Clean Data'!BD256)</f>
        <v>324.90000000000003</v>
      </c>
      <c r="K256" s="11">
        <v>111.4</v>
      </c>
      <c r="L256">
        <f>SUM('Clean Data'!AW256,'Clean Data'!AX256,'Clean Data'!AU256)</f>
        <v>326.2</v>
      </c>
    </row>
    <row r="257" spans="1:12" x14ac:dyDescent="0.3">
      <c r="A257" t="s">
        <v>33</v>
      </c>
      <c r="B257">
        <v>2013</v>
      </c>
      <c r="C257" t="s">
        <v>41</v>
      </c>
      <c r="D257">
        <f>SUM('Clean Data'!AE257:AQ257)</f>
        <v>1506.1000000000001</v>
      </c>
      <c r="E257">
        <f>SUM('Clean Data'!AS257,'Clean Data'!AT257,'Clean Data'!AU257)</f>
        <v>329.09999999999997</v>
      </c>
      <c r="F257">
        <f>SUM('Clean Data'!AV257,'Clean Data'!AX257)</f>
        <v>217.60000000000002</v>
      </c>
      <c r="G257">
        <f>SUM('Clean Data'!AW257,'Clean Data'!AZ257)</f>
        <v>217.39999999999998</v>
      </c>
      <c r="H257">
        <f>SUM('Clean Data'!AY257,'Clean Data'!BC257)</f>
        <v>213.6</v>
      </c>
      <c r="I257">
        <f>SUM('Clean Data'!BB257)</f>
        <v>110.8</v>
      </c>
      <c r="J257">
        <f>SUM('Clean Data'!AR257,'Clean Data'!BA257,'Clean Data'!BD257)</f>
        <v>327.2</v>
      </c>
      <c r="K257" s="11">
        <v>112.7</v>
      </c>
      <c r="L257">
        <f>SUM('Clean Data'!AW257,'Clean Data'!AX257,'Clean Data'!AU257)</f>
        <v>328.2</v>
      </c>
    </row>
    <row r="258" spans="1:12" x14ac:dyDescent="0.3">
      <c r="A258" t="s">
        <v>33</v>
      </c>
      <c r="B258">
        <v>2013</v>
      </c>
      <c r="C258" t="s">
        <v>42</v>
      </c>
      <c r="D258">
        <f>SUM('Clean Data'!AE258:AQ258)</f>
        <v>1500.4</v>
      </c>
      <c r="E258">
        <f>SUM('Clean Data'!AS258,'Clean Data'!AT258,'Clean Data'!AU258)</f>
        <v>331.5</v>
      </c>
      <c r="F258">
        <f>SUM('Clean Data'!AV258,'Clean Data'!AX258)</f>
        <v>219.3</v>
      </c>
      <c r="G258">
        <f>SUM('Clean Data'!AW258,'Clean Data'!AZ258)</f>
        <v>219.9</v>
      </c>
      <c r="H258">
        <f>SUM('Clean Data'!AY258,'Clean Data'!BC258)</f>
        <v>214.8</v>
      </c>
      <c r="I258">
        <f>SUM('Clean Data'!BB258)</f>
        <v>111.2</v>
      </c>
      <c r="J258">
        <f>SUM('Clean Data'!AR258,'Clean Data'!BA258,'Clean Data'!BD258)</f>
        <v>329.70000000000005</v>
      </c>
      <c r="K258" s="11">
        <v>113.2</v>
      </c>
      <c r="L258">
        <f>SUM('Clean Data'!AW258,'Clean Data'!AX258,'Clean Data'!AU258)</f>
        <v>330.2</v>
      </c>
    </row>
    <row r="259" spans="1:12" x14ac:dyDescent="0.3">
      <c r="A259" t="s">
        <v>33</v>
      </c>
      <c r="B259">
        <v>2013</v>
      </c>
      <c r="C259" t="s">
        <v>43</v>
      </c>
      <c r="D259">
        <f>SUM('Clean Data'!AE259:AQ259)</f>
        <v>1517.1999999999998</v>
      </c>
      <c r="E259">
        <f>SUM('Clean Data'!AS259,'Clean Data'!AT259,'Clean Data'!AU259)</f>
        <v>334.2</v>
      </c>
      <c r="F259">
        <f>SUM('Clean Data'!AV259,'Clean Data'!AX259)</f>
        <v>220.7</v>
      </c>
      <c r="G259">
        <f>SUM('Clean Data'!AW259,'Clean Data'!AZ259)</f>
        <v>219.4</v>
      </c>
      <c r="H259">
        <f>SUM('Clean Data'!AY259,'Clean Data'!BC259)</f>
        <v>215.5</v>
      </c>
      <c r="I259">
        <f>SUM('Clean Data'!BB259)</f>
        <v>111.3</v>
      </c>
      <c r="J259">
        <f>SUM('Clean Data'!AR259,'Clean Data'!BA259,'Clean Data'!BD259)</f>
        <v>330.9</v>
      </c>
      <c r="K259" s="11">
        <v>114</v>
      </c>
      <c r="L259">
        <f>SUM('Clean Data'!AW259,'Clean Data'!AX259,'Clean Data'!AU259)</f>
        <v>331.9</v>
      </c>
    </row>
    <row r="260" spans="1:12" x14ac:dyDescent="0.3">
      <c r="A260" t="s">
        <v>33</v>
      </c>
      <c r="B260">
        <v>2013</v>
      </c>
      <c r="C260" t="s">
        <v>45</v>
      </c>
      <c r="D260">
        <f>SUM('Clean Data'!AE260:AQ260)</f>
        <v>1544.6</v>
      </c>
      <c r="E260">
        <f>SUM('Clean Data'!AS260,'Clean Data'!AT260,'Clean Data'!AU260)</f>
        <v>336.8</v>
      </c>
      <c r="F260">
        <f>SUM('Clean Data'!AV260,'Clean Data'!AX260)</f>
        <v>222</v>
      </c>
      <c r="G260">
        <f>SUM('Clean Data'!AW260,'Clean Data'!AZ260)</f>
        <v>219.5</v>
      </c>
      <c r="H260">
        <f>SUM('Clean Data'!AY260,'Clean Data'!BC260)</f>
        <v>216.5</v>
      </c>
      <c r="I260">
        <f>SUM('Clean Data'!BB260)</f>
        <v>111.3</v>
      </c>
      <c r="J260">
        <f>SUM('Clean Data'!AR260,'Clean Data'!BA260,'Clean Data'!BD260)</f>
        <v>332.2</v>
      </c>
      <c r="K260" s="11">
        <v>115</v>
      </c>
      <c r="L260">
        <f>SUM('Clean Data'!AW260,'Clean Data'!AX260,'Clean Data'!AU260)</f>
        <v>333.9</v>
      </c>
    </row>
    <row r="261" spans="1:12" x14ac:dyDescent="0.3">
      <c r="A261" t="s">
        <v>33</v>
      </c>
      <c r="B261">
        <v>2013</v>
      </c>
      <c r="C261" t="s">
        <v>46</v>
      </c>
      <c r="D261">
        <f>SUM('Clean Data'!AE261:AQ261)</f>
        <v>1504.4</v>
      </c>
      <c r="E261">
        <f>SUM('Clean Data'!AS261,'Clean Data'!AT261,'Clean Data'!AU261)</f>
        <v>338.8</v>
      </c>
      <c r="F261">
        <f>SUM('Clean Data'!AV261,'Clean Data'!AX261)</f>
        <v>222</v>
      </c>
      <c r="G261">
        <f>SUM('Clean Data'!AW261,'Clean Data'!AZ261)</f>
        <v>220.10000000000002</v>
      </c>
      <c r="H261">
        <f>SUM('Clean Data'!AY261,'Clean Data'!BC261)</f>
        <v>216.7</v>
      </c>
      <c r="I261">
        <f>SUM('Clean Data'!BB261)</f>
        <v>111.4</v>
      </c>
      <c r="J261">
        <f>SUM('Clean Data'!AR261,'Clean Data'!BA261,'Clean Data'!BD261)</f>
        <v>333.7</v>
      </c>
      <c r="K261" s="11">
        <v>113.3</v>
      </c>
      <c r="L261">
        <f>SUM('Clean Data'!AW261,'Clean Data'!AX261,'Clean Data'!AU261)</f>
        <v>335.4</v>
      </c>
    </row>
    <row r="262" spans="1:12" x14ac:dyDescent="0.3">
      <c r="A262" t="s">
        <v>33</v>
      </c>
      <c r="B262">
        <v>2014</v>
      </c>
      <c r="C262" t="s">
        <v>31</v>
      </c>
      <c r="D262">
        <f>SUM('Clean Data'!AE262:AQ262)</f>
        <v>1484.3</v>
      </c>
      <c r="E262">
        <f>SUM('Clean Data'!AS262,'Clean Data'!AT262,'Clean Data'!AU262)</f>
        <v>340.4</v>
      </c>
      <c r="F262">
        <f>SUM('Clean Data'!AV262,'Clean Data'!AX262)</f>
        <v>223.5</v>
      </c>
      <c r="G262">
        <f>SUM('Clean Data'!AW262,'Clean Data'!AZ262)</f>
        <v>221.8</v>
      </c>
      <c r="H262">
        <f>SUM('Clean Data'!AY262,'Clean Data'!BC262)</f>
        <v>217.7</v>
      </c>
      <c r="I262">
        <f>SUM('Clean Data'!BB262)</f>
        <v>111.5</v>
      </c>
      <c r="J262">
        <f>SUM('Clean Data'!AR262,'Clean Data'!BA262,'Clean Data'!BD262)</f>
        <v>336</v>
      </c>
      <c r="K262" s="11">
        <v>112.9</v>
      </c>
      <c r="L262">
        <f>SUM('Clean Data'!AW262,'Clean Data'!AX262,'Clean Data'!AU262)</f>
        <v>337.2</v>
      </c>
    </row>
    <row r="263" spans="1:12" x14ac:dyDescent="0.3">
      <c r="A263" t="s">
        <v>33</v>
      </c>
      <c r="B263">
        <v>2014</v>
      </c>
      <c r="C263" t="s">
        <v>35</v>
      </c>
      <c r="D263">
        <f>SUM('Clean Data'!AE263:AQ263)</f>
        <v>1476</v>
      </c>
      <c r="E263">
        <f>SUM('Clean Data'!AS263,'Clean Data'!AT263,'Clean Data'!AU263)</f>
        <v>341.7</v>
      </c>
      <c r="F263">
        <f>SUM('Clean Data'!AV263,'Clean Data'!AX263)</f>
        <v>225.1</v>
      </c>
      <c r="G263">
        <f>SUM('Clean Data'!AW263,'Clean Data'!AZ263)</f>
        <v>222.39999999999998</v>
      </c>
      <c r="H263">
        <f>SUM('Clean Data'!AY263,'Clean Data'!BC263)</f>
        <v>219.10000000000002</v>
      </c>
      <c r="I263">
        <f>SUM('Clean Data'!BB263)</f>
        <v>111.6</v>
      </c>
      <c r="J263">
        <f>SUM('Clean Data'!AR263,'Clean Data'!BA263,'Clean Data'!BD263)</f>
        <v>337.5</v>
      </c>
      <c r="K263" s="11">
        <v>113.1</v>
      </c>
      <c r="L263">
        <f>SUM('Clean Data'!AW263,'Clean Data'!AX263,'Clean Data'!AU263)</f>
        <v>338.4</v>
      </c>
    </row>
    <row r="264" spans="1:12" x14ac:dyDescent="0.3">
      <c r="A264" t="s">
        <v>33</v>
      </c>
      <c r="B264">
        <v>2014</v>
      </c>
      <c r="C264" t="s">
        <v>36</v>
      </c>
      <c r="D264">
        <f>SUM('Clean Data'!AE264:AQ264)</f>
        <v>1483</v>
      </c>
      <c r="E264">
        <f>SUM('Clean Data'!AS264,'Clean Data'!AT264,'Clean Data'!AU264)</f>
        <v>343.09999999999997</v>
      </c>
      <c r="F264">
        <f>SUM('Clean Data'!AV264,'Clean Data'!AX264)</f>
        <v>226.2</v>
      </c>
      <c r="G264">
        <f>SUM('Clean Data'!AW264,'Clean Data'!AZ264)</f>
        <v>222.5</v>
      </c>
      <c r="H264">
        <f>SUM('Clean Data'!AY264,'Clean Data'!BC264)</f>
        <v>220</v>
      </c>
      <c r="I264">
        <f>SUM('Clean Data'!BB264)</f>
        <v>111.8</v>
      </c>
      <c r="J264">
        <f>SUM('Clean Data'!AR264,'Clean Data'!BA264,'Clean Data'!BD264)</f>
        <v>339</v>
      </c>
      <c r="K264" s="11">
        <v>113.7</v>
      </c>
      <c r="L264">
        <f>SUM('Clean Data'!AW264,'Clean Data'!AX264,'Clean Data'!AU264)</f>
        <v>339.1</v>
      </c>
    </row>
    <row r="265" spans="1:12" x14ac:dyDescent="0.3">
      <c r="A265" t="s">
        <v>33</v>
      </c>
      <c r="B265">
        <v>2014</v>
      </c>
      <c r="C265" t="s">
        <v>37</v>
      </c>
      <c r="D265">
        <f>SUM('Clean Data'!AE265:AQ265)</f>
        <v>1504.0000000000002</v>
      </c>
      <c r="E265">
        <f>SUM('Clean Data'!AS265,'Clean Data'!AT265,'Clean Data'!AU265)</f>
        <v>344.5</v>
      </c>
      <c r="F265">
        <f>SUM('Clean Data'!AV265,'Clean Data'!AX265)</f>
        <v>227.3</v>
      </c>
      <c r="G265">
        <f>SUM('Clean Data'!AW265,'Clean Data'!AZ265)</f>
        <v>222.10000000000002</v>
      </c>
      <c r="H265">
        <f>SUM('Clean Data'!AY265,'Clean Data'!BC265)</f>
        <v>220.1</v>
      </c>
      <c r="I265">
        <f>SUM('Clean Data'!BB265)</f>
        <v>112.5</v>
      </c>
      <c r="J265">
        <f>SUM('Clean Data'!AR265,'Clean Data'!BA265,'Clean Data'!BD265)</f>
        <v>340.20000000000005</v>
      </c>
      <c r="K265" s="11">
        <v>114.7</v>
      </c>
      <c r="L265">
        <f>SUM('Clean Data'!AW265,'Clean Data'!AX265,'Clean Data'!AU265)</f>
        <v>340</v>
      </c>
    </row>
    <row r="266" spans="1:12" x14ac:dyDescent="0.3">
      <c r="A266" t="s">
        <v>33</v>
      </c>
      <c r="B266">
        <v>2014</v>
      </c>
      <c r="C266" t="s">
        <v>38</v>
      </c>
      <c r="D266">
        <f>SUM('Clean Data'!AE266:AQ266)</f>
        <v>1525.3000000000002</v>
      </c>
      <c r="E266">
        <f>SUM('Clean Data'!AS266,'Clean Data'!AT266,'Clean Data'!AU266)</f>
        <v>345.9</v>
      </c>
      <c r="F266">
        <f>SUM('Clean Data'!AV266,'Clean Data'!AX266)</f>
        <v>228.39999999999998</v>
      </c>
      <c r="G266">
        <f>SUM('Clean Data'!AW266,'Clean Data'!AZ266)</f>
        <v>222.39999999999998</v>
      </c>
      <c r="H266">
        <f>SUM('Clean Data'!AY266,'Clean Data'!BC266)</f>
        <v>220.5</v>
      </c>
      <c r="I266">
        <f>SUM('Clean Data'!BB266)</f>
        <v>112.9</v>
      </c>
      <c r="J266">
        <f>SUM('Clean Data'!AR266,'Clean Data'!BA266,'Clean Data'!BD266)</f>
        <v>341.5</v>
      </c>
      <c r="K266" s="11">
        <v>115.6</v>
      </c>
      <c r="L266">
        <f>SUM('Clean Data'!AW266,'Clean Data'!AX266,'Clean Data'!AU266)</f>
        <v>341.4</v>
      </c>
    </row>
    <row r="267" spans="1:12" x14ac:dyDescent="0.3">
      <c r="A267" t="s">
        <v>33</v>
      </c>
      <c r="B267">
        <v>2014</v>
      </c>
      <c r="C267" t="s">
        <v>39</v>
      </c>
      <c r="D267">
        <f>SUM('Clean Data'!AE267:AQ267)</f>
        <v>1547</v>
      </c>
      <c r="E267">
        <f>SUM('Clean Data'!AS267,'Clean Data'!AT267,'Clean Data'!AU267)</f>
        <v>347.3</v>
      </c>
      <c r="F267">
        <f>SUM('Clean Data'!AV267,'Clean Data'!AX267)</f>
        <v>228.2</v>
      </c>
      <c r="G267">
        <f>SUM('Clean Data'!AW267,'Clean Data'!AZ267)</f>
        <v>222.7</v>
      </c>
      <c r="H267">
        <f>SUM('Clean Data'!AY267,'Clean Data'!BC267)</f>
        <v>220.10000000000002</v>
      </c>
      <c r="I267">
        <f>SUM('Clean Data'!BB267)</f>
        <v>115.1</v>
      </c>
      <c r="J267">
        <f>SUM('Clean Data'!AR267,'Clean Data'!BA267,'Clean Data'!BD267)</f>
        <v>343</v>
      </c>
      <c r="K267" s="11">
        <v>116.4</v>
      </c>
      <c r="L267">
        <f>SUM('Clean Data'!AW267,'Clean Data'!AX267,'Clean Data'!AU267)</f>
        <v>342.2</v>
      </c>
    </row>
    <row r="268" spans="1:12" x14ac:dyDescent="0.3">
      <c r="A268" t="s">
        <v>33</v>
      </c>
      <c r="B268">
        <v>2014</v>
      </c>
      <c r="C268" t="s">
        <v>40</v>
      </c>
      <c r="D268">
        <f>SUM('Clean Data'!AE268:AQ268)</f>
        <v>1599.5</v>
      </c>
      <c r="E268">
        <f>SUM('Clean Data'!AS268,'Clean Data'!AT268,'Clean Data'!AU268)</f>
        <v>349</v>
      </c>
      <c r="F268">
        <f>SUM('Clean Data'!AV268,'Clean Data'!AX268)</f>
        <v>229.7</v>
      </c>
      <c r="G268">
        <f>SUM('Clean Data'!AW268,'Clean Data'!AZ268)</f>
        <v>224.6</v>
      </c>
      <c r="H268">
        <f>SUM('Clean Data'!AY268,'Clean Data'!BC268)</f>
        <v>221.2</v>
      </c>
      <c r="I268">
        <f>SUM('Clean Data'!BB268)</f>
        <v>117.8</v>
      </c>
      <c r="J268">
        <f>SUM('Clean Data'!AR268,'Clean Data'!BA268,'Clean Data'!BD268)</f>
        <v>346.9</v>
      </c>
      <c r="K268" s="11">
        <v>118.9</v>
      </c>
      <c r="L268">
        <f>SUM('Clean Data'!AW268,'Clean Data'!AX268,'Clean Data'!AU268)</f>
        <v>343.9</v>
      </c>
    </row>
    <row r="269" spans="1:12" x14ac:dyDescent="0.3">
      <c r="A269" t="s">
        <v>33</v>
      </c>
      <c r="B269">
        <v>2014</v>
      </c>
      <c r="C269" t="s">
        <v>41</v>
      </c>
      <c r="D269">
        <f>SUM('Clean Data'!AE269:AQ269)</f>
        <v>1617</v>
      </c>
      <c r="E269">
        <f>SUM('Clean Data'!AS269,'Clean Data'!AT269,'Clean Data'!AU269)</f>
        <v>350.6</v>
      </c>
      <c r="F269">
        <f>SUM('Clean Data'!AV269,'Clean Data'!AX269)</f>
        <v>230.8</v>
      </c>
      <c r="G269">
        <f>SUM('Clean Data'!AW269,'Clean Data'!AZ269)</f>
        <v>224.3</v>
      </c>
      <c r="H269">
        <f>SUM('Clean Data'!AY269,'Clean Data'!BC269)</f>
        <v>222.7</v>
      </c>
      <c r="I269">
        <f>SUM('Clean Data'!BB269)</f>
        <v>119.2</v>
      </c>
      <c r="J269">
        <f>SUM('Clean Data'!AR269,'Clean Data'!BA269,'Clean Data'!BD269)</f>
        <v>349.8</v>
      </c>
      <c r="K269" s="11">
        <v>119.9</v>
      </c>
      <c r="L269">
        <f>SUM('Clean Data'!AW269,'Clean Data'!AX269,'Clean Data'!AU269)</f>
        <v>345</v>
      </c>
    </row>
    <row r="270" spans="1:12" x14ac:dyDescent="0.3">
      <c r="A270" t="s">
        <v>33</v>
      </c>
      <c r="B270">
        <v>2014</v>
      </c>
      <c r="C270" t="s">
        <v>42</v>
      </c>
      <c r="D270">
        <f>SUM('Clean Data'!AE270:AQ270)</f>
        <v>1593.7000000000003</v>
      </c>
      <c r="E270">
        <f>SUM('Clean Data'!AS270,'Clean Data'!AT270,'Clean Data'!AU270)</f>
        <v>352.1</v>
      </c>
      <c r="F270">
        <f>SUM('Clean Data'!AV270,'Clean Data'!AX270)</f>
        <v>231.6</v>
      </c>
      <c r="G270">
        <f>SUM('Clean Data'!AW270,'Clean Data'!AZ270)</f>
        <v>223</v>
      </c>
      <c r="H270">
        <f>SUM('Clean Data'!AY270,'Clean Data'!BC270)</f>
        <v>222.3</v>
      </c>
      <c r="I270">
        <f>SUM('Clean Data'!BB270)</f>
        <v>120</v>
      </c>
      <c r="J270">
        <f>SUM('Clean Data'!AR270,'Clean Data'!BA270,'Clean Data'!BD270)</f>
        <v>351.29999999999995</v>
      </c>
      <c r="K270" s="11">
        <v>119.2</v>
      </c>
      <c r="L270">
        <f>SUM('Clean Data'!AW270,'Clean Data'!AX270,'Clean Data'!AU270)</f>
        <v>345.70000000000005</v>
      </c>
    </row>
    <row r="271" spans="1:12" x14ac:dyDescent="0.3">
      <c r="A271" t="s">
        <v>33</v>
      </c>
      <c r="B271">
        <v>2014</v>
      </c>
      <c r="C271" t="s">
        <v>43</v>
      </c>
      <c r="D271">
        <f>SUM('Clean Data'!AE271:AQ271)</f>
        <v>1587.5</v>
      </c>
      <c r="E271">
        <f>SUM('Clean Data'!AS271,'Clean Data'!AT271,'Clean Data'!AU271)</f>
        <v>353.4</v>
      </c>
      <c r="F271">
        <f>SUM('Clean Data'!AV271,'Clean Data'!AX271)</f>
        <v>232.5</v>
      </c>
      <c r="G271">
        <f>SUM('Clean Data'!AW271,'Clean Data'!AZ271)</f>
        <v>223</v>
      </c>
      <c r="H271">
        <f>SUM('Clean Data'!AY271,'Clean Data'!BC271)</f>
        <v>222.7</v>
      </c>
      <c r="I271">
        <f>SUM('Clean Data'!BB271)</f>
        <v>120.2</v>
      </c>
      <c r="J271">
        <f>SUM('Clean Data'!AR271,'Clean Data'!BA271,'Clean Data'!BD271)</f>
        <v>351.59999999999997</v>
      </c>
      <c r="K271" s="11">
        <v>119.1</v>
      </c>
      <c r="L271">
        <f>SUM('Clean Data'!AW271,'Clean Data'!AX271,'Clean Data'!AU271)</f>
        <v>346.70000000000005</v>
      </c>
    </row>
    <row r="272" spans="1:12" x14ac:dyDescent="0.3">
      <c r="A272" t="s">
        <v>33</v>
      </c>
      <c r="B272">
        <v>2014</v>
      </c>
      <c r="C272" t="s">
        <v>45</v>
      </c>
      <c r="D272">
        <f>SUM('Clean Data'!AE272:AQ272)</f>
        <v>1587.8</v>
      </c>
      <c r="E272">
        <f>SUM('Clean Data'!AS272,'Clean Data'!AT272,'Clean Data'!AU272)</f>
        <v>355.2</v>
      </c>
      <c r="F272">
        <f>SUM('Clean Data'!AV272,'Clean Data'!AX272)</f>
        <v>233.5</v>
      </c>
      <c r="G272">
        <f>SUM('Clean Data'!AW272,'Clean Data'!AZ272)</f>
        <v>222.3</v>
      </c>
      <c r="H272">
        <f>SUM('Clean Data'!AY272,'Clean Data'!BC272)</f>
        <v>222.6</v>
      </c>
      <c r="I272">
        <f>SUM('Clean Data'!BB272)</f>
        <v>120.3</v>
      </c>
      <c r="J272">
        <f>SUM('Clean Data'!AR272,'Clean Data'!BA272,'Clean Data'!BD272)</f>
        <v>353.20000000000005</v>
      </c>
      <c r="K272" s="11">
        <v>119</v>
      </c>
      <c r="L272">
        <f>SUM('Clean Data'!AW272,'Clean Data'!AX272,'Clean Data'!AU272)</f>
        <v>348.5</v>
      </c>
    </row>
    <row r="273" spans="1:12" x14ac:dyDescent="0.3">
      <c r="A273" t="s">
        <v>33</v>
      </c>
      <c r="B273">
        <v>2014</v>
      </c>
      <c r="C273" t="s">
        <v>46</v>
      </c>
      <c r="D273">
        <f>SUM('Clean Data'!AE273:AQ273)</f>
        <v>1577.1999999999998</v>
      </c>
      <c r="E273">
        <f>SUM('Clean Data'!AS273,'Clean Data'!AT273,'Clean Data'!AU273)</f>
        <v>356.5</v>
      </c>
      <c r="F273">
        <f>SUM('Clean Data'!AV273,'Clean Data'!AX273)</f>
        <v>233.3</v>
      </c>
      <c r="G273">
        <f>SUM('Clean Data'!AW273,'Clean Data'!AZ273)</f>
        <v>221.8</v>
      </c>
      <c r="H273">
        <f>SUM('Clean Data'!AY273,'Clean Data'!BC273)</f>
        <v>223.60000000000002</v>
      </c>
      <c r="I273">
        <f>SUM('Clean Data'!BB273)</f>
        <v>120.7</v>
      </c>
      <c r="J273">
        <f>SUM('Clean Data'!AR273,'Clean Data'!BA273,'Clean Data'!BD273)</f>
        <v>354.1</v>
      </c>
      <c r="K273" s="11">
        <v>118.4</v>
      </c>
      <c r="L273">
        <f>SUM('Clean Data'!AW273,'Clean Data'!AX273,'Clean Data'!AU273)</f>
        <v>349.8</v>
      </c>
    </row>
    <row r="274" spans="1:12" x14ac:dyDescent="0.3">
      <c r="A274" t="s">
        <v>33</v>
      </c>
      <c r="B274">
        <v>2015</v>
      </c>
      <c r="C274" t="s">
        <v>31</v>
      </c>
      <c r="D274">
        <f>SUM('Clean Data'!AE274:AQ274)</f>
        <v>1574.8999999999999</v>
      </c>
      <c r="E274">
        <f>SUM('Clean Data'!AS274,'Clean Data'!AT274,'Clean Data'!AU274)</f>
        <v>357.3</v>
      </c>
      <c r="F274">
        <f>SUM('Clean Data'!AV274,'Clean Data'!AX274)</f>
        <v>234.5</v>
      </c>
      <c r="G274">
        <f>SUM('Clean Data'!AW274,'Clean Data'!AZ274)</f>
        <v>221.3</v>
      </c>
      <c r="H274">
        <f>SUM('Clean Data'!AY274,'Clean Data'!BC274)</f>
        <v>225.10000000000002</v>
      </c>
      <c r="I274">
        <f>SUM('Clean Data'!BB274)</f>
        <v>120.8</v>
      </c>
      <c r="J274">
        <f>SUM('Clean Data'!AR274,'Clean Data'!BA274,'Clean Data'!BD274)</f>
        <v>355.4</v>
      </c>
      <c r="K274" s="11">
        <v>118.5</v>
      </c>
      <c r="L274">
        <f>SUM('Clean Data'!AW274,'Clean Data'!AX274,'Clean Data'!AU274)</f>
        <v>350.8</v>
      </c>
    </row>
    <row r="275" spans="1:12" x14ac:dyDescent="0.3">
      <c r="A275" t="s">
        <v>33</v>
      </c>
      <c r="B275">
        <v>2015</v>
      </c>
      <c r="C275" t="s">
        <v>35</v>
      </c>
      <c r="D275">
        <f>SUM('Clean Data'!AE275:AQ275)</f>
        <v>1571.1000000000001</v>
      </c>
      <c r="E275">
        <f>SUM('Clean Data'!AS275,'Clean Data'!AT275,'Clean Data'!AU275)</f>
        <v>358.4</v>
      </c>
      <c r="F275">
        <f>SUM('Clean Data'!AV275,'Clean Data'!AX275)</f>
        <v>235.8</v>
      </c>
      <c r="G275">
        <f>SUM('Clean Data'!AW275,'Clean Data'!AZ275)</f>
        <v>220.8</v>
      </c>
      <c r="H275">
        <f>SUM('Clean Data'!AY275,'Clean Data'!BC275)</f>
        <v>225.8</v>
      </c>
      <c r="I275">
        <f>SUM('Clean Data'!BB275)</f>
        <v>120.4</v>
      </c>
      <c r="J275">
        <f>SUM('Clean Data'!AR275,'Clean Data'!BA275,'Clean Data'!BD275)</f>
        <v>356.2</v>
      </c>
      <c r="K275" s="11">
        <v>118.7</v>
      </c>
      <c r="L275">
        <f>SUM('Clean Data'!AW275,'Clean Data'!AX275,'Clean Data'!AU275)</f>
        <v>352.29999999999995</v>
      </c>
    </row>
    <row r="276" spans="1:12" x14ac:dyDescent="0.3">
      <c r="A276" t="s">
        <v>33</v>
      </c>
      <c r="B276">
        <v>2015</v>
      </c>
      <c r="C276" t="s">
        <v>36</v>
      </c>
      <c r="D276">
        <f>SUM('Clean Data'!AE276:AQ276)</f>
        <v>1568.0000000000002</v>
      </c>
      <c r="E276">
        <f>SUM('Clean Data'!AS276,'Clean Data'!AT276,'Clean Data'!AU276)</f>
        <v>359.5</v>
      </c>
      <c r="F276">
        <f>SUM('Clean Data'!AV276,'Clean Data'!AX276)</f>
        <v>236.6</v>
      </c>
      <c r="G276">
        <f>SUM('Clean Data'!AW276,'Clean Data'!AZ276)</f>
        <v>222.8</v>
      </c>
      <c r="H276">
        <f>SUM('Clean Data'!AY276,'Clean Data'!BC276)</f>
        <v>225.6</v>
      </c>
      <c r="I276">
        <f>SUM('Clean Data'!BB276)</f>
        <v>120.6</v>
      </c>
      <c r="J276">
        <f>SUM('Clean Data'!AR276,'Clean Data'!BA276,'Clean Data'!BD276)</f>
        <v>358</v>
      </c>
      <c r="K276" s="11">
        <v>119.1</v>
      </c>
      <c r="L276">
        <f>SUM('Clean Data'!AW276,'Clean Data'!AX276,'Clean Data'!AU276)</f>
        <v>353.3</v>
      </c>
    </row>
    <row r="277" spans="1:12" x14ac:dyDescent="0.3">
      <c r="A277" t="s">
        <v>33</v>
      </c>
      <c r="B277">
        <v>2015</v>
      </c>
      <c r="C277" t="s">
        <v>37</v>
      </c>
      <c r="D277">
        <f>SUM('Clean Data'!AE277:AQ277)</f>
        <v>1576.1</v>
      </c>
      <c r="E277">
        <f>SUM('Clean Data'!AS277,'Clean Data'!AT277,'Clean Data'!AU277)</f>
        <v>360.6</v>
      </c>
      <c r="F277">
        <f>SUM('Clean Data'!AV277,'Clean Data'!AX277)</f>
        <v>237.60000000000002</v>
      </c>
      <c r="G277">
        <f>SUM('Clean Data'!AW277,'Clean Data'!AZ277)</f>
        <v>223.10000000000002</v>
      </c>
      <c r="H277">
        <f>SUM('Clean Data'!AY277,'Clean Data'!BC277)</f>
        <v>226.39999999999998</v>
      </c>
      <c r="I277">
        <f>SUM('Clean Data'!BB277)</f>
        <v>121.7</v>
      </c>
      <c r="J277">
        <f>SUM('Clean Data'!AR277,'Clean Data'!BA277,'Clean Data'!BD277)</f>
        <v>359.9</v>
      </c>
      <c r="K277" s="11">
        <v>119.7</v>
      </c>
      <c r="L277">
        <f>SUM('Clean Data'!AW277,'Clean Data'!AX277,'Clean Data'!AU277)</f>
        <v>354.40000000000003</v>
      </c>
    </row>
    <row r="278" spans="1:12" x14ac:dyDescent="0.3">
      <c r="A278" t="s">
        <v>33</v>
      </c>
      <c r="B278">
        <v>2015</v>
      </c>
      <c r="C278" t="s">
        <v>38</v>
      </c>
      <c r="D278">
        <f>SUM('Clean Data'!AE278:AQ278)</f>
        <v>1598.9</v>
      </c>
      <c r="E278">
        <f>SUM('Clean Data'!AS278,'Clean Data'!AT278,'Clean Data'!AU278)</f>
        <v>361.4</v>
      </c>
      <c r="F278">
        <f>SUM('Clean Data'!AV278,'Clean Data'!AX278)</f>
        <v>238.3</v>
      </c>
      <c r="G278">
        <f>SUM('Clean Data'!AW278,'Clean Data'!AZ278)</f>
        <v>225.7</v>
      </c>
      <c r="H278">
        <f>SUM('Clean Data'!AY278,'Clean Data'!BC278)</f>
        <v>227.3</v>
      </c>
      <c r="I278">
        <f>SUM('Clean Data'!BB278)</f>
        <v>122</v>
      </c>
      <c r="J278">
        <f>SUM('Clean Data'!AR278,'Clean Data'!BA278,'Clean Data'!BD278)</f>
        <v>362.5</v>
      </c>
      <c r="K278" s="11">
        <v>120.7</v>
      </c>
      <c r="L278">
        <f>SUM('Clean Data'!AW278,'Clean Data'!AX278,'Clean Data'!AU278)</f>
        <v>355.20000000000005</v>
      </c>
    </row>
    <row r="279" spans="1:12" x14ac:dyDescent="0.3">
      <c r="A279" t="s">
        <v>33</v>
      </c>
      <c r="B279">
        <v>2015</v>
      </c>
      <c r="C279" t="s">
        <v>39</v>
      </c>
      <c r="D279">
        <f>SUM('Clean Data'!AE279:AQ279)</f>
        <v>1636.6</v>
      </c>
      <c r="E279">
        <f>SUM('Clean Data'!AS279,'Clean Data'!AT279,'Clean Data'!AU279)</f>
        <v>363.1</v>
      </c>
      <c r="F279">
        <f>SUM('Clean Data'!AV279,'Clean Data'!AX279)</f>
        <v>238.2</v>
      </c>
      <c r="G279">
        <f>SUM('Clean Data'!AW279,'Clean Data'!AZ279)</f>
        <v>226.8</v>
      </c>
      <c r="H279">
        <f>SUM('Clean Data'!AY279,'Clean Data'!BC279)</f>
        <v>227.9</v>
      </c>
      <c r="I279">
        <f>SUM('Clean Data'!BB279)</f>
        <v>123.8</v>
      </c>
      <c r="J279">
        <f>SUM('Clean Data'!AR279,'Clean Data'!BA279,'Clean Data'!BD279)</f>
        <v>364.3</v>
      </c>
      <c r="K279" s="11">
        <v>121.7</v>
      </c>
      <c r="L279">
        <f>SUM('Clean Data'!AW279,'Clean Data'!AX279,'Clean Data'!AU279)</f>
        <v>356.6</v>
      </c>
    </row>
    <row r="280" spans="1:12" x14ac:dyDescent="0.3">
      <c r="A280" t="s">
        <v>33</v>
      </c>
      <c r="B280">
        <v>2015</v>
      </c>
      <c r="C280" t="s">
        <v>40</v>
      </c>
      <c r="D280">
        <f>SUM('Clean Data'!AE280:AQ280)</f>
        <v>1642.8999999999999</v>
      </c>
      <c r="E280">
        <f>SUM('Clean Data'!AS280,'Clean Data'!AT280,'Clean Data'!AU280)</f>
        <v>364.1</v>
      </c>
      <c r="F280">
        <f>SUM('Clean Data'!AV280,'Clean Data'!AX280)</f>
        <v>239.4</v>
      </c>
      <c r="G280">
        <f>SUM('Clean Data'!AW280,'Clean Data'!AZ280)</f>
        <v>226.8</v>
      </c>
      <c r="H280">
        <f>SUM('Clean Data'!AY280,'Clean Data'!BC280)</f>
        <v>227.7</v>
      </c>
      <c r="I280">
        <f>SUM('Clean Data'!BB280)</f>
        <v>125.4</v>
      </c>
      <c r="J280">
        <f>SUM('Clean Data'!AR280,'Clean Data'!BA280,'Clean Data'!BD280)</f>
        <v>366</v>
      </c>
      <c r="K280" s="11">
        <v>122.4</v>
      </c>
      <c r="L280">
        <f>SUM('Clean Data'!AW280,'Clean Data'!AX280,'Clean Data'!AU280)</f>
        <v>357.5</v>
      </c>
    </row>
    <row r="281" spans="1:12" x14ac:dyDescent="0.3">
      <c r="A281" t="s">
        <v>33</v>
      </c>
      <c r="B281">
        <v>2015</v>
      </c>
      <c r="C281" t="s">
        <v>41</v>
      </c>
      <c r="D281">
        <f>SUM('Clean Data'!AE281:AQ281)</f>
        <v>1658.8999999999999</v>
      </c>
      <c r="E281">
        <f>SUM('Clean Data'!AS281,'Clean Data'!AT281,'Clean Data'!AU281)</f>
        <v>364.8</v>
      </c>
      <c r="F281">
        <f>SUM('Clean Data'!AV281,'Clean Data'!AX281)</f>
        <v>240.9</v>
      </c>
      <c r="G281">
        <f>SUM('Clean Data'!AW281,'Clean Data'!AZ281)</f>
        <v>225.2</v>
      </c>
      <c r="H281">
        <f>SUM('Clean Data'!AY281,'Clean Data'!BC281)</f>
        <v>228.6</v>
      </c>
      <c r="I281">
        <f>SUM('Clean Data'!BB281)</f>
        <v>126.2</v>
      </c>
      <c r="J281">
        <f>SUM('Clean Data'!AR281,'Clean Data'!BA281,'Clean Data'!BD281)</f>
        <v>367.59999999999997</v>
      </c>
      <c r="K281" s="11">
        <v>123.2</v>
      </c>
      <c r="L281">
        <f>SUM('Clean Data'!AW281,'Clean Data'!AX281,'Clean Data'!AU281)</f>
        <v>358.20000000000005</v>
      </c>
    </row>
    <row r="282" spans="1:12" x14ac:dyDescent="0.3">
      <c r="A282" t="s">
        <v>33</v>
      </c>
      <c r="B282">
        <v>2015</v>
      </c>
      <c r="C282" t="s">
        <v>42</v>
      </c>
      <c r="D282">
        <f>SUM('Clean Data'!AE282:AQ282)</f>
        <v>1664.8</v>
      </c>
      <c r="E282">
        <f>SUM('Clean Data'!AS282,'Clean Data'!AT282,'Clean Data'!AU282)</f>
        <v>365.8</v>
      </c>
      <c r="F282">
        <f>SUM('Clean Data'!AV282,'Clean Data'!AX282)</f>
        <v>242</v>
      </c>
      <c r="G282">
        <f>SUM('Clean Data'!AW282,'Clean Data'!AZ282)</f>
        <v>224.2</v>
      </c>
      <c r="H282">
        <f>SUM('Clean Data'!AY282,'Clean Data'!BC282)</f>
        <v>230</v>
      </c>
      <c r="I282">
        <f>SUM('Clean Data'!BB282)</f>
        <v>126.5</v>
      </c>
      <c r="J282">
        <f>SUM('Clean Data'!AR282,'Clean Data'!BA282,'Clean Data'!BD282)</f>
        <v>368.2</v>
      </c>
      <c r="K282" s="11">
        <v>123.5</v>
      </c>
      <c r="L282">
        <f>SUM('Clean Data'!AW282,'Clean Data'!AX282,'Clean Data'!AU282)</f>
        <v>358.7</v>
      </c>
    </row>
    <row r="283" spans="1:12" x14ac:dyDescent="0.3">
      <c r="A283" t="s">
        <v>33</v>
      </c>
      <c r="B283">
        <v>2015</v>
      </c>
      <c r="C283" t="s">
        <v>43</v>
      </c>
      <c r="D283">
        <f>SUM('Clean Data'!AE283:AQ283)</f>
        <v>1692.8000000000002</v>
      </c>
      <c r="E283">
        <f>SUM('Clean Data'!AS283,'Clean Data'!AT283,'Clean Data'!AU283)</f>
        <v>366.79999999999995</v>
      </c>
      <c r="F283">
        <f>SUM('Clean Data'!AV283,'Clean Data'!AX283)</f>
        <v>243.10000000000002</v>
      </c>
      <c r="G283">
        <f>SUM('Clean Data'!AW283,'Clean Data'!AZ283)</f>
        <v>224.2</v>
      </c>
      <c r="H283">
        <f>SUM('Clean Data'!AY283,'Clean Data'!BC283)</f>
        <v>231.2</v>
      </c>
      <c r="I283">
        <f>SUM('Clean Data'!BB283)</f>
        <v>126.5</v>
      </c>
      <c r="J283">
        <f>SUM('Clean Data'!AR283,'Clean Data'!BA283,'Clean Data'!BD283)</f>
        <v>369.5</v>
      </c>
      <c r="K283" s="11">
        <v>124.2</v>
      </c>
      <c r="L283">
        <f>SUM('Clean Data'!AW283,'Clean Data'!AX283,'Clean Data'!AU283)</f>
        <v>359.20000000000005</v>
      </c>
    </row>
    <row r="284" spans="1:12" x14ac:dyDescent="0.3">
      <c r="A284" t="s">
        <v>33</v>
      </c>
      <c r="B284">
        <v>2015</v>
      </c>
      <c r="C284" t="s">
        <v>45</v>
      </c>
      <c r="D284">
        <f>SUM('Clean Data'!AE284:AQ284)</f>
        <v>1708.4999999999998</v>
      </c>
      <c r="E284">
        <f>SUM('Clean Data'!AS284,'Clean Data'!AT284,'Clean Data'!AU284)</f>
        <v>368.5</v>
      </c>
      <c r="F284">
        <f>SUM('Clean Data'!AV284,'Clean Data'!AX284)</f>
        <v>243.9</v>
      </c>
      <c r="G284">
        <f>SUM('Clean Data'!AW284,'Clean Data'!AZ284)</f>
        <v>224.39999999999998</v>
      </c>
      <c r="H284">
        <f>SUM('Clean Data'!AY284,'Clean Data'!BC284)</f>
        <v>231.39999999999998</v>
      </c>
      <c r="I284">
        <f>SUM('Clean Data'!BB284)</f>
        <v>126.6</v>
      </c>
      <c r="J284">
        <f>SUM('Clean Data'!AR284,'Clean Data'!BA284,'Clean Data'!BD284)</f>
        <v>372.1</v>
      </c>
      <c r="K284" s="11">
        <v>124.6</v>
      </c>
      <c r="L284">
        <f>SUM('Clean Data'!AW284,'Clean Data'!AX284,'Clean Data'!AU284)</f>
        <v>360.3</v>
      </c>
    </row>
    <row r="285" spans="1:12" x14ac:dyDescent="0.3">
      <c r="A285" t="s">
        <v>33</v>
      </c>
      <c r="B285">
        <v>2015</v>
      </c>
      <c r="C285" t="s">
        <v>46</v>
      </c>
      <c r="D285">
        <f>SUM('Clean Data'!AE285:AQ285)</f>
        <v>1698.8</v>
      </c>
      <c r="E285">
        <f>SUM('Clean Data'!AS285,'Clean Data'!AT285,'Clean Data'!AU285)</f>
        <v>369.4</v>
      </c>
      <c r="F285">
        <f>SUM('Clean Data'!AV285,'Clean Data'!AX285)</f>
        <v>243.4</v>
      </c>
      <c r="G285">
        <f>SUM('Clean Data'!AW285,'Clean Data'!AZ285)</f>
        <v>225.3</v>
      </c>
      <c r="H285">
        <f>SUM('Clean Data'!AY285,'Clean Data'!BC285)</f>
        <v>231.8</v>
      </c>
      <c r="I285">
        <f>SUM('Clean Data'!BB285)</f>
        <v>126.6</v>
      </c>
      <c r="J285">
        <f>SUM('Clean Data'!AR285,'Clean Data'!BA285,'Clean Data'!BD285)</f>
        <v>372.99999999999994</v>
      </c>
      <c r="K285" s="11">
        <v>124</v>
      </c>
      <c r="L285">
        <f>SUM('Clean Data'!AW285,'Clean Data'!AX285,'Clean Data'!AU285)</f>
        <v>361.5</v>
      </c>
    </row>
    <row r="286" spans="1:12" x14ac:dyDescent="0.3">
      <c r="A286" t="s">
        <v>33</v>
      </c>
      <c r="B286">
        <v>2016</v>
      </c>
      <c r="C286" t="s">
        <v>31</v>
      </c>
      <c r="D286">
        <f>SUM('Clean Data'!AE286:AQ286)</f>
        <v>1701.4</v>
      </c>
      <c r="E286">
        <f>SUM('Clean Data'!AS286,'Clean Data'!AT286,'Clean Data'!AU286)</f>
        <v>370.5</v>
      </c>
      <c r="F286">
        <f>SUM('Clean Data'!AV286,'Clean Data'!AX286)</f>
        <v>245</v>
      </c>
      <c r="G286">
        <f>SUM('Clean Data'!AW286,'Clean Data'!AZ286)</f>
        <v>225.8</v>
      </c>
      <c r="H286">
        <f>SUM('Clean Data'!AY286,'Clean Data'!BC286)</f>
        <v>233.1</v>
      </c>
      <c r="I286">
        <f>SUM('Clean Data'!BB286)</f>
        <v>126.4</v>
      </c>
      <c r="J286">
        <f>SUM('Clean Data'!AR286,'Clean Data'!BA286,'Clean Data'!BD286)</f>
        <v>374.8</v>
      </c>
      <c r="K286" s="11">
        <v>124.2</v>
      </c>
      <c r="L286">
        <f>SUM('Clean Data'!AW286,'Clean Data'!AX286,'Clean Data'!AU286)</f>
        <v>363.4</v>
      </c>
    </row>
    <row r="287" spans="1:12" x14ac:dyDescent="0.3">
      <c r="A287" t="s">
        <v>33</v>
      </c>
      <c r="B287">
        <v>2016</v>
      </c>
      <c r="C287" t="s">
        <v>35</v>
      </c>
      <c r="D287">
        <f>SUM('Clean Data'!AE287:AQ287)</f>
        <v>1676.1</v>
      </c>
      <c r="E287">
        <f>SUM('Clean Data'!AS287,'Clean Data'!AT287,'Clean Data'!AU287)</f>
        <v>371.6</v>
      </c>
      <c r="F287">
        <f>SUM('Clean Data'!AV287,'Clean Data'!AX287)</f>
        <v>246.2</v>
      </c>
      <c r="G287">
        <f>SUM('Clean Data'!AW287,'Clean Data'!AZ287)</f>
        <v>225.1</v>
      </c>
      <c r="H287">
        <f>SUM('Clean Data'!AY287,'Clean Data'!BC287)</f>
        <v>235.7</v>
      </c>
      <c r="I287">
        <f>SUM('Clean Data'!BB287)</f>
        <v>126.3</v>
      </c>
      <c r="J287">
        <f>SUM('Clean Data'!AR287,'Clean Data'!BA287,'Clean Data'!BD287)</f>
        <v>376</v>
      </c>
      <c r="K287" s="11">
        <v>123.8</v>
      </c>
      <c r="L287">
        <f>SUM('Clean Data'!AW287,'Clean Data'!AX287,'Clean Data'!AU287)</f>
        <v>363.1</v>
      </c>
    </row>
    <row r="288" spans="1:12" x14ac:dyDescent="0.3">
      <c r="A288" t="s">
        <v>33</v>
      </c>
      <c r="B288">
        <v>2016</v>
      </c>
      <c r="C288" t="s">
        <v>36</v>
      </c>
      <c r="D288">
        <f>SUM('Clean Data'!AE288:AQ288)</f>
        <v>1667.6000000000001</v>
      </c>
      <c r="E288">
        <f>SUM('Clean Data'!AS288,'Clean Data'!AT288,'Clean Data'!AU288)</f>
        <v>372.2</v>
      </c>
      <c r="F288">
        <f>SUM('Clean Data'!AV288,'Clean Data'!AX288)</f>
        <v>247.2</v>
      </c>
      <c r="G288">
        <f>SUM('Clean Data'!AW288,'Clean Data'!AZ288)</f>
        <v>223.3</v>
      </c>
      <c r="H288">
        <f>SUM('Clean Data'!AY288,'Clean Data'!BC288)</f>
        <v>236.8</v>
      </c>
      <c r="I288">
        <f>SUM('Clean Data'!BB288)</f>
        <v>126.4</v>
      </c>
      <c r="J288">
        <f>SUM('Clean Data'!AR288,'Clean Data'!BA288,'Clean Data'!BD288)</f>
        <v>377</v>
      </c>
      <c r="K288" s="11">
        <v>123.8</v>
      </c>
      <c r="L288">
        <f>SUM('Clean Data'!AW288,'Clean Data'!AX288,'Clean Data'!AU288)</f>
        <v>362.6</v>
      </c>
    </row>
    <row r="289" spans="1:12" x14ac:dyDescent="0.3">
      <c r="A289" t="s">
        <v>33</v>
      </c>
      <c r="B289">
        <v>2016</v>
      </c>
      <c r="C289" t="s">
        <v>37</v>
      </c>
      <c r="D289">
        <f>SUM('Clean Data'!AE289:AQ289)</f>
        <v>1706.3</v>
      </c>
      <c r="E289">
        <f>SUM('Clean Data'!AS289,'Clean Data'!AT289,'Clean Data'!AU289)</f>
        <v>373.1</v>
      </c>
      <c r="F289">
        <f>SUM('Clean Data'!AV289,'Clean Data'!AX289)</f>
        <v>248.39999999999998</v>
      </c>
      <c r="G289">
        <f>SUM('Clean Data'!AW289,'Clean Data'!AZ289)</f>
        <v>224.6</v>
      </c>
      <c r="H289">
        <f>SUM('Clean Data'!AY289,'Clean Data'!BC289)</f>
        <v>237.6</v>
      </c>
      <c r="I289">
        <f>SUM('Clean Data'!BB289)</f>
        <v>127.6</v>
      </c>
      <c r="J289">
        <f>SUM('Clean Data'!AR289,'Clean Data'!BA289,'Clean Data'!BD289)</f>
        <v>379.2</v>
      </c>
      <c r="K289" s="11">
        <v>125.3</v>
      </c>
      <c r="L289">
        <f>SUM('Clean Data'!AW289,'Clean Data'!AX289,'Clean Data'!AU289)</f>
        <v>363.2</v>
      </c>
    </row>
    <row r="290" spans="1:12" x14ac:dyDescent="0.3">
      <c r="A290" t="s">
        <v>33</v>
      </c>
      <c r="B290">
        <v>2016</v>
      </c>
      <c r="C290" t="s">
        <v>38</v>
      </c>
      <c r="D290">
        <f>SUM('Clean Data'!AE290:AQ290)</f>
        <v>1746.7999999999997</v>
      </c>
      <c r="E290">
        <f>SUM('Clean Data'!AS290,'Clean Data'!AT290,'Clean Data'!AU290)</f>
        <v>374.1</v>
      </c>
      <c r="F290">
        <f>SUM('Clean Data'!AV290,'Clean Data'!AX290)</f>
        <v>249.2</v>
      </c>
      <c r="G290">
        <f>SUM('Clean Data'!AW290,'Clean Data'!AZ290)</f>
        <v>225.7</v>
      </c>
      <c r="H290">
        <f>SUM('Clean Data'!AY290,'Clean Data'!BC290)</f>
        <v>238.8</v>
      </c>
      <c r="I290">
        <f>SUM('Clean Data'!BB290)</f>
        <v>128</v>
      </c>
      <c r="J290">
        <f>SUM('Clean Data'!AR290,'Clean Data'!BA290,'Clean Data'!BD290)</f>
        <v>380.7</v>
      </c>
      <c r="K290" s="11">
        <v>126.6</v>
      </c>
      <c r="L290">
        <f>SUM('Clean Data'!AW290,'Clean Data'!AX290,'Clean Data'!AU290)</f>
        <v>364.4</v>
      </c>
    </row>
    <row r="291" spans="1:12" x14ac:dyDescent="0.3">
      <c r="A291" t="s">
        <v>33</v>
      </c>
      <c r="B291">
        <v>2016</v>
      </c>
      <c r="C291" t="s">
        <v>39</v>
      </c>
      <c r="D291">
        <f>SUM('Clean Data'!AE291:AQ291)</f>
        <v>1787.0000000000002</v>
      </c>
      <c r="E291">
        <f>SUM('Clean Data'!AS291,'Clean Data'!AT291,'Clean Data'!AU291)</f>
        <v>375.29999999999995</v>
      </c>
      <c r="F291">
        <f>SUM('Clean Data'!AV291,'Clean Data'!AX291)</f>
        <v>248.7</v>
      </c>
      <c r="G291">
        <f>SUM('Clean Data'!AW291,'Clean Data'!AZ291)</f>
        <v>227.8</v>
      </c>
      <c r="H291">
        <f>SUM('Clean Data'!AY291,'Clean Data'!BC291)</f>
        <v>239.39999999999998</v>
      </c>
      <c r="I291">
        <f>SUM('Clean Data'!BB291)</f>
        <v>129.30000000000001</v>
      </c>
      <c r="J291">
        <f>SUM('Clean Data'!AR291,'Clean Data'!BA291,'Clean Data'!BD291)</f>
        <v>382.20000000000005</v>
      </c>
      <c r="K291" s="11">
        <v>128.1</v>
      </c>
      <c r="L291">
        <f>SUM('Clean Data'!AW291,'Clean Data'!AX291,'Clean Data'!AU291)</f>
        <v>365.29999999999995</v>
      </c>
    </row>
    <row r="292" spans="1:12" x14ac:dyDescent="0.3">
      <c r="A292" t="s">
        <v>33</v>
      </c>
      <c r="B292">
        <v>2016</v>
      </c>
      <c r="C292" t="s">
        <v>40</v>
      </c>
      <c r="D292">
        <f>SUM('Clean Data'!AE292:AQ292)</f>
        <v>1811.5000000000002</v>
      </c>
      <c r="E292">
        <f>SUM('Clean Data'!AS292,'Clean Data'!AT292,'Clean Data'!AU292)</f>
        <v>375.9</v>
      </c>
      <c r="F292">
        <f>SUM('Clean Data'!AV292,'Clean Data'!AX292)</f>
        <v>249.9</v>
      </c>
      <c r="G292">
        <f>SUM('Clean Data'!AW292,'Clean Data'!AZ292)</f>
        <v>227.2</v>
      </c>
      <c r="H292">
        <f>SUM('Clean Data'!AY292,'Clean Data'!BC292)</f>
        <v>240.9</v>
      </c>
      <c r="I292">
        <f>SUM('Clean Data'!BB292)</f>
        <v>130.80000000000001</v>
      </c>
      <c r="J292">
        <f>SUM('Clean Data'!AR292,'Clean Data'!BA292,'Clean Data'!BD292)</f>
        <v>383.1</v>
      </c>
      <c r="K292" s="11">
        <v>129</v>
      </c>
      <c r="L292">
        <f>SUM('Clean Data'!AW292,'Clean Data'!AX292,'Clean Data'!AU292)</f>
        <v>365.9</v>
      </c>
    </row>
    <row r="293" spans="1:12" x14ac:dyDescent="0.3">
      <c r="A293" t="s">
        <v>33</v>
      </c>
      <c r="B293">
        <v>2016</v>
      </c>
      <c r="C293" t="s">
        <v>41</v>
      </c>
      <c r="D293">
        <f>SUM('Clean Data'!AE293:AQ293)</f>
        <v>1783.9999999999995</v>
      </c>
      <c r="E293">
        <f>SUM('Clean Data'!AS293,'Clean Data'!AT293,'Clean Data'!AU293)</f>
        <v>377</v>
      </c>
      <c r="F293">
        <f>SUM('Clean Data'!AV293,'Clean Data'!AX293)</f>
        <v>251.2</v>
      </c>
      <c r="G293">
        <f>SUM('Clean Data'!AW293,'Clean Data'!AZ293)</f>
        <v>225.10000000000002</v>
      </c>
      <c r="H293">
        <f>SUM('Clean Data'!AY293,'Clean Data'!BC293)</f>
        <v>242.10000000000002</v>
      </c>
      <c r="I293">
        <f>SUM('Clean Data'!BB293)</f>
        <v>131.5</v>
      </c>
      <c r="J293">
        <f>SUM('Clean Data'!AR293,'Clean Data'!BA293,'Clean Data'!BD293)</f>
        <v>384.1</v>
      </c>
      <c r="K293" s="11">
        <v>128.4</v>
      </c>
      <c r="L293">
        <f>SUM('Clean Data'!AW293,'Clean Data'!AX293,'Clean Data'!AU293)</f>
        <v>365.90000000000003</v>
      </c>
    </row>
    <row r="294" spans="1:12" x14ac:dyDescent="0.3">
      <c r="A294" t="s">
        <v>33</v>
      </c>
      <c r="B294">
        <v>2016</v>
      </c>
      <c r="C294" t="s">
        <v>42</v>
      </c>
      <c r="D294">
        <f>SUM('Clean Data'!AE294:AQ294)</f>
        <v>1756.3999999999996</v>
      </c>
      <c r="E294">
        <f>SUM('Clean Data'!AS294,'Clean Data'!AT294,'Clean Data'!AU294)</f>
        <v>378</v>
      </c>
      <c r="F294">
        <f>SUM('Clean Data'!AV294,'Clean Data'!AX294)</f>
        <v>252.2</v>
      </c>
      <c r="G294">
        <f>SUM('Clean Data'!AW294,'Clean Data'!AZ294)</f>
        <v>226.6</v>
      </c>
      <c r="H294">
        <f>SUM('Clean Data'!AY294,'Clean Data'!BC294)</f>
        <v>242.60000000000002</v>
      </c>
      <c r="I294">
        <f>SUM('Clean Data'!BB294)</f>
        <v>131.6</v>
      </c>
      <c r="J294">
        <f>SUM('Clean Data'!AR294,'Clean Data'!BA294,'Clean Data'!BD294)</f>
        <v>385.2</v>
      </c>
      <c r="K294" s="11">
        <v>128</v>
      </c>
      <c r="L294">
        <f>SUM('Clean Data'!AW294,'Clean Data'!AX294,'Clean Data'!AU294)</f>
        <v>366.8</v>
      </c>
    </row>
    <row r="295" spans="1:12" x14ac:dyDescent="0.3">
      <c r="A295" t="s">
        <v>33</v>
      </c>
      <c r="B295">
        <v>2016</v>
      </c>
      <c r="C295" t="s">
        <v>43</v>
      </c>
      <c r="D295">
        <f>SUM('Clean Data'!AE295:AQ295)</f>
        <v>1762.8999999999999</v>
      </c>
      <c r="E295">
        <f>SUM('Clean Data'!AS295,'Clean Data'!AT295,'Clean Data'!AU295)</f>
        <v>379</v>
      </c>
      <c r="F295">
        <f>SUM('Clean Data'!AV295,'Clean Data'!AX295)</f>
        <v>253.2</v>
      </c>
      <c r="G295">
        <f>SUM('Clean Data'!AW295,'Clean Data'!AZ295)</f>
        <v>228</v>
      </c>
      <c r="H295">
        <f>SUM('Clean Data'!AY295,'Clean Data'!BC295)</f>
        <v>242.6</v>
      </c>
      <c r="I295">
        <f>SUM('Clean Data'!BB295)</f>
        <v>131.9</v>
      </c>
      <c r="J295">
        <f>SUM('Clean Data'!AR295,'Clean Data'!BA295,'Clean Data'!BD295)</f>
        <v>386.4</v>
      </c>
      <c r="K295" s="11">
        <v>128.6</v>
      </c>
      <c r="L295">
        <f>SUM('Clean Data'!AW295,'Clean Data'!AX295,'Clean Data'!AU295)</f>
        <v>367.7</v>
      </c>
    </row>
    <row r="296" spans="1:12" x14ac:dyDescent="0.3">
      <c r="A296" t="s">
        <v>33</v>
      </c>
      <c r="B296">
        <v>2016</v>
      </c>
      <c r="C296" t="s">
        <v>45</v>
      </c>
      <c r="D296">
        <f>SUM('Clean Data'!AE296:AQ296)</f>
        <v>1755.2</v>
      </c>
      <c r="E296">
        <f>SUM('Clean Data'!AS296,'Clean Data'!AT296,'Clean Data'!AU296)</f>
        <v>380.2</v>
      </c>
      <c r="F296">
        <f>SUM('Clean Data'!AV296,'Clean Data'!AX296)</f>
        <v>253.8</v>
      </c>
      <c r="G296">
        <f>SUM('Clean Data'!AW296,'Clean Data'!AZ296)</f>
        <v>229.60000000000002</v>
      </c>
      <c r="H296">
        <f>SUM('Clean Data'!AY296,'Clean Data'!BC296)</f>
        <v>243.39999999999998</v>
      </c>
      <c r="I296">
        <f>SUM('Clean Data'!BB296)</f>
        <v>132.1</v>
      </c>
      <c r="J296">
        <f>SUM('Clean Data'!AR296,'Clean Data'!BA296,'Clean Data'!BD296)</f>
        <v>387.3</v>
      </c>
      <c r="K296" s="11">
        <v>128.5</v>
      </c>
      <c r="L296">
        <f>SUM('Clean Data'!AW296,'Clean Data'!AX296,'Clean Data'!AU296)</f>
        <v>369.4</v>
      </c>
    </row>
    <row r="297" spans="1:12" x14ac:dyDescent="0.3">
      <c r="A297" t="s">
        <v>33</v>
      </c>
      <c r="B297">
        <v>2016</v>
      </c>
      <c r="C297" t="s">
        <v>46</v>
      </c>
      <c r="D297">
        <f>SUM('Clean Data'!AE297:AQ297)</f>
        <v>1729.8</v>
      </c>
      <c r="E297">
        <f>SUM('Clean Data'!AS297,'Clean Data'!AT297,'Clean Data'!AU297)</f>
        <v>381</v>
      </c>
      <c r="F297">
        <f>SUM('Clean Data'!AV297,'Clean Data'!AX297)</f>
        <v>253.5</v>
      </c>
      <c r="G297">
        <f>SUM('Clean Data'!AW297,'Clean Data'!AZ297)</f>
        <v>231.5</v>
      </c>
      <c r="H297">
        <f>SUM('Clean Data'!AY297,'Clean Data'!BC297)</f>
        <v>242.2</v>
      </c>
      <c r="I297">
        <f>SUM('Clean Data'!BB297)</f>
        <v>132.30000000000001</v>
      </c>
      <c r="J297">
        <f>SUM('Clean Data'!AR297,'Clean Data'!BA297,'Clean Data'!BD297)</f>
        <v>388.20000000000005</v>
      </c>
      <c r="K297" s="11">
        <v>127.6</v>
      </c>
      <c r="L297">
        <f>SUM('Clean Data'!AW297,'Clean Data'!AX297,'Clean Data'!AU297)</f>
        <v>371.6</v>
      </c>
    </row>
    <row r="298" spans="1:12" x14ac:dyDescent="0.3">
      <c r="A298" t="s">
        <v>33</v>
      </c>
      <c r="B298">
        <v>2017</v>
      </c>
      <c r="C298" t="s">
        <v>31</v>
      </c>
      <c r="D298">
        <f>SUM('Clean Data'!AE298:AQ298)</f>
        <v>1713.2</v>
      </c>
      <c r="E298">
        <f>SUM('Clean Data'!AS298,'Clean Data'!AT298,'Clean Data'!AU298)</f>
        <v>381.5</v>
      </c>
      <c r="F298">
        <f>SUM('Clean Data'!AV298,'Clean Data'!AX298)</f>
        <v>254.7</v>
      </c>
      <c r="G298">
        <f>SUM('Clean Data'!AW298,'Clean Data'!AZ298)</f>
        <v>233.2</v>
      </c>
      <c r="H298">
        <f>SUM('Clean Data'!AY298,'Clean Data'!BC298)</f>
        <v>243.5</v>
      </c>
      <c r="I298">
        <f>SUM('Clean Data'!BB298)</f>
        <v>132.4</v>
      </c>
      <c r="J298">
        <f>SUM('Clean Data'!AR298,'Clean Data'!BA298,'Clean Data'!BD298)</f>
        <v>389.70000000000005</v>
      </c>
      <c r="K298" s="11">
        <v>127.8</v>
      </c>
      <c r="L298">
        <f>SUM('Clean Data'!AW298,'Clean Data'!AX298,'Clean Data'!AU298)</f>
        <v>372.1</v>
      </c>
    </row>
    <row r="299" spans="1:12" x14ac:dyDescent="0.3">
      <c r="A299" t="s">
        <v>33</v>
      </c>
      <c r="B299">
        <v>2017</v>
      </c>
      <c r="C299" t="s">
        <v>35</v>
      </c>
      <c r="D299">
        <f>SUM('Clean Data'!AE299:AQ299)</f>
        <v>1705.3000000000002</v>
      </c>
      <c r="E299">
        <f>SUM('Clean Data'!AS299,'Clean Data'!AT299,'Clean Data'!AU299)</f>
        <v>382.3</v>
      </c>
      <c r="F299">
        <f>SUM('Clean Data'!AV299,'Clean Data'!AX299)</f>
        <v>255.8</v>
      </c>
      <c r="G299">
        <f>SUM('Clean Data'!AW299,'Clean Data'!AZ299)</f>
        <v>234.7</v>
      </c>
      <c r="H299">
        <f>SUM('Clean Data'!AY299,'Clean Data'!BC299)</f>
        <v>244.60000000000002</v>
      </c>
      <c r="I299">
        <f>SUM('Clean Data'!BB299)</f>
        <v>132.4</v>
      </c>
      <c r="J299">
        <f>SUM('Clean Data'!AR299,'Clean Data'!BA299,'Clean Data'!BD299)</f>
        <v>390.9</v>
      </c>
      <c r="K299" s="11">
        <v>128.19999999999999</v>
      </c>
      <c r="L299">
        <f>SUM('Clean Data'!AW299,'Clean Data'!AX299,'Clean Data'!AU299)</f>
        <v>373.8</v>
      </c>
    </row>
    <row r="300" spans="1:12" x14ac:dyDescent="0.3">
      <c r="A300" t="s">
        <v>33</v>
      </c>
      <c r="B300">
        <v>2017</v>
      </c>
      <c r="C300" t="s">
        <v>36</v>
      </c>
      <c r="D300">
        <f>SUM('Clean Data'!AE300:AQ300)</f>
        <v>1705.6999999999998</v>
      </c>
      <c r="E300">
        <f>SUM('Clean Data'!AS300,'Clean Data'!AT300,'Clean Data'!AU300)</f>
        <v>383.20000000000005</v>
      </c>
      <c r="F300">
        <f>SUM('Clean Data'!AV300,'Clean Data'!AX300)</f>
        <v>256.7</v>
      </c>
      <c r="G300">
        <f>SUM('Clean Data'!AW300,'Clean Data'!AZ300)</f>
        <v>236.39999999999998</v>
      </c>
      <c r="H300">
        <f>SUM('Clean Data'!AY300,'Clean Data'!BC300)</f>
        <v>244.8</v>
      </c>
      <c r="I300">
        <f>SUM('Clean Data'!BB300)</f>
        <v>132.80000000000001</v>
      </c>
      <c r="J300">
        <f>SUM('Clean Data'!AR300,'Clean Data'!BA300,'Clean Data'!BD300)</f>
        <v>392.5</v>
      </c>
      <c r="K300" s="11">
        <v>128.69999999999999</v>
      </c>
      <c r="L300">
        <f>SUM('Clean Data'!AW300,'Clean Data'!AX300,'Clean Data'!AU300)</f>
        <v>376</v>
      </c>
    </row>
    <row r="301" spans="1:12" x14ac:dyDescent="0.3">
      <c r="A301" t="s">
        <v>33</v>
      </c>
      <c r="B301">
        <v>2017</v>
      </c>
      <c r="C301" t="s">
        <v>37</v>
      </c>
      <c r="D301">
        <f>SUM('Clean Data'!AE301:AQ301)</f>
        <v>1708.1</v>
      </c>
      <c r="E301">
        <f>SUM('Clean Data'!AS301,'Clean Data'!AT301,'Clean Data'!AU301)</f>
        <v>384.2</v>
      </c>
      <c r="F301">
        <f>SUM('Clean Data'!AV301,'Clean Data'!AX301)</f>
        <v>257.7</v>
      </c>
      <c r="G301">
        <f>SUM('Clean Data'!AW301,'Clean Data'!AZ301)</f>
        <v>235.7</v>
      </c>
      <c r="H301">
        <f>SUM('Clean Data'!AY301,'Clean Data'!BC301)</f>
        <v>245.60000000000002</v>
      </c>
      <c r="I301">
        <f>SUM('Clean Data'!BB301)</f>
        <v>133.6</v>
      </c>
      <c r="J301">
        <f>SUM('Clean Data'!AR301,'Clean Data'!BA301,'Clean Data'!BD301)</f>
        <v>393.1</v>
      </c>
      <c r="K301" s="11">
        <v>129.1</v>
      </c>
      <c r="L301">
        <f>SUM('Clean Data'!AW301,'Clean Data'!AX301,'Clean Data'!AU301)</f>
        <v>377.4</v>
      </c>
    </row>
    <row r="302" spans="1:12" x14ac:dyDescent="0.3">
      <c r="A302" t="s">
        <v>33</v>
      </c>
      <c r="B302">
        <v>2017</v>
      </c>
      <c r="C302" t="s">
        <v>38</v>
      </c>
      <c r="D302">
        <f>SUM('Clean Data'!AE302:AQ302)</f>
        <v>1709.6</v>
      </c>
      <c r="E302">
        <f>SUM('Clean Data'!AS302,'Clean Data'!AT302,'Clean Data'!AU302)</f>
        <v>384.9</v>
      </c>
      <c r="F302">
        <f>SUM('Clean Data'!AV302,'Clean Data'!AX302)</f>
        <v>258.60000000000002</v>
      </c>
      <c r="G302">
        <f>SUM('Clean Data'!AW302,'Clean Data'!AZ302)</f>
        <v>234.39999999999998</v>
      </c>
      <c r="H302">
        <f>SUM('Clean Data'!AY302,'Clean Data'!BC302)</f>
        <v>245.6</v>
      </c>
      <c r="I302">
        <f>SUM('Clean Data'!BB302)</f>
        <v>133.80000000000001</v>
      </c>
      <c r="J302">
        <f>SUM('Clean Data'!AR302,'Clean Data'!BA302,'Clean Data'!BD302)</f>
        <v>393.70000000000005</v>
      </c>
      <c r="K302" s="11">
        <v>129.30000000000001</v>
      </c>
      <c r="L302">
        <f>SUM('Clean Data'!AW302,'Clean Data'!AX302,'Clean Data'!AU302)</f>
        <v>376.79999999999995</v>
      </c>
    </row>
    <row r="303" spans="1:12" x14ac:dyDescent="0.3">
      <c r="A303" t="s">
        <v>33</v>
      </c>
      <c r="B303">
        <v>2017</v>
      </c>
      <c r="C303" t="s">
        <v>39</v>
      </c>
      <c r="D303">
        <f>SUM('Clean Data'!AE303:AQ303)</f>
        <v>1731.0000000000002</v>
      </c>
      <c r="E303">
        <f>SUM('Clean Data'!AS303,'Clean Data'!AT303,'Clean Data'!AU303)</f>
        <v>384.9</v>
      </c>
      <c r="F303">
        <f>SUM('Clean Data'!AV303,'Clean Data'!AX303)</f>
        <v>258.2</v>
      </c>
      <c r="G303">
        <f>SUM('Clean Data'!AW303,'Clean Data'!AZ303)</f>
        <v>232.9</v>
      </c>
      <c r="H303">
        <f>SUM('Clean Data'!AY303,'Clean Data'!BC303)</f>
        <v>246.3</v>
      </c>
      <c r="I303">
        <f>SUM('Clean Data'!BB303)</f>
        <v>134.30000000000001</v>
      </c>
      <c r="J303">
        <f>SUM('Clean Data'!AR303,'Clean Data'!BA303,'Clean Data'!BD303)</f>
        <v>394.2</v>
      </c>
      <c r="K303" s="11">
        <v>129.9</v>
      </c>
      <c r="L303">
        <f>SUM('Clean Data'!AW303,'Clean Data'!AX303,'Clean Data'!AU303)</f>
        <v>376</v>
      </c>
    </row>
    <row r="304" spans="1:12" x14ac:dyDescent="0.3">
      <c r="A304" t="s">
        <v>33</v>
      </c>
      <c r="B304">
        <v>2017</v>
      </c>
      <c r="C304" t="s">
        <v>40</v>
      </c>
      <c r="D304">
        <f>SUM('Clean Data'!AE304:AQ304)</f>
        <v>1768.1</v>
      </c>
      <c r="E304">
        <f>SUM('Clean Data'!AS304,'Clean Data'!AT304,'Clean Data'!AU304)</f>
        <v>385.70000000000005</v>
      </c>
      <c r="F304">
        <f>SUM('Clean Data'!AV304,'Clean Data'!AX304)</f>
        <v>259.8</v>
      </c>
      <c r="G304">
        <f>SUM('Clean Data'!AW304,'Clean Data'!AZ304)</f>
        <v>232.9</v>
      </c>
      <c r="H304">
        <f>SUM('Clean Data'!AY304,'Clean Data'!BC304)</f>
        <v>247.4</v>
      </c>
      <c r="I304">
        <f>SUM('Clean Data'!BB304)</f>
        <v>135.5</v>
      </c>
      <c r="J304">
        <f>SUM('Clean Data'!AR304,'Clean Data'!BA304,'Clean Data'!BD304)</f>
        <v>397</v>
      </c>
      <c r="K304" s="11">
        <v>131.80000000000001</v>
      </c>
      <c r="L304">
        <f>SUM('Clean Data'!AW304,'Clean Data'!AX304,'Clean Data'!AU304)</f>
        <v>377.3</v>
      </c>
    </row>
    <row r="305" spans="1:12" x14ac:dyDescent="0.3">
      <c r="A305" t="s">
        <v>33</v>
      </c>
      <c r="B305">
        <v>2017</v>
      </c>
      <c r="C305" t="s">
        <v>41</v>
      </c>
      <c r="D305">
        <f>SUM('Clean Data'!AE305:AQ305)</f>
        <v>1772.9999999999998</v>
      </c>
      <c r="E305">
        <f>SUM('Clean Data'!AS305,'Clean Data'!AT305,'Clean Data'!AU305)</f>
        <v>388.4</v>
      </c>
      <c r="F305">
        <f>SUM('Clean Data'!AV305,'Clean Data'!AX305)</f>
        <v>262.10000000000002</v>
      </c>
      <c r="G305">
        <f>SUM('Clean Data'!AW305,'Clean Data'!AZ305)</f>
        <v>233.5</v>
      </c>
      <c r="H305">
        <f>SUM('Clean Data'!AY305,'Clean Data'!BC305)</f>
        <v>249</v>
      </c>
      <c r="I305">
        <f>SUM('Clean Data'!BB305)</f>
        <v>135.69999999999999</v>
      </c>
      <c r="J305">
        <f>SUM('Clean Data'!AR305,'Clean Data'!BA305,'Clean Data'!BD305)</f>
        <v>400</v>
      </c>
      <c r="K305" s="11">
        <v>132.69999999999999</v>
      </c>
      <c r="L305">
        <f>SUM('Clean Data'!AW305,'Clean Data'!AX305,'Clean Data'!AU305)</f>
        <v>378</v>
      </c>
    </row>
    <row r="306" spans="1:12" x14ac:dyDescent="0.3">
      <c r="A306" t="s">
        <v>33</v>
      </c>
      <c r="B306">
        <v>2017</v>
      </c>
      <c r="C306" t="s">
        <v>42</v>
      </c>
      <c r="D306">
        <f>SUM('Clean Data'!AE306:AQ306)</f>
        <v>1749.7</v>
      </c>
      <c r="E306">
        <f>SUM('Clean Data'!AS306,'Clean Data'!AT306,'Clean Data'!AU306)</f>
        <v>389.9</v>
      </c>
      <c r="F306">
        <f>SUM('Clean Data'!AV306,'Clean Data'!AX306)</f>
        <v>263.79999999999995</v>
      </c>
      <c r="G306">
        <f>SUM('Clean Data'!AW306,'Clean Data'!AZ306)</f>
        <v>236.3</v>
      </c>
      <c r="H306">
        <f>SUM('Clean Data'!AY306,'Clean Data'!BC306)</f>
        <v>250.5</v>
      </c>
      <c r="I306">
        <f>SUM('Clean Data'!BB306)</f>
        <v>135.9</v>
      </c>
      <c r="J306">
        <f>SUM('Clean Data'!AR306,'Clean Data'!BA306,'Clean Data'!BD306)</f>
        <v>402.6</v>
      </c>
      <c r="K306" s="11">
        <v>132.4</v>
      </c>
      <c r="L306">
        <f>SUM('Clean Data'!AW306,'Clean Data'!AX306,'Clean Data'!AU306)</f>
        <v>380.7</v>
      </c>
    </row>
    <row r="307" spans="1:12" x14ac:dyDescent="0.3">
      <c r="A307" t="s">
        <v>33</v>
      </c>
      <c r="B307">
        <v>2017</v>
      </c>
      <c r="C307" t="s">
        <v>43</v>
      </c>
      <c r="D307">
        <f>SUM('Clean Data'!AE307:AQ307)</f>
        <v>1765.6999999999998</v>
      </c>
      <c r="E307">
        <f>SUM('Clean Data'!AS307,'Clean Data'!AT307,'Clean Data'!AU307)</f>
        <v>391.5</v>
      </c>
      <c r="F307">
        <f>SUM('Clean Data'!AV307,'Clean Data'!AX307)</f>
        <v>265.60000000000002</v>
      </c>
      <c r="G307">
        <f>SUM('Clean Data'!AW307,'Clean Data'!AZ307)</f>
        <v>237.6</v>
      </c>
      <c r="H307">
        <f>SUM('Clean Data'!AY307,'Clean Data'!BC307)</f>
        <v>251.2</v>
      </c>
      <c r="I307">
        <f>SUM('Clean Data'!BB307)</f>
        <v>136.30000000000001</v>
      </c>
      <c r="J307">
        <f>SUM('Clean Data'!AR307,'Clean Data'!BA307,'Clean Data'!BD307)</f>
        <v>403.9</v>
      </c>
      <c r="K307" s="11">
        <v>133.5</v>
      </c>
      <c r="L307">
        <f>SUM('Clean Data'!AW307,'Clean Data'!AX307,'Clean Data'!AU307)</f>
        <v>383.5</v>
      </c>
    </row>
    <row r="308" spans="1:12" x14ac:dyDescent="0.3">
      <c r="A308" t="s">
        <v>33</v>
      </c>
      <c r="B308">
        <v>2017</v>
      </c>
      <c r="C308" t="s">
        <v>45</v>
      </c>
      <c r="D308">
        <f>SUM('Clean Data'!AE308:AQ308)</f>
        <v>1796.7</v>
      </c>
      <c r="E308">
        <f>SUM('Clean Data'!AS308,'Clean Data'!AT308,'Clean Data'!AU308)</f>
        <v>393.9</v>
      </c>
      <c r="F308">
        <f>SUM('Clean Data'!AV308,'Clean Data'!AX308)</f>
        <v>267.39999999999998</v>
      </c>
      <c r="G308">
        <f>SUM('Clean Data'!AW308,'Clean Data'!AZ308)</f>
        <v>241</v>
      </c>
      <c r="H308">
        <f>SUM('Clean Data'!AY308,'Clean Data'!BC308)</f>
        <v>252.3</v>
      </c>
      <c r="I308">
        <f>SUM('Clean Data'!BB308)</f>
        <v>136.6</v>
      </c>
      <c r="J308">
        <f>SUM('Clean Data'!AR308,'Clean Data'!BA308,'Clean Data'!BD308)</f>
        <v>406.19999999999993</v>
      </c>
      <c r="K308" s="11">
        <v>134.80000000000001</v>
      </c>
      <c r="L308">
        <f>SUM('Clean Data'!AW308,'Clean Data'!AX308,'Clean Data'!AU308)</f>
        <v>388</v>
      </c>
    </row>
    <row r="309" spans="1:12" x14ac:dyDescent="0.3">
      <c r="A309" t="s">
        <v>33</v>
      </c>
      <c r="B309">
        <v>2017</v>
      </c>
      <c r="C309" t="s">
        <v>46</v>
      </c>
      <c r="D309">
        <f>SUM('Clean Data'!AE309:AQ309)</f>
        <v>1767.5</v>
      </c>
      <c r="E309">
        <f>SUM('Clean Data'!AS309,'Clean Data'!AT309,'Clean Data'!AU309)</f>
        <v>395.2</v>
      </c>
      <c r="F309">
        <f>SUM('Clean Data'!AV309,'Clean Data'!AX309)</f>
        <v>268.39999999999998</v>
      </c>
      <c r="G309">
        <f>SUM('Clean Data'!AW309,'Clean Data'!AZ309)</f>
        <v>242.1</v>
      </c>
      <c r="H309">
        <f>SUM('Clean Data'!AY309,'Clean Data'!BC309)</f>
        <v>252.79999999999998</v>
      </c>
      <c r="I309">
        <f>SUM('Clean Data'!BB309)</f>
        <v>136.69999999999999</v>
      </c>
      <c r="J309">
        <f>SUM('Clean Data'!AR309,'Clean Data'!BA309,'Clean Data'!BD309)</f>
        <v>407.70000000000005</v>
      </c>
      <c r="K309" s="11">
        <v>134.1</v>
      </c>
      <c r="L309">
        <f>SUM('Clean Data'!AW309,'Clean Data'!AX309,'Clean Data'!AU309)</f>
        <v>390.1</v>
      </c>
    </row>
    <row r="310" spans="1:12" x14ac:dyDescent="0.3">
      <c r="A310" t="s">
        <v>33</v>
      </c>
      <c r="B310">
        <v>2018</v>
      </c>
      <c r="C310" t="s">
        <v>31</v>
      </c>
      <c r="D310">
        <f>SUM('Clean Data'!AE310:AQ310)</f>
        <v>1748.3000000000002</v>
      </c>
      <c r="E310">
        <f>SUM('Clean Data'!AS310,'Clean Data'!AT310,'Clean Data'!AU310)</f>
        <v>396.29999999999995</v>
      </c>
      <c r="F310">
        <f>SUM('Clean Data'!AV310,'Clean Data'!AX310)</f>
        <v>269.89999999999998</v>
      </c>
      <c r="G310">
        <f>SUM('Clean Data'!AW310,'Clean Data'!AZ310)</f>
        <v>243.6</v>
      </c>
      <c r="H310">
        <f>SUM('Clean Data'!AY310,'Clean Data'!BC310)</f>
        <v>254.5</v>
      </c>
      <c r="I310">
        <f>SUM('Clean Data'!BB310)</f>
        <v>137.1</v>
      </c>
      <c r="J310">
        <f>SUM('Clean Data'!AR310,'Clean Data'!BA310,'Clean Data'!BD310)</f>
        <v>409.7</v>
      </c>
      <c r="K310" s="11">
        <v>134.1</v>
      </c>
      <c r="L310">
        <f>SUM('Clean Data'!AW310,'Clean Data'!AX310,'Clean Data'!AU310)</f>
        <v>391.20000000000005</v>
      </c>
    </row>
    <row r="311" spans="1:12" x14ac:dyDescent="0.3">
      <c r="A311" t="s">
        <v>33</v>
      </c>
      <c r="B311">
        <v>2018</v>
      </c>
      <c r="C311" t="s">
        <v>35</v>
      </c>
      <c r="D311">
        <f>SUM('Clean Data'!AE311:AQ311)</f>
        <v>1727.9</v>
      </c>
      <c r="E311">
        <f>SUM('Clean Data'!AS311,'Clean Data'!AT311,'Clean Data'!AU311)</f>
        <v>397.09999999999997</v>
      </c>
      <c r="F311">
        <f>SUM('Clean Data'!AV311,'Clean Data'!AX311)</f>
        <v>271.20000000000005</v>
      </c>
      <c r="G311">
        <f>SUM('Clean Data'!AW311,'Clean Data'!AZ311)</f>
        <v>244.7</v>
      </c>
      <c r="H311">
        <f>SUM('Clean Data'!AY311,'Clean Data'!BC311)</f>
        <v>256</v>
      </c>
      <c r="I311">
        <f>SUM('Clean Data'!BB311)</f>
        <v>137.19999999999999</v>
      </c>
      <c r="J311">
        <f>SUM('Clean Data'!AR311,'Clean Data'!BA311,'Clean Data'!BD311)</f>
        <v>412.3</v>
      </c>
      <c r="K311" s="11">
        <v>134</v>
      </c>
      <c r="L311">
        <f>SUM('Clean Data'!AW311,'Clean Data'!AX311,'Clean Data'!AU311)</f>
        <v>391.9</v>
      </c>
    </row>
    <row r="312" spans="1:12" x14ac:dyDescent="0.3">
      <c r="A312" t="s">
        <v>33</v>
      </c>
      <c r="B312">
        <v>2018</v>
      </c>
      <c r="C312" t="s">
        <v>36</v>
      </c>
      <c r="D312">
        <f>SUM('Clean Data'!AE312:AQ312)</f>
        <v>1715.5</v>
      </c>
      <c r="E312">
        <f>SUM('Clean Data'!AS312,'Clean Data'!AT312,'Clean Data'!AU312)</f>
        <v>398.59999999999997</v>
      </c>
      <c r="F312">
        <f>SUM('Clean Data'!AV312,'Clean Data'!AX312)</f>
        <v>272.8</v>
      </c>
      <c r="G312">
        <f>SUM('Clean Data'!AW312,'Clean Data'!AZ312)</f>
        <v>244.2</v>
      </c>
      <c r="H312">
        <f>SUM('Clean Data'!AY312,'Clean Data'!BC312)</f>
        <v>257.2</v>
      </c>
      <c r="I312">
        <f>SUM('Clean Data'!BB312)</f>
        <v>137.80000000000001</v>
      </c>
      <c r="J312">
        <f>SUM('Clean Data'!AR312,'Clean Data'!BA312,'Clean Data'!BD312)</f>
        <v>413.6</v>
      </c>
      <c r="K312" s="11">
        <v>134</v>
      </c>
      <c r="L312">
        <f>SUM('Clean Data'!AW312,'Clean Data'!AX312,'Clean Data'!AU312)</f>
        <v>392.40000000000003</v>
      </c>
    </row>
    <row r="313" spans="1:12" x14ac:dyDescent="0.3">
      <c r="A313" t="s">
        <v>33</v>
      </c>
      <c r="B313">
        <v>2018</v>
      </c>
      <c r="C313" t="s">
        <v>37</v>
      </c>
      <c r="D313">
        <f>SUM('Clean Data'!AE313:AQ313)</f>
        <v>1720.0000000000002</v>
      </c>
      <c r="E313">
        <f>SUM('Clean Data'!AS313,'Clean Data'!AT313,'Clean Data'!AU313)</f>
        <v>401.40000000000003</v>
      </c>
      <c r="F313">
        <f>SUM('Clean Data'!AV313,'Clean Data'!AX313)</f>
        <v>274.70000000000005</v>
      </c>
      <c r="G313">
        <f>SUM('Clean Data'!AW313,'Clean Data'!AZ313)</f>
        <v>243.5</v>
      </c>
      <c r="H313">
        <f>SUM('Clean Data'!AY313,'Clean Data'!BC313)</f>
        <v>258.89999999999998</v>
      </c>
      <c r="I313">
        <f>SUM('Clean Data'!BB313)</f>
        <v>139.69999999999999</v>
      </c>
      <c r="J313">
        <f>SUM('Clean Data'!AR313,'Clean Data'!BA313,'Clean Data'!BD313)</f>
        <v>414.99999999999994</v>
      </c>
      <c r="K313" s="11">
        <v>134.80000000000001</v>
      </c>
      <c r="L313">
        <f>SUM('Clean Data'!AW313,'Clean Data'!AX313,'Clean Data'!AU313)</f>
        <v>392.59999999999997</v>
      </c>
    </row>
    <row r="314" spans="1:12" x14ac:dyDescent="0.3">
      <c r="A314" t="s">
        <v>33</v>
      </c>
      <c r="B314">
        <v>2018</v>
      </c>
      <c r="C314" t="s">
        <v>38</v>
      </c>
      <c r="D314">
        <f>SUM('Clean Data'!AE314:AQ314)</f>
        <v>1722.8999999999999</v>
      </c>
      <c r="E314">
        <f>SUM('Clean Data'!AS314,'Clean Data'!AT314,'Clean Data'!AU314)</f>
        <v>403.5</v>
      </c>
      <c r="F314">
        <f>SUM('Clean Data'!AV314,'Clean Data'!AX314)</f>
        <v>275.7</v>
      </c>
      <c r="G314">
        <f>SUM('Clean Data'!AW314,'Clean Data'!AZ314)</f>
        <v>244.5</v>
      </c>
      <c r="H314">
        <f>SUM('Clean Data'!AY314,'Clean Data'!BC314)</f>
        <v>260.10000000000002</v>
      </c>
      <c r="I314">
        <f>SUM('Clean Data'!BB314)</f>
        <v>140.4</v>
      </c>
      <c r="J314">
        <f>SUM('Clean Data'!AR314,'Clean Data'!BA314,'Clean Data'!BD314)</f>
        <v>417.20000000000005</v>
      </c>
      <c r="K314" s="11">
        <v>135.4</v>
      </c>
      <c r="L314">
        <f>SUM('Clean Data'!AW314,'Clean Data'!AX314,'Clean Data'!AU314)</f>
        <v>394.2</v>
      </c>
    </row>
    <row r="315" spans="1:12" x14ac:dyDescent="0.3">
      <c r="A315" t="s">
        <v>33</v>
      </c>
      <c r="B315">
        <v>2018</v>
      </c>
      <c r="C315" t="s">
        <v>39</v>
      </c>
      <c r="D315">
        <f>SUM('Clean Data'!AE315:AQ315)</f>
        <v>1747.3000000000002</v>
      </c>
      <c r="E315">
        <f>SUM('Clean Data'!AS315,'Clean Data'!AT315,'Clean Data'!AU315)</f>
        <v>405</v>
      </c>
      <c r="F315">
        <f>SUM('Clean Data'!AV315,'Clean Data'!AX315)</f>
        <v>275.60000000000002</v>
      </c>
      <c r="G315">
        <f>SUM('Clean Data'!AW315,'Clean Data'!AZ315)</f>
        <v>246.9</v>
      </c>
      <c r="H315">
        <f>SUM('Clean Data'!AY315,'Clean Data'!BC315)</f>
        <v>260.79999999999995</v>
      </c>
      <c r="I315">
        <f>SUM('Clean Data'!BB315)</f>
        <v>141.19999999999999</v>
      </c>
      <c r="J315">
        <f>SUM('Clean Data'!AR315,'Clean Data'!BA315,'Clean Data'!BD315)</f>
        <v>419</v>
      </c>
      <c r="K315" s="11">
        <v>136.19999999999999</v>
      </c>
      <c r="L315">
        <f>SUM('Clean Data'!AW315,'Clean Data'!AX315,'Clean Data'!AU315)</f>
        <v>397</v>
      </c>
    </row>
    <row r="316" spans="1:12" x14ac:dyDescent="0.3">
      <c r="A316" t="s">
        <v>33</v>
      </c>
      <c r="B316">
        <v>2018</v>
      </c>
      <c r="C316" t="s">
        <v>40</v>
      </c>
      <c r="D316">
        <f>SUM('Clean Data'!AE316:AQ316)</f>
        <v>1771.1</v>
      </c>
      <c r="E316">
        <f>SUM('Clean Data'!AS316,'Clean Data'!AT316,'Clean Data'!AU316)</f>
        <v>406.4</v>
      </c>
      <c r="F316">
        <f>SUM('Clean Data'!AV316,'Clean Data'!AX316)</f>
        <v>277.2</v>
      </c>
      <c r="G316">
        <f>SUM('Clean Data'!AW316,'Clean Data'!AZ316)</f>
        <v>248.2</v>
      </c>
      <c r="H316">
        <f>SUM('Clean Data'!AY316,'Clean Data'!BC316)</f>
        <v>261.79999999999995</v>
      </c>
      <c r="I316">
        <f>SUM('Clean Data'!BB316)</f>
        <v>144</v>
      </c>
      <c r="J316">
        <f>SUM('Clean Data'!AR316,'Clean Data'!BA316,'Clean Data'!BD316)</f>
        <v>420.59999999999997</v>
      </c>
      <c r="K316" s="11">
        <v>137.5</v>
      </c>
      <c r="L316">
        <f>SUM('Clean Data'!AW316,'Clean Data'!AX316,'Clean Data'!AU316)</f>
        <v>399.6</v>
      </c>
    </row>
    <row r="317" spans="1:12" x14ac:dyDescent="0.3">
      <c r="A317" t="s">
        <v>33</v>
      </c>
      <c r="B317">
        <v>2018</v>
      </c>
      <c r="C317" t="s">
        <v>41</v>
      </c>
      <c r="D317">
        <f>SUM('Clean Data'!AE317:AQ317)</f>
        <v>1767.6</v>
      </c>
      <c r="E317">
        <f>SUM('Clean Data'!AS317,'Clean Data'!AT317,'Clean Data'!AU317)</f>
        <v>407.3</v>
      </c>
      <c r="F317">
        <f>SUM('Clean Data'!AV317,'Clean Data'!AX317)</f>
        <v>279</v>
      </c>
      <c r="G317">
        <f>SUM('Clean Data'!AW317,'Clean Data'!AZ317)</f>
        <v>250.5</v>
      </c>
      <c r="H317">
        <f>SUM('Clean Data'!AY317,'Clean Data'!BC317)</f>
        <v>263.20000000000005</v>
      </c>
      <c r="I317">
        <f>SUM('Clean Data'!BB317)</f>
        <v>145.30000000000001</v>
      </c>
      <c r="J317">
        <f>SUM('Clean Data'!AR317,'Clean Data'!BA317,'Clean Data'!BD317)</f>
        <v>422.9</v>
      </c>
      <c r="K317" s="11">
        <v>138</v>
      </c>
      <c r="L317">
        <f>SUM('Clean Data'!AW317,'Clean Data'!AX317,'Clean Data'!AU317)</f>
        <v>402.50000000000006</v>
      </c>
    </row>
    <row r="318" spans="1:12" x14ac:dyDescent="0.3">
      <c r="A318" t="s">
        <v>33</v>
      </c>
      <c r="B318">
        <v>2018</v>
      </c>
      <c r="C318" t="s">
        <v>42</v>
      </c>
      <c r="D318">
        <f>SUM('Clean Data'!AE318:AQ318)</f>
        <v>1748.4</v>
      </c>
      <c r="E318">
        <f>SUM('Clean Data'!AS318,'Clean Data'!AT318,'Clean Data'!AU318)</f>
        <v>409.20000000000005</v>
      </c>
      <c r="F318">
        <f>SUM('Clean Data'!AV318,'Clean Data'!AX318)</f>
        <v>280.20000000000005</v>
      </c>
      <c r="G318">
        <f>SUM('Clean Data'!AW318,'Clean Data'!AZ318)</f>
        <v>253.7</v>
      </c>
      <c r="H318">
        <f>SUM('Clean Data'!AY318,'Clean Data'!BC318)</f>
        <v>265</v>
      </c>
      <c r="I318">
        <f>SUM('Clean Data'!BB318)</f>
        <v>145.19999999999999</v>
      </c>
      <c r="J318">
        <f>SUM('Clean Data'!AR318,'Clean Data'!BA318,'Clean Data'!BD318)</f>
        <v>425.4</v>
      </c>
      <c r="K318" s="11">
        <v>138.1</v>
      </c>
      <c r="L318">
        <f>SUM('Clean Data'!AW318,'Clean Data'!AX318,'Clean Data'!AU318)</f>
        <v>405.20000000000005</v>
      </c>
    </row>
    <row r="319" spans="1:12" x14ac:dyDescent="0.3">
      <c r="A319" t="s">
        <v>33</v>
      </c>
      <c r="B319">
        <v>2018</v>
      </c>
      <c r="C319" t="s">
        <v>43</v>
      </c>
      <c r="D319">
        <f>SUM('Clean Data'!AE319:AQ319)</f>
        <v>1754.1</v>
      </c>
      <c r="E319">
        <f>SUM('Clean Data'!AS319,'Clean Data'!AT319,'Clean Data'!AU319)</f>
        <v>411</v>
      </c>
      <c r="F319">
        <f>SUM('Clean Data'!AV319,'Clean Data'!AX319)</f>
        <v>281.39999999999998</v>
      </c>
      <c r="G319">
        <f>SUM('Clean Data'!AW319,'Clean Data'!AZ319)</f>
        <v>256.7</v>
      </c>
      <c r="H319">
        <f>SUM('Clean Data'!AY319,'Clean Data'!BC319)</f>
        <v>266.60000000000002</v>
      </c>
      <c r="I319">
        <f>SUM('Clean Data'!BB319)</f>
        <v>145.5</v>
      </c>
      <c r="J319">
        <f>SUM('Clean Data'!AR319,'Clean Data'!BA319,'Clean Data'!BD319)</f>
        <v>427.2</v>
      </c>
      <c r="K319" s="11">
        <v>138.9</v>
      </c>
      <c r="L319">
        <f>SUM('Clean Data'!AW319,'Clean Data'!AX319,'Clean Data'!AU319)</f>
        <v>408.2</v>
      </c>
    </row>
    <row r="320" spans="1:12" x14ac:dyDescent="0.3">
      <c r="A320" t="s">
        <v>33</v>
      </c>
      <c r="B320">
        <v>2018</v>
      </c>
      <c r="C320" t="s">
        <v>45</v>
      </c>
      <c r="D320">
        <f>SUM('Clean Data'!AE320:AQ320)</f>
        <v>1757.4999999999998</v>
      </c>
      <c r="E320">
        <f>SUM('Clean Data'!AS320,'Clean Data'!AT320,'Clean Data'!AU320)</f>
        <v>413.1</v>
      </c>
      <c r="F320">
        <f>SUM('Clean Data'!AV320,'Clean Data'!AX320)</f>
        <v>282.70000000000005</v>
      </c>
      <c r="G320">
        <f>SUM('Clean Data'!AW320,'Clean Data'!AZ320)</f>
        <v>257.89999999999998</v>
      </c>
      <c r="H320">
        <f>SUM('Clean Data'!AY320,'Clean Data'!BC320)</f>
        <v>267.3</v>
      </c>
      <c r="I320">
        <f>SUM('Clean Data'!BB320)</f>
        <v>146.1</v>
      </c>
      <c r="J320">
        <f>SUM('Clean Data'!AR320,'Clean Data'!BA320,'Clean Data'!BD320)</f>
        <v>427.90000000000003</v>
      </c>
      <c r="K320" s="11">
        <v>139</v>
      </c>
      <c r="L320">
        <f>SUM('Clean Data'!AW320,'Clean Data'!AX320,'Clean Data'!AU320)</f>
        <v>413</v>
      </c>
    </row>
    <row r="321" spans="1:12" x14ac:dyDescent="0.3">
      <c r="A321" t="s">
        <v>33</v>
      </c>
      <c r="B321">
        <v>2018</v>
      </c>
      <c r="C321" t="s">
        <v>46</v>
      </c>
      <c r="D321">
        <f>SUM('Clean Data'!AE321:AQ321)</f>
        <v>1746.6</v>
      </c>
      <c r="E321">
        <f>SUM('Clean Data'!AS321,'Clean Data'!AT321,'Clean Data'!AU321)</f>
        <v>413.8</v>
      </c>
      <c r="F321">
        <f>SUM('Clean Data'!AV321,'Clean Data'!AX321)</f>
        <v>282.7</v>
      </c>
      <c r="G321">
        <f>SUM('Clean Data'!AW321,'Clean Data'!AZ321)</f>
        <v>251.2</v>
      </c>
      <c r="H321">
        <f>SUM('Clean Data'!AY321,'Clean Data'!BC321)</f>
        <v>268.10000000000002</v>
      </c>
      <c r="I321">
        <f>SUM('Clean Data'!BB321)</f>
        <v>146.5</v>
      </c>
      <c r="J321">
        <f>SUM('Clean Data'!AR321,'Clean Data'!BA321,'Clean Data'!BD321)</f>
        <v>427.99999999999994</v>
      </c>
      <c r="K321" s="11">
        <v>138</v>
      </c>
      <c r="L321">
        <f>SUM('Clean Data'!AW321,'Clean Data'!AX321,'Clean Data'!AU321)</f>
        <v>409.40000000000003</v>
      </c>
    </row>
    <row r="322" spans="1:12" x14ac:dyDescent="0.3">
      <c r="A322" t="s">
        <v>33</v>
      </c>
      <c r="B322">
        <v>2019</v>
      </c>
      <c r="C322" t="s">
        <v>31</v>
      </c>
      <c r="D322">
        <f>SUM('Clean Data'!AE322:AQ322)</f>
        <v>1744.3000000000002</v>
      </c>
      <c r="E322">
        <f>SUM('Clean Data'!AS322,'Clean Data'!AT322,'Clean Data'!AU322)</f>
        <v>414.5</v>
      </c>
      <c r="F322">
        <f>SUM('Clean Data'!AV322,'Clean Data'!AX322)</f>
        <v>284</v>
      </c>
      <c r="G322">
        <f>SUM('Clean Data'!AW322,'Clean Data'!AZ322)</f>
        <v>247.2</v>
      </c>
      <c r="H322">
        <f>SUM('Clean Data'!AY322,'Clean Data'!BC322)</f>
        <v>269.5</v>
      </c>
      <c r="I322">
        <f>SUM('Clean Data'!BB322)</f>
        <v>146.6</v>
      </c>
      <c r="J322">
        <f>SUM('Clean Data'!AR322,'Clean Data'!BA322,'Clean Data'!BD322)</f>
        <v>428.40000000000003</v>
      </c>
      <c r="K322" s="11">
        <v>138</v>
      </c>
      <c r="L322">
        <f>SUM('Clean Data'!AW322,'Clean Data'!AX322,'Clean Data'!AU322)</f>
        <v>406</v>
      </c>
    </row>
    <row r="323" spans="1:12" x14ac:dyDescent="0.3">
      <c r="A323" t="s">
        <v>33</v>
      </c>
      <c r="B323">
        <v>2019</v>
      </c>
      <c r="C323" t="s">
        <v>35</v>
      </c>
      <c r="D323">
        <f>SUM('Clean Data'!AE323:AQ323)</f>
        <v>1754.4</v>
      </c>
      <c r="E323">
        <f>SUM('Clean Data'!AS323,'Clean Data'!AT323,'Clean Data'!AU323)</f>
        <v>415.5</v>
      </c>
      <c r="F323">
        <f>SUM('Clean Data'!AV323,'Clean Data'!AX323)</f>
        <v>285.10000000000002</v>
      </c>
      <c r="G323">
        <f>SUM('Clean Data'!AW323,'Clean Data'!AZ323)</f>
        <v>246.3</v>
      </c>
      <c r="H323">
        <f>SUM('Clean Data'!AY323,'Clean Data'!BC323)</f>
        <v>271.5</v>
      </c>
      <c r="I323">
        <f>SUM('Clean Data'!BB323)</f>
        <v>146.6</v>
      </c>
      <c r="J323">
        <f>SUM('Clean Data'!AR323,'Clean Data'!BA323,'Clean Data'!BD323)</f>
        <v>429.5</v>
      </c>
      <c r="K323" s="11">
        <v>138.6</v>
      </c>
      <c r="L323">
        <f>SUM('Clean Data'!AW323,'Clean Data'!AX323,'Clean Data'!AU323)</f>
        <v>405.1</v>
      </c>
    </row>
    <row r="324" spans="1:12" x14ac:dyDescent="0.3">
      <c r="A324" t="s">
        <v>33</v>
      </c>
      <c r="B324">
        <v>2019</v>
      </c>
      <c r="C324" t="s">
        <v>36</v>
      </c>
      <c r="D324">
        <f>SUM('Clean Data'!AE324:AQ324)</f>
        <v>1768.4</v>
      </c>
      <c r="E324">
        <f>SUM('Clean Data'!AS324,'Clean Data'!AT324,'Clean Data'!AU324)</f>
        <v>416.29999999999995</v>
      </c>
      <c r="F324">
        <f>SUM('Clean Data'!AV324,'Clean Data'!AX324)</f>
        <v>285.8</v>
      </c>
      <c r="G324">
        <f>SUM('Clean Data'!AW324,'Clean Data'!AZ324)</f>
        <v>248.70000000000002</v>
      </c>
      <c r="H324">
        <f>SUM('Clean Data'!AY324,'Clean Data'!BC324)</f>
        <v>271.7</v>
      </c>
      <c r="I324">
        <f>SUM('Clean Data'!BB324)</f>
        <v>146.69999999999999</v>
      </c>
      <c r="J324">
        <f>SUM('Clean Data'!AR324,'Clean Data'!BA324,'Clean Data'!BD324)</f>
        <v>431.1</v>
      </c>
      <c r="K324" s="11">
        <v>139.5</v>
      </c>
      <c r="L324">
        <f>SUM('Clean Data'!AW324,'Clean Data'!AX324,'Clean Data'!AU324)</f>
        <v>407.20000000000005</v>
      </c>
    </row>
    <row r="325" spans="1:12" x14ac:dyDescent="0.3">
      <c r="A325" t="s">
        <v>33</v>
      </c>
      <c r="B325">
        <v>2019</v>
      </c>
      <c r="C325" t="s">
        <v>38</v>
      </c>
      <c r="D325">
        <f>SUM('Clean Data'!AE325:AQ325)</f>
        <v>1811.5000000000002</v>
      </c>
      <c r="E325">
        <f>SUM('Clean Data'!AS325,'Clean Data'!AT325,'Clean Data'!AU325)</f>
        <v>417.9</v>
      </c>
      <c r="F325">
        <f>SUM('Clean Data'!AV325,'Clean Data'!AX325)</f>
        <v>287.29999999999995</v>
      </c>
      <c r="G325">
        <f>SUM('Clean Data'!AW325,'Clean Data'!AZ325)</f>
        <v>249.5</v>
      </c>
      <c r="H325">
        <f>SUM('Clean Data'!AY325,'Clean Data'!BC325)</f>
        <v>272.39999999999998</v>
      </c>
      <c r="I325">
        <f>SUM('Clean Data'!BB325)</f>
        <v>148</v>
      </c>
      <c r="J325">
        <f>SUM('Clean Data'!AR325,'Clean Data'!BA325,'Clean Data'!BD325)</f>
        <v>433.5</v>
      </c>
      <c r="K325" s="11">
        <v>141.5</v>
      </c>
      <c r="L325">
        <f>SUM('Clean Data'!AW325,'Clean Data'!AX325,'Clean Data'!AU325)</f>
        <v>408.8</v>
      </c>
    </row>
    <row r="326" spans="1:12" x14ac:dyDescent="0.3">
      <c r="A326" t="s">
        <v>33</v>
      </c>
      <c r="B326">
        <v>2019</v>
      </c>
      <c r="C326" t="s">
        <v>39</v>
      </c>
      <c r="D326">
        <f>SUM('Clean Data'!AE326:AQ326)</f>
        <v>1833.2999999999997</v>
      </c>
      <c r="E326">
        <f>SUM('Clean Data'!AS326,'Clean Data'!AT326,'Clean Data'!AU326)</f>
        <v>418.4</v>
      </c>
      <c r="F326">
        <f>SUM('Clean Data'!AV326,'Clean Data'!AX326)</f>
        <v>286.8</v>
      </c>
      <c r="G326">
        <f>SUM('Clean Data'!AW326,'Clean Data'!AZ326)</f>
        <v>250.1</v>
      </c>
      <c r="H326">
        <f>SUM('Clean Data'!AY326,'Clean Data'!BC326)</f>
        <v>274</v>
      </c>
      <c r="I326">
        <f>SUM('Clean Data'!BB326)</f>
        <v>148.9</v>
      </c>
      <c r="J326">
        <f>SUM('Clean Data'!AR326,'Clean Data'!BA326,'Clean Data'!BD326)</f>
        <v>434.6</v>
      </c>
      <c r="K326" s="11">
        <v>142.1</v>
      </c>
      <c r="L326">
        <f>SUM('Clean Data'!AW326,'Clean Data'!AX326,'Clean Data'!AU326)</f>
        <v>410.29999999999995</v>
      </c>
    </row>
    <row r="327" spans="1:12" x14ac:dyDescent="0.3">
      <c r="A327" t="s">
        <v>33</v>
      </c>
      <c r="B327">
        <v>2019</v>
      </c>
      <c r="C327" t="s">
        <v>40</v>
      </c>
      <c r="D327">
        <f>SUM('Clean Data'!AE327:AQ327)</f>
        <v>1857.3999999999999</v>
      </c>
      <c r="E327">
        <f>SUM('Clean Data'!AS327,'Clean Data'!AT327,'Clean Data'!AU327)</f>
        <v>419.3</v>
      </c>
      <c r="F327">
        <f>SUM('Clean Data'!AV327,'Clean Data'!AX327)</f>
        <v>288.29999999999995</v>
      </c>
      <c r="G327">
        <f>SUM('Clean Data'!AW327,'Clean Data'!AZ327)</f>
        <v>247.6</v>
      </c>
      <c r="H327">
        <f>SUM('Clean Data'!AY327,'Clean Data'!BC327)</f>
        <v>275.89999999999998</v>
      </c>
      <c r="I327">
        <f>SUM('Clean Data'!BB327)</f>
        <v>150.4</v>
      </c>
      <c r="J327">
        <f>SUM('Clean Data'!AR327,'Clean Data'!BA327,'Clean Data'!BD327)</f>
        <v>436.7</v>
      </c>
      <c r="K327" s="11">
        <v>143.30000000000001</v>
      </c>
      <c r="L327">
        <f>SUM('Clean Data'!AW327,'Clean Data'!AX327,'Clean Data'!AU327)</f>
        <v>407.4</v>
      </c>
    </row>
    <row r="328" spans="1:12" x14ac:dyDescent="0.3">
      <c r="A328" t="s">
        <v>33</v>
      </c>
      <c r="B328">
        <v>2019</v>
      </c>
      <c r="C328" t="s">
        <v>41</v>
      </c>
      <c r="D328">
        <f>SUM('Clean Data'!AE328:AQ328)</f>
        <v>1869.1</v>
      </c>
      <c r="E328">
        <f>SUM('Clean Data'!AS328,'Clean Data'!AT328,'Clean Data'!AU328)</f>
        <v>420.2</v>
      </c>
      <c r="F328">
        <f>SUM('Clean Data'!AV328,'Clean Data'!AX328)</f>
        <v>289.7</v>
      </c>
      <c r="G328">
        <f>SUM('Clean Data'!AW328,'Clean Data'!AZ328)</f>
        <v>246.3</v>
      </c>
      <c r="H328">
        <f>SUM('Clean Data'!AY328,'Clean Data'!BC328)</f>
        <v>279.3</v>
      </c>
      <c r="I328">
        <f>SUM('Clean Data'!BB328)</f>
        <v>151.5</v>
      </c>
      <c r="J328">
        <f>SUM('Clean Data'!AR328,'Clean Data'!BA328,'Clean Data'!BD328)</f>
        <v>438.6</v>
      </c>
      <c r="K328" s="11">
        <v>144.19999999999999</v>
      </c>
      <c r="L328">
        <f>SUM('Clean Data'!AW328,'Clean Data'!AX328,'Clean Data'!AU328)</f>
        <v>406.6</v>
      </c>
    </row>
    <row r="329" spans="1:12" x14ac:dyDescent="0.3">
      <c r="A329" t="s">
        <v>33</v>
      </c>
      <c r="B329">
        <v>2019</v>
      </c>
      <c r="C329" t="s">
        <v>42</v>
      </c>
      <c r="D329">
        <f>SUM('Clean Data'!AE329:AQ329)</f>
        <v>1874.9</v>
      </c>
      <c r="E329">
        <f>SUM('Clean Data'!AS329,'Clean Data'!AT329,'Clean Data'!AU329)</f>
        <v>420.8</v>
      </c>
      <c r="F329">
        <f>SUM('Clean Data'!AV329,'Clean Data'!AX329)</f>
        <v>290.5</v>
      </c>
      <c r="G329">
        <f>SUM('Clean Data'!AW329,'Clean Data'!AZ329)</f>
        <v>247.8</v>
      </c>
      <c r="H329">
        <f>SUM('Clean Data'!AY329,'Clean Data'!BC329)</f>
        <v>280.89999999999998</v>
      </c>
      <c r="I329">
        <f>SUM('Clean Data'!BB329)</f>
        <v>151.6</v>
      </c>
      <c r="J329">
        <f>SUM('Clean Data'!AR329,'Clean Data'!BA329,'Clean Data'!BD329)</f>
        <v>440.2</v>
      </c>
      <c r="K329" s="11">
        <v>144.69999999999999</v>
      </c>
      <c r="L329">
        <f>SUM('Clean Data'!AW329,'Clean Data'!AX329,'Clean Data'!AU329)</f>
        <v>408.2</v>
      </c>
    </row>
    <row r="330" spans="1:12" x14ac:dyDescent="0.3">
      <c r="A330" t="s">
        <v>33</v>
      </c>
      <c r="B330">
        <v>2019</v>
      </c>
      <c r="C330" t="s">
        <v>43</v>
      </c>
      <c r="D330">
        <f>SUM('Clean Data'!AE330:AQ330)</f>
        <v>1902.6000000000001</v>
      </c>
      <c r="E330">
        <f>SUM('Clean Data'!AS330,'Clean Data'!AT330,'Clean Data'!AU330)</f>
        <v>422.20000000000005</v>
      </c>
      <c r="F330">
        <f>SUM('Clean Data'!AV330,'Clean Data'!AX330)</f>
        <v>291.7</v>
      </c>
      <c r="G330">
        <f>SUM('Clean Data'!AW330,'Clean Data'!AZ330)</f>
        <v>250.4</v>
      </c>
      <c r="H330">
        <f>SUM('Clean Data'!AY330,'Clean Data'!BC330)</f>
        <v>281.89999999999998</v>
      </c>
      <c r="I330">
        <f>SUM('Clean Data'!BB330)</f>
        <v>151.69999999999999</v>
      </c>
      <c r="J330">
        <f>SUM('Clean Data'!AR330,'Clean Data'!BA330,'Clean Data'!BD330)</f>
        <v>441.5</v>
      </c>
      <c r="K330" s="11">
        <v>146</v>
      </c>
      <c r="L330">
        <f>SUM('Clean Data'!AW330,'Clean Data'!AX330,'Clean Data'!AU330)</f>
        <v>411.5</v>
      </c>
    </row>
    <row r="331" spans="1:12" x14ac:dyDescent="0.3">
      <c r="A331" t="s">
        <v>33</v>
      </c>
      <c r="B331">
        <v>2019</v>
      </c>
      <c r="C331" t="s">
        <v>45</v>
      </c>
      <c r="D331">
        <f>SUM('Clean Data'!AE331:AQ331)</f>
        <v>1923.9999999999998</v>
      </c>
      <c r="E331">
        <f>SUM('Clean Data'!AS331,'Clean Data'!AT331,'Clean Data'!AU331)</f>
        <v>423.09999999999997</v>
      </c>
      <c r="F331">
        <f>SUM('Clean Data'!AV331,'Clean Data'!AX331)</f>
        <v>292.60000000000002</v>
      </c>
      <c r="G331">
        <f>SUM('Clean Data'!AW331,'Clean Data'!AZ331)</f>
        <v>253.89999999999998</v>
      </c>
      <c r="H331">
        <f>SUM('Clean Data'!AY331,'Clean Data'!BC331)</f>
        <v>282.60000000000002</v>
      </c>
      <c r="I331">
        <f>SUM('Clean Data'!BB331)</f>
        <v>151.80000000000001</v>
      </c>
      <c r="J331">
        <f>SUM('Clean Data'!AR331,'Clean Data'!BA331,'Clean Data'!BD331)</f>
        <v>442.90000000000003</v>
      </c>
      <c r="K331" s="11">
        <v>147</v>
      </c>
      <c r="L331">
        <f>SUM('Clean Data'!AW331,'Clean Data'!AX331,'Clean Data'!AU331)</f>
        <v>415.49999999999994</v>
      </c>
    </row>
    <row r="332" spans="1:12" x14ac:dyDescent="0.3">
      <c r="A332" t="s">
        <v>33</v>
      </c>
      <c r="B332">
        <v>2019</v>
      </c>
      <c r="C332" t="s">
        <v>46</v>
      </c>
      <c r="D332">
        <f>SUM('Clean Data'!AE332:AQ332)</f>
        <v>1956.7</v>
      </c>
      <c r="E332">
        <f>SUM('Clean Data'!AS332,'Clean Data'!AT332,'Clean Data'!AU332)</f>
        <v>424.20000000000005</v>
      </c>
      <c r="F332">
        <f>SUM('Clean Data'!AV332,'Clean Data'!AX332)</f>
        <v>292.60000000000002</v>
      </c>
      <c r="G332">
        <f>SUM('Clean Data'!AW332,'Clean Data'!AZ332)</f>
        <v>258.8</v>
      </c>
      <c r="H332">
        <f>SUM('Clean Data'!AY332,'Clean Data'!BC332)</f>
        <v>283.39999999999998</v>
      </c>
      <c r="I332">
        <f>SUM('Clean Data'!BB332)</f>
        <v>151.9</v>
      </c>
      <c r="J332">
        <f>SUM('Clean Data'!AR332,'Clean Data'!BA332,'Clean Data'!BD332)</f>
        <v>444.90000000000003</v>
      </c>
      <c r="K332" s="11">
        <v>148.30000000000001</v>
      </c>
      <c r="L332">
        <f>SUM('Clean Data'!AW332,'Clean Data'!AX332,'Clean Data'!AU332)</f>
        <v>418</v>
      </c>
    </row>
    <row r="333" spans="1:12" x14ac:dyDescent="0.3">
      <c r="A333" t="s">
        <v>33</v>
      </c>
      <c r="B333">
        <v>2020</v>
      </c>
      <c r="C333" t="s">
        <v>31</v>
      </c>
      <c r="D333">
        <f>SUM('Clean Data'!AE333:AQ333)</f>
        <v>1945.3999999999999</v>
      </c>
      <c r="E333">
        <f>SUM('Clean Data'!AS333,'Clean Data'!AT333,'Clean Data'!AU333)</f>
        <v>425.1</v>
      </c>
      <c r="F333">
        <f>SUM('Clean Data'!AV333,'Clean Data'!AX333)</f>
        <v>294</v>
      </c>
      <c r="G333">
        <f>SUM('Clean Data'!AW333,'Clean Data'!AZ333)</f>
        <v>261.2</v>
      </c>
      <c r="H333">
        <f>SUM('Clean Data'!AY333,'Clean Data'!BC333)</f>
        <v>285.89999999999998</v>
      </c>
      <c r="I333">
        <f>SUM('Clean Data'!BB333)</f>
        <v>152.1</v>
      </c>
      <c r="J333">
        <f>SUM('Clean Data'!AR333,'Clean Data'!BA333,'Clean Data'!BD333)</f>
        <v>446.4</v>
      </c>
      <c r="K333" s="11">
        <v>148.19999999999999</v>
      </c>
      <c r="L333">
        <f>SUM('Clean Data'!AW333,'Clean Data'!AX333,'Clean Data'!AU333)</f>
        <v>420.1</v>
      </c>
    </row>
    <row r="334" spans="1:12" x14ac:dyDescent="0.3">
      <c r="A334" t="s">
        <v>33</v>
      </c>
      <c r="B334">
        <v>2020</v>
      </c>
      <c r="C334" t="s">
        <v>35</v>
      </c>
      <c r="D334">
        <f>SUM('Clean Data'!AE334:AQ334)</f>
        <v>1916.6</v>
      </c>
      <c r="E334">
        <f>SUM('Clean Data'!AS334,'Clean Data'!AT334,'Clean Data'!AU334)</f>
        <v>426</v>
      </c>
      <c r="F334">
        <f>SUM('Clean Data'!AV334,'Clean Data'!AX334)</f>
        <v>295.20000000000005</v>
      </c>
      <c r="G334">
        <f>SUM('Clean Data'!AW334,'Clean Data'!AZ334)</f>
        <v>264.10000000000002</v>
      </c>
      <c r="H334">
        <f>SUM('Clean Data'!AY334,'Clean Data'!BC334)</f>
        <v>287.89999999999998</v>
      </c>
      <c r="I334">
        <f>SUM('Clean Data'!BB334)</f>
        <v>152.19999999999999</v>
      </c>
      <c r="J334">
        <f>SUM('Clean Data'!AR334,'Clean Data'!BA334,'Clean Data'!BD334)</f>
        <v>448.1</v>
      </c>
      <c r="K334" s="11">
        <v>147.69999999999999</v>
      </c>
      <c r="L334">
        <f>SUM('Clean Data'!AW334,'Clean Data'!AX334,'Clean Data'!AU334)</f>
        <v>424.5</v>
      </c>
    </row>
    <row r="335" spans="1:12" x14ac:dyDescent="0.3">
      <c r="A335" t="s">
        <v>33</v>
      </c>
      <c r="B335">
        <v>2020</v>
      </c>
      <c r="C335" t="s">
        <v>36</v>
      </c>
      <c r="D335">
        <f>SUM('Clean Data'!AE335:AQ335)</f>
        <v>1898.5</v>
      </c>
      <c r="E335">
        <f>SUM('Clean Data'!AS335,'Clean Data'!AT335,'Clean Data'!AU335)</f>
        <v>427.1</v>
      </c>
      <c r="F335">
        <f>SUM('Clean Data'!AV335,'Clean Data'!AX335)</f>
        <v>295.3</v>
      </c>
      <c r="G335">
        <f>SUM('Clean Data'!AW335,'Clean Data'!AZ335)</f>
        <v>266</v>
      </c>
      <c r="H335">
        <f>SUM('Clean Data'!AY335,'Clean Data'!BC335)</f>
        <v>290.3</v>
      </c>
      <c r="I335">
        <f>SUM('Clean Data'!BB335)</f>
        <v>152.5</v>
      </c>
      <c r="J335">
        <f>SUM('Clean Data'!AR335,'Clean Data'!BA335,'Clean Data'!BD335)</f>
        <v>449.90000000000003</v>
      </c>
      <c r="K335" s="11">
        <v>147.30000000000001</v>
      </c>
      <c r="L335">
        <f>SUM('Clean Data'!AW335,'Clean Data'!AX335,'Clean Data'!AU335)</f>
        <v>427.80000000000007</v>
      </c>
    </row>
    <row r="336" spans="1:12" x14ac:dyDescent="0.3">
      <c r="A336" t="s">
        <v>33</v>
      </c>
      <c r="B336">
        <v>2020</v>
      </c>
      <c r="C336" t="s">
        <v>37</v>
      </c>
      <c r="D336">
        <f>SUM('Clean Data'!AE336:AQ336)</f>
        <v>1963.3</v>
      </c>
      <c r="E336">
        <f>SUM('Clean Data'!AS336,'Clean Data'!AT336,'Clean Data'!AU336)</f>
        <v>426.54999999999995</v>
      </c>
      <c r="F336">
        <f>SUM('Clean Data'!AV336,'Clean Data'!AX336)</f>
        <v>296.20000000000005</v>
      </c>
      <c r="G336">
        <f>SUM('Clean Data'!AW336,'Clean Data'!AZ336)</f>
        <v>262</v>
      </c>
      <c r="H336">
        <f>SUM('Clean Data'!AY336,'Clean Data'!BC336)</f>
        <v>289.20000000000005</v>
      </c>
      <c r="I336">
        <f>SUM('Clean Data'!BB336)</f>
        <v>152.35</v>
      </c>
      <c r="J336">
        <f>SUM('Clean Data'!AR336,'Clean Data'!BA336,'Clean Data'!BD336)</f>
        <v>449.00000000000006</v>
      </c>
      <c r="K336" s="11">
        <v>147.5</v>
      </c>
      <c r="L336">
        <f>SUM('Clean Data'!AW336,'Clean Data'!AX336,'Clean Data'!AU336)</f>
        <v>423.1</v>
      </c>
    </row>
    <row r="337" spans="1:12" x14ac:dyDescent="0.3">
      <c r="A337" t="s">
        <v>33</v>
      </c>
      <c r="B337">
        <v>2020</v>
      </c>
      <c r="C337" t="s">
        <v>38</v>
      </c>
      <c r="D337">
        <f>SUM('Clean Data'!AE337:AQ337)</f>
        <v>1930.8999999999999</v>
      </c>
      <c r="E337">
        <f>SUM('Clean Data'!AS337,'Clean Data'!AT337,'Clean Data'!AU337)</f>
        <v>427.1</v>
      </c>
      <c r="F337">
        <f>SUM('Clean Data'!AV337,'Clean Data'!AX337)</f>
        <v>296.39999999999998</v>
      </c>
      <c r="G337">
        <f>SUM('Clean Data'!AW337,'Clean Data'!AZ337)</f>
        <v>263.85000000000002</v>
      </c>
      <c r="H337">
        <f>SUM('Clean Data'!AY337,'Clean Data'!BC337)</f>
        <v>290.20000000000005</v>
      </c>
      <c r="I337">
        <f>SUM('Clean Data'!BB337)</f>
        <v>152.5</v>
      </c>
      <c r="J337">
        <f>SUM('Clean Data'!AR337,'Clean Data'!BA337,'Clean Data'!BD337)</f>
        <v>449.90000000000003</v>
      </c>
      <c r="K337" s="11">
        <v>147.30000000000001</v>
      </c>
      <c r="L337">
        <f>SUM('Clean Data'!AW337,'Clean Data'!AX337,'Clean Data'!AU337)</f>
        <v>425.65</v>
      </c>
    </row>
    <row r="338" spans="1:12" x14ac:dyDescent="0.3">
      <c r="A338" t="s">
        <v>33</v>
      </c>
      <c r="B338">
        <v>2020</v>
      </c>
      <c r="C338" t="s">
        <v>39</v>
      </c>
      <c r="D338">
        <f>SUM('Clean Data'!AE338:AQ338)</f>
        <v>1994.9999999999998</v>
      </c>
      <c r="E338">
        <f>SUM('Clean Data'!AS338,'Clean Data'!AT338,'Clean Data'!AU338)</f>
        <v>432.9</v>
      </c>
      <c r="F338">
        <f>SUM('Clean Data'!AV338,'Clean Data'!AX338)</f>
        <v>295.10000000000002</v>
      </c>
      <c r="G338">
        <f>SUM('Clean Data'!AW338,'Clean Data'!AZ338)</f>
        <v>266.39999999999998</v>
      </c>
      <c r="H338">
        <f>SUM('Clean Data'!AY338,'Clean Data'!BC338)</f>
        <v>300.29999999999995</v>
      </c>
      <c r="I338">
        <f>SUM('Clean Data'!BB338)</f>
        <v>152.5</v>
      </c>
      <c r="J338">
        <f>SUM('Clean Data'!AR338,'Clean Data'!BA338,'Clean Data'!BD338)</f>
        <v>473.2</v>
      </c>
      <c r="K338" s="11">
        <v>150.80000000000001</v>
      </c>
      <c r="L338">
        <f>SUM('Clean Data'!AW338,'Clean Data'!AX338,'Clean Data'!AU338)</f>
        <v>424.7</v>
      </c>
    </row>
    <row r="339" spans="1:12" x14ac:dyDescent="0.3">
      <c r="A339" t="s">
        <v>33</v>
      </c>
      <c r="B339">
        <v>2020</v>
      </c>
      <c r="C339" t="s">
        <v>40</v>
      </c>
      <c r="D339">
        <f>SUM('Clean Data'!AE339:AQ339)</f>
        <v>1994.9999999999998</v>
      </c>
      <c r="E339">
        <f>SUM('Clean Data'!AS339,'Clean Data'!AT339,'Clean Data'!AU339)</f>
        <v>432.9</v>
      </c>
      <c r="F339">
        <f>SUM('Clean Data'!AV339,'Clean Data'!AX339)</f>
        <v>295.10000000000002</v>
      </c>
      <c r="G339">
        <f>SUM('Clean Data'!AW339,'Clean Data'!AZ339)</f>
        <v>266.39999999999998</v>
      </c>
      <c r="H339">
        <f>SUM('Clean Data'!AY339,'Clean Data'!BC339)</f>
        <v>300.29999999999995</v>
      </c>
      <c r="I339">
        <f>SUM('Clean Data'!BB339)</f>
        <v>152.5</v>
      </c>
      <c r="J339">
        <f>SUM('Clean Data'!AR339,'Clean Data'!BA339,'Clean Data'!BD339)</f>
        <v>473.2</v>
      </c>
      <c r="K339" s="11">
        <v>150.80000000000001</v>
      </c>
      <c r="L339">
        <f>SUM('Clean Data'!AW339,'Clean Data'!AX339,'Clean Data'!AU339)</f>
        <v>424.7</v>
      </c>
    </row>
    <row r="340" spans="1:12" x14ac:dyDescent="0.3">
      <c r="A340" t="s">
        <v>33</v>
      </c>
      <c r="B340">
        <v>2020</v>
      </c>
      <c r="C340" t="s">
        <v>41</v>
      </c>
      <c r="D340">
        <f>SUM('Clean Data'!AE340:AQ340)</f>
        <v>2024.8999999999999</v>
      </c>
      <c r="E340">
        <f>SUM('Clean Data'!AS340,'Clean Data'!AT340,'Clean Data'!AU340)</f>
        <v>433</v>
      </c>
      <c r="F340">
        <f>SUM('Clean Data'!AV340,'Clean Data'!AX340)</f>
        <v>300</v>
      </c>
      <c r="G340">
        <f>SUM('Clean Data'!AW340,'Clean Data'!AZ340)</f>
        <v>272.20000000000005</v>
      </c>
      <c r="H340">
        <f>SUM('Clean Data'!AY340,'Clean Data'!BC340)</f>
        <v>303.89999999999998</v>
      </c>
      <c r="I340">
        <f>SUM('Clean Data'!BB340)</f>
        <v>155.5</v>
      </c>
      <c r="J340">
        <f>SUM('Clean Data'!AR340,'Clean Data'!BA340,'Clean Data'!BD340)</f>
        <v>473.2</v>
      </c>
      <c r="K340" s="11">
        <v>152.9</v>
      </c>
      <c r="L340">
        <f>SUM('Clean Data'!AW340,'Clean Data'!AX340,'Clean Data'!AU340)</f>
        <v>430.6</v>
      </c>
    </row>
    <row r="341" spans="1:12" x14ac:dyDescent="0.3">
      <c r="A341" t="s">
        <v>33</v>
      </c>
      <c r="B341">
        <v>2020</v>
      </c>
      <c r="C341" t="s">
        <v>42</v>
      </c>
      <c r="D341">
        <f>SUM('Clean Data'!AE341:AQ341)</f>
        <v>2041.6000000000001</v>
      </c>
      <c r="E341">
        <f>SUM('Clean Data'!AS341,'Clean Data'!AT341,'Clean Data'!AU341)</f>
        <v>434.6</v>
      </c>
      <c r="F341">
        <f>SUM('Clean Data'!AV341,'Clean Data'!AX341)</f>
        <v>301.70000000000005</v>
      </c>
      <c r="G341">
        <f>SUM('Clean Data'!AW341,'Clean Data'!AZ341)</f>
        <v>272.29999999999995</v>
      </c>
      <c r="H341">
        <f>SUM('Clean Data'!AY341,'Clean Data'!BC341)</f>
        <v>309.8</v>
      </c>
      <c r="I341">
        <f>SUM('Clean Data'!BB341)</f>
        <v>154.9</v>
      </c>
      <c r="J341">
        <f>SUM('Clean Data'!AR341,'Clean Data'!BA341,'Clean Data'!BD341)</f>
        <v>476.5</v>
      </c>
      <c r="K341" s="11">
        <v>154</v>
      </c>
      <c r="L341">
        <f>SUM('Clean Data'!AW341,'Clean Data'!AX341,'Clean Data'!AU341)</f>
        <v>430.70000000000005</v>
      </c>
    </row>
    <row r="342" spans="1:12" x14ac:dyDescent="0.3">
      <c r="A342" t="s">
        <v>33</v>
      </c>
      <c r="B342">
        <v>2020</v>
      </c>
      <c r="C342" t="s">
        <v>43</v>
      </c>
      <c r="D342">
        <f>SUM('Clean Data'!AE342:AQ342)</f>
        <v>2080.1999999999998</v>
      </c>
      <c r="E342">
        <f>SUM('Clean Data'!AS342,'Clean Data'!AT342,'Clean Data'!AU342)</f>
        <v>434.90000000000003</v>
      </c>
      <c r="F342">
        <f>SUM('Clean Data'!AV342,'Clean Data'!AX342)</f>
        <v>301.60000000000002</v>
      </c>
      <c r="G342">
        <f>SUM('Clean Data'!AW342,'Clean Data'!AZ342)</f>
        <v>272.5</v>
      </c>
      <c r="H342">
        <f>SUM('Clean Data'!AY342,'Clean Data'!BC342)</f>
        <v>309.10000000000002</v>
      </c>
      <c r="I342">
        <f>SUM('Clean Data'!BB342)</f>
        <v>155.69999999999999</v>
      </c>
      <c r="J342">
        <f>SUM('Clean Data'!AR342,'Clean Data'!BA342,'Clean Data'!BD342)</f>
        <v>476.9</v>
      </c>
      <c r="K342" s="11">
        <v>155.19999999999999</v>
      </c>
      <c r="L342">
        <f>SUM('Clean Data'!AW342,'Clean Data'!AX342,'Clean Data'!AU342)</f>
        <v>430.5</v>
      </c>
    </row>
    <row r="343" spans="1:12" x14ac:dyDescent="0.3">
      <c r="A343" t="s">
        <v>33</v>
      </c>
      <c r="B343">
        <v>2020</v>
      </c>
      <c r="C343" t="s">
        <v>45</v>
      </c>
      <c r="D343">
        <f>SUM('Clean Data'!AE343:AQ343)</f>
        <v>2120.6999999999998</v>
      </c>
      <c r="E343">
        <f>SUM('Clean Data'!AS343,'Clean Data'!AT343,'Clean Data'!AU343)</f>
        <v>436.3</v>
      </c>
      <c r="F343">
        <f>SUM('Clean Data'!AV343,'Clean Data'!AX343)</f>
        <v>303.10000000000002</v>
      </c>
      <c r="G343">
        <f>SUM('Clean Data'!AW343,'Clean Data'!AZ343)</f>
        <v>272.5</v>
      </c>
      <c r="H343">
        <f>SUM('Clean Data'!AY343,'Clean Data'!BC343)</f>
        <v>309.89999999999998</v>
      </c>
      <c r="I343">
        <f>SUM('Clean Data'!BB343)</f>
        <v>156.4</v>
      </c>
      <c r="J343">
        <f>SUM('Clean Data'!AR343,'Clean Data'!BA343,'Clean Data'!BD343)</f>
        <v>479.80000000000007</v>
      </c>
      <c r="K343" s="11">
        <v>156.69999999999999</v>
      </c>
      <c r="L343">
        <f>SUM('Clean Data'!AW343,'Clean Data'!AX343,'Clean Data'!AU343)</f>
        <v>431.2</v>
      </c>
    </row>
    <row r="344" spans="1:12" x14ac:dyDescent="0.3">
      <c r="A344" t="s">
        <v>33</v>
      </c>
      <c r="B344">
        <v>2020</v>
      </c>
      <c r="C344" t="s">
        <v>46</v>
      </c>
      <c r="D344">
        <f>SUM('Clean Data'!AE344:AQ344)</f>
        <v>2125.4</v>
      </c>
      <c r="E344">
        <f>SUM('Clean Data'!AS344,'Clean Data'!AT344,'Clean Data'!AU344)</f>
        <v>438.20000000000005</v>
      </c>
      <c r="F344">
        <f>SUM('Clean Data'!AV344,'Clean Data'!AX344)</f>
        <v>303.89999999999998</v>
      </c>
      <c r="G344">
        <f>SUM('Clean Data'!AW344,'Clean Data'!AZ344)</f>
        <v>273.39999999999998</v>
      </c>
      <c r="H344">
        <f>SUM('Clean Data'!AY344,'Clean Data'!BC344)</f>
        <v>310.8</v>
      </c>
      <c r="I344">
        <f>SUM('Clean Data'!BB344)</f>
        <v>156.9</v>
      </c>
      <c r="J344">
        <f>SUM('Clean Data'!AR344,'Clean Data'!BA344,'Clean Data'!BD344)</f>
        <v>481.4</v>
      </c>
      <c r="K344" s="11">
        <v>156.9</v>
      </c>
      <c r="L344">
        <f>SUM('Clean Data'!AW344,'Clean Data'!AX344,'Clean Data'!AU344)</f>
        <v>433</v>
      </c>
    </row>
    <row r="345" spans="1:12" x14ac:dyDescent="0.3">
      <c r="A345" t="s">
        <v>33</v>
      </c>
      <c r="B345">
        <v>2021</v>
      </c>
      <c r="C345" t="s">
        <v>31</v>
      </c>
      <c r="D345">
        <f>SUM('Clean Data'!AE345:AQ345)</f>
        <v>2097</v>
      </c>
      <c r="E345">
        <f>SUM('Clean Data'!AS345,'Clean Data'!AT345,'Clean Data'!AU345)</f>
        <v>440</v>
      </c>
      <c r="F345">
        <f>SUM('Clean Data'!AV345,'Clean Data'!AX345)</f>
        <v>303.39999999999998</v>
      </c>
      <c r="G345">
        <f>SUM('Clean Data'!AW345,'Clean Data'!AZ345)</f>
        <v>279.8</v>
      </c>
      <c r="H345">
        <f>SUM('Clean Data'!AY345,'Clean Data'!BC345)</f>
        <v>311.79999999999995</v>
      </c>
      <c r="I345">
        <f>SUM('Clean Data'!BB345)</f>
        <v>156.1</v>
      </c>
      <c r="J345">
        <f>SUM('Clean Data'!AR345,'Clean Data'!BA345,'Clean Data'!BD345)</f>
        <v>484.80000000000007</v>
      </c>
      <c r="K345" s="11">
        <v>156</v>
      </c>
      <c r="L345">
        <f>SUM('Clean Data'!AW345,'Clean Data'!AX345,'Clean Data'!AU345)</f>
        <v>438.8</v>
      </c>
    </row>
    <row r="346" spans="1:12" x14ac:dyDescent="0.3">
      <c r="A346" t="s">
        <v>33</v>
      </c>
      <c r="B346">
        <v>2021</v>
      </c>
      <c r="C346" t="s">
        <v>35</v>
      </c>
      <c r="D346">
        <f>SUM('Clean Data'!AE346:AQ346)</f>
        <v>2066</v>
      </c>
      <c r="E346">
        <f>SUM('Clean Data'!AS346,'Clean Data'!AT346,'Clean Data'!AU346)</f>
        <v>444.2</v>
      </c>
      <c r="F346">
        <f>SUM('Clean Data'!AV346,'Clean Data'!AX346)</f>
        <v>306.3</v>
      </c>
      <c r="G346">
        <f>SUM('Clean Data'!AW346,'Clean Data'!AZ346)</f>
        <v>289.60000000000002</v>
      </c>
      <c r="H346">
        <f>SUM('Clean Data'!AY346,'Clean Data'!BC346)</f>
        <v>313</v>
      </c>
      <c r="I346">
        <f>SUM('Clean Data'!BB346)</f>
        <v>156.6</v>
      </c>
      <c r="J346">
        <f>SUM('Clean Data'!AR346,'Clean Data'!BA346,'Clean Data'!BD346)</f>
        <v>489.90000000000003</v>
      </c>
      <c r="K346" s="11">
        <v>156.5</v>
      </c>
      <c r="L346">
        <f>SUM('Clean Data'!AW346,'Clean Data'!AX346,'Clean Data'!AU346)</f>
        <v>447.40000000000003</v>
      </c>
    </row>
    <row r="347" spans="1:12" x14ac:dyDescent="0.3">
      <c r="A347" t="s">
        <v>33</v>
      </c>
      <c r="B347">
        <v>2021</v>
      </c>
      <c r="C347" t="s">
        <v>36</v>
      </c>
      <c r="D347">
        <f>SUM('Clean Data'!AE347:AQ347)</f>
        <v>2064.4999999999995</v>
      </c>
      <c r="E347">
        <f>SUM('Clean Data'!AS347,'Clean Data'!AT347,'Clean Data'!AU347)</f>
        <v>446.4</v>
      </c>
      <c r="F347">
        <f>SUM('Clean Data'!AV347,'Clean Data'!AX347)</f>
        <v>307.10000000000002</v>
      </c>
      <c r="G347">
        <f>SUM('Clean Data'!AW347,'Clean Data'!AZ347)</f>
        <v>296.5</v>
      </c>
      <c r="H347">
        <f>SUM('Clean Data'!AY347,'Clean Data'!BC347)</f>
        <v>311.8</v>
      </c>
      <c r="I347">
        <f>SUM('Clean Data'!BB347)</f>
        <v>157.6</v>
      </c>
      <c r="J347">
        <f>SUM('Clean Data'!AR347,'Clean Data'!BA347,'Clean Data'!BD347)</f>
        <v>492.1</v>
      </c>
      <c r="K347" s="11">
        <v>156.9</v>
      </c>
      <c r="L347">
        <f>SUM('Clean Data'!AW347,'Clean Data'!AX347,'Clean Data'!AU347)</f>
        <v>454.6</v>
      </c>
    </row>
    <row r="348" spans="1:12" x14ac:dyDescent="0.3">
      <c r="A348" t="s">
        <v>33</v>
      </c>
      <c r="B348">
        <v>2021</v>
      </c>
      <c r="C348" t="s">
        <v>37</v>
      </c>
      <c r="D348">
        <f>SUM('Clean Data'!AE348:AQ348)</f>
        <v>2089.6</v>
      </c>
      <c r="E348">
        <f>SUM('Clean Data'!AS348,'Clean Data'!AT348,'Clean Data'!AU348)</f>
        <v>448.6</v>
      </c>
      <c r="F348">
        <f>SUM('Clean Data'!AV348,'Clean Data'!AX348)</f>
        <v>309</v>
      </c>
      <c r="G348">
        <f>SUM('Clean Data'!AW348,'Clean Data'!AZ348)</f>
        <v>297</v>
      </c>
      <c r="H348">
        <f>SUM('Clean Data'!AY348,'Clean Data'!BC348)</f>
        <v>314.10000000000002</v>
      </c>
      <c r="I348">
        <f>SUM('Clean Data'!BB348)</f>
        <v>157.6</v>
      </c>
      <c r="J348">
        <f>SUM('Clean Data'!AR348,'Clean Data'!BA348,'Clean Data'!BD348)</f>
        <v>494</v>
      </c>
      <c r="K348" s="11">
        <v>158</v>
      </c>
      <c r="L348">
        <f>SUM('Clean Data'!AW348,'Clean Data'!AX348,'Clean Data'!AU348)</f>
        <v>455.9</v>
      </c>
    </row>
    <row r="349" spans="1:12" x14ac:dyDescent="0.3">
      <c r="A349" t="s">
        <v>33</v>
      </c>
      <c r="B349">
        <v>2021</v>
      </c>
      <c r="C349" t="s">
        <v>38</v>
      </c>
      <c r="D349">
        <f>SUM('Clean Data'!AE349:AQ349)</f>
        <v>2124.7000000000003</v>
      </c>
      <c r="E349">
        <f>SUM('Clean Data'!AS349,'Clean Data'!AT349,'Clean Data'!AU349)</f>
        <v>450.79999999999995</v>
      </c>
      <c r="F349">
        <f>SUM('Clean Data'!AV349,'Clean Data'!AX349)</f>
        <v>311.7</v>
      </c>
      <c r="G349">
        <f>SUM('Clean Data'!AW349,'Clean Data'!AZ349)</f>
        <v>300.5</v>
      </c>
      <c r="H349">
        <f>SUM('Clean Data'!AY349,'Clean Data'!BC349)</f>
        <v>317.89999999999998</v>
      </c>
      <c r="I349">
        <f>SUM('Clean Data'!BB349)</f>
        <v>156.6</v>
      </c>
      <c r="J349">
        <f>SUM('Clean Data'!AR349,'Clean Data'!BA349,'Clean Data'!BD349)</f>
        <v>503.09999999999997</v>
      </c>
      <c r="K349" s="11">
        <v>159.5</v>
      </c>
      <c r="L349">
        <f>SUM('Clean Data'!AW349,'Clean Data'!AX349,'Clean Data'!AU349)</f>
        <v>459.70000000000005</v>
      </c>
    </row>
    <row r="350" spans="1:12" x14ac:dyDescent="0.3">
      <c r="A350" t="s">
        <v>33</v>
      </c>
      <c r="B350">
        <v>2021</v>
      </c>
      <c r="C350" t="s">
        <v>39</v>
      </c>
      <c r="D350">
        <f>SUM('Clean Data'!AE350:AQ350)</f>
        <v>2154.1999999999998</v>
      </c>
      <c r="E350">
        <f>SUM('Clean Data'!AS350,'Clean Data'!AT350,'Clean Data'!AU350)</f>
        <v>452.6</v>
      </c>
      <c r="F350">
        <f>SUM('Clean Data'!AV350,'Clean Data'!AX350)</f>
        <v>310.3</v>
      </c>
      <c r="G350">
        <f>SUM('Clean Data'!AW350,'Clean Data'!AZ350)</f>
        <v>303.60000000000002</v>
      </c>
      <c r="H350">
        <f>SUM('Clean Data'!AY350,'Clean Data'!BC350)</f>
        <v>318.8</v>
      </c>
      <c r="I350">
        <f>SUM('Clean Data'!BB350)</f>
        <v>158.1</v>
      </c>
      <c r="J350">
        <f>SUM('Clean Data'!AR350,'Clean Data'!BA350,'Clean Data'!BD350)</f>
        <v>499.69999999999993</v>
      </c>
      <c r="K350" s="11">
        <v>160.4</v>
      </c>
      <c r="L350">
        <f>SUM('Clean Data'!AW350,'Clean Data'!AX350,'Clean Data'!AU350)</f>
        <v>460.7</v>
      </c>
    </row>
    <row r="351" spans="1:12" x14ac:dyDescent="0.3">
      <c r="A351" t="s">
        <v>33</v>
      </c>
      <c r="B351">
        <v>2021</v>
      </c>
      <c r="C351" t="s">
        <v>40</v>
      </c>
      <c r="D351">
        <f>SUM('Clean Data'!AE351:AQ351)</f>
        <v>2171.8000000000002</v>
      </c>
      <c r="E351">
        <f>SUM('Clean Data'!AS351,'Clean Data'!AT351,'Clean Data'!AU351)</f>
        <v>455.3</v>
      </c>
      <c r="F351">
        <f>SUM('Clean Data'!AV351,'Clean Data'!AX351)</f>
        <v>312.2</v>
      </c>
      <c r="G351">
        <f>SUM('Clean Data'!AW351,'Clean Data'!AZ351)</f>
        <v>307.2</v>
      </c>
      <c r="H351">
        <f>SUM('Clean Data'!AY351,'Clean Data'!BC351)</f>
        <v>321.10000000000002</v>
      </c>
      <c r="I351">
        <f>SUM('Clean Data'!BB351)</f>
        <v>160.30000000000001</v>
      </c>
      <c r="J351">
        <f>SUM('Clean Data'!AR351,'Clean Data'!BA351,'Clean Data'!BD351)</f>
        <v>501.7</v>
      </c>
      <c r="K351" s="11">
        <v>161.80000000000001</v>
      </c>
      <c r="L351">
        <f>SUM('Clean Data'!AW351,'Clean Data'!AX351,'Clean Data'!AU351)</f>
        <v>463.9</v>
      </c>
    </row>
    <row r="352" spans="1:12" x14ac:dyDescent="0.3">
      <c r="A352" t="s">
        <v>33</v>
      </c>
      <c r="B352">
        <v>2021</v>
      </c>
      <c r="C352" t="s">
        <v>41</v>
      </c>
      <c r="D352">
        <f>SUM('Clean Data'!AE352:AQ352)</f>
        <v>2157.9</v>
      </c>
      <c r="E352">
        <f>SUM('Clean Data'!AS352,'Clean Data'!AT352,'Clean Data'!AU352)</f>
        <v>460.7</v>
      </c>
      <c r="F352">
        <f>SUM('Clean Data'!AV352,'Clean Data'!AX352)</f>
        <v>315.29999999999995</v>
      </c>
      <c r="G352">
        <f>SUM('Clean Data'!AW352,'Clean Data'!AZ352)</f>
        <v>311.10000000000002</v>
      </c>
      <c r="H352">
        <f>SUM('Clean Data'!AY352,'Clean Data'!BC352)</f>
        <v>322.39999999999998</v>
      </c>
      <c r="I352">
        <f>SUM('Clean Data'!BB352)</f>
        <v>160.4</v>
      </c>
      <c r="J352">
        <f>SUM('Clean Data'!AR352,'Clean Data'!BA352,'Clean Data'!BD352)</f>
        <v>506.2</v>
      </c>
      <c r="K352" s="11">
        <v>162.30000000000001</v>
      </c>
      <c r="L352">
        <f>SUM('Clean Data'!AW352,'Clean Data'!AX352,'Clean Data'!AU352)</f>
        <v>471.2</v>
      </c>
    </row>
    <row r="353" spans="1:12" x14ac:dyDescent="0.3">
      <c r="A353" t="s">
        <v>33</v>
      </c>
      <c r="B353">
        <v>2021</v>
      </c>
      <c r="C353" t="s">
        <v>42</v>
      </c>
      <c r="D353">
        <f>SUM('Clean Data'!AE353:AQ353)</f>
        <v>2157.9</v>
      </c>
      <c r="E353">
        <f>SUM('Clean Data'!AS353,'Clean Data'!AT353,'Clean Data'!AU353)</f>
        <v>460.79999999999995</v>
      </c>
      <c r="F353">
        <f>SUM('Clean Data'!AV353,'Clean Data'!AX353)</f>
        <v>315.39999999999998</v>
      </c>
      <c r="G353">
        <f>SUM('Clean Data'!AW353,'Clean Data'!AZ353)</f>
        <v>311.3</v>
      </c>
      <c r="H353">
        <f>SUM('Clean Data'!AY353,'Clean Data'!BC353)</f>
        <v>322.39999999999998</v>
      </c>
      <c r="I353">
        <f>SUM('Clean Data'!BB353)</f>
        <v>160.30000000000001</v>
      </c>
      <c r="J353">
        <f>SUM('Clean Data'!AR353,'Clean Data'!BA353,'Clean Data'!BD353)</f>
        <v>506.4</v>
      </c>
      <c r="K353" s="11">
        <v>162.30000000000001</v>
      </c>
      <c r="L353">
        <f>SUM('Clean Data'!AW353,'Clean Data'!AX353,'Clean Data'!AU353)</f>
        <v>471.5</v>
      </c>
    </row>
    <row r="354" spans="1:12" x14ac:dyDescent="0.3">
      <c r="A354" t="s">
        <v>33</v>
      </c>
      <c r="B354">
        <v>2021</v>
      </c>
      <c r="C354" t="s">
        <v>43</v>
      </c>
      <c r="D354">
        <f>SUM('Clean Data'!AE354:AQ354)</f>
        <v>2198.4000000000005</v>
      </c>
      <c r="E354">
        <f>SUM('Clean Data'!AS354,'Clean Data'!AT354,'Clean Data'!AU354)</f>
        <v>463.50000000000006</v>
      </c>
      <c r="F354">
        <f>SUM('Clean Data'!AV354,'Clean Data'!AX354)</f>
        <v>317.89999999999998</v>
      </c>
      <c r="G354">
        <f>SUM('Clean Data'!AW354,'Clean Data'!AZ354)</f>
        <v>314.39999999999998</v>
      </c>
      <c r="H354">
        <f>SUM('Clean Data'!AY354,'Clean Data'!BC354)</f>
        <v>323.8</v>
      </c>
      <c r="I354">
        <f>SUM('Clean Data'!BB354)</f>
        <v>160.30000000000001</v>
      </c>
      <c r="J354">
        <f>SUM('Clean Data'!AR354,'Clean Data'!BA354,'Clean Data'!BD354)</f>
        <v>509.1</v>
      </c>
      <c r="K354" s="11">
        <v>164.6</v>
      </c>
      <c r="L354">
        <f>SUM('Clean Data'!AW354,'Clean Data'!AX354,'Clean Data'!AU354)</f>
        <v>474.8</v>
      </c>
    </row>
    <row r="355" spans="1:12" x14ac:dyDescent="0.3">
      <c r="A355" t="s">
        <v>33</v>
      </c>
      <c r="B355">
        <v>2021</v>
      </c>
      <c r="C355" t="s">
        <v>45</v>
      </c>
      <c r="D355">
        <f>SUM('Clean Data'!AE355:AQ355)</f>
        <v>2217.8999999999996</v>
      </c>
      <c r="E355">
        <f>SUM('Clean Data'!AS355,'Clean Data'!AT355,'Clean Data'!AU355)</f>
        <v>467.3</v>
      </c>
      <c r="F355">
        <f>SUM('Clean Data'!AV355,'Clean Data'!AX355)</f>
        <v>319.39999999999998</v>
      </c>
      <c r="G355">
        <f>SUM('Clean Data'!AW355,'Clean Data'!AZ355)</f>
        <v>312.79999999999995</v>
      </c>
      <c r="H355">
        <f>SUM('Clean Data'!AY355,'Clean Data'!BC355)</f>
        <v>326</v>
      </c>
      <c r="I355">
        <f>SUM('Clean Data'!BB355)</f>
        <v>160.80000000000001</v>
      </c>
      <c r="J355">
        <f>SUM('Clean Data'!AR355,'Clean Data'!BA355,'Clean Data'!BD355)</f>
        <v>511</v>
      </c>
      <c r="K355" s="11">
        <v>165.6</v>
      </c>
      <c r="L355">
        <f>SUM('Clean Data'!AW355,'Clean Data'!AX355,'Clean Data'!AU355)</f>
        <v>476.49999999999994</v>
      </c>
    </row>
    <row r="356" spans="1:12" x14ac:dyDescent="0.3">
      <c r="A356" t="s">
        <v>33</v>
      </c>
      <c r="B356">
        <v>2021</v>
      </c>
      <c r="C356" t="s">
        <v>46</v>
      </c>
      <c r="D356">
        <f>SUM('Clean Data'!AE356:AQ356)</f>
        <v>2206.3000000000002</v>
      </c>
      <c r="E356">
        <f>SUM('Clean Data'!AS356,'Clean Data'!AT356,'Clean Data'!AU356)</f>
        <v>470.7</v>
      </c>
      <c r="F356">
        <f>SUM('Clean Data'!AV356,'Clean Data'!AX356)</f>
        <v>319.39999999999998</v>
      </c>
      <c r="G356">
        <f>SUM('Clean Data'!AW356,'Clean Data'!AZ356)</f>
        <v>313.5</v>
      </c>
      <c r="H356">
        <f>SUM('Clean Data'!AY356,'Clean Data'!BC356)</f>
        <v>327.5</v>
      </c>
      <c r="I356">
        <f>SUM('Clean Data'!BB356)</f>
        <v>160.6</v>
      </c>
      <c r="J356">
        <f>SUM('Clean Data'!AR356,'Clean Data'!BA356,'Clean Data'!BD356)</f>
        <v>512.20000000000005</v>
      </c>
      <c r="K356" s="11">
        <v>165.2</v>
      </c>
      <c r="L356">
        <f>SUM('Clean Data'!AW356,'Clean Data'!AX356,'Clean Data'!AU356)</f>
        <v>478.4</v>
      </c>
    </row>
    <row r="357" spans="1:12" x14ac:dyDescent="0.3">
      <c r="A357" t="s">
        <v>33</v>
      </c>
      <c r="B357">
        <v>2022</v>
      </c>
      <c r="C357" t="s">
        <v>31</v>
      </c>
      <c r="D357">
        <f>SUM('Clean Data'!AE357:AQ357)</f>
        <v>2186.6999999999998</v>
      </c>
      <c r="E357">
        <f>SUM('Clean Data'!AS357,'Clean Data'!AT357,'Clean Data'!AU357)</f>
        <v>475.4</v>
      </c>
      <c r="F357">
        <f>SUM('Clean Data'!AV357,'Clean Data'!AX357)</f>
        <v>321.3</v>
      </c>
      <c r="G357">
        <f>SUM('Clean Data'!AW357,'Clean Data'!AZ357)</f>
        <v>314.29999999999995</v>
      </c>
      <c r="H357">
        <f>SUM('Clean Data'!AY357,'Clean Data'!BC357)</f>
        <v>328.9</v>
      </c>
      <c r="I357">
        <f>SUM('Clean Data'!BB357)</f>
        <v>161</v>
      </c>
      <c r="J357">
        <f>SUM('Clean Data'!AR357,'Clean Data'!BA357,'Clean Data'!BD357)</f>
        <v>513.4</v>
      </c>
      <c r="K357" s="11">
        <v>165</v>
      </c>
      <c r="L357">
        <f>SUM('Clean Data'!AW357,'Clean Data'!AX357,'Clean Data'!AU357)</f>
        <v>480.59999999999997</v>
      </c>
    </row>
    <row r="358" spans="1:12" x14ac:dyDescent="0.3">
      <c r="A358" t="s">
        <v>33</v>
      </c>
      <c r="B358">
        <v>2022</v>
      </c>
      <c r="C358" t="s">
        <v>35</v>
      </c>
      <c r="D358">
        <f>SUM('Clean Data'!AE358:AQ358)</f>
        <v>2183.5</v>
      </c>
      <c r="E358">
        <f>SUM('Clean Data'!AS358,'Clean Data'!AT358,'Clean Data'!AU358)</f>
        <v>479.5</v>
      </c>
      <c r="F358">
        <f>SUM('Clean Data'!AV358,'Clean Data'!AX358)</f>
        <v>322.89999999999998</v>
      </c>
      <c r="G358">
        <f>SUM('Clean Data'!AW358,'Clean Data'!AZ358)</f>
        <v>316.10000000000002</v>
      </c>
      <c r="H358">
        <f>SUM('Clean Data'!AY358,'Clean Data'!BC358)</f>
        <v>331.4</v>
      </c>
      <c r="I358">
        <f>SUM('Clean Data'!BB358)</f>
        <v>162</v>
      </c>
      <c r="J358">
        <f>SUM('Clean Data'!AR358,'Clean Data'!BA358,'Clean Data'!BD358)</f>
        <v>515.4</v>
      </c>
      <c r="K358" s="11">
        <v>165.5</v>
      </c>
      <c r="L358">
        <f>SUM('Clean Data'!AW358,'Clean Data'!AX358,'Clean Data'!AU358)</f>
        <v>483.79999999999995</v>
      </c>
    </row>
    <row r="359" spans="1:12" x14ac:dyDescent="0.3">
      <c r="A359" t="s">
        <v>33</v>
      </c>
      <c r="B359">
        <v>2022</v>
      </c>
      <c r="C359" t="s">
        <v>36</v>
      </c>
      <c r="D359">
        <f>SUM('Clean Data'!AE359:AQ359)</f>
        <v>2196.3000000000002</v>
      </c>
      <c r="E359">
        <f>SUM('Clean Data'!AS359,'Clean Data'!AT359,'Clean Data'!AU359)</f>
        <v>484.6</v>
      </c>
      <c r="F359">
        <f>SUM('Clean Data'!AV359,'Clean Data'!AX359)</f>
        <v>323.89999999999998</v>
      </c>
      <c r="G359">
        <f>SUM('Clean Data'!AW359,'Clean Data'!AZ359)</f>
        <v>318.7</v>
      </c>
      <c r="H359">
        <f>SUM('Clean Data'!AY359,'Clean Data'!BC359)</f>
        <v>335</v>
      </c>
      <c r="I359">
        <f>SUM('Clean Data'!BB359)</f>
        <v>162.69999999999999</v>
      </c>
      <c r="J359">
        <f>SUM('Clean Data'!AR359,'Clean Data'!BA359,'Clean Data'!BD359)</f>
        <v>518.9</v>
      </c>
      <c r="K359" s="11">
        <v>166.5</v>
      </c>
      <c r="L359">
        <f>SUM('Clean Data'!AW359,'Clean Data'!AX359,'Clean Data'!AU359)</f>
        <v>488</v>
      </c>
    </row>
    <row r="360" spans="1:12" x14ac:dyDescent="0.3">
      <c r="A360" t="s">
        <v>33</v>
      </c>
      <c r="B360">
        <v>2022</v>
      </c>
      <c r="C360" t="s">
        <v>37</v>
      </c>
      <c r="D360">
        <f>SUM('Clean Data'!AE360:AQ360)</f>
        <v>2230.4</v>
      </c>
      <c r="E360">
        <f>SUM('Clean Data'!AS360,'Clean Data'!AT360,'Clean Data'!AU360)</f>
        <v>489.2</v>
      </c>
      <c r="F360">
        <f>SUM('Clean Data'!AV360,'Clean Data'!AX360)</f>
        <v>326.8</v>
      </c>
      <c r="G360">
        <f>SUM('Clean Data'!AW360,'Clean Data'!AZ360)</f>
        <v>329.8</v>
      </c>
      <c r="H360">
        <f>SUM('Clean Data'!AY360,'Clean Data'!BC360)</f>
        <v>337.4</v>
      </c>
      <c r="I360">
        <f>SUM('Clean Data'!BB360)</f>
        <v>164</v>
      </c>
      <c r="J360">
        <f>SUM('Clean Data'!AR360,'Clean Data'!BA360,'Clean Data'!BD360)</f>
        <v>522.4</v>
      </c>
      <c r="K360" s="11">
        <v>169.2</v>
      </c>
      <c r="L360">
        <f>SUM('Clean Data'!AW360,'Clean Data'!AX360,'Clean Data'!AU360)</f>
        <v>496.6</v>
      </c>
    </row>
    <row r="361" spans="1:12" x14ac:dyDescent="0.3">
      <c r="A361" t="s">
        <v>33</v>
      </c>
      <c r="B361">
        <v>2022</v>
      </c>
      <c r="C361" t="s">
        <v>38</v>
      </c>
      <c r="D361">
        <f>SUM('Clean Data'!AE361:AQ361)</f>
        <v>2262.2000000000003</v>
      </c>
      <c r="E361">
        <f>SUM('Clean Data'!AS361,'Clean Data'!AT361,'Clean Data'!AU361)</f>
        <v>493.7</v>
      </c>
      <c r="F361">
        <f>SUM('Clean Data'!AV361,'Clean Data'!AX361)</f>
        <v>328.6</v>
      </c>
      <c r="G361">
        <f>SUM('Clean Data'!AW361,'Clean Data'!AZ361)</f>
        <v>332.9</v>
      </c>
      <c r="H361">
        <f>SUM('Clean Data'!AY361,'Clean Data'!BC361)</f>
        <v>338.29999999999995</v>
      </c>
      <c r="I361">
        <f>SUM('Clean Data'!BB361)</f>
        <v>165.2</v>
      </c>
      <c r="J361">
        <f>SUM('Clean Data'!AR361,'Clean Data'!BA361,'Clean Data'!BD361)</f>
        <v>524.5</v>
      </c>
      <c r="K361" s="11">
        <v>170.8</v>
      </c>
      <c r="L361">
        <f>SUM('Clean Data'!AW361,'Clean Data'!AX361,'Clean Data'!AU361)</f>
        <v>502.40000000000003</v>
      </c>
    </row>
    <row r="362" spans="1:12" x14ac:dyDescent="0.3">
      <c r="A362" t="s">
        <v>33</v>
      </c>
      <c r="B362">
        <v>2022</v>
      </c>
      <c r="C362" t="s">
        <v>39</v>
      </c>
      <c r="D362">
        <f>SUM('Clean Data'!AE362:AQ362)</f>
        <v>2287.5</v>
      </c>
      <c r="E362">
        <f>SUM('Clean Data'!AS362,'Clean Data'!AT362,'Clean Data'!AU362)</f>
        <v>498.4</v>
      </c>
      <c r="F362">
        <f>SUM('Clean Data'!AV362,'Clean Data'!AX362)</f>
        <v>328.9</v>
      </c>
      <c r="G362">
        <f>SUM('Clean Data'!AW362,'Clean Data'!AZ362)</f>
        <v>332.1</v>
      </c>
      <c r="H362">
        <f>SUM('Clean Data'!AY362,'Clean Data'!BC362)</f>
        <v>340.1</v>
      </c>
      <c r="I362">
        <f>SUM('Clean Data'!BB362)</f>
        <v>166.5</v>
      </c>
      <c r="J362">
        <f>SUM('Clean Data'!AR362,'Clean Data'!BA362,'Clean Data'!BD362)</f>
        <v>526.20000000000005</v>
      </c>
      <c r="K362" s="11">
        <v>171.4</v>
      </c>
      <c r="L362">
        <f>SUM('Clean Data'!AW362,'Clean Data'!AX362,'Clean Data'!AU362)</f>
        <v>506.4</v>
      </c>
    </row>
    <row r="363" spans="1:12" x14ac:dyDescent="0.3">
      <c r="A363" t="s">
        <v>33</v>
      </c>
      <c r="B363">
        <v>2022</v>
      </c>
      <c r="C363" t="s">
        <v>40</v>
      </c>
      <c r="D363">
        <f>SUM('Clean Data'!AE363:AQ363)</f>
        <v>2291.6</v>
      </c>
      <c r="E363">
        <f>SUM('Clean Data'!AS363,'Clean Data'!AT363,'Clean Data'!AU363)</f>
        <v>502</v>
      </c>
      <c r="F363">
        <f>SUM('Clean Data'!AV363,'Clean Data'!AX363)</f>
        <v>330.9</v>
      </c>
      <c r="G363">
        <f>SUM('Clean Data'!AW363,'Clean Data'!AZ363)</f>
        <v>336.9</v>
      </c>
      <c r="H363">
        <f>SUM('Clean Data'!AY363,'Clean Data'!BC363)</f>
        <v>341.5</v>
      </c>
      <c r="I363">
        <f>SUM('Clean Data'!BB363)</f>
        <v>169.1</v>
      </c>
      <c r="J363">
        <f>SUM('Clean Data'!AR363,'Clean Data'!BA363,'Clean Data'!BD363)</f>
        <v>527.9</v>
      </c>
      <c r="K363" s="11">
        <v>172.3</v>
      </c>
      <c r="L363">
        <f>SUM('Clean Data'!AW363,'Clean Data'!AX363,'Clean Data'!AU363)</f>
        <v>513.20000000000005</v>
      </c>
    </row>
    <row r="364" spans="1:12" x14ac:dyDescent="0.3">
      <c r="A364" t="s">
        <v>33</v>
      </c>
      <c r="B364">
        <v>2022</v>
      </c>
      <c r="C364" t="s">
        <v>41</v>
      </c>
      <c r="D364">
        <f>SUM('Clean Data'!AE364:AQ364)</f>
        <v>2293.6999999999998</v>
      </c>
      <c r="E364">
        <f>SUM('Clean Data'!AS364,'Clean Data'!AT364,'Clean Data'!AU364)</f>
        <v>505.29999999999995</v>
      </c>
      <c r="F364">
        <f>SUM('Clean Data'!AV364,'Clean Data'!AX364)</f>
        <v>333.2</v>
      </c>
      <c r="G364">
        <f>SUM('Clean Data'!AW364,'Clean Data'!AZ364)</f>
        <v>336.1</v>
      </c>
      <c r="H364">
        <f>SUM('Clean Data'!AY364,'Clean Data'!BC364)</f>
        <v>344</v>
      </c>
      <c r="I364">
        <f>SUM('Clean Data'!BB364)</f>
        <v>169.9</v>
      </c>
      <c r="J364">
        <f>SUM('Clean Data'!AR364,'Clean Data'!BA364,'Clean Data'!BD364)</f>
        <v>529.19999999999993</v>
      </c>
      <c r="K364" s="11">
        <v>173.1</v>
      </c>
      <c r="L364">
        <f>SUM('Clean Data'!AW364,'Clean Data'!AX364,'Clean Data'!AU364)</f>
        <v>514.20000000000005</v>
      </c>
    </row>
    <row r="365" spans="1:12" x14ac:dyDescent="0.3">
      <c r="A365" t="s">
        <v>33</v>
      </c>
      <c r="B365">
        <v>2022</v>
      </c>
      <c r="C365" t="s">
        <v>42</v>
      </c>
      <c r="D365">
        <f>SUM('Clean Data'!AE365:AQ365)</f>
        <v>2306.4</v>
      </c>
      <c r="E365">
        <f>SUM('Clean Data'!AS365,'Clean Data'!AT365,'Clean Data'!AU365)</f>
        <v>509.7</v>
      </c>
      <c r="F365">
        <f>SUM('Clean Data'!AV365,'Clean Data'!AX365)</f>
        <v>334.5</v>
      </c>
      <c r="G365">
        <f>SUM('Clean Data'!AW365,'Clean Data'!AZ365)</f>
        <v>337.4</v>
      </c>
      <c r="H365">
        <f>SUM('Clean Data'!AY365,'Clean Data'!BC365)</f>
        <v>344.9</v>
      </c>
      <c r="I365">
        <f>SUM('Clean Data'!BB365)</f>
        <v>170.9</v>
      </c>
      <c r="J365">
        <f>SUM('Clean Data'!AR365,'Clean Data'!BA365,'Clean Data'!BD365)</f>
        <v>531.6</v>
      </c>
      <c r="K365" s="11">
        <v>174.1</v>
      </c>
      <c r="L365">
        <f>SUM('Clean Data'!AW365,'Clean Data'!AX365,'Clean Data'!AU365)</f>
        <v>517.20000000000005</v>
      </c>
    </row>
    <row r="366" spans="1:12" x14ac:dyDescent="0.3">
      <c r="A366" t="s">
        <v>33</v>
      </c>
      <c r="B366">
        <v>2022</v>
      </c>
      <c r="C366" t="s">
        <v>43</v>
      </c>
      <c r="D366">
        <f>SUM('Clean Data'!AE366:AQ366)</f>
        <v>2322.3000000000002</v>
      </c>
      <c r="E366">
        <f>SUM('Clean Data'!AS366,'Clean Data'!AT366,'Clean Data'!AU366)</f>
        <v>511.70000000000005</v>
      </c>
      <c r="F366">
        <f>SUM('Clean Data'!AV366,'Clean Data'!AX366)</f>
        <v>337.2</v>
      </c>
      <c r="G366">
        <f>SUM('Clean Data'!AW366,'Clean Data'!AZ366)</f>
        <v>338.8</v>
      </c>
      <c r="H366">
        <f>SUM('Clean Data'!AY366,'Clean Data'!BC366)</f>
        <v>347</v>
      </c>
      <c r="I366">
        <f>SUM('Clean Data'!BB366)</f>
        <v>171.2</v>
      </c>
      <c r="J366">
        <f>SUM('Clean Data'!AR366,'Clean Data'!BA366,'Clean Data'!BD366)</f>
        <v>533.20000000000005</v>
      </c>
      <c r="K366" s="11">
        <v>175.3</v>
      </c>
      <c r="L366">
        <f>SUM('Clean Data'!AW366,'Clean Data'!AX366,'Clean Data'!AU366)</f>
        <v>519.6</v>
      </c>
    </row>
    <row r="367" spans="1:12" x14ac:dyDescent="0.3">
      <c r="A367" t="s">
        <v>33</v>
      </c>
      <c r="B367">
        <v>2022</v>
      </c>
      <c r="C367" t="s">
        <v>45</v>
      </c>
      <c r="D367">
        <f>SUM('Clean Data'!AE367:AQ367)</f>
        <v>2314.4</v>
      </c>
      <c r="E367">
        <f>SUM('Clean Data'!AS367,'Clean Data'!AT367,'Clean Data'!AU367)</f>
        <v>514.9</v>
      </c>
      <c r="F367">
        <f>SUM('Clean Data'!AV367,'Clean Data'!AX367)</f>
        <v>338.70000000000005</v>
      </c>
      <c r="G367">
        <f>SUM('Clean Data'!AW367,'Clean Data'!AZ367)</f>
        <v>339.20000000000005</v>
      </c>
      <c r="H367">
        <f>SUM('Clean Data'!AY367,'Clean Data'!BC367)</f>
        <v>349.6</v>
      </c>
      <c r="I367">
        <f>SUM('Clean Data'!BB367)</f>
        <v>171.5</v>
      </c>
      <c r="J367">
        <f>SUM('Clean Data'!AR367,'Clean Data'!BA367,'Clean Data'!BD367)</f>
        <v>534.69999999999993</v>
      </c>
      <c r="K367" s="11">
        <v>174.1</v>
      </c>
      <c r="L367">
        <f>SUM('Clean Data'!AW367,'Clean Data'!AX367,'Clean Data'!AU367)</f>
        <v>521.90000000000009</v>
      </c>
    </row>
    <row r="368" spans="1:12" x14ac:dyDescent="0.3">
      <c r="A368" t="s">
        <v>33</v>
      </c>
      <c r="B368">
        <v>2022</v>
      </c>
      <c r="C368" t="s">
        <v>46</v>
      </c>
      <c r="D368">
        <f>SUM('Clean Data'!AE368:AQ368)</f>
        <v>2295.7999999999997</v>
      </c>
      <c r="E368">
        <f>SUM('Clean Data'!AS368,'Clean Data'!AT368,'Clean Data'!AU368)</f>
        <v>517.9</v>
      </c>
      <c r="F368">
        <f>SUM('Clean Data'!AV368,'Clean Data'!AX368)</f>
        <v>338</v>
      </c>
      <c r="G368">
        <f>SUM('Clean Data'!AW368,'Clean Data'!AZ368)</f>
        <v>340</v>
      </c>
      <c r="H368">
        <f>SUM('Clean Data'!AY368,'Clean Data'!BC368)</f>
        <v>353.2</v>
      </c>
      <c r="I368">
        <f>SUM('Clean Data'!BB368)</f>
        <v>171.8</v>
      </c>
      <c r="J368">
        <f>SUM('Clean Data'!AR368,'Clean Data'!BA368,'Clean Data'!BD368)</f>
        <v>536.4</v>
      </c>
      <c r="K368" s="11">
        <v>174.1</v>
      </c>
      <c r="L368">
        <f>SUM('Clean Data'!AW368,'Clean Data'!AX368,'Clean Data'!AU368)</f>
        <v>523.59999999999991</v>
      </c>
    </row>
    <row r="369" spans="1:12" x14ac:dyDescent="0.3">
      <c r="A369" t="s">
        <v>33</v>
      </c>
      <c r="B369">
        <v>2023</v>
      </c>
      <c r="C369" t="s">
        <v>31</v>
      </c>
      <c r="D369">
        <f>SUM('Clean Data'!AE369:AQ369)</f>
        <v>2310.2000000000003</v>
      </c>
      <c r="E369">
        <f>SUM('Clean Data'!AS369,'Clean Data'!AT369,'Clean Data'!AU369)</f>
        <v>520.6</v>
      </c>
      <c r="F369">
        <f>SUM('Clean Data'!AV369,'Clean Data'!AX369)</f>
        <v>340.1</v>
      </c>
      <c r="G369">
        <f>SUM('Clean Data'!AW369,'Clean Data'!AZ369)</f>
        <v>339.6</v>
      </c>
      <c r="H369">
        <f>SUM('Clean Data'!AY369,'Clean Data'!BC369)</f>
        <v>357.3</v>
      </c>
      <c r="I369">
        <f>SUM('Clean Data'!BB369)</f>
        <v>171.8</v>
      </c>
      <c r="J369">
        <f>SUM('Clean Data'!AR369,'Clean Data'!BA369,'Clean Data'!BD369)</f>
        <v>538.29999999999995</v>
      </c>
      <c r="K369" s="11">
        <v>174.9</v>
      </c>
      <c r="L369">
        <f>SUM('Clean Data'!AW369,'Clean Data'!AX369,'Clean Data'!AU369)</f>
        <v>524.70000000000005</v>
      </c>
    </row>
    <row r="370" spans="1:12" x14ac:dyDescent="0.3">
      <c r="A370" t="s">
        <v>33</v>
      </c>
      <c r="B370">
        <v>2023</v>
      </c>
      <c r="C370" t="s">
        <v>35</v>
      </c>
      <c r="D370">
        <f>SUM('Clean Data'!AE370:AQ370)</f>
        <v>2303.1999999999998</v>
      </c>
      <c r="E370">
        <f>SUM('Clean Data'!AS370,'Clean Data'!AT370,'Clean Data'!AU370)</f>
        <v>525.5</v>
      </c>
      <c r="F370">
        <f>SUM('Clean Data'!AV370,'Clean Data'!AX370)</f>
        <v>342.7</v>
      </c>
      <c r="G370">
        <f>SUM('Clean Data'!AW370,'Clean Data'!AZ370)</f>
        <v>342.6</v>
      </c>
      <c r="H370">
        <f>SUM('Clean Data'!AY370,'Clean Data'!BC370)</f>
        <v>362.20000000000005</v>
      </c>
      <c r="I370">
        <f>SUM('Clean Data'!BB370)</f>
        <v>172.5</v>
      </c>
      <c r="J370">
        <f>SUM('Clean Data'!AR370,'Clean Data'!BA370,'Clean Data'!BD370)</f>
        <v>541.1</v>
      </c>
      <c r="K370" s="11">
        <v>176.3</v>
      </c>
      <c r="L370">
        <f>SUM('Clean Data'!AW370,'Clean Data'!AX370,'Clean Data'!AU370)</f>
        <v>530.20000000000005</v>
      </c>
    </row>
    <row r="371" spans="1:12" x14ac:dyDescent="0.3">
      <c r="A371" t="s">
        <v>33</v>
      </c>
      <c r="B371">
        <v>2023</v>
      </c>
      <c r="C371" t="s">
        <v>36</v>
      </c>
      <c r="D371">
        <f>SUM('Clean Data'!AE371:AQ371)</f>
        <v>2303.4</v>
      </c>
      <c r="E371">
        <f>SUM('Clean Data'!AS371,'Clean Data'!AT371,'Clean Data'!AU371)</f>
        <v>525.4</v>
      </c>
      <c r="F371">
        <f>SUM('Clean Data'!AV371,'Clean Data'!AX371)</f>
        <v>342.7</v>
      </c>
      <c r="G371">
        <f>SUM('Clean Data'!AW371,'Clean Data'!AZ371)</f>
        <v>342.4</v>
      </c>
      <c r="H371">
        <f>SUM('Clean Data'!AY371,'Clean Data'!BC371)</f>
        <v>362.3</v>
      </c>
      <c r="I371">
        <f>SUM('Clean Data'!BB371)</f>
        <v>172.5</v>
      </c>
      <c r="J371">
        <f>SUM('Clean Data'!AR371,'Clean Data'!BA371,'Clean Data'!BD371)</f>
        <v>541.1</v>
      </c>
      <c r="K371" s="11">
        <v>176.3</v>
      </c>
      <c r="L371">
        <f>SUM('Clean Data'!AW371,'Clean Data'!AX371,'Clean Data'!AU371)</f>
        <v>530</v>
      </c>
    </row>
    <row r="372" spans="1:12" x14ac:dyDescent="0.3">
      <c r="A372" t="s">
        <v>33</v>
      </c>
      <c r="B372">
        <v>2023</v>
      </c>
      <c r="C372" t="s">
        <v>37</v>
      </c>
      <c r="D372">
        <f>SUM('Clean Data'!AE372:AQ372)</f>
        <v>2317.7000000000003</v>
      </c>
      <c r="E372">
        <f>SUM('Clean Data'!AS372,'Clean Data'!AT372,'Clean Data'!AU372)</f>
        <v>527.6</v>
      </c>
      <c r="F372">
        <f>SUM('Clean Data'!AV372,'Clean Data'!AX372)</f>
        <v>344.79999999999995</v>
      </c>
      <c r="G372">
        <f>SUM('Clean Data'!AW372,'Clean Data'!AZ372)</f>
        <v>342.2</v>
      </c>
      <c r="H372">
        <f>SUM('Clean Data'!AY372,'Clean Data'!BC372)</f>
        <v>365.9</v>
      </c>
      <c r="I372">
        <f>SUM('Clean Data'!BB372)</f>
        <v>174.2</v>
      </c>
      <c r="J372">
        <f>SUM('Clean Data'!AR372,'Clean Data'!BA372,'Clean Data'!BD372)</f>
        <v>543.20000000000005</v>
      </c>
      <c r="K372" s="11">
        <v>177.4</v>
      </c>
      <c r="L372">
        <f>SUM('Clean Data'!AW372,'Clean Data'!AX372,'Clean Data'!AU372)</f>
        <v>530.6</v>
      </c>
    </row>
    <row r="373" spans="1:12" x14ac:dyDescent="0.3">
      <c r="A373" t="s">
        <v>33</v>
      </c>
      <c r="B373">
        <v>2023</v>
      </c>
      <c r="C373" t="s">
        <v>38</v>
      </c>
      <c r="D373">
        <f>SUM('Clean Data'!AE373:AQ373)</f>
        <v>2335.1</v>
      </c>
      <c r="E373">
        <f>SUM('Clean Data'!AS373,'Clean Data'!AT373,'Clean Data'!AU373)</f>
        <v>528.70000000000005</v>
      </c>
      <c r="F373">
        <f>SUM('Clean Data'!AV373,'Clean Data'!AX373)</f>
        <v>345.7</v>
      </c>
      <c r="G373">
        <f>SUM('Clean Data'!AW373,'Clean Data'!AZ373)</f>
        <v>343.8</v>
      </c>
      <c r="H373">
        <f>SUM('Clean Data'!AY373,'Clean Data'!BC373)</f>
        <v>367.79999999999995</v>
      </c>
      <c r="I373">
        <f>SUM('Clean Data'!BB373)</f>
        <v>174.8</v>
      </c>
      <c r="J373">
        <f>SUM('Clean Data'!AR373,'Clean Data'!BA373,'Clean Data'!BD373)</f>
        <v>545</v>
      </c>
      <c r="K373" s="11">
        <v>178.2</v>
      </c>
      <c r="L373">
        <f>SUM('Clean Data'!AW373,'Clean Data'!AX373,'Clean Data'!AU373)</f>
        <v>532.79999999999995</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4:EH58"/>
  <sheetViews>
    <sheetView showGridLines="0" showRowColHeaders="0" zoomScale="99" zoomScaleNormal="99" workbookViewId="0">
      <selection activeCell="W13" sqref="W13"/>
    </sheetView>
  </sheetViews>
  <sheetFormatPr defaultColWidth="9.109375" defaultRowHeight="14.4" x14ac:dyDescent="0.3"/>
  <cols>
    <col min="1" max="1" width="15.44140625" style="10" bestFit="1" customWidth="1"/>
    <col min="2" max="2" width="15.6640625" style="10" bestFit="1" customWidth="1"/>
    <col min="3" max="10" width="7.109375" style="10" bestFit="1" customWidth="1"/>
    <col min="11" max="11" width="6.109375" style="10" bestFit="1" customWidth="1"/>
    <col min="12" max="12" width="7.109375" style="10" bestFit="1" customWidth="1"/>
    <col min="13" max="13" width="9.6640625" style="10" bestFit="1" customWidth="1"/>
    <col min="14" max="14" width="10.44140625" style="10" bestFit="1" customWidth="1"/>
    <col min="15" max="15" width="9.77734375" style="10" bestFit="1" customWidth="1"/>
    <col min="16" max="16" width="7.6640625" style="10" bestFit="1" customWidth="1"/>
    <col min="17" max="17" width="8.5546875" style="10" bestFit="1" customWidth="1"/>
    <col min="18" max="23" width="7.109375" style="10" bestFit="1" customWidth="1"/>
    <col min="24" max="24" width="10.33203125" style="10" bestFit="1" customWidth="1"/>
    <col min="25" max="25" width="7.88671875" style="10" bestFit="1" customWidth="1"/>
    <col min="26" max="26" width="10" style="10" bestFit="1" customWidth="1"/>
    <col min="27" max="27" width="9.6640625" style="10" bestFit="1" customWidth="1"/>
    <col min="28" max="28" width="7.21875" style="10" bestFit="1" customWidth="1"/>
    <col min="29" max="29" width="9.77734375" style="10" bestFit="1" customWidth="1"/>
    <col min="30" max="30" width="7.6640625" style="10" bestFit="1" customWidth="1"/>
    <col min="31" max="31" width="8.5546875" style="10" bestFit="1" customWidth="1"/>
    <col min="32" max="37" width="7.109375" style="10" bestFit="1" customWidth="1"/>
    <col min="38" max="38" width="10.33203125" style="10" bestFit="1" customWidth="1"/>
    <col min="39" max="39" width="7.88671875" style="10" bestFit="1" customWidth="1"/>
    <col min="40" max="40" width="10" style="10" bestFit="1" customWidth="1"/>
    <col min="41" max="41" width="9.6640625" style="10" bestFit="1" customWidth="1"/>
    <col min="42" max="42" width="9.77734375" style="10" bestFit="1" customWidth="1"/>
    <col min="43" max="43" width="7.6640625" style="10" bestFit="1" customWidth="1"/>
    <col min="44" max="44" width="8.5546875" style="10" bestFit="1" customWidth="1"/>
    <col min="45" max="50" width="7.109375" style="10" bestFit="1" customWidth="1"/>
    <col min="51" max="51" width="10.33203125" style="10" bestFit="1" customWidth="1"/>
    <col min="52" max="52" width="7.88671875" style="10" bestFit="1" customWidth="1"/>
    <col min="53" max="53" width="10" style="10" bestFit="1" customWidth="1"/>
    <col min="54" max="54" width="9.6640625" style="10" bestFit="1" customWidth="1"/>
    <col min="55" max="55" width="9.77734375" style="10" bestFit="1" customWidth="1"/>
    <col min="56" max="56" width="7.6640625" style="10" bestFit="1" customWidth="1"/>
    <col min="57" max="57" width="8.5546875" style="10" bestFit="1" customWidth="1"/>
    <col min="58" max="63" width="7.109375" style="10" bestFit="1" customWidth="1"/>
    <col min="64" max="64" width="10.33203125" style="10" bestFit="1" customWidth="1"/>
    <col min="65" max="65" width="7.88671875" style="10" bestFit="1" customWidth="1"/>
    <col min="66" max="66" width="10" style="10" bestFit="1" customWidth="1"/>
    <col min="67" max="67" width="9.6640625" style="10" bestFit="1" customWidth="1"/>
    <col min="68" max="68" width="9.77734375" style="10" bestFit="1" customWidth="1"/>
    <col min="69" max="69" width="7.6640625" style="10" bestFit="1" customWidth="1"/>
    <col min="70" max="70" width="8.5546875" style="10" bestFit="1" customWidth="1"/>
    <col min="71" max="76" width="7.109375" style="10" bestFit="1" customWidth="1"/>
    <col min="77" max="77" width="10.33203125" style="10" bestFit="1" customWidth="1"/>
    <col min="78" max="78" width="7.88671875" style="10" bestFit="1" customWidth="1"/>
    <col min="79" max="79" width="10" style="10" bestFit="1" customWidth="1"/>
    <col min="80" max="80" width="9.6640625" style="10" bestFit="1" customWidth="1"/>
    <col min="81" max="81" width="9.77734375" style="10" bestFit="1" customWidth="1"/>
    <col min="82" max="82" width="7.6640625" style="10" bestFit="1" customWidth="1"/>
    <col min="83" max="83" width="8.5546875" style="10" bestFit="1" customWidth="1"/>
    <col min="84" max="88" width="7.109375" style="10" bestFit="1" customWidth="1"/>
    <col min="89" max="89" width="10.33203125" style="10" bestFit="1" customWidth="1"/>
    <col min="90" max="90" width="7.88671875" style="10" bestFit="1" customWidth="1"/>
    <col min="91" max="91" width="10" style="10" bestFit="1" customWidth="1"/>
    <col min="92" max="92" width="9.6640625" style="10" bestFit="1" customWidth="1"/>
    <col min="93" max="93" width="9.77734375" style="10" bestFit="1" customWidth="1"/>
    <col min="94" max="94" width="7.6640625" style="10" bestFit="1" customWidth="1"/>
    <col min="95" max="95" width="8.5546875" style="10" bestFit="1" customWidth="1"/>
    <col min="96" max="96" width="7.109375" style="10" bestFit="1" customWidth="1"/>
    <col min="97" max="98" width="8.109375" style="10" bestFit="1" customWidth="1"/>
    <col min="99" max="101" width="7.109375" style="10" bestFit="1" customWidth="1"/>
    <col min="102" max="102" width="10.33203125" style="10" bestFit="1" customWidth="1"/>
    <col min="103" max="103" width="7.88671875" style="10" bestFit="1" customWidth="1"/>
    <col min="104" max="104" width="10" style="10" bestFit="1" customWidth="1"/>
    <col min="105" max="105" width="9.6640625" style="10" bestFit="1" customWidth="1"/>
    <col min="106" max="106" width="9.77734375" style="10" bestFit="1" customWidth="1"/>
    <col min="107" max="107" width="7.6640625" style="10" bestFit="1" customWidth="1"/>
    <col min="108" max="108" width="8.5546875" style="10" bestFit="1" customWidth="1"/>
    <col min="109" max="114" width="7.109375" style="10" bestFit="1" customWidth="1"/>
    <col min="115" max="115" width="10.33203125" style="10" bestFit="1" customWidth="1"/>
    <col min="116" max="116" width="7.88671875" style="10" bestFit="1" customWidth="1"/>
    <col min="117" max="117" width="10" style="10" bestFit="1" customWidth="1"/>
    <col min="118" max="118" width="9.6640625" style="10" bestFit="1" customWidth="1"/>
    <col min="119" max="119" width="9.77734375" style="10" bestFit="1" customWidth="1"/>
    <col min="120" max="120" width="7.6640625" style="10" bestFit="1" customWidth="1"/>
    <col min="121" max="121" width="8.5546875" style="10" bestFit="1" customWidth="1"/>
    <col min="122" max="127" width="7.109375" style="10" bestFit="1" customWidth="1"/>
    <col min="128" max="128" width="10.33203125" style="10" bestFit="1" customWidth="1"/>
    <col min="129" max="129" width="7.88671875" style="10" bestFit="1" customWidth="1"/>
    <col min="130" max="130" width="10" style="10" bestFit="1" customWidth="1"/>
    <col min="131" max="131" width="9.6640625" style="10" bestFit="1" customWidth="1"/>
    <col min="132" max="132" width="9.77734375" style="10" bestFit="1" customWidth="1"/>
    <col min="133" max="133" width="7.6640625" style="10" bestFit="1" customWidth="1"/>
    <col min="134" max="134" width="8.5546875" style="10" bestFit="1" customWidth="1"/>
    <col min="135" max="137" width="7.109375" style="10" bestFit="1" customWidth="1"/>
    <col min="138" max="138" width="9.77734375" style="10" bestFit="1" customWidth="1"/>
    <col min="139" max="16384" width="9.109375" style="10"/>
  </cols>
  <sheetData>
    <row r="14" spans="1:17" x14ac:dyDescent="0.3">
      <c r="A14" s="16"/>
      <c r="B14" s="17"/>
      <c r="C14" s="17"/>
      <c r="D14" s="17"/>
      <c r="E14" s="17"/>
      <c r="F14" s="17"/>
      <c r="G14" s="17"/>
      <c r="H14" s="17"/>
      <c r="I14" s="17"/>
      <c r="J14" s="17"/>
      <c r="K14" s="17"/>
      <c r="L14" s="17"/>
      <c r="M14" s="17"/>
      <c r="N14" s="17"/>
      <c r="O14" s="17"/>
      <c r="P14" s="17"/>
      <c r="Q14" s="18"/>
    </row>
    <row r="15" spans="1:17" x14ac:dyDescent="0.3">
      <c r="A15" s="24" t="s">
        <v>1</v>
      </c>
      <c r="B15" s="54" t="s">
        <v>128</v>
      </c>
      <c r="Q15" s="19"/>
    </row>
    <row r="16" spans="1:17" x14ac:dyDescent="0.3">
      <c r="A16" s="25"/>
      <c r="B16" s="26"/>
      <c r="Q16" s="19"/>
    </row>
    <row r="17" spans="1:17" x14ac:dyDescent="0.3">
      <c r="A17" s="27"/>
      <c r="B17" s="28" t="s">
        <v>0</v>
      </c>
      <c r="Q17" s="19"/>
    </row>
    <row r="18" spans="1:17" x14ac:dyDescent="0.3">
      <c r="A18" s="25" t="s">
        <v>92</v>
      </c>
      <c r="B18" s="28" t="s">
        <v>30</v>
      </c>
      <c r="Q18" s="19"/>
    </row>
    <row r="19" spans="1:17" x14ac:dyDescent="0.3">
      <c r="A19" s="29" t="s">
        <v>85</v>
      </c>
      <c r="B19" s="55">
        <v>225951.25000000003</v>
      </c>
      <c r="Q19" s="19"/>
    </row>
    <row r="20" spans="1:17" x14ac:dyDescent="0.3">
      <c r="A20" s="30" t="s">
        <v>86</v>
      </c>
      <c r="B20" s="56">
        <v>53762.550000000017</v>
      </c>
      <c r="Q20" s="19"/>
    </row>
    <row r="21" spans="1:17" x14ac:dyDescent="0.3">
      <c r="A21" s="30" t="s">
        <v>87</v>
      </c>
      <c r="B21" s="56">
        <v>34670.550000000003</v>
      </c>
      <c r="Q21" s="19"/>
    </row>
    <row r="22" spans="1:17" x14ac:dyDescent="0.3">
      <c r="A22" s="30" t="s">
        <v>88</v>
      </c>
      <c r="B22" s="56">
        <v>33590.200000000004</v>
      </c>
      <c r="Q22" s="19"/>
    </row>
    <row r="23" spans="1:17" x14ac:dyDescent="0.3">
      <c r="A23" s="30" t="s">
        <v>89</v>
      </c>
      <c r="B23" s="56">
        <v>34136.650000000009</v>
      </c>
      <c r="Q23" s="19"/>
    </row>
    <row r="24" spans="1:17" x14ac:dyDescent="0.3">
      <c r="A24" s="30" t="s">
        <v>90</v>
      </c>
      <c r="B24" s="56">
        <v>17764.750000000004</v>
      </c>
      <c r="Q24" s="19"/>
    </row>
    <row r="25" spans="1:17" x14ac:dyDescent="0.3">
      <c r="A25" s="31" t="s">
        <v>91</v>
      </c>
      <c r="B25" s="57">
        <v>53069.849999999991</v>
      </c>
      <c r="Q25" s="19"/>
    </row>
    <row r="26" spans="1:17" x14ac:dyDescent="0.3">
      <c r="A26" s="20"/>
      <c r="Q26" s="19"/>
    </row>
    <row r="27" spans="1:17" x14ac:dyDescent="0.3">
      <c r="A27" s="20"/>
      <c r="Q27" s="19"/>
    </row>
    <row r="28" spans="1:17" x14ac:dyDescent="0.3">
      <c r="A28" s="20"/>
      <c r="Q28" s="19"/>
    </row>
    <row r="29" spans="1:17" x14ac:dyDescent="0.3">
      <c r="A29" s="20"/>
      <c r="Q29" s="19"/>
    </row>
    <row r="30" spans="1:17" x14ac:dyDescent="0.3">
      <c r="A30" s="20"/>
      <c r="Q30" s="19"/>
    </row>
    <row r="31" spans="1:17" x14ac:dyDescent="0.3">
      <c r="A31" s="20"/>
      <c r="Q31" s="19"/>
    </row>
    <row r="32" spans="1:17" x14ac:dyDescent="0.3">
      <c r="A32" s="20"/>
      <c r="Q32" s="19"/>
    </row>
    <row r="33" spans="1:138" x14ac:dyDescent="0.3">
      <c r="A33" s="21"/>
      <c r="B33" s="22"/>
      <c r="C33" s="22"/>
      <c r="D33" s="22"/>
      <c r="E33" s="22"/>
      <c r="F33" s="22"/>
      <c r="G33" s="22"/>
      <c r="H33" s="22"/>
      <c r="I33" s="22"/>
      <c r="J33" s="22"/>
      <c r="K33" s="22"/>
      <c r="L33" s="22"/>
      <c r="M33" s="22"/>
      <c r="N33" s="22"/>
      <c r="O33" s="22"/>
      <c r="P33" s="22"/>
      <c r="Q33" s="23"/>
    </row>
    <row r="46" spans="1:138" x14ac:dyDescent="0.3">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row>
    <row r="47" spans="1:138" x14ac:dyDescent="0.3">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row>
    <row r="48" spans="1:138" x14ac:dyDescent="0.3">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row>
    <row r="49" spans="45:138" x14ac:dyDescent="0.3">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row>
    <row r="50" spans="45:138" x14ac:dyDescent="0.3">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row>
    <row r="51" spans="45:138" x14ac:dyDescent="0.3">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row>
    <row r="52" spans="45:138" x14ac:dyDescent="0.3">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row>
    <row r="53" spans="45:138" x14ac:dyDescent="0.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row>
    <row r="54" spans="45:138" x14ac:dyDescent="0.3">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row>
    <row r="55" spans="45:138" x14ac:dyDescent="0.3">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row>
    <row r="56" spans="45:138" x14ac:dyDescent="0.3">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row>
    <row r="57" spans="45:138" x14ac:dyDescent="0.3">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row>
    <row r="58" spans="45:138" x14ac:dyDescent="0.3">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2:E131"/>
  <sheetViews>
    <sheetView showGridLines="0" showRowColHeaders="0" topLeftCell="A16" zoomScale="85" zoomScaleNormal="85" workbookViewId="0">
      <selection activeCell="W63" sqref="W63"/>
    </sheetView>
  </sheetViews>
  <sheetFormatPr defaultColWidth="9.109375" defaultRowHeight="14.4" x14ac:dyDescent="0.3"/>
  <cols>
    <col min="1" max="1" width="40.77734375" style="10" bestFit="1" customWidth="1"/>
    <col min="2" max="2" width="16.44140625" style="10" bestFit="1" customWidth="1"/>
    <col min="3" max="3" width="9.88671875" style="10" bestFit="1" customWidth="1"/>
    <col min="4" max="4" width="7.77734375" style="10" bestFit="1" customWidth="1"/>
    <col min="5" max="5" width="9.88671875" style="10" bestFit="1" customWidth="1"/>
    <col min="6" max="6" width="7.77734375" style="10" bestFit="1" customWidth="1"/>
    <col min="7" max="7" width="9.88671875" style="10" bestFit="1" customWidth="1"/>
    <col min="8" max="8" width="7.77734375" style="10" bestFit="1" customWidth="1"/>
    <col min="9" max="9" width="9.88671875" style="10" bestFit="1" customWidth="1"/>
    <col min="10" max="10" width="7.77734375" style="10" bestFit="1" customWidth="1"/>
    <col min="11" max="11" width="9.88671875" style="10" bestFit="1" customWidth="1"/>
    <col min="12" max="12" width="7.77734375" style="10" bestFit="1" customWidth="1"/>
    <col min="13" max="13" width="9.88671875" style="10" bestFit="1" customWidth="1"/>
    <col min="14" max="14" width="7.77734375" style="10" bestFit="1" customWidth="1"/>
    <col min="15" max="15" width="9.88671875" style="10" bestFit="1" customWidth="1"/>
    <col min="16" max="16" width="10.21875" style="10" bestFit="1" customWidth="1"/>
    <col min="17" max="17" width="7.77734375" style="10" bestFit="1" customWidth="1"/>
    <col min="18" max="18" width="9.88671875" style="10" bestFit="1" customWidth="1"/>
    <col min="19" max="19" width="10.21875" style="10" bestFit="1" customWidth="1"/>
    <col min="20" max="20" width="14.77734375" style="10" bestFit="1" customWidth="1"/>
    <col min="21" max="21" width="19.5546875" style="10" bestFit="1" customWidth="1"/>
    <col min="22" max="22" width="28.109375" style="10" bestFit="1" customWidth="1"/>
    <col min="23" max="23" width="32.44140625" style="10" bestFit="1" customWidth="1"/>
    <col min="24" max="24" width="15.21875" style="10" bestFit="1" customWidth="1"/>
    <col min="25" max="25" width="32.21875" style="10" bestFit="1" customWidth="1"/>
    <col min="26" max="26" width="42.109375" style="10" bestFit="1" customWidth="1"/>
    <col min="27" max="27" width="28.109375" style="10" bestFit="1" customWidth="1"/>
    <col min="28" max="34" width="6.109375" style="10" bestFit="1" customWidth="1"/>
    <col min="35" max="35" width="5.5546875" style="10" bestFit="1" customWidth="1"/>
    <col min="36" max="54" width="6.109375" style="10" bestFit="1" customWidth="1"/>
    <col min="55" max="55" width="5.5546875" style="10" bestFit="1" customWidth="1"/>
    <col min="56" max="74" width="6.109375" style="10" bestFit="1" customWidth="1"/>
    <col min="75" max="75" width="5.5546875" style="10" bestFit="1" customWidth="1"/>
    <col min="76" max="88" width="6.109375" style="10" bestFit="1" customWidth="1"/>
    <col min="89" max="89" width="5.5546875" style="10" bestFit="1" customWidth="1"/>
    <col min="90" max="95" width="6.109375" style="10" bestFit="1" customWidth="1"/>
    <col min="96" max="96" width="5.5546875" style="10" bestFit="1" customWidth="1"/>
    <col min="97" max="102" width="6.109375" style="10" bestFit="1" customWidth="1"/>
    <col min="103" max="103" width="5.5546875" style="10" bestFit="1" customWidth="1"/>
    <col min="104" max="106" width="6.109375" style="10" bestFit="1" customWidth="1"/>
    <col min="107" max="107" width="5.5546875" style="10" bestFit="1" customWidth="1"/>
    <col min="108" max="118" width="6.109375" style="10" bestFit="1" customWidth="1"/>
    <col min="119" max="119" width="5.5546875" style="10" bestFit="1" customWidth="1"/>
    <col min="120" max="140" width="6.109375" style="10" bestFit="1" customWidth="1"/>
    <col min="141" max="141" width="5.5546875" style="10" bestFit="1" customWidth="1"/>
    <col min="142" max="16384" width="9.109375" style="10"/>
  </cols>
  <sheetData>
    <row r="12" spans="1:4" x14ac:dyDescent="0.3">
      <c r="A12" s="26" t="s">
        <v>0</v>
      </c>
      <c r="B12" s="26" t="s">
        <v>34</v>
      </c>
      <c r="C12" s="26"/>
      <c r="D12" s="26"/>
    </row>
    <row r="13" spans="1:4" x14ac:dyDescent="0.3">
      <c r="A13" s="26"/>
      <c r="B13" s="26"/>
      <c r="C13" s="26"/>
      <c r="D13" s="26"/>
    </row>
    <row r="14" spans="1:4" x14ac:dyDescent="0.3">
      <c r="A14" s="26" t="s">
        <v>93</v>
      </c>
      <c r="B14" s="26" t="s">
        <v>95</v>
      </c>
      <c r="C14" s="26"/>
      <c r="D14" s="26"/>
    </row>
    <row r="15" spans="1:4" x14ac:dyDescent="0.3">
      <c r="A15" s="26" t="s">
        <v>94</v>
      </c>
      <c r="B15" s="26" t="s">
        <v>31</v>
      </c>
      <c r="C15" s="26" t="s">
        <v>46</v>
      </c>
      <c r="D15" s="26"/>
    </row>
    <row r="16" spans="1:4" x14ac:dyDescent="0.3">
      <c r="A16" s="33">
        <v>2017</v>
      </c>
      <c r="B16" s="34">
        <v>130.30000000000001</v>
      </c>
      <c r="C16" s="34">
        <v>137.19999999999999</v>
      </c>
      <c r="D16" s="35"/>
    </row>
    <row r="17" spans="1:5" x14ac:dyDescent="0.3">
      <c r="A17" s="33">
        <v>2018</v>
      </c>
      <c r="B17" s="34">
        <v>136.9</v>
      </c>
      <c r="C17" s="34">
        <v>140.1</v>
      </c>
      <c r="D17" s="26"/>
    </row>
    <row r="18" spans="1:5" x14ac:dyDescent="0.3">
      <c r="A18" s="33">
        <v>2019</v>
      </c>
      <c r="B18" s="34">
        <v>139.6</v>
      </c>
      <c r="C18" s="34">
        <v>150.4</v>
      </c>
      <c r="D18" s="26"/>
    </row>
    <row r="19" spans="1:5" x14ac:dyDescent="0.3">
      <c r="A19" s="33">
        <v>2020</v>
      </c>
      <c r="B19" s="34">
        <v>150.19999999999999</v>
      </c>
      <c r="C19" s="34">
        <v>158.9</v>
      </c>
      <c r="D19" s="26"/>
    </row>
    <row r="20" spans="1:5" x14ac:dyDescent="0.3">
      <c r="A20" s="33">
        <v>2021</v>
      </c>
      <c r="B20" s="34">
        <v>157.30000000000001</v>
      </c>
      <c r="C20" s="34">
        <v>166.2</v>
      </c>
      <c r="D20" s="26"/>
    </row>
    <row r="21" spans="1:5" x14ac:dyDescent="0.3">
      <c r="A21" s="33">
        <v>2022</v>
      </c>
      <c r="B21" s="34">
        <v>165.7</v>
      </c>
      <c r="C21" s="34">
        <v>175.7</v>
      </c>
      <c r="D21" s="26"/>
    </row>
    <row r="22" spans="1:5" x14ac:dyDescent="0.3">
      <c r="A22" s="26"/>
      <c r="B22" s="26"/>
      <c r="C22" s="26"/>
      <c r="D22" s="26"/>
    </row>
    <row r="23" spans="1:5" x14ac:dyDescent="0.3">
      <c r="A23" s="36" t="s">
        <v>94</v>
      </c>
      <c r="B23" s="36" t="s">
        <v>31</v>
      </c>
      <c r="C23" s="36" t="s">
        <v>46</v>
      </c>
      <c r="D23" s="37" t="s">
        <v>114</v>
      </c>
      <c r="E23" s="37"/>
    </row>
    <row r="24" spans="1:5" x14ac:dyDescent="0.3">
      <c r="A24" s="33">
        <v>2017</v>
      </c>
      <c r="B24" s="34">
        <v>130.30000000000001</v>
      </c>
      <c r="C24" s="34">
        <v>137.19999999999999</v>
      </c>
      <c r="D24" s="38">
        <f>(C24-B24)/B24</f>
        <v>5.295471987720627E-2</v>
      </c>
    </row>
    <row r="25" spans="1:5" x14ac:dyDescent="0.3">
      <c r="A25" s="33">
        <v>2018</v>
      </c>
      <c r="B25" s="34">
        <v>136.9</v>
      </c>
      <c r="C25" s="34">
        <v>140.1</v>
      </c>
      <c r="D25" s="38">
        <f t="shared" ref="D25:D29" si="0">(C25-B25)/B25</f>
        <v>2.3374726077428697E-2</v>
      </c>
      <c r="E25" s="38"/>
    </row>
    <row r="26" spans="1:5" x14ac:dyDescent="0.3">
      <c r="A26" s="33">
        <v>2019</v>
      </c>
      <c r="B26" s="34">
        <v>139.6</v>
      </c>
      <c r="C26" s="34">
        <v>150.4</v>
      </c>
      <c r="D26" s="38">
        <f t="shared" si="0"/>
        <v>7.7363896848137617E-2</v>
      </c>
      <c r="E26" s="38"/>
    </row>
    <row r="27" spans="1:5" x14ac:dyDescent="0.3">
      <c r="A27" s="33">
        <v>2020</v>
      </c>
      <c r="B27" s="34">
        <v>150.19999999999999</v>
      </c>
      <c r="C27" s="34">
        <v>158.9</v>
      </c>
      <c r="D27" s="38">
        <f t="shared" si="0"/>
        <v>5.7922769640479481E-2</v>
      </c>
      <c r="E27" s="38"/>
    </row>
    <row r="28" spans="1:5" x14ac:dyDescent="0.3">
      <c r="A28" s="33">
        <v>2021</v>
      </c>
      <c r="B28" s="34">
        <v>157.30000000000001</v>
      </c>
      <c r="C28" s="34">
        <v>166.2</v>
      </c>
      <c r="D28" s="38">
        <f t="shared" si="0"/>
        <v>5.657978385251098E-2</v>
      </c>
      <c r="E28" s="38"/>
    </row>
    <row r="29" spans="1:5" x14ac:dyDescent="0.3">
      <c r="A29" s="33">
        <v>2022</v>
      </c>
      <c r="B29" s="34">
        <v>165.7</v>
      </c>
      <c r="C29" s="34">
        <v>175.7</v>
      </c>
      <c r="D29" s="38">
        <f t="shared" si="0"/>
        <v>6.0350030175015092E-2</v>
      </c>
      <c r="E29" s="38"/>
    </row>
    <row r="30" spans="1:5" x14ac:dyDescent="0.3">
      <c r="A30" s="26"/>
      <c r="B30" s="26"/>
      <c r="C30" s="26"/>
      <c r="D30" s="26"/>
    </row>
    <row r="33" s="10" customFormat="1" x14ac:dyDescent="0.3"/>
    <row r="34" s="10" customFormat="1" x14ac:dyDescent="0.3"/>
    <row r="35" s="10" customFormat="1" x14ac:dyDescent="0.3"/>
    <row r="36" s="10" customFormat="1" x14ac:dyDescent="0.3"/>
    <row r="37" s="10" customFormat="1" x14ac:dyDescent="0.3"/>
    <row r="38" s="10" customFormat="1" x14ac:dyDescent="0.3"/>
    <row r="39" s="10" customFormat="1" x14ac:dyDescent="0.3"/>
    <row r="40" s="10" customFormat="1" x14ac:dyDescent="0.3"/>
    <row r="41" s="10" customFormat="1" x14ac:dyDescent="0.3"/>
    <row r="42" s="10" customFormat="1" x14ac:dyDescent="0.3"/>
    <row r="43" s="10" customFormat="1" x14ac:dyDescent="0.3"/>
    <row r="44" s="10" customFormat="1" x14ac:dyDescent="0.3"/>
    <row r="46" s="10" customFormat="1" x14ac:dyDescent="0.3"/>
    <row r="47" s="10" customFormat="1" x14ac:dyDescent="0.3"/>
    <row r="48" s="10" customFormat="1" x14ac:dyDescent="0.3"/>
    <row r="49" s="10" customFormat="1" x14ac:dyDescent="0.3"/>
    <row r="50" s="10" customFormat="1" x14ac:dyDescent="0.3"/>
    <row r="51" s="10" customFormat="1" x14ac:dyDescent="0.3"/>
    <row r="52" s="10" customFormat="1" x14ac:dyDescent="0.3"/>
    <row r="53" s="10" customFormat="1" x14ac:dyDescent="0.3"/>
    <row r="54" s="10" customFormat="1" x14ac:dyDescent="0.3"/>
    <row r="55" s="10" customFormat="1" x14ac:dyDescent="0.3"/>
    <row r="56" s="10" customFormat="1" x14ac:dyDescent="0.3"/>
    <row r="57" s="10" customFormat="1" x14ac:dyDescent="0.3"/>
    <row r="58" s="10" customFormat="1" x14ac:dyDescent="0.3"/>
    <row r="59" s="10" customFormat="1" x14ac:dyDescent="0.3"/>
    <row r="60" s="10" customFormat="1" x14ac:dyDescent="0.3"/>
    <row r="61" s="10" customFormat="1" x14ac:dyDescent="0.3"/>
    <row r="62" s="10" customFormat="1" x14ac:dyDescent="0.3"/>
    <row r="63" s="10" customFormat="1" x14ac:dyDescent="0.3"/>
    <row r="64" s="10" customFormat="1" x14ac:dyDescent="0.3"/>
    <row r="65" s="10" customFormat="1" x14ac:dyDescent="0.3"/>
    <row r="66" s="10" customFormat="1" x14ac:dyDescent="0.3"/>
    <row r="67" s="10" customFormat="1" x14ac:dyDescent="0.3"/>
    <row r="68" s="10" customFormat="1" x14ac:dyDescent="0.3"/>
    <row r="69" s="10" customFormat="1" x14ac:dyDescent="0.3"/>
    <row r="70" s="10" customFormat="1" x14ac:dyDescent="0.3"/>
    <row r="71" s="10" customFormat="1" x14ac:dyDescent="0.3"/>
    <row r="72" s="10" customFormat="1" x14ac:dyDescent="0.3"/>
    <row r="73" s="10" customFormat="1" x14ac:dyDescent="0.3"/>
    <row r="74" s="10" customFormat="1" x14ac:dyDescent="0.3"/>
    <row r="75" s="10" customFormat="1" x14ac:dyDescent="0.3"/>
    <row r="76" s="10" customFormat="1" x14ac:dyDescent="0.3"/>
    <row r="77" s="10" customFormat="1" x14ac:dyDescent="0.3"/>
    <row r="78" s="10" customFormat="1" x14ac:dyDescent="0.3"/>
    <row r="79" s="10" customFormat="1" x14ac:dyDescent="0.3"/>
    <row r="80" s="10" customFormat="1" x14ac:dyDescent="0.3"/>
    <row r="81" s="10" customFormat="1" x14ac:dyDescent="0.3"/>
    <row r="82" s="10" customFormat="1" x14ac:dyDescent="0.3"/>
    <row r="83" s="10" customFormat="1" x14ac:dyDescent="0.3"/>
    <row r="84" s="10" customFormat="1" x14ac:dyDescent="0.3"/>
    <row r="85" s="10" customFormat="1" x14ac:dyDescent="0.3"/>
    <row r="86" s="10" customFormat="1" x14ac:dyDescent="0.3"/>
    <row r="87" s="10" customFormat="1" x14ac:dyDescent="0.3"/>
    <row r="88" s="10" customFormat="1" x14ac:dyDescent="0.3"/>
    <row r="89" s="10" customFormat="1" x14ac:dyDescent="0.3"/>
    <row r="90" s="10" customFormat="1" x14ac:dyDescent="0.3"/>
    <row r="91" s="10" customFormat="1" x14ac:dyDescent="0.3"/>
    <row r="92" s="10" customFormat="1" x14ac:dyDescent="0.3"/>
    <row r="93" s="10" customFormat="1" x14ac:dyDescent="0.3"/>
    <row r="94" s="10" customFormat="1" x14ac:dyDescent="0.3"/>
    <row r="95" s="10" customFormat="1" x14ac:dyDescent="0.3"/>
    <row r="96" s="10" customFormat="1" x14ac:dyDescent="0.3"/>
    <row r="97" s="10" customFormat="1" x14ac:dyDescent="0.3"/>
    <row r="98" s="10" customFormat="1" x14ac:dyDescent="0.3"/>
    <row r="99" s="10" customFormat="1" x14ac:dyDescent="0.3"/>
    <row r="100" s="10" customFormat="1" x14ac:dyDescent="0.3"/>
    <row r="101" s="10" customFormat="1" x14ac:dyDescent="0.3"/>
    <row r="102" s="10" customFormat="1" x14ac:dyDescent="0.3"/>
    <row r="103" s="10" customFormat="1" x14ac:dyDescent="0.3"/>
    <row r="104" s="10" customFormat="1" x14ac:dyDescent="0.3"/>
    <row r="105" s="10" customFormat="1" x14ac:dyDescent="0.3"/>
    <row r="106" s="10" customFormat="1" x14ac:dyDescent="0.3"/>
    <row r="107" s="10" customFormat="1" x14ac:dyDescent="0.3"/>
    <row r="108" s="10" customFormat="1" x14ac:dyDescent="0.3"/>
    <row r="109" s="10" customFormat="1" x14ac:dyDescent="0.3"/>
    <row r="110" s="10" customFormat="1" x14ac:dyDescent="0.3"/>
    <row r="111" s="10" customFormat="1" x14ac:dyDescent="0.3"/>
    <row r="112" s="10" customFormat="1" x14ac:dyDescent="0.3"/>
    <row r="113" s="10" customFormat="1" x14ac:dyDescent="0.3"/>
    <row r="114" s="10" customFormat="1" x14ac:dyDescent="0.3"/>
    <row r="115" s="10" customFormat="1" x14ac:dyDescent="0.3"/>
    <row r="116" s="10" customFormat="1" x14ac:dyDescent="0.3"/>
    <row r="117" s="10" customFormat="1" x14ac:dyDescent="0.3"/>
    <row r="118" s="10" customFormat="1" x14ac:dyDescent="0.3"/>
    <row r="119" s="10" customFormat="1" x14ac:dyDescent="0.3"/>
    <row r="120" s="10" customFormat="1" x14ac:dyDescent="0.3"/>
    <row r="121" s="10" customFormat="1" x14ac:dyDescent="0.3"/>
    <row r="122" s="10" customFormat="1" x14ac:dyDescent="0.3"/>
    <row r="123" s="10" customFormat="1" x14ac:dyDescent="0.3"/>
    <row r="124" s="10" customFormat="1" x14ac:dyDescent="0.3"/>
    <row r="125" s="10" customFormat="1" x14ac:dyDescent="0.3"/>
    <row r="126" s="10" customFormat="1" x14ac:dyDescent="0.3"/>
    <row r="127" s="10" customFormat="1" x14ac:dyDescent="0.3"/>
    <row r="128" s="10" customFormat="1" x14ac:dyDescent="0.3"/>
    <row r="129" s="10" customFormat="1" x14ac:dyDescent="0.3"/>
    <row r="130" s="10" customFormat="1" x14ac:dyDescent="0.3"/>
    <row r="131" s="10" customFormat="1" x14ac:dyDescent="0.3"/>
  </sheetData>
  <sortState xmlns:xlrd2="http://schemas.microsoft.com/office/spreadsheetml/2017/richdata2" ref="A51:E59">
    <sortCondition descending="1" ref="B56"/>
  </sortState>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AF505-6B55-4414-921F-4FEBF49BE76C}">
  <dimension ref="A1:S33"/>
  <sheetViews>
    <sheetView showGridLines="0" showRowColHeaders="0" topLeftCell="A16" workbookViewId="0">
      <selection activeCell="S36" sqref="S36"/>
    </sheetView>
  </sheetViews>
  <sheetFormatPr defaultRowHeight="14.4" x14ac:dyDescent="0.3"/>
  <cols>
    <col min="1" max="1" width="38.6640625" bestFit="1" customWidth="1"/>
    <col min="2" max="2" width="12.77734375" bestFit="1" customWidth="1"/>
    <col min="3" max="3" width="9.33203125" bestFit="1" customWidth="1"/>
    <col min="4" max="4" width="9.33203125" customWidth="1"/>
    <col min="5" max="5" width="7.21875" bestFit="1" customWidth="1"/>
    <col min="6" max="6" width="9.33203125" bestFit="1" customWidth="1"/>
    <col min="7" max="7" width="9.33203125" customWidth="1"/>
    <col min="8" max="8" width="7.21875" bestFit="1" customWidth="1"/>
    <col min="9" max="9" width="9.33203125" bestFit="1" customWidth="1"/>
    <col min="10" max="10" width="9.33203125" customWidth="1"/>
    <col min="11" max="11" width="7.21875" bestFit="1" customWidth="1"/>
    <col min="12" max="12" width="9.33203125" bestFit="1" customWidth="1"/>
    <col min="13" max="13" width="9.33203125" customWidth="1"/>
    <col min="14" max="14" width="7.21875" bestFit="1" customWidth="1"/>
    <col min="15" max="15" width="9.33203125" bestFit="1" customWidth="1"/>
    <col min="16" max="16" width="9.33203125" customWidth="1"/>
    <col min="17" max="17" width="7.21875" bestFit="1" customWidth="1"/>
    <col min="18" max="18" width="9.33203125" bestFit="1" customWidth="1"/>
  </cols>
  <sheetData>
    <row r="1" spans="1:19" x14ac:dyDescent="0.3">
      <c r="B1">
        <v>2017</v>
      </c>
      <c r="E1">
        <v>2018</v>
      </c>
      <c r="H1">
        <v>2019</v>
      </c>
      <c r="K1">
        <v>2020</v>
      </c>
      <c r="N1">
        <v>2021</v>
      </c>
      <c r="Q1">
        <v>2022</v>
      </c>
    </row>
    <row r="2" spans="1:19" x14ac:dyDescent="0.3">
      <c r="A2" t="s">
        <v>116</v>
      </c>
      <c r="B2" t="s">
        <v>31</v>
      </c>
      <c r="C2" t="s">
        <v>46</v>
      </c>
      <c r="D2" t="s">
        <v>142</v>
      </c>
      <c r="E2" t="s">
        <v>31</v>
      </c>
      <c r="F2" t="s">
        <v>46</v>
      </c>
      <c r="G2" t="s">
        <v>142</v>
      </c>
      <c r="H2" t="s">
        <v>31</v>
      </c>
      <c r="I2" t="s">
        <v>46</v>
      </c>
      <c r="J2" t="s">
        <v>142</v>
      </c>
      <c r="K2" t="s">
        <v>31</v>
      </c>
      <c r="L2" t="s">
        <v>46</v>
      </c>
      <c r="M2" t="s">
        <v>142</v>
      </c>
      <c r="N2" t="s">
        <v>31</v>
      </c>
      <c r="O2" t="s">
        <v>46</v>
      </c>
      <c r="P2" t="s">
        <v>142</v>
      </c>
      <c r="Q2" t="s">
        <v>31</v>
      </c>
      <c r="R2" t="s">
        <v>46</v>
      </c>
      <c r="S2" t="s">
        <v>142</v>
      </c>
    </row>
    <row r="3" spans="1:19" x14ac:dyDescent="0.3">
      <c r="A3" t="s">
        <v>129</v>
      </c>
      <c r="B3">
        <v>398.1</v>
      </c>
      <c r="C3">
        <v>406.6</v>
      </c>
      <c r="D3" s="53">
        <f>(C3-B3)/B3</f>
        <v>2.1351419241396632E-2</v>
      </c>
      <c r="E3">
        <v>407.20000000000005</v>
      </c>
      <c r="F3">
        <v>413.1</v>
      </c>
      <c r="G3" s="53">
        <f>(F3-E3)/E3</f>
        <v>1.4489194499017624E-2</v>
      </c>
      <c r="H3">
        <v>412</v>
      </c>
      <c r="I3">
        <v>431.2</v>
      </c>
      <c r="J3" s="53">
        <f>(I3-H3)/H3</f>
        <v>4.6601941747572789E-2</v>
      </c>
      <c r="K3">
        <v>433.59999999999997</v>
      </c>
      <c r="L3">
        <v>439.6</v>
      </c>
      <c r="M3" s="53">
        <f>(L3-K3)/K3</f>
        <v>1.3837638376383896E-2</v>
      </c>
      <c r="N3">
        <v>436.29999999999995</v>
      </c>
      <c r="O3">
        <v>447.69999999999993</v>
      </c>
      <c r="P3" s="53">
        <f>(O3-N3)/N3</f>
        <v>2.6128810451524133E-2</v>
      </c>
      <c r="Q3">
        <v>450</v>
      </c>
      <c r="R3">
        <v>508.2</v>
      </c>
      <c r="S3" s="53">
        <f>(R3-Q3)/Q3</f>
        <v>0.1293333333333333</v>
      </c>
    </row>
    <row r="4" spans="1:19" x14ac:dyDescent="0.3">
      <c r="A4" t="s">
        <v>130</v>
      </c>
      <c r="B4">
        <v>414.90000000000003</v>
      </c>
      <c r="C4">
        <v>429.59999999999997</v>
      </c>
      <c r="D4" s="53">
        <f t="shared" ref="D4:D15" si="0">(C4-B4)/B4</f>
        <v>3.5430224150397517E-2</v>
      </c>
      <c r="E4">
        <v>432.29999999999995</v>
      </c>
      <c r="F4">
        <v>450.20000000000005</v>
      </c>
      <c r="G4" s="53">
        <f t="shared" ref="G4:G15" si="1">(F4-E4)/E4</f>
        <v>4.1406430719408034E-2</v>
      </c>
      <c r="H4">
        <v>453.3</v>
      </c>
      <c r="I4">
        <v>494.8</v>
      </c>
      <c r="J4" s="53">
        <f t="shared" ref="J4:J15" si="2">(I4-H4)/H4</f>
        <v>9.1550849327156403E-2</v>
      </c>
      <c r="K4">
        <v>502.3</v>
      </c>
      <c r="L4">
        <v>575.20000000000005</v>
      </c>
      <c r="M4" s="53">
        <f t="shared" ref="M4:M15" si="3">(L4-K4)/K4</f>
        <v>0.14513239100139366</v>
      </c>
      <c r="N4">
        <v>572.4</v>
      </c>
      <c r="O4">
        <v>598</v>
      </c>
      <c r="P4" s="53">
        <f t="shared" ref="P4:P15" si="4">(O4-N4)/N4</f>
        <v>4.4723969252271178E-2</v>
      </c>
      <c r="Q4">
        <v>597.69999999999993</v>
      </c>
      <c r="R4">
        <v>628.79999999999995</v>
      </c>
      <c r="S4" s="53">
        <f t="shared" ref="S4:S15" si="5">(R4-Q4)/Q4</f>
        <v>5.2032792370754602E-2</v>
      </c>
    </row>
    <row r="5" spans="1:19" x14ac:dyDescent="0.3">
      <c r="A5" t="s">
        <v>131</v>
      </c>
      <c r="B5">
        <v>396.69999999999993</v>
      </c>
      <c r="C5">
        <v>435.90000000000003</v>
      </c>
      <c r="D5" s="53">
        <f t="shared" si="0"/>
        <v>9.8815225611293439E-2</v>
      </c>
      <c r="E5">
        <v>431.09999999999997</v>
      </c>
      <c r="F5">
        <v>417.29999999999995</v>
      </c>
      <c r="G5" s="53">
        <f t="shared" si="1"/>
        <v>-3.2011134307585273E-2</v>
      </c>
      <c r="H5">
        <v>421.9</v>
      </c>
      <c r="I5">
        <v>454.29999999999995</v>
      </c>
      <c r="J5" s="53">
        <f t="shared" si="2"/>
        <v>7.6795449158568327E-2</v>
      </c>
      <c r="K5">
        <v>465.4</v>
      </c>
      <c r="L5">
        <v>527</v>
      </c>
      <c r="M5" s="53">
        <f t="shared" si="3"/>
        <v>0.13235926085088101</v>
      </c>
      <c r="N5">
        <v>527.1</v>
      </c>
      <c r="O5">
        <v>534.4</v>
      </c>
      <c r="P5" s="53">
        <f t="shared" si="4"/>
        <v>1.3849364446973923E-2</v>
      </c>
      <c r="Q5">
        <v>536.9</v>
      </c>
      <c r="R5">
        <v>571.20000000000005</v>
      </c>
      <c r="S5" s="53">
        <f t="shared" si="5"/>
        <v>6.3885267275097912E-2</v>
      </c>
    </row>
    <row r="6" spans="1:19" x14ac:dyDescent="0.3">
      <c r="A6" t="s">
        <v>132</v>
      </c>
      <c r="B6">
        <v>405.2</v>
      </c>
      <c r="C6">
        <v>422.4</v>
      </c>
      <c r="D6" s="53">
        <f t="shared" si="0"/>
        <v>4.2448173741362262E-2</v>
      </c>
      <c r="E6">
        <v>422.7</v>
      </c>
      <c r="F6">
        <v>426.1</v>
      </c>
      <c r="G6" s="53">
        <f t="shared" si="1"/>
        <v>8.0435296900876127E-3</v>
      </c>
      <c r="H6">
        <v>426.19999999999993</v>
      </c>
      <c r="I6">
        <v>444.5</v>
      </c>
      <c r="J6" s="53">
        <f t="shared" si="2"/>
        <v>4.2937587986860794E-2</v>
      </c>
      <c r="K6">
        <v>449.9</v>
      </c>
      <c r="L6">
        <v>462.29999999999995</v>
      </c>
      <c r="M6" s="53">
        <f t="shared" si="3"/>
        <v>2.7561680373416265E-2</v>
      </c>
      <c r="N6">
        <v>462.5</v>
      </c>
      <c r="O6">
        <v>479.7</v>
      </c>
      <c r="P6" s="53">
        <f t="shared" si="4"/>
        <v>3.7189189189189162E-2</v>
      </c>
      <c r="Q6">
        <v>481.4</v>
      </c>
      <c r="R6">
        <v>520.9</v>
      </c>
      <c r="S6" s="53">
        <f t="shared" si="5"/>
        <v>8.2052347320315744E-2</v>
      </c>
    </row>
    <row r="7" spans="1:19" x14ac:dyDescent="0.3">
      <c r="A7" t="s">
        <v>133</v>
      </c>
      <c r="B7">
        <v>355.1</v>
      </c>
      <c r="C7">
        <v>359.5</v>
      </c>
      <c r="D7" s="53">
        <f t="shared" si="0"/>
        <v>1.2390875809631025E-2</v>
      </c>
      <c r="E7">
        <v>360.3</v>
      </c>
      <c r="F7">
        <v>364.3</v>
      </c>
      <c r="G7" s="53">
        <f t="shared" si="1"/>
        <v>1.1101859561476546E-2</v>
      </c>
      <c r="H7">
        <v>363.79999999999995</v>
      </c>
      <c r="I7">
        <v>375.9</v>
      </c>
      <c r="J7" s="53">
        <f t="shared" si="2"/>
        <v>3.3260032985156743E-2</v>
      </c>
      <c r="K7">
        <v>388.2</v>
      </c>
      <c r="L7">
        <v>437.29999999999995</v>
      </c>
      <c r="M7" s="53">
        <f t="shared" si="3"/>
        <v>0.12648119526017509</v>
      </c>
      <c r="N7">
        <v>449.8</v>
      </c>
      <c r="O7">
        <v>556.90000000000009</v>
      </c>
      <c r="P7" s="53">
        <f t="shared" si="4"/>
        <v>0.23810582481102729</v>
      </c>
      <c r="Q7">
        <v>548.29999999999995</v>
      </c>
      <c r="R7">
        <v>561.5</v>
      </c>
      <c r="S7" s="53">
        <f t="shared" si="5"/>
        <v>2.4074411818347706E-2</v>
      </c>
    </row>
    <row r="8" spans="1:19" x14ac:dyDescent="0.3">
      <c r="A8" t="s">
        <v>134</v>
      </c>
      <c r="B8">
        <v>398.6</v>
      </c>
      <c r="C8">
        <v>423.7</v>
      </c>
      <c r="D8" s="53">
        <f t="shared" si="0"/>
        <v>6.2970396387355659E-2</v>
      </c>
      <c r="E8">
        <v>423</v>
      </c>
      <c r="F8">
        <v>418.09999999999997</v>
      </c>
      <c r="G8" s="53">
        <f t="shared" si="1"/>
        <v>-1.1583924349881878E-2</v>
      </c>
      <c r="H8">
        <v>406.1</v>
      </c>
      <c r="I8">
        <v>437.2</v>
      </c>
      <c r="J8" s="53">
        <f t="shared" si="2"/>
        <v>7.6582122629894028E-2</v>
      </c>
      <c r="K8">
        <v>429.8</v>
      </c>
      <c r="L8">
        <v>443.29999999999995</v>
      </c>
      <c r="M8" s="53">
        <f t="shared" si="3"/>
        <v>3.140995812005571E-2</v>
      </c>
      <c r="N8">
        <v>449.2</v>
      </c>
      <c r="O8">
        <v>465.20000000000005</v>
      </c>
      <c r="P8" s="53">
        <f t="shared" si="4"/>
        <v>3.5618878005342962E-2</v>
      </c>
      <c r="Q8">
        <v>461.4</v>
      </c>
      <c r="R8">
        <v>474.2</v>
      </c>
      <c r="S8" s="53">
        <f t="shared" si="5"/>
        <v>2.7741655830082385E-2</v>
      </c>
    </row>
    <row r="9" spans="1:19" x14ac:dyDescent="0.3">
      <c r="A9" t="s">
        <v>135</v>
      </c>
      <c r="B9">
        <v>357.90000000000003</v>
      </c>
      <c r="C9">
        <v>485.9</v>
      </c>
      <c r="D9" s="53">
        <f t="shared" si="0"/>
        <v>0.35764179938530294</v>
      </c>
      <c r="E9">
        <v>454.20000000000005</v>
      </c>
      <c r="F9">
        <v>404.20000000000005</v>
      </c>
      <c r="G9" s="53">
        <f t="shared" si="1"/>
        <v>-0.11008366358432407</v>
      </c>
      <c r="H9">
        <v>393.5</v>
      </c>
      <c r="I9">
        <v>658</v>
      </c>
      <c r="J9" s="53">
        <f t="shared" si="2"/>
        <v>0.67217280813214741</v>
      </c>
      <c r="K9">
        <v>596.29999999999995</v>
      </c>
      <c r="L9">
        <v>696.59999999999991</v>
      </c>
      <c r="M9" s="53">
        <f t="shared" si="3"/>
        <v>0.1682039241992285</v>
      </c>
      <c r="N9">
        <v>588.79999999999995</v>
      </c>
      <c r="O9">
        <v>580.1</v>
      </c>
      <c r="P9" s="53">
        <f t="shared" si="4"/>
        <v>-1.477581521739119E-2</v>
      </c>
      <c r="Q9">
        <v>537.09999999999991</v>
      </c>
      <c r="R9">
        <v>488.8</v>
      </c>
      <c r="S9" s="53">
        <f t="shared" si="5"/>
        <v>-8.992738782349638E-2</v>
      </c>
    </row>
    <row r="10" spans="1:19" x14ac:dyDescent="0.3">
      <c r="A10" t="s">
        <v>136</v>
      </c>
      <c r="B10">
        <v>476.3</v>
      </c>
      <c r="C10">
        <v>382.7</v>
      </c>
      <c r="D10" s="53">
        <f t="shared" si="0"/>
        <v>-0.19651480159563306</v>
      </c>
      <c r="E10">
        <v>377.5</v>
      </c>
      <c r="F10">
        <v>358.20000000000005</v>
      </c>
      <c r="G10" s="53">
        <f t="shared" si="1"/>
        <v>-5.1125827814569418E-2</v>
      </c>
      <c r="H10">
        <v>359.8</v>
      </c>
      <c r="I10">
        <v>414.3</v>
      </c>
      <c r="J10" s="53">
        <f t="shared" si="2"/>
        <v>0.15147304057809893</v>
      </c>
      <c r="K10">
        <v>420.6</v>
      </c>
      <c r="L10">
        <v>481.2</v>
      </c>
      <c r="M10" s="53">
        <f t="shared" si="3"/>
        <v>0.14407988587731801</v>
      </c>
      <c r="N10">
        <v>482</v>
      </c>
      <c r="O10">
        <v>493.1</v>
      </c>
      <c r="P10" s="53">
        <f t="shared" si="4"/>
        <v>2.3029045643153574E-2</v>
      </c>
      <c r="Q10">
        <v>491.70000000000005</v>
      </c>
      <c r="R10">
        <v>512.6</v>
      </c>
      <c r="S10" s="53">
        <f t="shared" si="5"/>
        <v>4.2505592841163259E-2</v>
      </c>
    </row>
    <row r="11" spans="1:19" x14ac:dyDescent="0.3">
      <c r="A11" t="s">
        <v>137</v>
      </c>
      <c r="B11">
        <v>347.7</v>
      </c>
      <c r="C11">
        <v>364.1</v>
      </c>
      <c r="D11" s="53">
        <f t="shared" si="0"/>
        <v>4.7167098073051583E-2</v>
      </c>
      <c r="E11">
        <v>355.6</v>
      </c>
      <c r="F11">
        <v>331.20000000000005</v>
      </c>
      <c r="G11" s="53">
        <f t="shared" si="1"/>
        <v>-6.8616422947131536E-2</v>
      </c>
      <c r="H11">
        <v>327.9</v>
      </c>
      <c r="I11">
        <v>342.29999999999995</v>
      </c>
      <c r="J11" s="53">
        <f t="shared" si="2"/>
        <v>4.3915827996340279E-2</v>
      </c>
      <c r="K11">
        <v>342.7</v>
      </c>
      <c r="L11">
        <v>346.79999999999995</v>
      </c>
      <c r="M11" s="53">
        <f t="shared" si="3"/>
        <v>1.196381674934335E-2</v>
      </c>
      <c r="N11">
        <v>344.7</v>
      </c>
      <c r="O11">
        <v>363.5</v>
      </c>
      <c r="P11" s="53">
        <f t="shared" si="4"/>
        <v>5.4540179866550659E-2</v>
      </c>
      <c r="Q11">
        <v>360.6</v>
      </c>
      <c r="R11">
        <v>366.09999999999997</v>
      </c>
      <c r="S11" s="53">
        <f t="shared" si="5"/>
        <v>1.5252357182473496E-2</v>
      </c>
    </row>
    <row r="12" spans="1:19" x14ac:dyDescent="0.3">
      <c r="A12" t="s">
        <v>138</v>
      </c>
      <c r="B12">
        <v>421.4</v>
      </c>
      <c r="C12">
        <v>412.59999999999997</v>
      </c>
      <c r="D12" s="53">
        <f t="shared" si="0"/>
        <v>-2.0882771713336527E-2</v>
      </c>
      <c r="E12">
        <v>414</v>
      </c>
      <c r="F12">
        <v>422.3</v>
      </c>
      <c r="G12" s="53">
        <f t="shared" si="1"/>
        <v>2.0048309178743989E-2</v>
      </c>
      <c r="H12">
        <v>418.70000000000005</v>
      </c>
      <c r="I12">
        <v>445.79999999999995</v>
      </c>
      <c r="J12" s="53">
        <f t="shared" si="2"/>
        <v>6.4724146166706242E-2</v>
      </c>
      <c r="K12">
        <v>452</v>
      </c>
      <c r="L12">
        <v>488.4</v>
      </c>
      <c r="M12" s="53">
        <f t="shared" si="3"/>
        <v>8.0530973451327384E-2</v>
      </c>
      <c r="N12">
        <v>491.5</v>
      </c>
      <c r="O12">
        <v>510.4</v>
      </c>
      <c r="P12" s="53">
        <f t="shared" si="4"/>
        <v>3.845371312309253E-2</v>
      </c>
      <c r="Q12">
        <v>515.20000000000005</v>
      </c>
      <c r="R12">
        <v>613.20000000000005</v>
      </c>
      <c r="S12" s="53">
        <f t="shared" si="5"/>
        <v>0.19021739130434781</v>
      </c>
    </row>
    <row r="13" spans="1:19" x14ac:dyDescent="0.3">
      <c r="A13" t="s">
        <v>139</v>
      </c>
      <c r="B13">
        <v>378.8</v>
      </c>
      <c r="C13">
        <v>385.6</v>
      </c>
      <c r="D13" s="53">
        <f t="shared" si="0"/>
        <v>1.795142555438229E-2</v>
      </c>
      <c r="E13">
        <v>386.1</v>
      </c>
      <c r="F13">
        <v>399.7</v>
      </c>
      <c r="G13" s="53">
        <f t="shared" si="1"/>
        <v>3.5224035224035131E-2</v>
      </c>
      <c r="H13">
        <v>398.4</v>
      </c>
      <c r="I13">
        <v>405.90000000000003</v>
      </c>
      <c r="J13" s="53">
        <f t="shared" si="2"/>
        <v>1.8825301204819421E-2</v>
      </c>
      <c r="K13">
        <v>406.9</v>
      </c>
      <c r="L13">
        <v>445.9</v>
      </c>
      <c r="M13" s="53">
        <f t="shared" si="3"/>
        <v>9.584664536741215E-2</v>
      </c>
      <c r="N13">
        <v>453.80000000000007</v>
      </c>
      <c r="O13">
        <v>490.4</v>
      </c>
      <c r="P13" s="53">
        <f t="shared" si="4"/>
        <v>8.0652269722344433E-2</v>
      </c>
      <c r="Q13">
        <v>490.7</v>
      </c>
      <c r="R13">
        <v>510.6</v>
      </c>
      <c r="S13" s="53">
        <f t="shared" si="5"/>
        <v>4.0554310169146186E-2</v>
      </c>
    </row>
    <row r="14" spans="1:19" x14ac:dyDescent="0.3">
      <c r="A14" t="s">
        <v>140</v>
      </c>
      <c r="B14">
        <v>428.29999999999995</v>
      </c>
      <c r="C14">
        <v>446.70000000000005</v>
      </c>
      <c r="D14" s="53">
        <f t="shared" si="0"/>
        <v>4.2960541676395264E-2</v>
      </c>
      <c r="E14">
        <v>448.1</v>
      </c>
      <c r="F14">
        <v>463.5</v>
      </c>
      <c r="G14" s="53">
        <f t="shared" si="1"/>
        <v>3.436732872126752E-2</v>
      </c>
      <c r="H14">
        <v>463.59999999999997</v>
      </c>
      <c r="I14">
        <v>474</v>
      </c>
      <c r="J14" s="53">
        <f t="shared" si="2"/>
        <v>2.2433132010353827E-2</v>
      </c>
      <c r="K14">
        <v>475.8</v>
      </c>
      <c r="L14">
        <v>494.5</v>
      </c>
      <c r="M14" s="53">
        <f t="shared" si="3"/>
        <v>3.9302227826817963E-2</v>
      </c>
      <c r="N14">
        <v>497.09999999999997</v>
      </c>
      <c r="O14">
        <v>529.79999999999995</v>
      </c>
      <c r="P14" s="53">
        <f t="shared" si="4"/>
        <v>6.5781532890766423E-2</v>
      </c>
      <c r="Q14">
        <v>532.1</v>
      </c>
      <c r="R14">
        <v>571.29999999999995</v>
      </c>
      <c r="S14" s="53">
        <f t="shared" si="5"/>
        <v>7.3670362713775472E-2</v>
      </c>
    </row>
    <row r="15" spans="1:19" x14ac:dyDescent="0.3">
      <c r="A15" t="s">
        <v>141</v>
      </c>
      <c r="B15">
        <v>398.8</v>
      </c>
      <c r="C15">
        <v>420.8</v>
      </c>
      <c r="D15" s="53">
        <f t="shared" si="0"/>
        <v>5.5165496489468405E-2</v>
      </c>
      <c r="E15">
        <v>416.79999999999995</v>
      </c>
      <c r="F15">
        <v>414.29999999999995</v>
      </c>
      <c r="G15" s="53">
        <f t="shared" si="1"/>
        <v>-5.9980806142034557E-3</v>
      </c>
      <c r="H15">
        <v>412.1</v>
      </c>
      <c r="I15">
        <v>465.6</v>
      </c>
      <c r="J15" s="53">
        <f t="shared" si="2"/>
        <v>0.12982285852948314</v>
      </c>
      <c r="K15">
        <v>460.9</v>
      </c>
      <c r="L15">
        <v>496.9</v>
      </c>
      <c r="M15" s="53">
        <f t="shared" si="3"/>
        <v>7.8108049468431334E-2</v>
      </c>
      <c r="N15">
        <v>484</v>
      </c>
      <c r="O15">
        <v>506.2</v>
      </c>
      <c r="P15" s="53">
        <f t="shared" si="4"/>
        <v>4.5867768595041297E-2</v>
      </c>
      <c r="Q15">
        <v>500.80000000000007</v>
      </c>
      <c r="R15">
        <v>528.9</v>
      </c>
      <c r="S15" s="53">
        <f t="shared" si="5"/>
        <v>5.6110223642172337E-2</v>
      </c>
    </row>
    <row r="20" spans="1:19" x14ac:dyDescent="0.3">
      <c r="A20" t="s">
        <v>112</v>
      </c>
      <c r="B20">
        <v>2017</v>
      </c>
      <c r="C20">
        <v>2018</v>
      </c>
      <c r="D20">
        <v>2019</v>
      </c>
      <c r="E20">
        <v>2020</v>
      </c>
      <c r="F20">
        <v>2021</v>
      </c>
      <c r="G20">
        <v>2022</v>
      </c>
    </row>
    <row r="21" spans="1:19" x14ac:dyDescent="0.3">
      <c r="A21" t="s">
        <v>129</v>
      </c>
      <c r="B21" s="53">
        <v>2.1351419241396632E-2</v>
      </c>
      <c r="C21" s="53">
        <v>1.4489194499017624E-2</v>
      </c>
      <c r="D21" s="53">
        <v>4.6601941747572789E-2</v>
      </c>
      <c r="E21" s="53">
        <v>1.3837638376383896E-2</v>
      </c>
      <c r="F21" s="53">
        <v>2.6128810451524133E-2</v>
      </c>
      <c r="G21" s="53">
        <v>0.1293333333333333</v>
      </c>
      <c r="J21" s="53"/>
      <c r="M21" s="53"/>
      <c r="P21" s="53"/>
      <c r="S21" s="53"/>
    </row>
    <row r="22" spans="1:19" x14ac:dyDescent="0.3">
      <c r="A22" t="s">
        <v>130</v>
      </c>
      <c r="B22" s="53">
        <v>3.5430224150397517E-2</v>
      </c>
      <c r="C22" s="53">
        <v>4.1406430719408034E-2</v>
      </c>
      <c r="D22" s="53">
        <v>9.1550849327156403E-2</v>
      </c>
      <c r="E22" s="53">
        <v>0.14513239100139366</v>
      </c>
      <c r="F22" s="53">
        <v>4.4723969252271178E-2</v>
      </c>
      <c r="G22" s="53">
        <v>5.2032792370754602E-2</v>
      </c>
      <c r="J22" s="53"/>
      <c r="M22" s="53"/>
      <c r="P22" s="53"/>
      <c r="S22" s="53"/>
    </row>
    <row r="23" spans="1:19" x14ac:dyDescent="0.3">
      <c r="A23" t="s">
        <v>131</v>
      </c>
      <c r="B23" s="53">
        <v>9.8815225611293439E-2</v>
      </c>
      <c r="C23" s="53">
        <v>-3.2011134307585273E-2</v>
      </c>
      <c r="D23" s="53">
        <v>7.6795449158568327E-2</v>
      </c>
      <c r="E23" s="53">
        <v>0.13235926085088101</v>
      </c>
      <c r="F23" s="53">
        <v>1.3849364446973923E-2</v>
      </c>
      <c r="G23" s="53">
        <v>6.3885267275097912E-2</v>
      </c>
      <c r="J23" s="53"/>
      <c r="M23" s="53"/>
      <c r="P23" s="53"/>
      <c r="S23" s="53"/>
    </row>
    <row r="24" spans="1:19" x14ac:dyDescent="0.3">
      <c r="A24" t="s">
        <v>132</v>
      </c>
      <c r="B24" s="53">
        <v>4.2448173741362262E-2</v>
      </c>
      <c r="C24" s="53">
        <v>8.0435296900876127E-3</v>
      </c>
      <c r="D24" s="53">
        <v>4.2937587986860794E-2</v>
      </c>
      <c r="E24" s="53">
        <v>2.7561680373416265E-2</v>
      </c>
      <c r="F24" s="53">
        <v>3.7189189189189162E-2</v>
      </c>
      <c r="G24" s="53">
        <v>8.2052347320315744E-2</v>
      </c>
      <c r="J24" s="53"/>
      <c r="M24" s="53"/>
      <c r="P24" s="53"/>
      <c r="S24" s="53"/>
    </row>
    <row r="25" spans="1:19" x14ac:dyDescent="0.3">
      <c r="A25" t="s">
        <v>133</v>
      </c>
      <c r="B25" s="53">
        <v>1.2390875809631025E-2</v>
      </c>
      <c r="C25" s="53">
        <v>1.1101859561476546E-2</v>
      </c>
      <c r="D25" s="53">
        <v>3.3260032985156743E-2</v>
      </c>
      <c r="E25" s="53">
        <v>0.12648119526017509</v>
      </c>
      <c r="F25" s="53">
        <v>0.23810582481102729</v>
      </c>
      <c r="G25" s="53">
        <v>2.4074411818347706E-2</v>
      </c>
      <c r="J25" s="53"/>
      <c r="M25" s="53"/>
      <c r="P25" s="53"/>
      <c r="S25" s="53"/>
    </row>
    <row r="26" spans="1:19" x14ac:dyDescent="0.3">
      <c r="A26" t="s">
        <v>134</v>
      </c>
      <c r="B26" s="53">
        <v>6.2970396387355659E-2</v>
      </c>
      <c r="C26" s="53">
        <v>-1.1583924349881878E-2</v>
      </c>
      <c r="D26" s="53">
        <v>7.6582122629894028E-2</v>
      </c>
      <c r="E26" s="53">
        <v>3.140995812005571E-2</v>
      </c>
      <c r="F26" s="53">
        <v>3.5618878005342962E-2</v>
      </c>
      <c r="G26" s="53">
        <v>2.7741655830082385E-2</v>
      </c>
      <c r="J26" s="53"/>
      <c r="M26" s="53"/>
      <c r="P26" s="53"/>
      <c r="S26" s="53"/>
    </row>
    <row r="27" spans="1:19" x14ac:dyDescent="0.3">
      <c r="A27" t="s">
        <v>135</v>
      </c>
      <c r="B27" s="53">
        <v>0.35764179938530294</v>
      </c>
      <c r="C27" s="53">
        <v>-0.11008366358432407</v>
      </c>
      <c r="D27" s="53">
        <v>0.67217280813214741</v>
      </c>
      <c r="E27" s="53">
        <v>0.1682039241992285</v>
      </c>
      <c r="F27" s="53">
        <v>-1.477581521739119E-2</v>
      </c>
      <c r="G27" s="53">
        <v>-8.992738782349638E-2</v>
      </c>
      <c r="J27" s="53"/>
      <c r="M27" s="53"/>
      <c r="P27" s="53"/>
      <c r="S27" s="53"/>
    </row>
    <row r="28" spans="1:19" x14ac:dyDescent="0.3">
      <c r="A28" t="s">
        <v>136</v>
      </c>
      <c r="B28" s="53">
        <v>-0.19651480159563306</v>
      </c>
      <c r="C28" s="53">
        <v>-5.1125827814569418E-2</v>
      </c>
      <c r="D28" s="53">
        <v>0.15147304057809893</v>
      </c>
      <c r="E28" s="53">
        <v>0.14407988587731801</v>
      </c>
      <c r="F28" s="53">
        <v>2.3029045643153574E-2</v>
      </c>
      <c r="G28" s="53">
        <v>4.2505592841163259E-2</v>
      </c>
      <c r="J28" s="53"/>
      <c r="M28" s="53"/>
      <c r="P28" s="53"/>
      <c r="S28" s="53"/>
    </row>
    <row r="29" spans="1:19" x14ac:dyDescent="0.3">
      <c r="A29" t="s">
        <v>137</v>
      </c>
      <c r="B29" s="53">
        <v>4.7167098073051583E-2</v>
      </c>
      <c r="C29" s="53">
        <v>-6.8616422947131536E-2</v>
      </c>
      <c r="D29" s="53">
        <v>4.3915827996340279E-2</v>
      </c>
      <c r="E29" s="53">
        <v>1.196381674934335E-2</v>
      </c>
      <c r="F29" s="53">
        <v>5.4540179866550659E-2</v>
      </c>
      <c r="G29" s="53">
        <v>1.5252357182473496E-2</v>
      </c>
      <c r="J29" s="53"/>
      <c r="M29" s="53"/>
      <c r="P29" s="53"/>
      <c r="S29" s="53"/>
    </row>
    <row r="30" spans="1:19" x14ac:dyDescent="0.3">
      <c r="A30" t="s">
        <v>138</v>
      </c>
      <c r="B30" s="53">
        <v>-2.0882771713336527E-2</v>
      </c>
      <c r="C30" s="53">
        <v>2.0048309178743989E-2</v>
      </c>
      <c r="D30" s="53">
        <v>6.4724146166706242E-2</v>
      </c>
      <c r="E30" s="53">
        <v>8.0530973451327384E-2</v>
      </c>
      <c r="F30" s="53">
        <v>3.845371312309253E-2</v>
      </c>
      <c r="G30" s="53">
        <v>0.19021739130434781</v>
      </c>
      <c r="J30" s="53"/>
      <c r="M30" s="53"/>
      <c r="P30" s="53"/>
      <c r="S30" s="53"/>
    </row>
    <row r="31" spans="1:19" x14ac:dyDescent="0.3">
      <c r="A31" t="s">
        <v>139</v>
      </c>
      <c r="B31" s="53">
        <v>1.795142555438229E-2</v>
      </c>
      <c r="C31" s="53">
        <v>3.5224035224035131E-2</v>
      </c>
      <c r="D31" s="53">
        <v>1.8825301204819421E-2</v>
      </c>
      <c r="E31" s="53">
        <v>9.584664536741215E-2</v>
      </c>
      <c r="F31" s="53">
        <v>8.0652269722344433E-2</v>
      </c>
      <c r="G31" s="53">
        <v>4.0554310169146186E-2</v>
      </c>
      <c r="J31" s="53"/>
      <c r="M31" s="53"/>
      <c r="P31" s="53"/>
      <c r="S31" s="53"/>
    </row>
    <row r="32" spans="1:19" x14ac:dyDescent="0.3">
      <c r="A32" t="s">
        <v>140</v>
      </c>
      <c r="B32" s="53">
        <v>4.2960541676395264E-2</v>
      </c>
      <c r="C32" s="53">
        <v>3.436732872126752E-2</v>
      </c>
      <c r="D32" s="53">
        <v>2.2433132010353827E-2</v>
      </c>
      <c r="E32" s="53">
        <v>3.9302227826817963E-2</v>
      </c>
      <c r="F32" s="53">
        <v>6.5781532890766423E-2</v>
      </c>
      <c r="G32" s="53">
        <v>7.3670362713775472E-2</v>
      </c>
      <c r="J32" s="53"/>
      <c r="M32" s="53"/>
      <c r="P32" s="53"/>
      <c r="S32" s="53"/>
    </row>
    <row r="33" spans="1:19" x14ac:dyDescent="0.3">
      <c r="A33" t="s">
        <v>141</v>
      </c>
      <c r="B33" s="53">
        <v>5.5165496489468405E-2</v>
      </c>
      <c r="C33" s="53">
        <v>-5.9980806142034557E-3</v>
      </c>
      <c r="D33" s="53">
        <v>0.12982285852948314</v>
      </c>
      <c r="E33" s="53">
        <v>7.8108049468431334E-2</v>
      </c>
      <c r="F33" s="53">
        <v>4.5867768595041297E-2</v>
      </c>
      <c r="G33" s="53">
        <v>5.6110223642172337E-2</v>
      </c>
      <c r="J33" s="53"/>
      <c r="M33" s="53"/>
      <c r="P33" s="53"/>
      <c r="S33" s="53"/>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7ED26-07E0-4AB5-9C4A-4989FB81605E}">
  <dimension ref="A1:V25"/>
  <sheetViews>
    <sheetView workbookViewId="0">
      <selection activeCell="F30" sqref="F30"/>
    </sheetView>
  </sheetViews>
  <sheetFormatPr defaultRowHeight="14.4" x14ac:dyDescent="0.3"/>
  <cols>
    <col min="1" max="1" width="18.5546875" bestFit="1" customWidth="1"/>
    <col min="2" max="2" width="15.5546875" bestFit="1" customWidth="1"/>
    <col min="3" max="12" width="7" bestFit="1" customWidth="1"/>
    <col min="13" max="13" width="11.5546875" bestFit="1" customWidth="1"/>
    <col min="14" max="16" width="7" bestFit="1" customWidth="1"/>
    <col min="17" max="17" width="6" bestFit="1" customWidth="1"/>
    <col min="18" max="23" width="7" bestFit="1" customWidth="1"/>
    <col min="24" max="24" width="14.33203125" bestFit="1" customWidth="1"/>
    <col min="25" max="25" width="10.77734375" bestFit="1" customWidth="1"/>
    <col min="26" max="33" width="6" bestFit="1" customWidth="1"/>
    <col min="34" max="34" width="5" bestFit="1" customWidth="1"/>
    <col min="35" max="35" width="13.33203125" bestFit="1" customWidth="1"/>
    <col min="36" max="45" width="6" bestFit="1" customWidth="1"/>
    <col min="46" max="46" width="12.88671875" bestFit="1" customWidth="1"/>
    <col min="47" max="56" width="6" bestFit="1" customWidth="1"/>
    <col min="57" max="57" width="16" bestFit="1" customWidth="1"/>
    <col min="58" max="67" width="6" bestFit="1" customWidth="1"/>
    <col min="68" max="68" width="13.21875" bestFit="1" customWidth="1"/>
    <col min="69" max="75" width="6" bestFit="1" customWidth="1"/>
    <col min="76" max="76" width="5" bestFit="1" customWidth="1"/>
    <col min="77" max="77" width="7" bestFit="1" customWidth="1"/>
    <col min="78" max="78" width="6" bestFit="1" customWidth="1"/>
    <col min="79" max="79" width="16.44140625" bestFit="1" customWidth="1"/>
    <col min="80" max="80" width="16.6640625" bestFit="1" customWidth="1"/>
    <col min="81" max="81" width="17.5546875" bestFit="1" customWidth="1"/>
    <col min="82" max="82" width="18.109375" bestFit="1" customWidth="1"/>
    <col min="83" max="83" width="17.77734375" bestFit="1" customWidth="1"/>
    <col min="84" max="84" width="20.77734375" bestFit="1" customWidth="1"/>
    <col min="85" max="85" width="18" bestFit="1" customWidth="1"/>
    <col min="86" max="87" width="7" bestFit="1" customWidth="1"/>
    <col min="88" max="88" width="10.21875" bestFit="1" customWidth="1"/>
    <col min="89" max="89" width="7.77734375" bestFit="1" customWidth="1"/>
    <col min="90" max="90" width="9.88671875" bestFit="1" customWidth="1"/>
    <col min="91" max="91" width="9.5546875" bestFit="1" customWidth="1"/>
    <col min="92" max="92" width="7.109375" bestFit="1" customWidth="1"/>
    <col min="93" max="93" width="16.44140625" bestFit="1" customWidth="1"/>
    <col min="94" max="94" width="16.6640625" bestFit="1" customWidth="1"/>
    <col min="95" max="95" width="17.5546875" bestFit="1" customWidth="1"/>
    <col min="96" max="96" width="18.109375" bestFit="1" customWidth="1"/>
    <col min="97" max="97" width="17.77734375" bestFit="1" customWidth="1"/>
    <col min="98" max="98" width="20.77734375" bestFit="1" customWidth="1"/>
    <col min="99" max="99" width="18" bestFit="1" customWidth="1"/>
  </cols>
  <sheetData>
    <row r="1" spans="1:22" x14ac:dyDescent="0.3">
      <c r="A1" s="50" t="s">
        <v>0</v>
      </c>
      <c r="B1" t="s">
        <v>34</v>
      </c>
    </row>
    <row r="3" spans="1:22" x14ac:dyDescent="0.3">
      <c r="B3" s="50" t="s">
        <v>115</v>
      </c>
    </row>
    <row r="4" spans="1:22" x14ac:dyDescent="0.3">
      <c r="B4" t="s">
        <v>31</v>
      </c>
      <c r="M4" t="s">
        <v>46</v>
      </c>
    </row>
    <row r="5" spans="1:22" x14ac:dyDescent="0.3">
      <c r="A5" s="50" t="s">
        <v>116</v>
      </c>
      <c r="B5">
        <v>2013</v>
      </c>
      <c r="C5">
        <v>2014</v>
      </c>
      <c r="D5">
        <v>2015</v>
      </c>
      <c r="E5">
        <v>2016</v>
      </c>
      <c r="F5">
        <v>2017</v>
      </c>
      <c r="G5">
        <v>2018</v>
      </c>
      <c r="H5">
        <v>2019</v>
      </c>
      <c r="I5">
        <v>2020</v>
      </c>
      <c r="J5">
        <v>2021</v>
      </c>
      <c r="K5">
        <v>2022</v>
      </c>
      <c r="L5">
        <v>2023</v>
      </c>
      <c r="M5">
        <v>2013</v>
      </c>
      <c r="N5">
        <v>2014</v>
      </c>
      <c r="O5">
        <v>2015</v>
      </c>
      <c r="P5">
        <v>2016</v>
      </c>
      <c r="Q5">
        <v>2017</v>
      </c>
      <c r="R5">
        <v>2018</v>
      </c>
      <c r="S5">
        <v>2019</v>
      </c>
      <c r="T5">
        <v>2020</v>
      </c>
      <c r="U5">
        <v>2021</v>
      </c>
      <c r="V5">
        <v>2022</v>
      </c>
    </row>
    <row r="6" spans="1:22" x14ac:dyDescent="0.3">
      <c r="A6" s="51" t="s">
        <v>121</v>
      </c>
      <c r="B6">
        <v>1373.3000000000002</v>
      </c>
      <c r="C6">
        <v>1485.7999999999997</v>
      </c>
      <c r="D6">
        <v>1569.3</v>
      </c>
      <c r="E6">
        <v>1691.7</v>
      </c>
      <c r="F6">
        <v>1727.2999999999995</v>
      </c>
      <c r="G6">
        <v>1779.9</v>
      </c>
      <c r="H6">
        <v>1753.3999999999999</v>
      </c>
      <c r="I6">
        <v>1940.3999999999999</v>
      </c>
      <c r="J6">
        <v>2076.5</v>
      </c>
      <c r="K6">
        <v>2164.1999999999998</v>
      </c>
      <c r="L6">
        <v>2292.6999999999998</v>
      </c>
      <c r="M6">
        <v>1507.3000000000002</v>
      </c>
      <c r="N6">
        <v>1571.6999999999998</v>
      </c>
      <c r="O6">
        <v>1686.1000000000001</v>
      </c>
      <c r="P6">
        <v>1740.7</v>
      </c>
      <c r="Q6">
        <v>1794.9999999999998</v>
      </c>
      <c r="R6">
        <v>1762.7999999999997</v>
      </c>
      <c r="S6">
        <v>1946.1000000000001</v>
      </c>
      <c r="T6">
        <v>2109.1</v>
      </c>
      <c r="U6">
        <v>2180.9</v>
      </c>
      <c r="V6">
        <v>2283.4</v>
      </c>
    </row>
    <row r="7" spans="1:22" x14ac:dyDescent="0.3">
      <c r="A7" s="51" t="s">
        <v>122</v>
      </c>
      <c r="B7">
        <v>318</v>
      </c>
      <c r="C7">
        <v>344.4</v>
      </c>
      <c r="D7">
        <v>364.9</v>
      </c>
      <c r="E7">
        <v>384.9</v>
      </c>
      <c r="F7">
        <v>402.4</v>
      </c>
      <c r="G7">
        <v>421.3</v>
      </c>
      <c r="H7">
        <v>433</v>
      </c>
      <c r="I7">
        <v>441.2</v>
      </c>
      <c r="J7">
        <v>455.8</v>
      </c>
      <c r="K7">
        <v>499.1</v>
      </c>
      <c r="L7">
        <v>546.29999999999995</v>
      </c>
      <c r="M7">
        <v>342.7</v>
      </c>
      <c r="N7">
        <v>363.2</v>
      </c>
      <c r="O7">
        <v>383.5</v>
      </c>
      <c r="P7">
        <v>401.5</v>
      </c>
      <c r="Q7">
        <v>420.2</v>
      </c>
      <c r="R7">
        <v>434.3</v>
      </c>
      <c r="S7">
        <v>440.6</v>
      </c>
      <c r="T7">
        <v>454</v>
      </c>
      <c r="U7">
        <v>494.2</v>
      </c>
      <c r="V7">
        <v>544</v>
      </c>
    </row>
    <row r="8" spans="1:22" x14ac:dyDescent="0.3">
      <c r="A8" s="51" t="s">
        <v>123</v>
      </c>
      <c r="B8">
        <v>205.1</v>
      </c>
      <c r="C8">
        <v>223.89999999999998</v>
      </c>
      <c r="D8">
        <v>235.39999999999998</v>
      </c>
      <c r="E8">
        <v>247.60000000000002</v>
      </c>
      <c r="F8">
        <v>259</v>
      </c>
      <c r="G8">
        <v>275.3</v>
      </c>
      <c r="H8">
        <v>291.29999999999995</v>
      </c>
      <c r="I8">
        <v>300.10000000000002</v>
      </c>
      <c r="J8">
        <v>307.7</v>
      </c>
      <c r="K8">
        <v>325.60000000000002</v>
      </c>
      <c r="L8">
        <v>345</v>
      </c>
      <c r="M8">
        <v>222.4</v>
      </c>
      <c r="N8">
        <v>234</v>
      </c>
      <c r="O8">
        <v>246</v>
      </c>
      <c r="P8">
        <v>257.7</v>
      </c>
      <c r="Q8">
        <v>273.79999999999995</v>
      </c>
      <c r="R8">
        <v>289.7</v>
      </c>
      <c r="S8">
        <v>298.60000000000002</v>
      </c>
      <c r="T8">
        <v>308.10000000000002</v>
      </c>
      <c r="U8">
        <v>323.60000000000002</v>
      </c>
      <c r="V8">
        <v>342.79999999999995</v>
      </c>
    </row>
    <row r="9" spans="1:22" x14ac:dyDescent="0.3">
      <c r="A9" s="51" t="s">
        <v>124</v>
      </c>
      <c r="B9">
        <v>208.7</v>
      </c>
      <c r="C9">
        <v>222.9</v>
      </c>
      <c r="D9">
        <v>225.9</v>
      </c>
      <c r="E9">
        <v>233.8</v>
      </c>
      <c r="F9">
        <v>243.8</v>
      </c>
      <c r="G9">
        <v>255.89999999999998</v>
      </c>
      <c r="H9">
        <v>262.8</v>
      </c>
      <c r="I9">
        <v>275.5</v>
      </c>
      <c r="J9">
        <v>289.8</v>
      </c>
      <c r="K9">
        <v>320.7</v>
      </c>
      <c r="L9">
        <v>345.6</v>
      </c>
      <c r="M9">
        <v>221.7</v>
      </c>
      <c r="N9">
        <v>225.8</v>
      </c>
      <c r="O9">
        <v>233.5</v>
      </c>
      <c r="P9">
        <v>242.6</v>
      </c>
      <c r="Q9">
        <v>255.1</v>
      </c>
      <c r="R9">
        <v>266.29999999999995</v>
      </c>
      <c r="S9">
        <v>273.5</v>
      </c>
      <c r="T9">
        <v>285.29999999999995</v>
      </c>
      <c r="U9">
        <v>319.79999999999995</v>
      </c>
      <c r="V9">
        <v>345.4</v>
      </c>
    </row>
    <row r="10" spans="1:22" x14ac:dyDescent="0.3">
      <c r="A10" s="51" t="s">
        <v>125</v>
      </c>
      <c r="B10">
        <v>208.5</v>
      </c>
      <c r="C10">
        <v>218.5</v>
      </c>
      <c r="D10">
        <v>226.2</v>
      </c>
      <c r="E10">
        <v>236.5</v>
      </c>
      <c r="F10">
        <v>248.8</v>
      </c>
      <c r="G10">
        <v>260.60000000000002</v>
      </c>
      <c r="H10">
        <v>277.89999999999998</v>
      </c>
      <c r="I10">
        <v>293.5</v>
      </c>
      <c r="J10">
        <v>316.10000000000002</v>
      </c>
      <c r="K10">
        <v>334.4</v>
      </c>
      <c r="L10">
        <v>360.9</v>
      </c>
      <c r="M10">
        <v>217.60000000000002</v>
      </c>
      <c r="N10">
        <v>224.89999999999998</v>
      </c>
      <c r="O10">
        <v>235.10000000000002</v>
      </c>
      <c r="P10">
        <v>248</v>
      </c>
      <c r="Q10">
        <v>259.60000000000002</v>
      </c>
      <c r="R10">
        <v>277.10000000000002</v>
      </c>
      <c r="S10">
        <v>290.8</v>
      </c>
      <c r="T10">
        <v>315.39999999999998</v>
      </c>
      <c r="U10">
        <v>333.2</v>
      </c>
      <c r="V10">
        <v>356.9</v>
      </c>
    </row>
    <row r="11" spans="1:22" x14ac:dyDescent="0.3">
      <c r="A11" s="51" t="s">
        <v>126</v>
      </c>
      <c r="B11">
        <v>103.6</v>
      </c>
      <c r="C11">
        <v>111.6</v>
      </c>
      <c r="D11">
        <v>119.7</v>
      </c>
      <c r="E11">
        <v>126.3</v>
      </c>
      <c r="F11">
        <v>133.30000000000001</v>
      </c>
      <c r="G11">
        <v>139</v>
      </c>
      <c r="H11">
        <v>150.19999999999999</v>
      </c>
      <c r="I11">
        <v>156.1</v>
      </c>
      <c r="J11">
        <v>159.19999999999999</v>
      </c>
      <c r="K11">
        <v>164.7</v>
      </c>
      <c r="L11">
        <v>174.3</v>
      </c>
      <c r="M11">
        <v>111.5</v>
      </c>
      <c r="N11">
        <v>119.5</v>
      </c>
      <c r="O11">
        <v>126.2</v>
      </c>
      <c r="P11">
        <v>133.1</v>
      </c>
      <c r="Q11">
        <v>138.5</v>
      </c>
      <c r="R11">
        <v>150.1</v>
      </c>
      <c r="S11">
        <v>155.69999999999999</v>
      </c>
      <c r="T11">
        <v>159.4</v>
      </c>
      <c r="U11">
        <v>164.4</v>
      </c>
      <c r="V11">
        <v>174.1</v>
      </c>
    </row>
    <row r="12" spans="1:22" x14ac:dyDescent="0.3">
      <c r="A12" s="51" t="s">
        <v>127</v>
      </c>
      <c r="B12">
        <v>312.10000000000002</v>
      </c>
      <c r="C12">
        <v>334.79999999999995</v>
      </c>
      <c r="D12">
        <v>352.3</v>
      </c>
      <c r="E12">
        <v>373.5</v>
      </c>
      <c r="F12">
        <v>392.4</v>
      </c>
      <c r="G12">
        <v>413.5</v>
      </c>
      <c r="H12">
        <v>436.79999999999995</v>
      </c>
      <c r="I12">
        <v>455.4</v>
      </c>
      <c r="J12">
        <v>488</v>
      </c>
      <c r="K12">
        <v>516.09999999999991</v>
      </c>
      <c r="L12">
        <v>540.5</v>
      </c>
      <c r="M12">
        <v>333</v>
      </c>
      <c r="N12">
        <v>350.7</v>
      </c>
      <c r="O12">
        <v>372.4</v>
      </c>
      <c r="P12">
        <v>391.20000000000005</v>
      </c>
      <c r="Q12">
        <v>411.79999999999995</v>
      </c>
      <c r="R12">
        <v>436.6</v>
      </c>
      <c r="S12">
        <v>453.3</v>
      </c>
      <c r="T12">
        <v>485.09999999999997</v>
      </c>
      <c r="U12">
        <v>515</v>
      </c>
      <c r="V12">
        <v>538.20000000000005</v>
      </c>
    </row>
    <row r="13" spans="1:22" x14ac:dyDescent="0.3">
      <c r="A13" s="51" t="s">
        <v>120</v>
      </c>
      <c r="B13">
        <f>AVERAGE(B6:B12)</f>
        <v>389.9</v>
      </c>
      <c r="C13">
        <f t="shared" ref="C13:V13" si="0">AVERAGE(C6:C12)</f>
        <v>420.27142857142854</v>
      </c>
      <c r="D13">
        <f t="shared" si="0"/>
        <v>441.95714285714286</v>
      </c>
      <c r="E13">
        <f t="shared" si="0"/>
        <v>470.61428571428576</v>
      </c>
      <c r="F13">
        <f t="shared" si="0"/>
        <v>486.71428571428572</v>
      </c>
      <c r="G13">
        <f t="shared" si="0"/>
        <v>506.50000000000006</v>
      </c>
      <c r="H13">
        <f t="shared" si="0"/>
        <v>515.05714285714282</v>
      </c>
      <c r="I13">
        <f t="shared" si="0"/>
        <v>551.74285714285713</v>
      </c>
      <c r="J13">
        <f t="shared" si="0"/>
        <v>584.7285714285714</v>
      </c>
      <c r="K13">
        <f t="shared" si="0"/>
        <v>617.82857142857131</v>
      </c>
      <c r="L13">
        <f t="shared" si="0"/>
        <v>657.9</v>
      </c>
      <c r="M13">
        <f t="shared" si="0"/>
        <v>422.31428571428569</v>
      </c>
      <c r="N13">
        <f t="shared" si="0"/>
        <v>441.4</v>
      </c>
      <c r="O13">
        <f t="shared" si="0"/>
        <v>468.97142857142859</v>
      </c>
      <c r="P13">
        <f t="shared" si="0"/>
        <v>487.82857142857131</v>
      </c>
      <c r="Q13">
        <f t="shared" si="0"/>
        <v>507.71428571428572</v>
      </c>
      <c r="R13">
        <f t="shared" si="0"/>
        <v>516.69999999999993</v>
      </c>
      <c r="S13">
        <f t="shared" si="0"/>
        <v>551.22857142857151</v>
      </c>
      <c r="T13">
        <f t="shared" si="0"/>
        <v>588.05714285714294</v>
      </c>
      <c r="U13">
        <f t="shared" si="0"/>
        <v>618.72857142857151</v>
      </c>
      <c r="V13">
        <f t="shared" si="0"/>
        <v>654.97142857142865</v>
      </c>
    </row>
    <row r="15" spans="1:22" x14ac:dyDescent="0.3">
      <c r="A15" s="51" t="s">
        <v>1</v>
      </c>
      <c r="B15" t="s">
        <v>117</v>
      </c>
      <c r="C15" t="s">
        <v>118</v>
      </c>
      <c r="D15" t="s">
        <v>119</v>
      </c>
    </row>
    <row r="16" spans="1:22" x14ac:dyDescent="0.3">
      <c r="A16">
        <v>2013</v>
      </c>
      <c r="B16" s="52">
        <v>389.9</v>
      </c>
      <c r="C16" s="52">
        <v>422.31428571428569</v>
      </c>
      <c r="D16" s="53">
        <f>(C16-B16)/B16</f>
        <v>8.3134869746821521E-2</v>
      </c>
    </row>
    <row r="17" spans="1:5" x14ac:dyDescent="0.3">
      <c r="A17">
        <v>2014</v>
      </c>
      <c r="B17" s="52">
        <v>420.27142857142854</v>
      </c>
      <c r="C17" s="52">
        <v>441.4</v>
      </c>
      <c r="D17" s="53">
        <f t="shared" ref="D17:D25" si="1">(C17-B17)/B17</f>
        <v>5.027363268635917E-2</v>
      </c>
      <c r="E17" s="53"/>
    </row>
    <row r="18" spans="1:5" x14ac:dyDescent="0.3">
      <c r="A18">
        <v>2015</v>
      </c>
      <c r="B18" s="52">
        <v>441.95714285714286</v>
      </c>
      <c r="C18" s="52">
        <v>468.97142857142859</v>
      </c>
      <c r="D18" s="53">
        <f t="shared" si="1"/>
        <v>6.1124220189417246E-2</v>
      </c>
      <c r="E18" s="53"/>
    </row>
    <row r="19" spans="1:5" x14ac:dyDescent="0.3">
      <c r="A19">
        <v>2016</v>
      </c>
      <c r="B19" s="52">
        <v>470.61428571428576</v>
      </c>
      <c r="C19" s="52">
        <v>487.82857142857131</v>
      </c>
      <c r="D19" s="53">
        <f t="shared" si="1"/>
        <v>3.65783322708918E-2</v>
      </c>
      <c r="E19" s="53"/>
    </row>
    <row r="20" spans="1:5" x14ac:dyDescent="0.3">
      <c r="A20">
        <v>2017</v>
      </c>
      <c r="B20" s="52">
        <v>486.71428571428572</v>
      </c>
      <c r="C20" s="52">
        <v>507.71428571428572</v>
      </c>
      <c r="D20" s="53">
        <f t="shared" si="1"/>
        <v>4.3146463164073966E-2</v>
      </c>
      <c r="E20" s="53"/>
    </row>
    <row r="21" spans="1:5" x14ac:dyDescent="0.3">
      <c r="A21">
        <v>2018</v>
      </c>
      <c r="B21" s="52">
        <v>506.50000000000006</v>
      </c>
      <c r="C21" s="52">
        <v>516.69999999999993</v>
      </c>
      <c r="D21" s="53">
        <f t="shared" si="1"/>
        <v>2.0138203356366978E-2</v>
      </c>
      <c r="E21" s="53"/>
    </row>
    <row r="22" spans="1:5" x14ac:dyDescent="0.3">
      <c r="A22">
        <v>2019</v>
      </c>
      <c r="B22" s="52">
        <v>515.05714285714282</v>
      </c>
      <c r="C22" s="52">
        <v>551.22857142857151</v>
      </c>
      <c r="D22" s="53">
        <f t="shared" si="1"/>
        <v>7.0227991346314106E-2</v>
      </c>
      <c r="E22" s="53"/>
    </row>
    <row r="23" spans="1:5" x14ac:dyDescent="0.3">
      <c r="A23">
        <v>2020</v>
      </c>
      <c r="B23" s="52">
        <v>551.74285714285713</v>
      </c>
      <c r="C23" s="52">
        <v>588.05714285714294</v>
      </c>
      <c r="D23" s="53">
        <f t="shared" si="1"/>
        <v>6.5817409766454518E-2</v>
      </c>
      <c r="E23" s="53"/>
    </row>
    <row r="24" spans="1:5" x14ac:dyDescent="0.3">
      <c r="A24">
        <v>2021</v>
      </c>
      <c r="B24" s="52">
        <v>584.7285714285714</v>
      </c>
      <c r="C24" s="52">
        <v>618.72857142857151</v>
      </c>
      <c r="D24" s="53">
        <f t="shared" si="1"/>
        <v>5.8146637023283286E-2</v>
      </c>
      <c r="E24" s="53"/>
    </row>
    <row r="25" spans="1:5" x14ac:dyDescent="0.3">
      <c r="A25">
        <v>2022</v>
      </c>
      <c r="B25" s="52">
        <v>617.82857142857131</v>
      </c>
      <c r="C25" s="52">
        <v>654.97142857142865</v>
      </c>
      <c r="D25" s="53">
        <f t="shared" si="1"/>
        <v>6.0118386977432811E-2</v>
      </c>
      <c r="E25" s="53"/>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Notes</vt:lpstr>
      <vt:lpstr>Objective</vt:lpstr>
      <vt:lpstr>Original Data</vt:lpstr>
      <vt:lpstr>Clean Data</vt:lpstr>
      <vt:lpstr>Bucket</vt:lpstr>
      <vt:lpstr>Insight 1</vt:lpstr>
      <vt:lpstr>Insight 2</vt:lpstr>
      <vt:lpstr>Insight Validation calculation</vt:lpstr>
      <vt:lpstr>Sheet2</vt:lpstr>
      <vt:lpstr>Insight 3 Part 1</vt:lpstr>
      <vt:lpstr>Problem 3 Part 2 Calculation</vt:lpstr>
      <vt:lpstr>Insight 4</vt:lpstr>
      <vt:lpstr>Problem 4 Calculation</vt:lpstr>
      <vt:lpstr>Basket for Question 4</vt:lpstr>
      <vt:lpstr>Insight 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ankit tomar</cp:lastModifiedBy>
  <dcterms:created xsi:type="dcterms:W3CDTF">2025-02-18T05:06:30Z</dcterms:created>
  <dcterms:modified xsi:type="dcterms:W3CDTF">2025-03-20T06:53:48Z</dcterms:modified>
</cp:coreProperties>
</file>