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protocols/"/>
    </mc:Choice>
  </mc:AlternateContent>
  <xr:revisionPtr revIDLastSave="0" documentId="13_ncr:1_{3D8950D6-B7CC-C64B-8382-3DB02E35A5DC}" xr6:coauthVersionLast="46" xr6:coauthVersionMax="46" xr10:uidLastSave="{00000000-0000-0000-0000-000000000000}"/>
  <bookViews>
    <workbookView xWindow="380" yWindow="460" windowWidth="28040" windowHeight="17040" xr2:uid="{107D9EB3-05DB-A148-93FE-E5B3D25D8C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H8" i="1"/>
  <c r="H10" i="1"/>
  <c r="H12" i="1"/>
  <c r="H13" i="1"/>
  <c r="H14" i="1"/>
  <c r="H15" i="1"/>
  <c r="H16" i="1"/>
  <c r="H17" i="1"/>
  <c r="H18" i="1"/>
  <c r="H19" i="1"/>
  <c r="H20" i="1"/>
  <c r="G3" i="1"/>
  <c r="H3" i="1" s="1"/>
  <c r="G4" i="1"/>
  <c r="H4" i="1" s="1"/>
  <c r="G5" i="1"/>
  <c r="H5" i="1" s="1"/>
  <c r="G6" i="1"/>
  <c r="H6" i="1" s="1"/>
  <c r="G7" i="1"/>
  <c r="H7" i="1" s="1"/>
  <c r="G8" i="1"/>
  <c r="G9" i="1"/>
  <c r="H9" i="1" s="1"/>
  <c r="G10" i="1"/>
  <c r="G11" i="1"/>
  <c r="H11" i="1" s="1"/>
  <c r="G12" i="1"/>
  <c r="G13" i="1"/>
  <c r="G14" i="1"/>
  <c r="G15" i="1"/>
  <c r="G16" i="1"/>
  <c r="G17" i="1"/>
  <c r="G18" i="1"/>
  <c r="G19" i="1"/>
  <c r="G20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G2" i="1"/>
  <c r="H2" i="1" s="1"/>
  <c r="D2" i="1"/>
</calcChain>
</file>

<file path=xl/sharedStrings.xml><?xml version="1.0" encoding="utf-8"?>
<sst xmlns="http://schemas.openxmlformats.org/spreadsheetml/2006/main" count="14" uniqueCount="14">
  <si>
    <t>Part</t>
  </si>
  <si>
    <t>stock (ng/uL)</t>
  </si>
  <si>
    <t>Length(bp)</t>
  </si>
  <si>
    <t>Stock (nM)</t>
  </si>
  <si>
    <t>Final (nM)</t>
  </si>
  <si>
    <t>DNA</t>
  </si>
  <si>
    <t>water</t>
  </si>
  <si>
    <t>1,pbadlaci</t>
  </si>
  <si>
    <t>Final vol(uL)</t>
  </si>
  <si>
    <t>2,pbadlaci</t>
  </si>
  <si>
    <t>1,or1laci</t>
  </si>
  <si>
    <t>2,or1laci</t>
  </si>
  <si>
    <t>v19dLinear</t>
  </si>
  <si>
    <t>*used as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</si>
</sst>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628E-EB8C-D442-854A-45E50CF9710D}">
  <dimension ref="A1:H22"/>
  <sheetViews>
    <sheetView tabSelected="1" zoomScale="150" workbookViewId="0">
      <selection activeCell="F11" sqref="F11"/>
    </sheetView>
  </sheetViews>
  <sheetFormatPr baseColWidth="10" defaultRowHeight="16" x14ac:dyDescent="0.2"/>
  <cols>
    <col min="2" max="2" width="11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5</v>
      </c>
      <c r="H1" s="1" t="s">
        <v>6</v>
      </c>
    </row>
    <row r="2" spans="1:8" x14ac:dyDescent="0.2">
      <c r="A2" t="s">
        <v>7</v>
      </c>
      <c r="B2">
        <v>27.9</v>
      </c>
      <c r="C2">
        <v>1390</v>
      </c>
      <c r="D2">
        <f>IFERROR(1/(C2*660/1000000/B2),"")</f>
        <v>30.412034009156308</v>
      </c>
      <c r="E2" s="2">
        <v>30</v>
      </c>
      <c r="F2" s="2">
        <v>1</v>
      </c>
      <c r="G2" s="2">
        <f>IFERROR((E2/((C2*660/1000000/B2)^-1)*F2),"")</f>
        <v>0.98645161290322592</v>
      </c>
      <c r="H2" s="2">
        <f>IFERROR(F2-G2,"")</f>
        <v>1.3548387096774084E-2</v>
      </c>
    </row>
    <row r="3" spans="1:8" x14ac:dyDescent="0.2">
      <c r="A3" t="s">
        <v>9</v>
      </c>
      <c r="B3">
        <v>33.9</v>
      </c>
      <c r="C3">
        <v>1390</v>
      </c>
      <c r="D3">
        <f t="shared" ref="D3:D22" si="0">IFERROR(1/(C3*660/1000000/B3),"")</f>
        <v>36.952256376716811</v>
      </c>
      <c r="E3">
        <v>30</v>
      </c>
      <c r="F3">
        <v>1</v>
      </c>
      <c r="G3">
        <f t="shared" ref="G3:G20" si="1">IFERROR((E3/((C3*660/1000000/B3)^-1)*F3),"")</f>
        <v>0.81185840707964596</v>
      </c>
      <c r="H3">
        <f t="shared" ref="H3:H20" si="2">IFERROR(F3-G3,"")</f>
        <v>0.18814159292035404</v>
      </c>
    </row>
    <row r="4" spans="1:8" x14ac:dyDescent="0.2">
      <c r="A4" t="s">
        <v>10</v>
      </c>
      <c r="B4">
        <v>36</v>
      </c>
      <c r="C4">
        <v>1390</v>
      </c>
      <c r="D4">
        <f t="shared" si="0"/>
        <v>39.241334205362982</v>
      </c>
      <c r="E4">
        <v>30</v>
      </c>
      <c r="F4">
        <v>1</v>
      </c>
      <c r="G4">
        <f t="shared" si="1"/>
        <v>0.76449999999999996</v>
      </c>
      <c r="H4">
        <f t="shared" si="2"/>
        <v>0.23550000000000004</v>
      </c>
    </row>
    <row r="5" spans="1:8" x14ac:dyDescent="0.2">
      <c r="A5" t="s">
        <v>11</v>
      </c>
      <c r="B5">
        <v>26.7</v>
      </c>
      <c r="C5">
        <v>1390</v>
      </c>
      <c r="D5">
        <f t="shared" si="0"/>
        <v>29.10398953564421</v>
      </c>
      <c r="E5" s="2">
        <v>20</v>
      </c>
      <c r="F5" s="2">
        <v>1</v>
      </c>
      <c r="G5" s="2">
        <f t="shared" si="1"/>
        <v>0.68719101123595505</v>
      </c>
      <c r="H5" s="2">
        <f t="shared" si="2"/>
        <v>0.31280898876404495</v>
      </c>
    </row>
    <row r="6" spans="1:8" x14ac:dyDescent="0.2">
      <c r="D6" t="str">
        <f t="shared" si="0"/>
        <v/>
      </c>
      <c r="G6" t="str">
        <f t="shared" si="1"/>
        <v/>
      </c>
      <c r="H6" t="str">
        <f t="shared" si="2"/>
        <v/>
      </c>
    </row>
    <row r="7" spans="1:8" x14ac:dyDescent="0.2">
      <c r="A7" t="s">
        <v>12</v>
      </c>
      <c r="B7">
        <v>49.8</v>
      </c>
      <c r="C7">
        <v>2142</v>
      </c>
      <c r="D7">
        <f t="shared" si="0"/>
        <v>35.226211696799929</v>
      </c>
      <c r="E7">
        <v>30</v>
      </c>
      <c r="F7">
        <v>1</v>
      </c>
      <c r="G7">
        <f t="shared" si="1"/>
        <v>0.85163855421686752</v>
      </c>
      <c r="H7">
        <f t="shared" si="2"/>
        <v>0.14836144578313248</v>
      </c>
    </row>
    <row r="8" spans="1:8" x14ac:dyDescent="0.2">
      <c r="D8" t="str">
        <f t="shared" si="0"/>
        <v/>
      </c>
      <c r="G8" t="str">
        <f t="shared" si="1"/>
        <v/>
      </c>
      <c r="H8" t="str">
        <f t="shared" si="2"/>
        <v/>
      </c>
    </row>
    <row r="9" spans="1:8" x14ac:dyDescent="0.2">
      <c r="D9">
        <f>AVERAGE(D2:D5)</f>
        <v>33.927403531720081</v>
      </c>
      <c r="E9" t="s">
        <v>13</v>
      </c>
      <c r="G9" t="str">
        <f t="shared" si="1"/>
        <v/>
      </c>
      <c r="H9" t="str">
        <f t="shared" si="2"/>
        <v/>
      </c>
    </row>
    <row r="10" spans="1:8" x14ac:dyDescent="0.2">
      <c r="D10" t="str">
        <f t="shared" si="0"/>
        <v/>
      </c>
      <c r="G10" t="str">
        <f t="shared" si="1"/>
        <v/>
      </c>
      <c r="H10" t="str">
        <f t="shared" si="2"/>
        <v/>
      </c>
    </row>
    <row r="11" spans="1:8" x14ac:dyDescent="0.2">
      <c r="D11" t="str">
        <f t="shared" si="0"/>
        <v/>
      </c>
      <c r="G11" t="str">
        <f t="shared" si="1"/>
        <v/>
      </c>
      <c r="H11" t="str">
        <f t="shared" si="2"/>
        <v/>
      </c>
    </row>
    <row r="12" spans="1:8" x14ac:dyDescent="0.2">
      <c r="D12" t="str">
        <f t="shared" si="0"/>
        <v/>
      </c>
      <c r="G12" t="str">
        <f t="shared" si="1"/>
        <v/>
      </c>
      <c r="H12" t="str">
        <f t="shared" si="2"/>
        <v/>
      </c>
    </row>
    <row r="13" spans="1:8" x14ac:dyDescent="0.2">
      <c r="D13" t="str">
        <f t="shared" si="0"/>
        <v/>
      </c>
      <c r="G13" t="str">
        <f t="shared" si="1"/>
        <v/>
      </c>
      <c r="H13" t="str">
        <f t="shared" si="2"/>
        <v/>
      </c>
    </row>
    <row r="14" spans="1:8" x14ac:dyDescent="0.2">
      <c r="D14" t="str">
        <f t="shared" si="0"/>
        <v/>
      </c>
      <c r="G14" t="str">
        <f t="shared" si="1"/>
        <v/>
      </c>
      <c r="H14" t="str">
        <f t="shared" si="2"/>
        <v/>
      </c>
    </row>
    <row r="15" spans="1:8" x14ac:dyDescent="0.2">
      <c r="D15" t="str">
        <f t="shared" si="0"/>
        <v/>
      </c>
      <c r="G15" t="str">
        <f t="shared" si="1"/>
        <v/>
      </c>
      <c r="H15" t="str">
        <f t="shared" si="2"/>
        <v/>
      </c>
    </row>
    <row r="16" spans="1:8" x14ac:dyDescent="0.2">
      <c r="D16" t="str">
        <f t="shared" si="0"/>
        <v/>
      </c>
      <c r="G16" t="str">
        <f t="shared" si="1"/>
        <v/>
      </c>
      <c r="H16" t="str">
        <f t="shared" si="2"/>
        <v/>
      </c>
    </row>
    <row r="17" spans="4:8" x14ac:dyDescent="0.2">
      <c r="D17" t="str">
        <f t="shared" si="0"/>
        <v/>
      </c>
      <c r="G17" t="str">
        <f t="shared" si="1"/>
        <v/>
      </c>
      <c r="H17" t="str">
        <f t="shared" si="2"/>
        <v/>
      </c>
    </row>
    <row r="18" spans="4:8" x14ac:dyDescent="0.2">
      <c r="D18" t="str">
        <f t="shared" si="0"/>
        <v/>
      </c>
      <c r="G18" t="str">
        <f t="shared" si="1"/>
        <v/>
      </c>
      <c r="H18" t="str">
        <f t="shared" si="2"/>
        <v/>
      </c>
    </row>
    <row r="19" spans="4:8" x14ac:dyDescent="0.2">
      <c r="D19" t="str">
        <f t="shared" si="0"/>
        <v/>
      </c>
      <c r="G19" t="str">
        <f t="shared" si="1"/>
        <v/>
      </c>
      <c r="H19" t="str">
        <f t="shared" si="2"/>
        <v/>
      </c>
    </row>
    <row r="20" spans="4:8" x14ac:dyDescent="0.2">
      <c r="D20" t="str">
        <f t="shared" si="0"/>
        <v/>
      </c>
      <c r="G20" t="str">
        <f t="shared" si="1"/>
        <v/>
      </c>
      <c r="H20" t="str">
        <f t="shared" si="2"/>
        <v/>
      </c>
    </row>
    <row r="21" spans="4:8" x14ac:dyDescent="0.2">
      <c r="D21" t="str">
        <f t="shared" si="0"/>
        <v/>
      </c>
    </row>
    <row r="22" spans="4:8" x14ac:dyDescent="0.2">
      <c r="D22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2021-01-30T01:23:22Z</dcterms:created>
  <dcterms:modified xsi:type="dcterms:W3CDTF">2021-01-30T03:46:46Z</dcterms:modified>
</cp:coreProperties>
</file>