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4_atpsyn_primers/"/>
    </mc:Choice>
  </mc:AlternateContent>
  <xr:revisionPtr revIDLastSave="0" documentId="13_ncr:1_{B259FE04-9D29-434A-BE4A-896FD77513C3}" xr6:coauthVersionLast="45" xr6:coauthVersionMax="45" xr10:uidLastSave="{00000000-0000-0000-0000-000000000000}"/>
  <bookViews>
    <workbookView xWindow="-120" yWindow="460" windowWidth="15120" windowHeight="17540" xr2:uid="{FD39DE0F-7335-C048-B4E8-FCBD6F853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5" i="1" l="1"/>
  <c r="G115" i="1" s="1"/>
  <c r="H103" i="1"/>
  <c r="G103" i="1" s="1"/>
  <c r="G91" i="1"/>
  <c r="H91" i="1"/>
  <c r="G79" i="1"/>
  <c r="H79" i="1"/>
  <c r="G67" i="1"/>
  <c r="H67" i="1"/>
  <c r="G56" i="1"/>
  <c r="G45" i="1"/>
  <c r="H45" i="1"/>
  <c r="H27" i="1"/>
  <c r="G27" i="1" s="1"/>
  <c r="H8" i="1"/>
  <c r="G8" i="1" s="1"/>
  <c r="C9" i="1"/>
  <c r="C29" i="1"/>
  <c r="E45" i="1"/>
  <c r="C58" i="1"/>
  <c r="C81" i="1"/>
  <c r="C93" i="1"/>
  <c r="C105" i="1"/>
  <c r="C117" i="1"/>
</calcChain>
</file>

<file path=xl/sharedStrings.xml><?xml version="1.0" encoding="utf-8"?>
<sst xmlns="http://schemas.openxmlformats.org/spreadsheetml/2006/main" count="254" uniqueCount="109">
  <si>
    <t>Primer Plannning</t>
  </si>
  <si>
    <t>subunit</t>
  </si>
  <si>
    <t>location</t>
  </si>
  <si>
    <t>length</t>
  </si>
  <si>
    <t>atp I</t>
  </si>
  <si>
    <t>1-146</t>
  </si>
  <si>
    <t>atp B</t>
  </si>
  <si>
    <t>155-970</t>
  </si>
  <si>
    <t>extra sequence after</t>
  </si>
  <si>
    <t>extra sequence before</t>
  </si>
  <si>
    <t>accurate sequence</t>
  </si>
  <si>
    <t>AAGCTTTCAAAGTTCTGGCGATGTTGGTGTTACTGGTGGTGGCGTTGGCGGTTTTAAAGGCGGTATTCTTGCCGCTGATCGTTACGTGGGTTTTGGTGCTGGTGGTTCAGATACTGGCACCGGCTGTAATTAACAACAAAGGGTAA</t>
  </si>
  <si>
    <t>forward primer</t>
  </si>
  <si>
    <t>reverse primer</t>
  </si>
  <si>
    <t>other settings</t>
  </si>
  <si>
    <t>Escherichia Coli (taxid 562), refseq</t>
  </si>
  <si>
    <t>PCR product size</t>
  </si>
  <si>
    <t>results</t>
  </si>
  <si>
    <t>comments</t>
  </si>
  <si>
    <t>or taxid 561</t>
  </si>
  <si>
    <t>Forward primer</t>
  </si>
  <si>
    <t>Reverse primer</t>
  </si>
  <si>
    <t>protocol</t>
  </si>
  <si>
    <t>ATGGCTTCAGAAAATATGACGCCGCAGGATTACATAGGACACCACCTGAATAACCTTCAGCTGGACCTGCGTACATTCTCGCTGGTGGATCCACAAAACCCCCCAGCCACCTTCTGGACAATCAATATTGACTCCATGTTCTTCTCGGTGGTGCTGGGTCTGTTGTTCCTGGTTTTATTCCGTAGCGTAGCCAAAAAGGCGACCAGCGGTGTGCCAGGTAAGTTTCAGACCGCGATTGAGCTGGTGATCGGCTTTGTTAATGGTAGCGTGAAAGACATGTACCATGGCAAAAGCAAGCTGATTGCTCCGCTGGCCCTGACGATCTTCGTCTGGGTATTCCTGATGAACCTGATGGATTTACTGCCTATCGACCTGCTGCCGTACATTGCTGAACATGTACTGGGTCTGCCTGCACTGCGTGTGGTTCCGTCTGCGGACGTGAACGTAACGCTGTCTATGGCACTGGGCGTATTTATCCTGATTCTGTTCTACAGCATCAAAATGAAAGGCATCGGCGGCTTCACGAAAGAGTTGACGCTGCAGCCGTTCAATCACTGGGCGTTCATTCCTGTCAACTTAATCCTTGAAGGGGTAAGCCTGCTGTCCAAACCAGTTTCACTCGGTTTGCGACTGTTCGGTAACATGTATGCCGGTGAGCTGATTTTCATTCTGATTGCTGGTCTGTTGCCGTGGTGGTCACAGTGGATCCTGAATGTGCCGTGGGCCATTTTCCACATCCTGATCATTACGCTGCAAGCCTTCATCTTCATGGTTCTGACGATCGTCTATCTGTCGATGGCGTCTGAAGAACATTAA</t>
  </si>
  <si>
    <t>GTTCAGATACTGGCACCGGCTGTAATTAACAACAAAGGGTAAAAGGCATC</t>
  </si>
  <si>
    <t>TTTACCAACACTACTACGTTTTAACTGAAACAAACTGGAGACTGTCATGG</t>
  </si>
  <si>
    <t xml:space="preserve"> </t>
  </si>
  <si>
    <t>atp E</t>
  </si>
  <si>
    <t>1017-1256</t>
  </si>
  <si>
    <t>ATGGAAAACCTGAATATGGATCTGCTGTACATGGCTGCCGCTGTGATGATGGGTCTGGCGGCAATCGGTGCTGCGATCGGTATCGGCATCCTCGGGGGTAAATTCCTGGAAGGCGCAGCGCGTCAACCTGATCTGATTCCTCTGCTGCGTACTCAGTTCTTTATCGTTATGGGTCTGGTGGATGCTATCCCGATGATCGCTGTAGGTCTGGGTCTGTACGTGATGTTCGCTGTCGCGTAG</t>
  </si>
  <si>
    <t>forward primer seq</t>
  </si>
  <si>
    <t>reverse primer seq</t>
  </si>
  <si>
    <t>atp F</t>
  </si>
  <si>
    <t>1319-1788</t>
  </si>
  <si>
    <t>TGAATCTTAACGCAACAATCCTCGGCCAGGCCATCGCGTTTGTCCTGTTCGTTCTGTTCTGCATGAAGTACGTATGGCCGCCATTAATGGCAGCCATCGAAAAACGTCAAAAAGAAATTGCTGACGGCCTTGCTTCCGCAGAACGAGCACATAAGGACCTTGACCTTGCAAAGGCCAGCGCGACCGACCAGCTGAAAAAAGCGAAAGCGGAAGCCCAGGTAATCATCGAGCAGGCGAACAAACGCCGCTCGCAGATTCTGGACGAAGCGAAAGCTGAGGCAGAACAGGAACGTACTAAAATCGTGGCCCAGGCGCAGGCGGAAATTGAAGCCGAGCGTAAACGTGCCCGTGAAGAGCTGCGTAAGCAAGTTGCTATCCTGGCTGTTGCTGGCGCCGAGAAGATCATCGAACGTTCCGTGGATGAAGCTGCTAACAGCGACATCGTGGATAAACTTGTCGCTGAACTGTAA</t>
  </si>
  <si>
    <t>atp H</t>
  </si>
  <si>
    <t>1803-2336</t>
  </si>
  <si>
    <t>would include</t>
  </si>
  <si>
    <t>to</t>
  </si>
  <si>
    <t>ATGTCTGAATTTATTACGGTAGCTCGCCCCTACGCCAAAGCAGCTTTTGACTTTGCCGTCGAACACCAAAGTGTAGAACGCTGGCAGGACATGCTGGCGTTTGCCGCCGAGGTAACCAAAAACGAACAAATGGCAGAGCTTCTCTCTGGCGCGCTTGCGCCAGAAACGCTCGCCGAGTCGTTTATCGCAGTTTGTGGTGAGCAACTGGACGAAAACGGTCAGAACCTGATTCGGGTTATGGCTGAAAATGGTCGTCTTAACGCGCTCCCGGATGTTCTGGAGCAGTTTATTCACCTGCGTGCCGTGAGTGAGGCTACCGCTGAGGTAGACGTCATTTCCGCTGCCGCACTGAGTGAACAACAGCTCGCGAAAATTTCTGCTGCGATGGAAAAACGTCTGTCACGCAAAGTTAAGCTGAATTGCAAAATCGATAAGTCTGTAATGGCAGGCGTTATCATCCGAGCGGGTGATATGGTCATTGATGGCAGCGTACGCGGTCGTCTTGAGCGCCTTGCAGACGTCTTGCAGTCTTAA</t>
  </si>
  <si>
    <t>should include</t>
  </si>
  <si>
    <t>atp A</t>
  </si>
  <si>
    <t>2349-3890</t>
  </si>
  <si>
    <t>it says atpA or atp F, possible H and F got confused? Had an H for above</t>
  </si>
  <si>
    <t>ATGCAACTGAATTCCACCGAAATCAGCGAACTGATCAAGCAGCGCATTGCTCAGTTCAATGTTGTGAGTGAAGCTCACAACGAAGGTACTATTGTTTCTGTAAGTGACGGTGTTATCCGCATTCACGGCCTGGCCGATTGTATGCAGGGTGAAATGATCTCCCTGCCGGGTAACCGTTACGCTATCGCACTGAACCTCGAGCGCGACTCTGTAGGTGCGGTTGTTATGGGTCCGTACGCTGACCTTGCCGAAGGCATGAAAGTTAAGTGTACTGGCCGTATCCTGGAAGTTCCGGTTGGCCGTGGCCTGCTGGGCCGTGTGGTTAACACTCTGGGTGCACCAATCGACGGTAAAGGTCCGCTGGATCACGACGGCTTCTCTGCTGTAGAAGCAATCGCTCCGGGCGTTATCGAACGTCAGTCCGTAGATCAGCCGGTACAGACCGGTTATAAAGCCGTTGACTCCATGATCCCAATCGGTCGTGGTCAGCGTGAATTGATCATCGGTGACCGTCAGACAGGTAAAACCGCACTGGCTATCGATGCCATCATCAACCAGCGCGATTCCGGTATCAAATGTATCTATGTCGCTATCGGCCAGAAAGCGTCCACCATTTCTAACGTGGTACGTAAACTGGAAGAGCACGGCGCACTGGCTAACACCATCGTTGTGGTAGCAACCGCGTCTGAATCCGCTGCACTGCAATACCTGGCACCGTATGCCGGTTGCGCAATGGGCGAATACTTCCGTGACCGCGGTGAAGATGCGCTGATCATTTACGATGACCTGTCTAAACAGGCTGTTGCTTACCGTCAGATCTCCCTGCTGCTCCGTCGTCCGCCAGGACGTGAAGCATTCCCGGGCGACGTTTTCTACCTCCACTCTCGTCTGCTGGAGCGTGCTGCACGTGTTAACGCCGAATACGTTGAAGCCTTCACCAAAGGTGAAGTGAAAGGGAAAACCGGTTCTCTGACCGCACTGCCGATTATCGAAACTCAGGCGGGTGACGTTTCTGCGTTCGTTCCGACCAACGTAATCTCCATTACCGATGGTCAGATCTTCCTGGAAACCAACCTGTTCAACGCCGGTATTCGTCCTGCGGTTAACCCGGGTATTTCCGTATCCCGTGTTGGTGGTGCAGCACAGACCAAGATCATGAAAAAACTGTCCGGTGGTATCCGTACCGCTCTGGCACAGTATCGTGAACTGGCAGCGTTCTCTCAGTTTGCATCCGACCTTGACGATGCAACACGTAAGCAGCTTGACCACGGTCAGAAAGTGACCGAACTGCTGAAACAGAAACAGTATGCGCCGATGTCCGTTGCGCAGCAGTCTCTGGTTCTGTTCGCAGCAGAACGTGGTTACCTGGCGGATGTTGAACTGTCGAAAATTGGCAGCTTCGAAGCCGCTCTGCTGGCTTACGTCGACCGTGATCACGCTCCGTTGATGCAAGAGATCAACCAGACCGGTGGCTACAACGACGAAATCGAAGGCAAGCTGAAAGGCATCCTCGATTCCTTCAAAGCAACCCAATCCTGGTAA</t>
  </si>
  <si>
    <t>primer num</t>
  </si>
  <si>
    <t>atp G</t>
  </si>
  <si>
    <t>CTTGCCTTAGGGCAGGCCGCAAGGCATTGAGGAGAAGCTCATGGCCGGCGCAAAAGAGATACGTAGTAAGATCGCAAGCGTCCAGAACACGCAAAAGATCACTAAAGCGATGGAGATGGTCGCCGCTTCCAAAATGCGTAAATCGCAGGATCGCATGGCGGCCAGCCGTCCTTATGCAGAAACCATGCGCAAAGTGATTGGTCACCTTGCACACGGTAATCTGGAATATAAGCACCCTTACCTGGAAGACCGCGACGTTAAACGCGTGGGCTACCTGGTGGTGTCGACCGACCGTGGTTTGTGCGGTGGTTTGAACATTAACCTGTTCAAAAAACTGCTGGCGGAAATGAAGACCTGGACCGACAAAGGCGTTCAATGCGACCTCGCAATGATCGGCTCGAAAGGCGTGTCGTTCTTCAACTCCGTGGGCGGCAATGTTGTTGCCCAGGTCACCGGCATGGGGGATAACCCTTCCCTGTCCGAACTGATCGGTCCGGTAAAAGTGATGTTGCAAGCGTACGACGAAGGCCGTCTGGACAAACTGTACATTGTCAGCAACAAATTTATTAACACCATGTCTCAGGTTCCGACCATCAGCCAGCTGCTGCCGTTACCGGCATCAGATGATGATGATCTGAAACATAAATCCTGGGATTACCTGTACGAACCCGATCCGAAGGCGTTGCTGGATACCCTGCTGCGTCGTTATGTCGAATCTCAGGTTTATCAGGGCGTGGTTGAAAACCTGGCCAGCGAGCAGGCCGCCCGTATGGTGGCGATGAAAGCCGCGACCGACAATGGCGGCAGCCTGATTAAAGAGCTGCAGTTGGTATACAACAAAGCTCGTCAGGCCAGCATTACTCAGGAACTCACCGAGATCGTCTCGGGGGCCGCCGCGGTTTAA</t>
  </si>
  <si>
    <t>3901-4804</t>
  </si>
  <si>
    <t>4831-6213</t>
  </si>
  <si>
    <t>https://www.ncbi.nlm.nih.gov/tools/primer-blast/primertool.cgi?ctg_time=1607999533&amp;job_key=qqB114nkhEyjcoF3jBelRfYMtHfbH69q2g</t>
  </si>
  <si>
    <t>atp D</t>
  </si>
  <si>
    <t>ATGGCTACTGGAAAGATTGTCCAGGTAATCGGCGCCGTAGTTGACGTCGAATTCCCTCAGGATGCCGTACCGCGCGTGTACGATGCTCTTGAGGTGCAAAATGGTAATGAGCGTCTGGTGCTGGAAGTTCAGCAGCAGCTCGGCGGCGGTATCGTACGTACCATCGCAATGGGTTCCTCCGACGGTCTGCGTCGCGGTCTGGATGTAAAAGACCTCGAACACCCGATTGAAGTCCCGGTAGGTAAAGCGACTCTGGGCCGTATCATGAACGTACTGGGTGAACCGGTCGACATGAAAGGCGAGATCGGTGAAGAAGAGCGTTGGGCGATTCACCGCGCAGCACCTTCCTACGAAGAGCTGTCAAACTCTCAGGAACTGCTGGAAACCGGTATCAAAGTTATCGACCTGATGTGTCCGTTCGCTAAGGGCGGTAAAGTAGGCCTGTTCGGTGGTGCGGGTGTAGGTAAAACCGTTAACATGATGGAGCTCATTCGTAACATCGCGATCGAGCACTCCGGTTACTCTGTGTTTGCGGGCGTAGGTGAACGTACTCGTGAGGGTAACGACTTCTACCACGAAATGACCGACTCCAACGTTATCGACAAAGTATCCCTGGTGTATGGCCAGATGAACGAGCCGCCGGGAAACCGTCTGCGCGTTGCTCTGACCGGTCTGACCATGGCTGAGAAATTCCGTGACGAAGGTCGTGACGTTCTGCTGTTCGTTGACAACATCTATCGTTACACCCTGGCCGGTACGGAAGTATCCGCACTGCTGGGCCGTATGCCTTCAGCGGTAGGTTATCAGCCGACCCTGGCGGAAGAGATGGGCGTTCTGCAGGAACGTATCACCTCCACCAAAACTGGTTCTATCACCTCCGTACAGGCAGTATACGTACCTGCGGATGACTTGACTGACCCGTCTCCGGCAACCACCTTTGCGCACCTTGACGCAACCGTGGTACTGAGCCGTCAGATCGCGTCTCTGGGTATCTACCCGGCCGTTGACCCGCTGGACTCCACCAGCCGTCAGCTGGACCCGCTGGTGGTTGGTCAGGAACACTACGACACCGCGCGTGGCGTTCAGTCCATCCTGCAACGTTATCAGGAACTGAAAGACATCATCGCCATCCTGGGTATGGATGAACTGTCTGAAGAAGACAAACTGGTGGTAGCGCGTGCTCGTAAGATCCAGCGCTTCCTGTCCCAGCCGTTCTTCGTGGCAGAAGTATTCACCGGTTCTCCGGGTAAATACGTCTCCCTGAAAGACACCATCCGTGGCTTTAAAGGCATCATGGAAGGCGAATACGATCACCTGCCGGAGCAGGCGTTCTACATGGTCGGTTCCATCGAAGAAGCTGTGGAAAAAGCCAAAAAACTTTAA</t>
  </si>
  <si>
    <t>only recognized as atp D or atp A</t>
  </si>
  <si>
    <t>atp C</t>
  </si>
  <si>
    <t>6234-6653</t>
  </si>
  <si>
    <t>ATGGCAATGACTTACCACCTGGACGTCGTCAGCGCAGAGCAACAAATGTTCTCTGGTCTGGTCGAGAAAATCCAGGTAACGGGTAGCGAAGGTGAACTGGGGATCTACCCTGGCCACGCACCGCTGCTCACCGCCATTAAGCCTGGTATGATTCGCATCGTGAAACAGCACGGTCACGAAGAGTTTATCTATCTGTCTGGCGGCATTCTTGAAGTGCAGCCTGGCAACGTGACCGTTCTGGCCGACACCGCAATTCGCGGCCAGGATCTCGACGAAGCGCGAGCCATGGAAGCGAAACGTAAGGCTGAAGAGCACATTAGCAGCTCTCACGGCGACGTAGATTACGCTCAGGCGTCTGCGGAACTGGCCAAAGCGATCGCGCAGCTGCGCGTTATCGAGTTGACCAAAAAAGCGATGTAA</t>
  </si>
  <si>
    <t>only recognized as C or G, just picked longest one, doesn’t include 35</t>
  </si>
  <si>
    <t>give sequence with 35 behind and 35 in front</t>
  </si>
  <si>
    <t>make product size lil longer than length</t>
  </si>
  <si>
    <t>https://www.ncbi.nlm.nih.gov/tools/primer-blast/primertool.cgi?ctg_time=1608073972&amp;job_key=tb9qy0w-QZZmqEStSc1gnzPWca0exWqwHw</t>
  </si>
  <si>
    <t>primer 4</t>
  </si>
  <si>
    <t>GAGGCCCTTTCGTCTTCAAGAATTCTCATGTTTGACAGCTTATCATCGAT</t>
  </si>
  <si>
    <t>1000 nM</t>
  </si>
  <si>
    <t>AAGGCATCATGGCTTCAGAAAATATGACGCCGCAGGATTACATAGGACAC</t>
  </si>
  <si>
    <t>GCCCTTTCGTCTTCAAGAAT</t>
  </si>
  <si>
    <t>TAATCCTGCGGCGTCATATTT</t>
  </si>
  <si>
    <t>running</t>
  </si>
  <si>
    <t>done</t>
  </si>
  <si>
    <t>TTAATTTACCAACACTACTACGTTTTAACTGAAACAAACTGGAGACTGTC</t>
  </si>
  <si>
    <t>TAAGCGTTGCTTTTATTTAAAGAGCAATATCAGAACGTTAACTAAATAGA</t>
  </si>
  <si>
    <t>ATACTGGCACCGGCTGTA</t>
  </si>
  <si>
    <t>GACAGTCTCCAGTTTGTTTCAG</t>
  </si>
  <si>
    <t>https://www.ncbi.nlm.nih.gov/tools/primer-blast/primertool.cgi?ctg_time=1608077492&amp;job_key=ysAVtDQ5OZEerzyqMcoYmEvRCapmwhK3Zw</t>
  </si>
  <si>
    <t>TTATTTAAAGAGCAATATCAGAACGTTAACTAAATAGAGGCATTGTGCTG</t>
  </si>
  <si>
    <t>GGAGGGAGGGGCTGATGTCTGAATTTATTACGGTAGCTCGCCCCTACGCC</t>
  </si>
  <si>
    <t>https://www.ncbi.nlm.nih.gov/tools/primer-blast/primertool.cgi?ctg_time=1608077496&amp;job_key=z8UQsTE5PJEbrzmqNModmE7RDKpjwhe3Yg</t>
  </si>
  <si>
    <t>CCAACACTACTACGTTTTAACTGAA</t>
  </si>
  <si>
    <t>TAGTTAACGTTCTGATATTGCTCT</t>
  </si>
  <si>
    <t>AGCGACATCGTGGATAAACTTGTCGCTGAACTGTAAGGAGGGAGGGGCTG</t>
  </si>
  <si>
    <t>GGGGACTGGAGCATGCAACTGAATTCCACCGAAATCAGCGAACTGATCAA</t>
  </si>
  <si>
    <t>https://www.ncbi.nlm.nih.gov/tools/primer-blast/primertool.cgi?ctg_time=1608077809&amp;job_key=VF6KeI8DgqullZiQlfC8ou_rrZDC-LaNww</t>
  </si>
  <si>
    <t>AGCAATATCAGAACGTTAACTAAAT</t>
  </si>
  <si>
    <t>GGGCGAGCTACCGTAATAA</t>
  </si>
  <si>
    <t>GTCGTCTTGAGCGCCTTGCAGACGTCTTGCAGTCTTAAGGGGACTGGAGC</t>
  </si>
  <si>
    <t>CGTCTGGCGGCTTGCCTTAGGGCAGGCCGCAAGGCATTGAGGAGAAGCTC</t>
  </si>
  <si>
    <t>https://www.ncbi.nlm.nih.gov/tools/primer-blast/primertool.cgi?ctg_time=1608077975&amp;job_key=q6F01VU5WJF_r12qUMp5mCrRaKoHwnO3Bg</t>
  </si>
  <si>
    <t>AGCGACATCGTGGATAAACTT</t>
  </si>
  <si>
    <t>GATCAGTTCGCTGATTTCGG</t>
  </si>
  <si>
    <t>AGGCATCCTCGATTCCTTCAAAGCAACCCAATCCTGGTAACGTCTGGCGG</t>
  </si>
  <si>
    <t>ACAGGTTATTTCGTAGAGGATTTAAGATGGCTACTGGAAAGATTGTCCAG</t>
  </si>
  <si>
    <t>TTGAGCGCCTTGCAGAC</t>
  </si>
  <si>
    <t>GAGCTTCTCCTCAATGCCT</t>
  </si>
  <si>
    <t>GTCTCGGGGGCCGCCGCGGTTTAAACAGGTTATTTCGTAGAGGATTTAAG</t>
  </si>
  <si>
    <t>CGCCTTAATCGGAGGGTGATATGGCAATGACTTACCACCTGGACGTCGTC</t>
  </si>
  <si>
    <t>https://www.ncbi.nlm.nih.gov/tools/primer-blast/primertool.cgi?ctg_time=1608078346&amp;job_key=hY9bqV4DU6t0lUmQRPBtoj7rfJAT-GeNEg</t>
  </si>
  <si>
    <t>TCCTTCAAAGCAACCCAATC</t>
  </si>
  <si>
    <t>GGACAATCTTTCCAGTAGCC</t>
  </si>
  <si>
    <t>GAAGCTGTGGAAAAAGCCAAAAAACTTTAACGCCTTAATCGGAGGGTGAT</t>
  </si>
  <si>
    <t>CACCGGCTTGAAAAGCACAAAAGCCAGTCTGGAAACAGGCTGGCTTTTTT</t>
  </si>
  <si>
    <t>https://www.ncbi.nlm.nih.gov/tools/primer-blast/primertool.cgi?ctg_time=1608078520&amp;job_key=pqx4in0DcKtXlWqQZ_BOoh3rX5Aw-ESNMQ</t>
  </si>
  <si>
    <t>CCGCGGTTTAAACAGGTTATTT</t>
  </si>
  <si>
    <t>CCAGGTGGTAAGTCATTGCC</t>
  </si>
  <si>
    <t>https://www.ncbi.nlm.nih.gov/tools/primer-blast/primertool.cgi?ctg_time=1608078701&amp;job_key=cXuuDwUiCIovsJi1ldW8h-_OrbXC3baoww</t>
  </si>
  <si>
    <t>AGCTGTGGAAAAAGCCAAAAA</t>
  </si>
  <si>
    <t>CCTGTTTCCAGACTGGCTTT</t>
  </si>
  <si>
    <t>changed Tm to 53.0, 58.0, 63.0</t>
  </si>
  <si>
    <t>product length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</si>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</sst>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0D7F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4" fillId="0" borderId="0" xfId="0" applyFont="1"/>
    <xf numFmtId="0" fontId="3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tools/primer-blast/primertool.cgi?ctg_time=1608077492&amp;job_key=ysAVtDQ5OZEerzyqMcoYmEvRCapmwhK3Zw" TargetMode="External"/><Relationship Id="rId2" Type="http://schemas.openxmlformats.org/officeDocument/2006/relationships/hyperlink" Target="https://www.ncbi.nlm.nih.gov/tools/primer-blast/primertool.cgi?ctg_time=1608077496&amp;job_key=z8UQsTE5PJEbrzmqNModmE7RDKpjwhe3Yg" TargetMode="External"/><Relationship Id="rId1" Type="http://schemas.openxmlformats.org/officeDocument/2006/relationships/hyperlink" Target="https://www.ncbi.nlm.nih.gov/tools/primer-blast/primertool.cgi?ctg_time=1607999533&amp;job_key=qqB114nkhEyjcoF3jBelRfYMtHfbH69q2g" TargetMode="External"/><Relationship Id="rId4" Type="http://schemas.openxmlformats.org/officeDocument/2006/relationships/hyperlink" Target="https://www.ncbi.nlm.nih.gov/tools/primer-blast/primertool.cgi?ctg_time=1608073972&amp;job_key=tb9qy0w-QZZmqEStSc1gnzPWca0exWqw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A0D1-AFE9-E040-A4A6-55E0DC638675}">
  <dimension ref="A2:N121"/>
  <sheetViews>
    <sheetView tabSelected="1" topLeftCell="A2" workbookViewId="0">
      <selection activeCell="F32" sqref="F32"/>
    </sheetView>
  </sheetViews>
  <sheetFormatPr baseColWidth="10" defaultRowHeight="16" x14ac:dyDescent="0.2"/>
  <cols>
    <col min="6" max="6" width="19.5" bestFit="1" customWidth="1"/>
  </cols>
  <sheetData>
    <row r="2" spans="1:13" x14ac:dyDescent="0.2">
      <c r="A2" t="s">
        <v>0</v>
      </c>
      <c r="F2" t="s">
        <v>14</v>
      </c>
      <c r="G2" t="s">
        <v>15</v>
      </c>
      <c r="J2" t="s">
        <v>19</v>
      </c>
      <c r="K2" t="s">
        <v>63</v>
      </c>
      <c r="L2" t="s">
        <v>106</v>
      </c>
    </row>
    <row r="3" spans="1:13" x14ac:dyDescent="0.2">
      <c r="C3" t="s">
        <v>1</v>
      </c>
      <c r="D3" t="s">
        <v>2</v>
      </c>
      <c r="E3" t="s">
        <v>3</v>
      </c>
    </row>
    <row r="4" spans="1:13" x14ac:dyDescent="0.2">
      <c r="C4" t="s">
        <v>4</v>
      </c>
      <c r="D4" t="s">
        <v>5</v>
      </c>
      <c r="E4">
        <v>146</v>
      </c>
      <c r="F4" t="s">
        <v>9</v>
      </c>
      <c r="G4" t="s">
        <v>62</v>
      </c>
      <c r="M4">
        <v>50</v>
      </c>
    </row>
    <row r="5" spans="1:13" x14ac:dyDescent="0.2">
      <c r="F5" t="s">
        <v>10</v>
      </c>
      <c r="G5" t="s">
        <v>11</v>
      </c>
    </row>
    <row r="6" spans="1:13" x14ac:dyDescent="0.2">
      <c r="C6" t="s">
        <v>40</v>
      </c>
      <c r="F6" t="s">
        <v>8</v>
      </c>
      <c r="G6" t="s">
        <v>64</v>
      </c>
      <c r="M6">
        <v>50</v>
      </c>
    </row>
    <row r="7" spans="1:13" x14ac:dyDescent="0.2">
      <c r="C7">
        <v>35</v>
      </c>
      <c r="F7" t="s">
        <v>12</v>
      </c>
      <c r="G7">
        <v>1</v>
      </c>
      <c r="H7">
        <v>35</v>
      </c>
    </row>
    <row r="8" spans="1:13" x14ac:dyDescent="0.2">
      <c r="C8" t="s">
        <v>38</v>
      </c>
      <c r="F8" t="s">
        <v>13</v>
      </c>
      <c r="G8">
        <f>H8-35</f>
        <v>211</v>
      </c>
      <c r="H8">
        <f>E4+100</f>
        <v>246</v>
      </c>
    </row>
    <row r="9" spans="1:13" x14ac:dyDescent="0.2">
      <c r="C9">
        <f>35+E4</f>
        <v>181</v>
      </c>
      <c r="F9" t="s">
        <v>16</v>
      </c>
      <c r="G9">
        <v>147</v>
      </c>
      <c r="H9" s="7" t="s">
        <v>108</v>
      </c>
      <c r="I9" s="7">
        <v>233</v>
      </c>
    </row>
    <row r="10" spans="1:13" x14ac:dyDescent="0.2">
      <c r="F10" t="s">
        <v>17</v>
      </c>
      <c r="G10" s="6" t="s">
        <v>60</v>
      </c>
    </row>
    <row r="11" spans="1:13" x14ac:dyDescent="0.2">
      <c r="B11" s="2" t="s">
        <v>22</v>
      </c>
      <c r="F11" t="s">
        <v>18</v>
      </c>
      <c r="G11" t="s">
        <v>61</v>
      </c>
    </row>
    <row r="12" spans="1:13" x14ac:dyDescent="0.2">
      <c r="B12" s="3" t="s">
        <v>58</v>
      </c>
      <c r="F12" t="s">
        <v>107</v>
      </c>
      <c r="G12">
        <v>233</v>
      </c>
    </row>
    <row r="13" spans="1:13" x14ac:dyDescent="0.2">
      <c r="B13" t="s">
        <v>59</v>
      </c>
    </row>
    <row r="14" spans="1:13" ht="17" x14ac:dyDescent="0.2">
      <c r="F14" t="s">
        <v>20</v>
      </c>
      <c r="G14" s="1" t="s">
        <v>65</v>
      </c>
    </row>
    <row r="15" spans="1:13" ht="17" x14ac:dyDescent="0.2">
      <c r="F15" t="s">
        <v>21</v>
      </c>
      <c r="G15" s="1" t="s">
        <v>66</v>
      </c>
    </row>
    <row r="18" spans="2:13" x14ac:dyDescent="0.2">
      <c r="C18" t="s">
        <v>68</v>
      </c>
    </row>
    <row r="20" spans="2:13" ht="17" x14ac:dyDescent="0.2">
      <c r="G20" s="1"/>
    </row>
    <row r="21" spans="2:13" ht="17" x14ac:dyDescent="0.2">
      <c r="G21" s="1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3" x14ac:dyDescent="0.2">
      <c r="C23" t="s">
        <v>1</v>
      </c>
      <c r="D23" t="s">
        <v>2</v>
      </c>
      <c r="E23" t="s">
        <v>3</v>
      </c>
      <c r="F23" t="s">
        <v>9</v>
      </c>
      <c r="G23" t="s">
        <v>24</v>
      </c>
      <c r="M23">
        <v>50</v>
      </c>
    </row>
    <row r="24" spans="2:13" x14ac:dyDescent="0.2">
      <c r="C24" t="s">
        <v>6</v>
      </c>
      <c r="D24" t="s">
        <v>7</v>
      </c>
      <c r="E24">
        <v>816</v>
      </c>
      <c r="F24" t="s">
        <v>10</v>
      </c>
      <c r="G24" t="s">
        <v>23</v>
      </c>
    </row>
    <row r="25" spans="2:13" x14ac:dyDescent="0.2">
      <c r="F25" t="s">
        <v>8</v>
      </c>
      <c r="G25" t="s">
        <v>25</v>
      </c>
      <c r="M25">
        <v>35</v>
      </c>
    </row>
    <row r="26" spans="2:13" x14ac:dyDescent="0.2">
      <c r="C26" t="s">
        <v>40</v>
      </c>
      <c r="F26" t="s">
        <v>12</v>
      </c>
      <c r="G26">
        <v>1</v>
      </c>
      <c r="H26">
        <v>35</v>
      </c>
    </row>
    <row r="27" spans="2:13" x14ac:dyDescent="0.2">
      <c r="C27">
        <v>35</v>
      </c>
      <c r="F27" t="s">
        <v>13</v>
      </c>
      <c r="G27">
        <f>H27-35</f>
        <v>881</v>
      </c>
      <c r="H27">
        <f>E24+100</f>
        <v>916</v>
      </c>
    </row>
    <row r="28" spans="2:13" x14ac:dyDescent="0.2">
      <c r="C28" t="s">
        <v>38</v>
      </c>
      <c r="F28" t="s">
        <v>16</v>
      </c>
      <c r="G28">
        <v>817</v>
      </c>
      <c r="H28" s="7" t="s">
        <v>108</v>
      </c>
      <c r="I28" s="7">
        <v>906</v>
      </c>
    </row>
    <row r="29" spans="2:13" x14ac:dyDescent="0.2">
      <c r="C29">
        <f>C27+E24</f>
        <v>851</v>
      </c>
      <c r="F29" t="s">
        <v>17</v>
      </c>
      <c r="G29" s="6" t="s">
        <v>73</v>
      </c>
    </row>
    <row r="30" spans="2:13" x14ac:dyDescent="0.2">
      <c r="F30" t="s">
        <v>18</v>
      </c>
      <c r="G30" s="2">
        <v>5</v>
      </c>
    </row>
    <row r="31" spans="2:13" ht="17" x14ac:dyDescent="0.2">
      <c r="C31" t="s">
        <v>68</v>
      </c>
      <c r="F31" t="s">
        <v>30</v>
      </c>
      <c r="G31" s="1" t="s">
        <v>71</v>
      </c>
    </row>
    <row r="32" spans="2:13" ht="17" x14ac:dyDescent="0.2">
      <c r="F32" t="s">
        <v>31</v>
      </c>
      <c r="G32" s="1" t="s">
        <v>72</v>
      </c>
    </row>
    <row r="33" spans="2:13" ht="17" x14ac:dyDescent="0.2">
      <c r="G33" s="1"/>
    </row>
    <row r="34" spans="2:13" ht="17" x14ac:dyDescent="0.2">
      <c r="G34" s="1"/>
    </row>
    <row r="35" spans="2:13" ht="17" x14ac:dyDescent="0.2">
      <c r="G35" s="1"/>
    </row>
    <row r="37" spans="2:13" x14ac:dyDescent="0.2">
      <c r="G37" s="6"/>
    </row>
    <row r="38" spans="2:13" ht="17" x14ac:dyDescent="0.2">
      <c r="G38" s="1"/>
    </row>
    <row r="39" spans="2:13" ht="17" x14ac:dyDescent="0.2">
      <c r="G39" s="1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3" x14ac:dyDescent="0.2">
      <c r="C41" t="s">
        <v>1</v>
      </c>
      <c r="D41" t="s">
        <v>2</v>
      </c>
      <c r="E41" t="s">
        <v>3</v>
      </c>
      <c r="F41" t="s">
        <v>9</v>
      </c>
      <c r="G41" t="s">
        <v>69</v>
      </c>
      <c r="M41">
        <v>50</v>
      </c>
    </row>
    <row r="42" spans="2:13" x14ac:dyDescent="0.2">
      <c r="C42" t="s">
        <v>27</v>
      </c>
      <c r="D42" t="s">
        <v>28</v>
      </c>
      <c r="E42">
        <v>240</v>
      </c>
      <c r="F42" t="s">
        <v>10</v>
      </c>
      <c r="G42" t="s">
        <v>29</v>
      </c>
    </row>
    <row r="43" spans="2:13" x14ac:dyDescent="0.2">
      <c r="F43" t="s">
        <v>8</v>
      </c>
      <c r="G43" t="s">
        <v>70</v>
      </c>
      <c r="M43">
        <v>50</v>
      </c>
    </row>
    <row r="44" spans="2:13" x14ac:dyDescent="0.2">
      <c r="C44" t="s">
        <v>37</v>
      </c>
      <c r="F44" t="s">
        <v>12</v>
      </c>
      <c r="G44">
        <v>1</v>
      </c>
      <c r="H44">
        <v>35</v>
      </c>
    </row>
    <row r="45" spans="2:13" x14ac:dyDescent="0.2">
      <c r="C45">
        <v>35</v>
      </c>
      <c r="D45" t="s">
        <v>38</v>
      </c>
      <c r="E45">
        <f>E42+K41</f>
        <v>240</v>
      </c>
      <c r="F45" t="s">
        <v>13</v>
      </c>
      <c r="G45">
        <f>340-35</f>
        <v>305</v>
      </c>
      <c r="H45">
        <f>E42+100</f>
        <v>340</v>
      </c>
    </row>
    <row r="46" spans="2:13" x14ac:dyDescent="0.2">
      <c r="F46" t="s">
        <v>16</v>
      </c>
      <c r="G46">
        <v>241</v>
      </c>
      <c r="H46" s="7" t="s">
        <v>108</v>
      </c>
      <c r="I46" s="7">
        <v>326</v>
      </c>
    </row>
    <row r="47" spans="2:13" x14ac:dyDescent="0.2">
      <c r="D47" t="s">
        <v>68</v>
      </c>
      <c r="F47" t="s">
        <v>17</v>
      </c>
      <c r="G47" s="6" t="s">
        <v>76</v>
      </c>
    </row>
    <row r="48" spans="2:13" x14ac:dyDescent="0.2">
      <c r="D48" t="s">
        <v>26</v>
      </c>
      <c r="F48" t="s">
        <v>18</v>
      </c>
      <c r="G48">
        <v>6</v>
      </c>
    </row>
    <row r="49" spans="2:14" ht="17" x14ac:dyDescent="0.2">
      <c r="F49" s="5" t="s">
        <v>30</v>
      </c>
      <c r="G49" s="1" t="s">
        <v>77</v>
      </c>
    </row>
    <row r="50" spans="2:14" ht="17" x14ac:dyDescent="0.2">
      <c r="F50" s="5" t="s">
        <v>31</v>
      </c>
      <c r="G50" s="1" t="s">
        <v>78</v>
      </c>
    </row>
    <row r="51" spans="2:14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4" x14ac:dyDescent="0.2">
      <c r="C52" t="s">
        <v>1</v>
      </c>
      <c r="D52" t="s">
        <v>2</v>
      </c>
      <c r="E52" t="s">
        <v>3</v>
      </c>
      <c r="F52" t="s">
        <v>9</v>
      </c>
      <c r="G52" t="s">
        <v>74</v>
      </c>
      <c r="M52">
        <v>50</v>
      </c>
    </row>
    <row r="53" spans="2:14" x14ac:dyDescent="0.2">
      <c r="C53" t="s">
        <v>32</v>
      </c>
      <c r="D53" t="s">
        <v>33</v>
      </c>
      <c r="E53">
        <v>470</v>
      </c>
      <c r="F53" t="s">
        <v>10</v>
      </c>
      <c r="G53" t="s">
        <v>34</v>
      </c>
    </row>
    <row r="54" spans="2:14" x14ac:dyDescent="0.2">
      <c r="F54" t="s">
        <v>8</v>
      </c>
      <c r="G54" t="s">
        <v>75</v>
      </c>
      <c r="M54">
        <v>50</v>
      </c>
    </row>
    <row r="55" spans="2:14" x14ac:dyDescent="0.2">
      <c r="C55" t="s">
        <v>40</v>
      </c>
      <c r="F55" t="s">
        <v>12</v>
      </c>
      <c r="G55">
        <v>1</v>
      </c>
      <c r="H55">
        <v>35</v>
      </c>
    </row>
    <row r="56" spans="2:14" x14ac:dyDescent="0.2">
      <c r="C56">
        <v>35</v>
      </c>
      <c r="F56" t="s">
        <v>13</v>
      </c>
      <c r="G56">
        <f>H56-35</f>
        <v>535</v>
      </c>
      <c r="H56">
        <v>570</v>
      </c>
    </row>
    <row r="57" spans="2:14" x14ac:dyDescent="0.2">
      <c r="C57" t="s">
        <v>38</v>
      </c>
      <c r="F57" t="s">
        <v>16</v>
      </c>
      <c r="G57">
        <v>471</v>
      </c>
      <c r="H57" s="7" t="s">
        <v>108</v>
      </c>
      <c r="I57" s="7">
        <v>553</v>
      </c>
    </row>
    <row r="58" spans="2:14" x14ac:dyDescent="0.2">
      <c r="C58">
        <f>E53+K52</f>
        <v>470</v>
      </c>
      <c r="F58" t="s">
        <v>17</v>
      </c>
      <c r="G58" s="6" t="s">
        <v>81</v>
      </c>
    </row>
    <row r="59" spans="2:14" x14ac:dyDescent="0.2">
      <c r="D59" t="s">
        <v>26</v>
      </c>
      <c r="F59" t="s">
        <v>18</v>
      </c>
      <c r="G59">
        <v>4</v>
      </c>
    </row>
    <row r="60" spans="2:14" ht="17" x14ac:dyDescent="0.2">
      <c r="D60" t="s">
        <v>68</v>
      </c>
      <c r="F60" s="5" t="s">
        <v>30</v>
      </c>
      <c r="G60" s="1" t="s">
        <v>82</v>
      </c>
    </row>
    <row r="61" spans="2:14" ht="17" x14ac:dyDescent="0.2">
      <c r="F61" s="5" t="s">
        <v>31</v>
      </c>
      <c r="G61" s="1" t="s">
        <v>83</v>
      </c>
    </row>
    <row r="62" spans="2:14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4" x14ac:dyDescent="0.2">
      <c r="C63" t="s">
        <v>1</v>
      </c>
      <c r="D63" t="s">
        <v>2</v>
      </c>
      <c r="E63" t="s">
        <v>3</v>
      </c>
      <c r="F63" t="s">
        <v>9</v>
      </c>
      <c r="G63" t="s">
        <v>79</v>
      </c>
      <c r="N63">
        <v>50</v>
      </c>
    </row>
    <row r="64" spans="2:14" x14ac:dyDescent="0.2">
      <c r="C64" t="s">
        <v>35</v>
      </c>
      <c r="D64" t="s">
        <v>36</v>
      </c>
      <c r="E64">
        <v>534</v>
      </c>
      <c r="F64" t="s">
        <v>10</v>
      </c>
      <c r="G64" t="s">
        <v>39</v>
      </c>
    </row>
    <row r="65" spans="2:14" x14ac:dyDescent="0.2">
      <c r="F65" t="s">
        <v>8</v>
      </c>
      <c r="G65" t="s">
        <v>80</v>
      </c>
      <c r="N65">
        <v>50</v>
      </c>
    </row>
    <row r="66" spans="2:14" x14ac:dyDescent="0.2">
      <c r="C66" t="s">
        <v>40</v>
      </c>
      <c r="F66" t="s">
        <v>12</v>
      </c>
      <c r="G66">
        <v>1</v>
      </c>
      <c r="H66">
        <v>35</v>
      </c>
    </row>
    <row r="67" spans="2:14" x14ac:dyDescent="0.2">
      <c r="C67">
        <v>35</v>
      </c>
      <c r="D67" t="s">
        <v>38</v>
      </c>
      <c r="F67" t="s">
        <v>13</v>
      </c>
      <c r="G67">
        <f>634-35</f>
        <v>599</v>
      </c>
      <c r="H67">
        <f>E64+100</f>
        <v>634</v>
      </c>
    </row>
    <row r="68" spans="2:14" x14ac:dyDescent="0.2">
      <c r="C68" t="s">
        <v>38</v>
      </c>
      <c r="F68" t="s">
        <v>16</v>
      </c>
      <c r="G68">
        <v>535</v>
      </c>
      <c r="H68" s="7" t="s">
        <v>108</v>
      </c>
      <c r="I68" s="7">
        <v>632</v>
      </c>
    </row>
    <row r="69" spans="2:14" x14ac:dyDescent="0.2">
      <c r="C69">
        <v>569</v>
      </c>
      <c r="F69" t="s">
        <v>17</v>
      </c>
      <c r="G69" s="6" t="s">
        <v>86</v>
      </c>
    </row>
    <row r="70" spans="2:14" x14ac:dyDescent="0.2">
      <c r="D70" t="s">
        <v>68</v>
      </c>
      <c r="F70" t="s">
        <v>18</v>
      </c>
      <c r="G70" t="s">
        <v>43</v>
      </c>
    </row>
    <row r="71" spans="2:14" x14ac:dyDescent="0.2">
      <c r="F71" t="s">
        <v>45</v>
      </c>
      <c r="G71">
        <v>5</v>
      </c>
    </row>
    <row r="72" spans="2:14" ht="17" x14ac:dyDescent="0.2">
      <c r="F72" s="5" t="s">
        <v>30</v>
      </c>
      <c r="G72" s="1" t="s">
        <v>87</v>
      </c>
    </row>
    <row r="73" spans="2:14" ht="17" x14ac:dyDescent="0.2">
      <c r="F73" s="5" t="s">
        <v>31</v>
      </c>
      <c r="G73" s="1" t="s">
        <v>88</v>
      </c>
    </row>
    <row r="74" spans="2:14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2:14" x14ac:dyDescent="0.2">
      <c r="C75" t="s">
        <v>1</v>
      </c>
      <c r="D75" t="s">
        <v>2</v>
      </c>
      <c r="E75" t="s">
        <v>3</v>
      </c>
      <c r="F75" t="s">
        <v>9</v>
      </c>
      <c r="G75" t="s">
        <v>84</v>
      </c>
      <c r="N75">
        <v>50</v>
      </c>
    </row>
    <row r="76" spans="2:14" x14ac:dyDescent="0.2">
      <c r="C76" t="s">
        <v>41</v>
      </c>
      <c r="D76" t="s">
        <v>42</v>
      </c>
      <c r="E76">
        <v>1542</v>
      </c>
      <c r="F76" t="s">
        <v>10</v>
      </c>
      <c r="G76" t="s">
        <v>44</v>
      </c>
    </row>
    <row r="77" spans="2:14" x14ac:dyDescent="0.2">
      <c r="F77" t="s">
        <v>8</v>
      </c>
      <c r="G77" t="s">
        <v>85</v>
      </c>
      <c r="N77">
        <v>50</v>
      </c>
    </row>
    <row r="78" spans="2:14" x14ac:dyDescent="0.2">
      <c r="C78" t="s">
        <v>40</v>
      </c>
      <c r="F78" t="s">
        <v>12</v>
      </c>
      <c r="G78">
        <v>1</v>
      </c>
      <c r="H78">
        <v>35</v>
      </c>
    </row>
    <row r="79" spans="2:14" x14ac:dyDescent="0.2">
      <c r="C79">
        <v>35</v>
      </c>
      <c r="D79" t="s">
        <v>38</v>
      </c>
      <c r="F79" t="s">
        <v>13</v>
      </c>
      <c r="G79">
        <f>H79-35</f>
        <v>1607</v>
      </c>
      <c r="H79">
        <f>E76+100</f>
        <v>1642</v>
      </c>
    </row>
    <row r="80" spans="2:14" x14ac:dyDescent="0.2">
      <c r="C80" t="s">
        <v>38</v>
      </c>
      <c r="F80" t="s">
        <v>16</v>
      </c>
      <c r="G80">
        <v>1543</v>
      </c>
      <c r="H80" s="7" t="s">
        <v>108</v>
      </c>
      <c r="I80" s="7">
        <v>1636</v>
      </c>
    </row>
    <row r="81" spans="2:13" x14ac:dyDescent="0.2">
      <c r="C81">
        <f>E76+35</f>
        <v>1577</v>
      </c>
      <c r="F81" t="s">
        <v>17</v>
      </c>
      <c r="G81" s="6" t="s">
        <v>50</v>
      </c>
    </row>
    <row r="82" spans="2:13" x14ac:dyDescent="0.2">
      <c r="C82" t="s">
        <v>68</v>
      </c>
      <c r="F82" t="s">
        <v>45</v>
      </c>
      <c r="G82">
        <v>2</v>
      </c>
    </row>
    <row r="83" spans="2:13" x14ac:dyDescent="0.2">
      <c r="D83" t="s">
        <v>26</v>
      </c>
      <c r="F83" t="s">
        <v>18</v>
      </c>
    </row>
    <row r="84" spans="2:13" ht="17" x14ac:dyDescent="0.2">
      <c r="F84" s="5" t="s">
        <v>30</v>
      </c>
      <c r="G84" s="1" t="s">
        <v>91</v>
      </c>
    </row>
    <row r="85" spans="2:13" ht="17" x14ac:dyDescent="0.2">
      <c r="F85" s="5" t="s">
        <v>31</v>
      </c>
      <c r="G85" s="1" t="s">
        <v>92</v>
      </c>
    </row>
    <row r="86" spans="2:13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2:13" x14ac:dyDescent="0.2">
      <c r="C87" t="s">
        <v>1</v>
      </c>
      <c r="D87" t="s">
        <v>2</v>
      </c>
      <c r="E87" t="s">
        <v>3</v>
      </c>
      <c r="F87" t="s">
        <v>9</v>
      </c>
      <c r="G87" t="s">
        <v>89</v>
      </c>
      <c r="M87">
        <v>50</v>
      </c>
    </row>
    <row r="88" spans="2:13" x14ac:dyDescent="0.2">
      <c r="C88" t="s">
        <v>46</v>
      </c>
      <c r="D88" t="s">
        <v>48</v>
      </c>
      <c r="E88">
        <v>904</v>
      </c>
      <c r="F88" t="s">
        <v>10</v>
      </c>
      <c r="G88" t="s">
        <v>47</v>
      </c>
    </row>
    <row r="89" spans="2:13" x14ac:dyDescent="0.2">
      <c r="F89" t="s">
        <v>8</v>
      </c>
      <c r="G89" t="s">
        <v>90</v>
      </c>
      <c r="M89">
        <v>50</v>
      </c>
    </row>
    <row r="90" spans="2:13" x14ac:dyDescent="0.2">
      <c r="C90" t="s">
        <v>40</v>
      </c>
      <c r="F90" t="s">
        <v>12</v>
      </c>
      <c r="G90">
        <v>1</v>
      </c>
      <c r="H90">
        <v>35</v>
      </c>
    </row>
    <row r="91" spans="2:13" x14ac:dyDescent="0.2">
      <c r="C91">
        <v>35</v>
      </c>
      <c r="D91" t="s">
        <v>38</v>
      </c>
      <c r="F91" t="s">
        <v>13</v>
      </c>
      <c r="G91">
        <f>H91-35</f>
        <v>969</v>
      </c>
      <c r="H91">
        <f>E88+100</f>
        <v>1004</v>
      </c>
    </row>
    <row r="92" spans="2:13" x14ac:dyDescent="0.2">
      <c r="C92" t="s">
        <v>38</v>
      </c>
      <c r="F92" t="s">
        <v>16</v>
      </c>
      <c r="G92">
        <v>905</v>
      </c>
      <c r="H92" s="7" t="s">
        <v>108</v>
      </c>
      <c r="I92" s="7">
        <v>989</v>
      </c>
    </row>
    <row r="93" spans="2:13" x14ac:dyDescent="0.2">
      <c r="C93">
        <f>E88+35</f>
        <v>939</v>
      </c>
      <c r="F93" t="s">
        <v>17</v>
      </c>
      <c r="G93" s="6" t="s">
        <v>95</v>
      </c>
    </row>
    <row r="94" spans="2:13" x14ac:dyDescent="0.2">
      <c r="F94" t="s">
        <v>45</v>
      </c>
      <c r="G94">
        <v>6</v>
      </c>
    </row>
    <row r="95" spans="2:13" x14ac:dyDescent="0.2">
      <c r="C95" t="s">
        <v>68</v>
      </c>
      <c r="D95" t="s">
        <v>26</v>
      </c>
      <c r="F95" t="s">
        <v>18</v>
      </c>
      <c r="G95" t="s">
        <v>53</v>
      </c>
    </row>
    <row r="96" spans="2:13" ht="17" x14ac:dyDescent="0.2">
      <c r="F96" s="5" t="s">
        <v>30</v>
      </c>
      <c r="G96" s="1" t="s">
        <v>96</v>
      </c>
    </row>
    <row r="97" spans="2:13" ht="17" x14ac:dyDescent="0.2">
      <c r="F97" s="5" t="s">
        <v>31</v>
      </c>
      <c r="G97" s="1" t="s">
        <v>97</v>
      </c>
    </row>
    <row r="98" spans="2:13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2:13" x14ac:dyDescent="0.2">
      <c r="C99" t="s">
        <v>1</v>
      </c>
      <c r="D99" t="s">
        <v>2</v>
      </c>
      <c r="E99" t="s">
        <v>3</v>
      </c>
      <c r="F99" t="s">
        <v>9</v>
      </c>
      <c r="G99" t="s">
        <v>93</v>
      </c>
      <c r="M99">
        <v>50</v>
      </c>
    </row>
    <row r="100" spans="2:13" x14ac:dyDescent="0.2">
      <c r="C100" t="s">
        <v>51</v>
      </c>
      <c r="D100" t="s">
        <v>49</v>
      </c>
      <c r="E100">
        <v>1383</v>
      </c>
      <c r="F100" t="s">
        <v>10</v>
      </c>
      <c r="G100" t="s">
        <v>52</v>
      </c>
    </row>
    <row r="101" spans="2:13" x14ac:dyDescent="0.2">
      <c r="F101" t="s">
        <v>8</v>
      </c>
      <c r="G101" t="s">
        <v>94</v>
      </c>
      <c r="M101">
        <v>50</v>
      </c>
    </row>
    <row r="102" spans="2:13" x14ac:dyDescent="0.2">
      <c r="C102" t="s">
        <v>40</v>
      </c>
      <c r="F102" t="s">
        <v>12</v>
      </c>
      <c r="G102">
        <v>1</v>
      </c>
      <c r="H102">
        <v>35</v>
      </c>
    </row>
    <row r="103" spans="2:13" x14ac:dyDescent="0.2">
      <c r="C103">
        <v>35</v>
      </c>
      <c r="D103" t="s">
        <v>38</v>
      </c>
      <c r="F103" t="s">
        <v>13</v>
      </c>
      <c r="G103">
        <f>H103-35</f>
        <v>1448</v>
      </c>
      <c r="H103">
        <f>E100+100</f>
        <v>1483</v>
      </c>
    </row>
    <row r="104" spans="2:13" x14ac:dyDescent="0.2">
      <c r="C104" t="s">
        <v>38</v>
      </c>
      <c r="F104" t="s">
        <v>16</v>
      </c>
      <c r="G104">
        <v>1384</v>
      </c>
      <c r="H104" s="7" t="s">
        <v>108</v>
      </c>
      <c r="I104" s="7">
        <v>1462</v>
      </c>
    </row>
    <row r="105" spans="2:13" x14ac:dyDescent="0.2">
      <c r="C105">
        <f>E100+35</f>
        <v>1418</v>
      </c>
      <c r="F105" t="s">
        <v>17</v>
      </c>
      <c r="G105" s="6" t="s">
        <v>100</v>
      </c>
    </row>
    <row r="106" spans="2:13" x14ac:dyDescent="0.2">
      <c r="F106" t="s">
        <v>45</v>
      </c>
      <c r="G106">
        <v>3</v>
      </c>
    </row>
    <row r="107" spans="2:13" x14ac:dyDescent="0.2">
      <c r="C107" t="s">
        <v>67</v>
      </c>
      <c r="D107" t="s">
        <v>26</v>
      </c>
      <c r="F107" t="s">
        <v>18</v>
      </c>
      <c r="G107" t="s">
        <v>57</v>
      </c>
    </row>
    <row r="108" spans="2:13" ht="17" x14ac:dyDescent="0.2">
      <c r="F108" s="5" t="s">
        <v>30</v>
      </c>
      <c r="G108" s="1" t="s">
        <v>101</v>
      </c>
    </row>
    <row r="109" spans="2:13" ht="17" x14ac:dyDescent="0.2">
      <c r="F109" s="5" t="s">
        <v>31</v>
      </c>
      <c r="G109" s="1" t="s">
        <v>102</v>
      </c>
    </row>
    <row r="110" spans="2:13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2:13" x14ac:dyDescent="0.2">
      <c r="C111" t="s">
        <v>1</v>
      </c>
      <c r="D111" t="s">
        <v>2</v>
      </c>
      <c r="E111" t="s">
        <v>3</v>
      </c>
      <c r="F111" t="s">
        <v>9</v>
      </c>
      <c r="G111" t="s">
        <v>98</v>
      </c>
      <c r="M111">
        <v>50</v>
      </c>
    </row>
    <row r="112" spans="2:13" x14ac:dyDescent="0.2">
      <c r="C112" t="s">
        <v>54</v>
      </c>
      <c r="D112" t="s">
        <v>55</v>
      </c>
      <c r="E112">
        <v>420</v>
      </c>
      <c r="F112" t="s">
        <v>10</v>
      </c>
      <c r="G112" t="s">
        <v>56</v>
      </c>
    </row>
    <row r="113" spans="3:13" x14ac:dyDescent="0.2">
      <c r="F113" t="s">
        <v>8</v>
      </c>
      <c r="G113" t="s">
        <v>99</v>
      </c>
      <c r="M113">
        <v>50</v>
      </c>
    </row>
    <row r="114" spans="3:13" x14ac:dyDescent="0.2">
      <c r="C114" t="s">
        <v>40</v>
      </c>
      <c r="F114" t="s">
        <v>12</v>
      </c>
      <c r="G114">
        <v>1</v>
      </c>
      <c r="H114">
        <v>35</v>
      </c>
    </row>
    <row r="115" spans="3:13" x14ac:dyDescent="0.2">
      <c r="C115">
        <v>35</v>
      </c>
      <c r="D115" t="s">
        <v>38</v>
      </c>
      <c r="F115" t="s">
        <v>13</v>
      </c>
      <c r="G115">
        <f>H115-35</f>
        <v>485</v>
      </c>
      <c r="H115">
        <f>E112+100</f>
        <v>520</v>
      </c>
    </row>
    <row r="116" spans="3:13" x14ac:dyDescent="0.2">
      <c r="C116" t="s">
        <v>38</v>
      </c>
      <c r="F116" t="s">
        <v>16</v>
      </c>
      <c r="G116">
        <v>421</v>
      </c>
      <c r="H116" s="7" t="s">
        <v>108</v>
      </c>
      <c r="I116" s="7">
        <v>507</v>
      </c>
    </row>
    <row r="117" spans="3:13" x14ac:dyDescent="0.2">
      <c r="C117">
        <f>E112+35</f>
        <v>455</v>
      </c>
      <c r="F117" t="s">
        <v>17</v>
      </c>
      <c r="G117" s="6" t="s">
        <v>103</v>
      </c>
    </row>
    <row r="118" spans="3:13" x14ac:dyDescent="0.2">
      <c r="F118" t="s">
        <v>45</v>
      </c>
      <c r="G118">
        <v>1</v>
      </c>
    </row>
    <row r="119" spans="3:13" x14ac:dyDescent="0.2">
      <c r="D119" t="s">
        <v>26</v>
      </c>
      <c r="F119" t="s">
        <v>18</v>
      </c>
    </row>
    <row r="120" spans="3:13" ht="17" x14ac:dyDescent="0.2">
      <c r="F120" s="5" t="s">
        <v>30</v>
      </c>
      <c r="G120" s="1" t="s">
        <v>104</v>
      </c>
    </row>
    <row r="121" spans="3:13" ht="17" x14ac:dyDescent="0.2">
      <c r="F121" s="5" t="s">
        <v>31</v>
      </c>
      <c r="G121" s="1" t="s">
        <v>105</v>
      </c>
    </row>
  </sheetData>
  <hyperlinks>
    <hyperlink ref="G81" r:id="rId1" xr:uid="{391C2EC4-6981-C740-B331-8122E209A36E}"/>
    <hyperlink ref="G47" r:id="rId2" xr:uid="{881C6658-C5BE-3941-BF0C-06CD52722078}"/>
    <hyperlink ref="G29" r:id="rId3" xr:uid="{8412FE9B-971E-AD49-B505-1CDF3DB51646}"/>
    <hyperlink ref="G10" r:id="rId4" xr:uid="{88BC590F-AE23-A448-BC95-8CBFB2E2AA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2020-12-14T23:46:53Z</dcterms:created>
  <dcterms:modified xsi:type="dcterms:W3CDTF">2020-12-18T21:46:42Z</dcterms:modified>
</cp:coreProperties>
</file>