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15_exp14_gfp_atp_adp_moreinbeg_spike/"/>
    </mc:Choice>
  </mc:AlternateContent>
  <xr:revisionPtr revIDLastSave="0" documentId="13_ncr:1_{B583CBB4-F4CD-F544-AE2F-743526700474}" xr6:coauthVersionLast="45" xr6:coauthVersionMax="45" xr10:uidLastSave="{00000000-0000-0000-0000-000000000000}"/>
  <bookViews>
    <workbookView xWindow="14240" yWindow="460" windowWidth="14900" windowHeight="16540" xr2:uid="{E4197D20-8C62-1F4F-BB51-E7DF5F8BB6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Q10" i="1"/>
  <c r="Q9" i="1"/>
  <c r="Q8" i="1"/>
  <c r="Q7" i="1"/>
  <c r="N9" i="1"/>
  <c r="N8" i="1"/>
  <c r="N5" i="1"/>
  <c r="N4" i="1"/>
</calcChain>
</file>

<file path=xl/sharedStrings.xml><?xml version="1.0" encoding="utf-8"?>
<sst xmlns="http://schemas.openxmlformats.org/spreadsheetml/2006/main" count="80" uniqueCount="53">
  <si>
    <t>SETUP</t>
  </si>
  <si>
    <t>ADD IN</t>
  </si>
  <si>
    <t>A</t>
  </si>
  <si>
    <t>PC</t>
  </si>
  <si>
    <t>NC</t>
  </si>
  <si>
    <t xml:space="preserve"> BEGINNING</t>
  </si>
  <si>
    <t>B</t>
  </si>
  <si>
    <t>50 mM ATP</t>
  </si>
  <si>
    <t>25 mM ATP</t>
  </si>
  <si>
    <t>C</t>
  </si>
  <si>
    <t>3PGA</t>
  </si>
  <si>
    <t>Buffer</t>
  </si>
  <si>
    <t>D</t>
  </si>
  <si>
    <t>DNA</t>
  </si>
  <si>
    <t>Extract</t>
  </si>
  <si>
    <t>E</t>
  </si>
  <si>
    <t>NAD</t>
  </si>
  <si>
    <t>F</t>
  </si>
  <si>
    <t>SPIKE AT HR 5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</si>
  <si>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</si>
  <si>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</si>
  <si>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</si>
  <si>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</si>
  <si>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</si>
  <si>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</si>
  <si>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</si>
  <si>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</si>
  <si>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</si>
  <si>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</si>
  <si>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ATP assay</t>
  </si>
  <si>
    <t>wells</t>
  </si>
  <si>
    <t>(prioritize beg, spike w stuff added and one set of PC)</t>
  </si>
  <si>
    <t>RM/well</t>
  </si>
  <si>
    <t>uL</t>
  </si>
  <si>
    <t>total rm</t>
  </si>
  <si>
    <t>mL</t>
  </si>
  <si>
    <t>1x det assay</t>
  </si>
  <si>
    <t>d-lucf</t>
  </si>
  <si>
    <t>luciferase</t>
  </si>
  <si>
    <t>make det assay</t>
  </si>
  <si>
    <t>total vol</t>
  </si>
  <si>
    <t>vol 5x</t>
  </si>
  <si>
    <t>vol water</t>
  </si>
  <si>
    <t>add DTT</t>
  </si>
  <si>
    <t>(17 ul/mL)</t>
  </si>
  <si>
    <t>ADP Assay</t>
  </si>
  <si>
    <t>5 uL sample</t>
  </si>
  <si>
    <t>5 uL ADP Glo Reaction</t>
  </si>
  <si>
    <t>10 uL kinase detection reagent</t>
  </si>
  <si>
    <t>steps</t>
  </si>
  <si>
    <t>1) add ADP Glo reagent, incubate 40 mins</t>
  </si>
  <si>
    <t>2) add kinase detection, incubate 30-60 mins</t>
  </si>
  <si>
    <t>3) record luminescence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</si>
</sst>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3" fillId="2" borderId="2" xfId="0" applyFont="1" applyFill="1" applyBorder="1"/>
    <xf numFmtId="0" fontId="1" fillId="2" borderId="2" xfId="0" applyFont="1" applyFill="1" applyBorder="1"/>
    <xf numFmtId="0" fontId="3" fillId="3" borderId="2" xfId="0" applyFont="1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2" borderId="2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0" fillId="0" borderId="0" xfId="0" applyAlignment="1">
      <alignment wrapText="1"/>
    </xf>
    <xf numFmtId="0" fontId="3" fillId="4" borderId="2" xfId="0" applyFont="1" applyFill="1" applyBorder="1"/>
    <xf numFmtId="0" fontId="1" fillId="4" borderId="2" xfId="0" applyFont="1" applyFill="1" applyBorder="1"/>
    <xf numFmtId="0" fontId="3" fillId="5" borderId="2" xfId="0" applyFont="1" applyFill="1" applyBorder="1"/>
    <xf numFmtId="0" fontId="1" fillId="5" borderId="2" xfId="0" applyFont="1" applyFill="1" applyBorder="1"/>
    <xf numFmtId="0" fontId="2" fillId="0" borderId="0" xfId="0" applyFont="1" applyAlignment="1">
      <alignment wrapText="1"/>
    </xf>
    <xf numFmtId="0" fontId="0" fillId="4" borderId="2" xfId="0" applyFill="1" applyBorder="1"/>
    <xf numFmtId="0" fontId="0" fillId="5" borderId="2" xfId="0" applyFill="1" applyBorder="1"/>
    <xf numFmtId="0" fontId="0" fillId="4" borderId="1" xfId="0" applyFill="1" applyBorder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1BC1-F3A7-4C45-80FE-06E20AA59849}">
  <sheetPr>
    <pageSetUpPr fitToPage="1"/>
  </sheetPr>
  <dimension ref="A2:S22"/>
  <sheetViews>
    <sheetView tabSelected="1" topLeftCell="B1" zoomScale="75" workbookViewId="0">
      <selection activeCell="N30" sqref="N30"/>
    </sheetView>
  </sheetViews>
  <sheetFormatPr baseColWidth="10" defaultRowHeight="16" x14ac:dyDescent="0.2"/>
  <cols>
    <col min="3" max="11" width="4.83203125" customWidth="1"/>
  </cols>
  <sheetData>
    <row r="2" spans="1:19" x14ac:dyDescent="0.2">
      <c r="A2" t="s">
        <v>0</v>
      </c>
      <c r="F2" s="1">
        <v>6</v>
      </c>
      <c r="G2" s="1">
        <v>7</v>
      </c>
      <c r="H2" s="1">
        <v>8</v>
      </c>
      <c r="I2" s="1">
        <v>9</v>
      </c>
      <c r="J2" s="1"/>
      <c r="K2" s="1"/>
      <c r="L2" t="s">
        <v>29</v>
      </c>
      <c r="M2" t="s">
        <v>30</v>
      </c>
      <c r="N2">
        <v>39</v>
      </c>
      <c r="O2" t="s">
        <v>30</v>
      </c>
      <c r="P2" t="s">
        <v>31</v>
      </c>
    </row>
    <row r="3" spans="1:19" x14ac:dyDescent="0.2">
      <c r="B3" s="1"/>
      <c r="C3" s="1"/>
      <c r="D3" s="1" t="s">
        <v>1</v>
      </c>
      <c r="E3" s="1" t="s">
        <v>2</v>
      </c>
      <c r="F3" s="2" t="s">
        <v>3</v>
      </c>
      <c r="G3" s="2" t="s">
        <v>3</v>
      </c>
      <c r="H3" s="3" t="s">
        <v>4</v>
      </c>
      <c r="I3" s="3" t="s">
        <v>4</v>
      </c>
      <c r="M3" t="s">
        <v>32</v>
      </c>
      <c r="N3">
        <v>30</v>
      </c>
      <c r="O3" t="s">
        <v>33</v>
      </c>
    </row>
    <row r="4" spans="1:19" x14ac:dyDescent="0.2">
      <c r="C4" t="s">
        <v>5</v>
      </c>
      <c r="E4" s="1" t="s">
        <v>6</v>
      </c>
      <c r="F4" s="4" t="s">
        <v>7</v>
      </c>
      <c r="G4" s="5"/>
      <c r="H4" s="6" t="s">
        <v>8</v>
      </c>
      <c r="I4" s="7"/>
      <c r="M4" t="s">
        <v>34</v>
      </c>
      <c r="N4">
        <f>N3*N2</f>
        <v>1170</v>
      </c>
      <c r="O4" t="s">
        <v>33</v>
      </c>
    </row>
    <row r="5" spans="1:19" x14ac:dyDescent="0.2">
      <c r="E5" s="1" t="s">
        <v>9</v>
      </c>
      <c r="F5" s="5" t="s">
        <v>10</v>
      </c>
      <c r="G5" s="5"/>
      <c r="H5" s="7" t="s">
        <v>11</v>
      </c>
      <c r="I5" s="8"/>
      <c r="M5" t="s">
        <v>34</v>
      </c>
      <c r="N5">
        <f>N4/1000</f>
        <v>1.17</v>
      </c>
      <c r="O5" t="s">
        <v>35</v>
      </c>
    </row>
    <row r="6" spans="1:19" x14ac:dyDescent="0.2">
      <c r="E6" s="1" t="s">
        <v>12</v>
      </c>
      <c r="F6" s="5" t="s">
        <v>13</v>
      </c>
      <c r="G6" s="9"/>
      <c r="H6" s="7" t="s">
        <v>14</v>
      </c>
      <c r="I6" s="8"/>
      <c r="P6" t="s">
        <v>39</v>
      </c>
    </row>
    <row r="7" spans="1:19" x14ac:dyDescent="0.2">
      <c r="E7" s="1" t="s">
        <v>15</v>
      </c>
      <c r="F7" s="5" t="s">
        <v>16</v>
      </c>
      <c r="G7" s="9"/>
      <c r="M7" s="25" t="s">
        <v>36</v>
      </c>
      <c r="N7" s="25">
        <v>1.5</v>
      </c>
      <c r="O7" s="25" t="s">
        <v>35</v>
      </c>
      <c r="P7" t="s">
        <v>40</v>
      </c>
      <c r="Q7">
        <f>N7</f>
        <v>1.5</v>
      </c>
      <c r="R7" t="s">
        <v>35</v>
      </c>
    </row>
    <row r="8" spans="1:19" x14ac:dyDescent="0.2">
      <c r="E8" s="1" t="s">
        <v>17</v>
      </c>
      <c r="M8" s="25" t="s">
        <v>37</v>
      </c>
      <c r="N8" s="25">
        <f>N7*5</f>
        <v>7.5</v>
      </c>
      <c r="O8" s="25" t="s">
        <v>33</v>
      </c>
      <c r="P8" t="s">
        <v>41</v>
      </c>
      <c r="Q8">
        <f>Q7/5</f>
        <v>0.3</v>
      </c>
      <c r="R8" t="s">
        <v>35</v>
      </c>
    </row>
    <row r="9" spans="1:19" x14ac:dyDescent="0.2">
      <c r="C9" t="s">
        <v>18</v>
      </c>
      <c r="E9" s="1" t="s">
        <v>19</v>
      </c>
      <c r="F9" s="10" t="s">
        <v>3</v>
      </c>
      <c r="G9" s="10" t="s">
        <v>3</v>
      </c>
      <c r="H9" s="11" t="s">
        <v>3</v>
      </c>
      <c r="I9" s="11" t="s">
        <v>3</v>
      </c>
      <c r="J9" s="12" t="s">
        <v>4</v>
      </c>
      <c r="K9" t="s">
        <v>4</v>
      </c>
      <c r="M9" s="25" t="s">
        <v>38</v>
      </c>
      <c r="N9" s="25">
        <f>N7</f>
        <v>1.5</v>
      </c>
      <c r="O9" s="25" t="s">
        <v>33</v>
      </c>
      <c r="P9" s="25" t="s">
        <v>41</v>
      </c>
      <c r="Q9" s="25">
        <f>Q8*1000</f>
        <v>300</v>
      </c>
      <c r="R9" s="25" t="s">
        <v>33</v>
      </c>
    </row>
    <row r="10" spans="1:19" x14ac:dyDescent="0.2">
      <c r="B10" s="13"/>
      <c r="D10" s="24"/>
      <c r="E10" s="1" t="s">
        <v>20</v>
      </c>
      <c r="F10" s="14" t="s">
        <v>7</v>
      </c>
      <c r="G10" s="15"/>
      <c r="H10" s="16" t="s">
        <v>8</v>
      </c>
      <c r="I10" s="17"/>
      <c r="J10" s="12"/>
      <c r="P10" s="25" t="s">
        <v>42</v>
      </c>
      <c r="Q10" s="25">
        <f>Q9*4</f>
        <v>1200</v>
      </c>
      <c r="R10" s="25" t="s">
        <v>33</v>
      </c>
    </row>
    <row r="11" spans="1:19" x14ac:dyDescent="0.2">
      <c r="C11" s="13"/>
      <c r="D11" s="13"/>
      <c r="E11" s="18" t="s">
        <v>21</v>
      </c>
      <c r="F11" s="15" t="s">
        <v>10</v>
      </c>
      <c r="G11" s="19"/>
      <c r="H11" s="17" t="s">
        <v>11</v>
      </c>
      <c r="I11" s="20"/>
      <c r="J11" s="13"/>
      <c r="K11" s="13"/>
      <c r="P11" t="s">
        <v>43</v>
      </c>
      <c r="Q11">
        <f>17/Q7</f>
        <v>11.333333333333334</v>
      </c>
      <c r="R11" t="s">
        <v>33</v>
      </c>
      <c r="S11" t="s">
        <v>44</v>
      </c>
    </row>
    <row r="12" spans="1:19" x14ac:dyDescent="0.2">
      <c r="E12" s="1" t="s">
        <v>22</v>
      </c>
      <c r="F12" s="10" t="s">
        <v>13</v>
      </c>
      <c r="G12" s="21"/>
      <c r="H12" s="22" t="s">
        <v>14</v>
      </c>
      <c r="I12" s="23"/>
    </row>
    <row r="13" spans="1:19" x14ac:dyDescent="0.2">
      <c r="E13" s="1" t="s">
        <v>23</v>
      </c>
      <c r="F13" s="10" t="s">
        <v>16</v>
      </c>
      <c r="G13" s="21"/>
    </row>
    <row r="14" spans="1:19" x14ac:dyDescent="0.2">
      <c r="E14" s="1" t="s">
        <v>24</v>
      </c>
      <c r="L14" t="s">
        <v>45</v>
      </c>
    </row>
    <row r="15" spans="1:19" x14ac:dyDescent="0.2">
      <c r="E15" s="1" t="s">
        <v>25</v>
      </c>
      <c r="M15" t="s">
        <v>46</v>
      </c>
    </row>
    <row r="16" spans="1:19" x14ac:dyDescent="0.2">
      <c r="E16" s="1" t="s">
        <v>26</v>
      </c>
      <c r="M16" t="s">
        <v>47</v>
      </c>
    </row>
    <row r="17" spans="5:13" x14ac:dyDescent="0.2">
      <c r="E17" s="1" t="s">
        <v>27</v>
      </c>
      <c r="M17" t="s">
        <v>48</v>
      </c>
    </row>
    <row r="18" spans="5:13" x14ac:dyDescent="0.2">
      <c r="E18" s="1" t="s">
        <v>28</v>
      </c>
    </row>
    <row r="19" spans="5:13" x14ac:dyDescent="0.2">
      <c r="L19" t="s">
        <v>49</v>
      </c>
    </row>
    <row r="20" spans="5:13" x14ac:dyDescent="0.2">
      <c r="M20" t="s">
        <v>50</v>
      </c>
    </row>
    <row r="21" spans="5:13" x14ac:dyDescent="0.2">
      <c r="M21" t="s">
        <v>51</v>
      </c>
    </row>
    <row r="22" spans="5:13" x14ac:dyDescent="0.2">
      <c r="M22" t="s">
        <v>52</v>
      </c>
    </row>
  </sheetData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2020-11-17T21:57:53Z</cp:lastPrinted>
  <dcterms:created xsi:type="dcterms:W3CDTF">2020-11-17T21:41:02Z</dcterms:created>
  <dcterms:modified xsi:type="dcterms:W3CDTF">2020-11-17T22:10:16Z</dcterms:modified>
</cp:coreProperties>
</file>