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D110C0D-59F8-4810-B459-547500BAAAF2}" xr6:coauthVersionLast="47" xr6:coauthVersionMax="47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Sales_fact" sheetId="1" r:id="rId1"/>
    <sheet name="State Analytics" sheetId="8" r:id="rId2"/>
    <sheet name="User_Per_State" sheetId="9" r:id="rId3"/>
    <sheet name="Product Data 8-15 Dec" sheetId="7" r:id="rId4"/>
    <sheet name="Category_dim" sheetId="2" r:id="rId5"/>
    <sheet name="City wise category sales" sheetId="10" r:id="rId6"/>
    <sheet name="Geography_dim" sheetId="3" r:id="rId7"/>
    <sheet name=" Customers with top transaction" sheetId="4" r:id="rId8"/>
    <sheet name="Top product sales" sheetId="6" r:id="rId9"/>
  </sheets>
  <definedNames>
    <definedName name="_xlnm._FilterDatabase" localSheetId="0" hidden="1">Sales_fact!$A$1:$M$570</definedName>
    <definedName name="_xlnm._FilterDatabase" localSheetId="2" hidden="1">User_Per_State!$A$1:$B$270</definedName>
    <definedName name="Geography">Geography_dim!$A$1:$D$11</definedName>
  </definedNames>
  <calcPr calcId="181029"/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2" i="10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2" i="1"/>
  <c r="C7" i="8"/>
  <c r="C4" i="8"/>
  <c r="C5" i="8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34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1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2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2" i="6"/>
  <c r="B8" i="6"/>
  <c r="B29" i="6"/>
  <c r="B10" i="6"/>
  <c r="B23" i="6"/>
  <c r="B13" i="6"/>
  <c r="B31" i="6"/>
  <c r="B5" i="6"/>
  <c r="B2" i="6"/>
  <c r="B26" i="6"/>
  <c r="B22" i="6"/>
  <c r="B15" i="6"/>
  <c r="B9" i="6"/>
  <c r="B12" i="6"/>
  <c r="B27" i="6"/>
  <c r="B24" i="6"/>
  <c r="B18" i="6"/>
  <c r="B16" i="6"/>
  <c r="B25" i="6"/>
  <c r="B3" i="6"/>
  <c r="B20" i="6"/>
  <c r="B19" i="6"/>
  <c r="B17" i="6"/>
  <c r="B6" i="6"/>
  <c r="B14" i="6"/>
  <c r="B4" i="6"/>
  <c r="B21" i="6"/>
  <c r="B11" i="6"/>
  <c r="B7" i="6"/>
  <c r="B28" i="6"/>
  <c r="B30" i="6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2" i="1"/>
  <c r="C50" i="4" l="1"/>
  <c r="B2" i="8"/>
  <c r="D2" i="8" s="1"/>
  <c r="C21" i="4"/>
  <c r="C4" i="4"/>
  <c r="C11" i="4"/>
  <c r="C24" i="4"/>
  <c r="C47" i="4"/>
  <c r="C18" i="4"/>
  <c r="C3" i="8"/>
  <c r="C6" i="8"/>
  <c r="C2" i="8"/>
  <c r="C8" i="8"/>
  <c r="B4" i="8"/>
  <c r="D4" i="8" s="1"/>
  <c r="B3" i="8"/>
  <c r="D3" i="8" s="1"/>
  <c r="C12" i="4"/>
  <c r="C9" i="4"/>
  <c r="C13" i="4"/>
  <c r="C30" i="4"/>
  <c r="C2" i="4"/>
  <c r="C43" i="4"/>
  <c r="C22" i="4"/>
  <c r="C28" i="4"/>
  <c r="C17" i="4"/>
  <c r="C16" i="4"/>
  <c r="C6" i="4"/>
  <c r="C27" i="4"/>
  <c r="C31" i="4"/>
  <c r="C33" i="4"/>
  <c r="C29" i="4"/>
  <c r="C34" i="4"/>
  <c r="C26" i="4"/>
  <c r="C39" i="4"/>
  <c r="C46" i="4"/>
  <c r="C45" i="4"/>
  <c r="B6" i="8"/>
  <c r="D6" i="8" s="1"/>
  <c r="C10" i="4"/>
  <c r="B7" i="8"/>
  <c r="D7" i="8" s="1"/>
  <c r="C42" i="4"/>
  <c r="C38" i="4"/>
  <c r="C41" i="4"/>
  <c r="C8" i="4"/>
  <c r="C15" i="4"/>
  <c r="C5" i="4"/>
  <c r="C20" i="4"/>
  <c r="B5" i="8"/>
  <c r="D5" i="8" s="1"/>
  <c r="C44" i="4"/>
  <c r="C36" i="4"/>
  <c r="C23" i="4"/>
  <c r="C7" i="4"/>
  <c r="C25" i="4"/>
  <c r="C48" i="4"/>
  <c r="C14" i="4"/>
  <c r="C32" i="4"/>
  <c r="C35" i="4"/>
  <c r="C3" i="4"/>
  <c r="C37" i="4"/>
  <c r="C40" i="4"/>
  <c r="C19" i="4"/>
  <c r="C49" i="4"/>
  <c r="C51" i="4"/>
  <c r="B8" i="8"/>
  <c r="D8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Arial"/>
          </rPr>
          <t>sales volume by product
	-Sasha Turilin
----
not intuitively obvious what is report on customer-transaction level? can you add more details/context?
	-Sasha Turilin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AA4C3EE-716D-4BD5-BCCB-D0FB608BFF5B}">
      <text>
        <r>
          <rPr>
            <sz val="11"/>
            <color theme="1"/>
            <rFont val="Arial"/>
          </rPr>
          <t>sales volume by product
	-Sasha Turilin
----
not intuitively obvious what is report on customer-transaction level? can you add more details/context?
	-Sasha Turilin</t>
        </r>
      </text>
    </comment>
  </commentList>
</comments>
</file>

<file path=xl/sharedStrings.xml><?xml version="1.0" encoding="utf-8"?>
<sst xmlns="http://schemas.openxmlformats.org/spreadsheetml/2006/main" count="283" uniqueCount="85">
  <si>
    <t>Date</t>
  </si>
  <si>
    <t>Transaction_id</t>
  </si>
  <si>
    <t>Customer_id</t>
  </si>
  <si>
    <t>Product_id</t>
  </si>
  <si>
    <t>Store_id</t>
  </si>
  <si>
    <t>Quantity</t>
  </si>
  <si>
    <t>Price (INR)</t>
  </si>
  <si>
    <t>Product_desc</t>
  </si>
  <si>
    <t>Category_No</t>
  </si>
  <si>
    <t>Category_desc</t>
  </si>
  <si>
    <t>Subcategory_No</t>
  </si>
  <si>
    <t>Subcategory_desc</t>
  </si>
  <si>
    <t>Soda_1L</t>
  </si>
  <si>
    <t>Drinks &amp; Bevrages</t>
  </si>
  <si>
    <t>Soda</t>
  </si>
  <si>
    <t>Soda_500mL</t>
  </si>
  <si>
    <t>Soda_200mL</t>
  </si>
  <si>
    <t>Coke_1L</t>
  </si>
  <si>
    <t>Cold Drinks</t>
  </si>
  <si>
    <t>Coke_500mL</t>
  </si>
  <si>
    <t>Pepsi_2L</t>
  </si>
  <si>
    <t>Cold drinks</t>
  </si>
  <si>
    <t>Pepsi_1L</t>
  </si>
  <si>
    <t>Mango_1L</t>
  </si>
  <si>
    <t>Juices</t>
  </si>
  <si>
    <t>Orange_200mL</t>
  </si>
  <si>
    <t>Orange_200mL_x6</t>
  </si>
  <si>
    <t>Lemon_1L</t>
  </si>
  <si>
    <t>Eggs_1x6</t>
  </si>
  <si>
    <t>Dairy</t>
  </si>
  <si>
    <t>Eggs</t>
  </si>
  <si>
    <t>Eggs_1x12</t>
  </si>
  <si>
    <t>Milk_MD_1L</t>
  </si>
  <si>
    <t>Milk</t>
  </si>
  <si>
    <t>Milk_Amul_1L</t>
  </si>
  <si>
    <t>Milk_MD_500ml</t>
  </si>
  <si>
    <t>Cheese_200g</t>
  </si>
  <si>
    <t>Cheese</t>
  </si>
  <si>
    <t>Cheese_200g_1x6</t>
  </si>
  <si>
    <t>Eggs_1x30</t>
  </si>
  <si>
    <t>Curd_Amul_500mL</t>
  </si>
  <si>
    <t>Curd</t>
  </si>
  <si>
    <t>Curd MD_500 mL</t>
  </si>
  <si>
    <t>Curd_Amul_1L</t>
  </si>
  <si>
    <t>Curd MD_1L</t>
  </si>
  <si>
    <t>Cornflakes_500g</t>
  </si>
  <si>
    <t>Cereals</t>
  </si>
  <si>
    <t>Cornflakes</t>
  </si>
  <si>
    <t>Cornflakes_1Kg</t>
  </si>
  <si>
    <t>Cornflakes_almond_1Kg</t>
  </si>
  <si>
    <t>Museli_200g</t>
  </si>
  <si>
    <t>Museli</t>
  </si>
  <si>
    <t>Museli_500g</t>
  </si>
  <si>
    <t>Museli 1 Kg</t>
  </si>
  <si>
    <t>Chocos_200g</t>
  </si>
  <si>
    <t>Chocos</t>
  </si>
  <si>
    <t>City</t>
  </si>
  <si>
    <t>State</t>
  </si>
  <si>
    <t>Country</t>
  </si>
  <si>
    <t>Mumbai</t>
  </si>
  <si>
    <t>Maharashtra</t>
  </si>
  <si>
    <t>India</t>
  </si>
  <si>
    <t>Delhi</t>
  </si>
  <si>
    <t>Bangalore</t>
  </si>
  <si>
    <t>Karnataka</t>
  </si>
  <si>
    <t>Hyderabad</t>
  </si>
  <si>
    <t>Telangana</t>
  </si>
  <si>
    <t>Pune</t>
  </si>
  <si>
    <t>Chennai</t>
  </si>
  <si>
    <t>Tamil Nadu</t>
  </si>
  <si>
    <t>Kolkata</t>
  </si>
  <si>
    <t>West Bengal</t>
  </si>
  <si>
    <t>Mysore</t>
  </si>
  <si>
    <t>Lucknow</t>
  </si>
  <si>
    <t>Uttar Pradesh</t>
  </si>
  <si>
    <t>Kanpur</t>
  </si>
  <si>
    <t>Sales(INR)</t>
  </si>
  <si>
    <t>Sales</t>
  </si>
  <si>
    <t>Product Description</t>
  </si>
  <si>
    <t>Total Sales</t>
  </si>
  <si>
    <t>Total Customers</t>
  </si>
  <si>
    <t>ARPU</t>
  </si>
  <si>
    <t>Category_id</t>
  </si>
  <si>
    <t>Product_Description</t>
  </si>
  <si>
    <t>Category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</si>
</sst>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yyyy/mm/dd"/>
  </numFmts>
  <fonts count="9" x14ac:knownFonts="1">
    <font>
      <sz val="11"/>
      <color theme="1"/>
      <name val="Arial"/>
    </font>
    <font>
      <sz val="11"/>
      <color rgb="FFFFFFFF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05496"/>
        <bgColor rgb="FF305496"/>
      </patternFill>
    </fill>
    <fill>
      <patternFill patternType="solid">
        <fgColor rgb="FF2F5496"/>
        <bgColor rgb="FF2F5496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1" fillId="2" borderId="1" xfId="0" applyNumberFormat="1" applyFont="1" applyFill="1" applyBorder="1"/>
    <xf numFmtId="0" fontId="1" fillId="2" borderId="2" xfId="0" applyFont="1" applyFill="1" applyBorder="1"/>
    <xf numFmtId="0" fontId="2" fillId="0" borderId="0" xfId="0" applyFont="1"/>
    <xf numFmtId="165" fontId="3" fillId="0" borderId="3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4" xfId="0" applyFont="1" applyBorder="1"/>
    <xf numFmtId="2" fontId="3" fillId="0" borderId="4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2" fillId="0" borderId="0" xfId="0" applyNumberFormat="1" applyFont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3" borderId="1" xfId="0" applyFont="1" applyFill="1" applyBorder="1"/>
    <xf numFmtId="0" fontId="5" fillId="0" borderId="1" xfId="0" applyFont="1" applyBorder="1"/>
    <xf numFmtId="0" fontId="1" fillId="2" borderId="14" xfId="0" applyFont="1" applyFill="1" applyBorder="1"/>
    <xf numFmtId="0" fontId="0" fillId="0" borderId="0" xfId="0" applyBorder="1"/>
    <xf numFmtId="0" fontId="0" fillId="0" borderId="4" xfId="0" applyBorder="1"/>
    <xf numFmtId="0" fontId="8" fillId="2" borderId="2" xfId="0" applyFont="1" applyFill="1" applyBorder="1"/>
    <xf numFmtId="0" fontId="1" fillId="2" borderId="17" xfId="0" applyFont="1" applyFill="1" applyBorder="1"/>
    <xf numFmtId="0" fontId="8" fillId="2" borderId="16" xfId="0" applyFont="1" applyFill="1" applyBorder="1"/>
    <xf numFmtId="0" fontId="0" fillId="0" borderId="16" xfId="0" applyBorder="1"/>
    <xf numFmtId="0" fontId="7" fillId="0" borderId="0" xfId="0" applyFont="1"/>
    <xf numFmtId="0" fontId="3" fillId="0" borderId="18" xfId="0" applyFont="1" applyBorder="1" applyAlignment="1">
      <alignment horizontal="right"/>
    </xf>
    <xf numFmtId="0" fontId="0" fillId="0" borderId="18" xfId="0" applyBorder="1"/>
    <xf numFmtId="0" fontId="3" fillId="0" borderId="16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5" fillId="0" borderId="0" xfId="0" applyFont="1" applyBorder="1"/>
    <xf numFmtId="0" fontId="0" fillId="0" borderId="0" xfId="0" applyFill="1"/>
    <xf numFmtId="0" fontId="4" fillId="0" borderId="0" xfId="0" applyFont="1" applyFill="1" applyBorder="1"/>
    <xf numFmtId="0" fontId="1" fillId="2" borderId="20" xfId="0" applyFont="1" applyFill="1" applyBorder="1"/>
    <xf numFmtId="0" fontId="4" fillId="3" borderId="21" xfId="0" applyFont="1" applyFill="1" applyBorder="1"/>
    <xf numFmtId="0" fontId="5" fillId="0" borderId="21" xfId="0" applyFont="1" applyBorder="1"/>
    <xf numFmtId="0" fontId="5" fillId="0" borderId="19" xfId="0" applyFont="1" applyBorder="1"/>
    <xf numFmtId="0" fontId="4" fillId="3" borderId="16" xfId="0" applyFont="1" applyFill="1" applyBorder="1"/>
    <xf numFmtId="1" fontId="5" fillId="0" borderId="1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showGridLines="0" topLeftCell="B1" workbookViewId="0">
      <selection activeCell="G1" sqref="G1:G1048576"/>
    </sheetView>
  </sheetViews>
  <sheetFormatPr defaultColWidth="12.625" defaultRowHeight="15" customHeight="1" x14ac:dyDescent="0.2"/>
  <cols>
    <col min="1" max="1" width="14.75" customWidth="1"/>
    <col min="2" max="2" width="13" customWidth="1"/>
    <col min="3" max="3" width="12.625" customWidth="1"/>
    <col min="4" max="4" width="10.875" customWidth="1"/>
    <col min="5" max="5" width="14.125" customWidth="1"/>
    <col min="6" max="6" width="18.75" bestFit="1" customWidth="1"/>
    <col min="7" max="7" width="18.75" customWidth="1"/>
    <col min="8" max="8" width="10.125" customWidth="1"/>
    <col min="9" max="10" width="14.375" customWidth="1"/>
    <col min="11" max="11" width="9" customWidth="1"/>
    <col min="12" max="12" width="9.5" customWidth="1"/>
    <col min="13" max="28" width="7.625" customWidth="1"/>
  </cols>
  <sheetData>
    <row r="1" spans="1:14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82</v>
      </c>
      <c r="F1" s="2" t="s">
        <v>83</v>
      </c>
      <c r="G1" s="2" t="s">
        <v>84</v>
      </c>
      <c r="H1" s="2" t="s">
        <v>4</v>
      </c>
      <c r="I1" s="2" t="s">
        <v>57</v>
      </c>
      <c r="J1" s="2" t="s">
        <v>56</v>
      </c>
      <c r="K1" s="2" t="s">
        <v>5</v>
      </c>
      <c r="L1" s="2" t="s">
        <v>6</v>
      </c>
      <c r="M1" s="22" t="s">
        <v>76</v>
      </c>
      <c r="N1" s="3"/>
    </row>
    <row r="2" spans="1:14" ht="14.25" customHeight="1" x14ac:dyDescent="0.25">
      <c r="A2" s="4">
        <v>44166</v>
      </c>
      <c r="B2" s="5">
        <v>31245001</v>
      </c>
      <c r="C2" s="6">
        <v>712345011</v>
      </c>
      <c r="D2" s="5">
        <v>10000346</v>
      </c>
      <c r="E2" s="5">
        <f>VLOOKUP(D2,Category_dim!$A$1:$F$31,3,0)</f>
        <v>41</v>
      </c>
      <c r="F2" s="5" t="str">
        <f>VLOOKUP(D2,Category_dim!$A$1:$F$31,2,0)</f>
        <v>Cornflakes_almond_1Kg</v>
      </c>
      <c r="G2" s="5" t="str">
        <f>VLOOKUP(E2,Category_dim!$C$1:$F$31,2,0)</f>
        <v>Cereals</v>
      </c>
      <c r="H2" s="5">
        <v>36001</v>
      </c>
      <c r="I2" s="5" t="str">
        <f>VLOOKUP(H2,Geography,3,0)</f>
        <v>Delhi</v>
      </c>
      <c r="J2" s="5" t="str">
        <f>VLOOKUP(Sales_fact!H2,Geography,2,0)</f>
        <v>Delhi</v>
      </c>
      <c r="K2" s="7">
        <v>2</v>
      </c>
      <c r="L2" s="7">
        <v>192</v>
      </c>
      <c r="M2" s="3">
        <f>K2*L2</f>
        <v>384</v>
      </c>
      <c r="N2" s="3"/>
    </row>
    <row r="3" spans="1:14" ht="14.25" customHeight="1" x14ac:dyDescent="0.25">
      <c r="A3" s="4">
        <v>44166</v>
      </c>
      <c r="B3" s="5">
        <v>31245001</v>
      </c>
      <c r="C3" s="6">
        <v>712345011</v>
      </c>
      <c r="D3" s="5">
        <v>10000339</v>
      </c>
      <c r="E3" s="5">
        <f>VLOOKUP(D3,Category_dim!$A$1:$F$31,3,0)</f>
        <v>35</v>
      </c>
      <c r="F3" s="5" t="str">
        <f>VLOOKUP(D3,Category_dim!$A$1:$F$31,2,0)</f>
        <v>Eggs_1x30</v>
      </c>
      <c r="G3" s="5" t="str">
        <f>VLOOKUP(E3,Category_dim!$C$1:$F$31,2,0)</f>
        <v>Dairy</v>
      </c>
      <c r="H3" s="5">
        <v>36001</v>
      </c>
      <c r="I3" s="5" t="str">
        <f>VLOOKUP(H3,Geography,3,0)</f>
        <v>Delhi</v>
      </c>
      <c r="J3" s="5" t="str">
        <f>VLOOKUP(Sales_fact!H3,Geography,2,0)</f>
        <v>Delhi</v>
      </c>
      <c r="K3" s="7">
        <v>2</v>
      </c>
      <c r="L3" s="7">
        <v>120</v>
      </c>
      <c r="M3" s="3">
        <f t="shared" ref="M3:M66" si="0">K3*L3</f>
        <v>240</v>
      </c>
      <c r="N3" s="3"/>
    </row>
    <row r="4" spans="1:14" ht="14.25" customHeight="1" x14ac:dyDescent="0.25">
      <c r="A4" s="4">
        <v>44166</v>
      </c>
      <c r="B4" s="5">
        <v>31245001</v>
      </c>
      <c r="C4" s="6">
        <v>712345011</v>
      </c>
      <c r="D4" s="5">
        <v>10000347</v>
      </c>
      <c r="E4" s="5">
        <f>VLOOKUP(D4,Category_dim!$A$1:$F$31,3,0)</f>
        <v>41</v>
      </c>
      <c r="F4" s="5" t="str">
        <f>VLOOKUP(D4,Category_dim!$A$1:$F$31,2,0)</f>
        <v>Museli_200g</v>
      </c>
      <c r="G4" s="5" t="str">
        <f>VLOOKUP(E4,Category_dim!$C$1:$F$31,2,0)</f>
        <v>Cereals</v>
      </c>
      <c r="H4" s="5">
        <v>36001</v>
      </c>
      <c r="I4" s="5" t="str">
        <f>VLOOKUP(H4,Geography,3,0)</f>
        <v>Delhi</v>
      </c>
      <c r="J4" s="5" t="str">
        <f>VLOOKUP(Sales_fact!H4,Geography,2,0)</f>
        <v>Delhi</v>
      </c>
      <c r="K4" s="7">
        <v>2</v>
      </c>
      <c r="L4" s="7">
        <v>47</v>
      </c>
      <c r="M4" s="3">
        <f t="shared" si="0"/>
        <v>94</v>
      </c>
      <c r="N4" s="3"/>
    </row>
    <row r="5" spans="1:14" ht="14.25" customHeight="1" x14ac:dyDescent="0.25">
      <c r="A5" s="4">
        <v>44166</v>
      </c>
      <c r="B5" s="5">
        <v>31245001</v>
      </c>
      <c r="C5" s="6">
        <v>712345011</v>
      </c>
      <c r="D5" s="5">
        <v>10000350</v>
      </c>
      <c r="E5" s="5">
        <f>VLOOKUP(D5,Category_dim!$A$1:$F$31,3,0)</f>
        <v>41</v>
      </c>
      <c r="F5" s="5" t="str">
        <f>VLOOKUP(D5,Category_dim!$A$1:$F$31,2,0)</f>
        <v>Chocos_200g</v>
      </c>
      <c r="G5" s="5" t="str">
        <f>VLOOKUP(E5,Category_dim!$C$1:$F$31,2,0)</f>
        <v>Cereals</v>
      </c>
      <c r="H5" s="5">
        <v>36001</v>
      </c>
      <c r="I5" s="5" t="str">
        <f>VLOOKUP(H5,Geography,3,0)</f>
        <v>Delhi</v>
      </c>
      <c r="J5" s="5" t="str">
        <f>VLOOKUP(Sales_fact!H5,Geography,2,0)</f>
        <v>Delhi</v>
      </c>
      <c r="K5" s="7">
        <v>1</v>
      </c>
      <c r="L5" s="7">
        <v>67</v>
      </c>
      <c r="M5" s="3">
        <f t="shared" si="0"/>
        <v>67</v>
      </c>
      <c r="N5" s="3"/>
    </row>
    <row r="6" spans="1:14" ht="14.25" customHeight="1" x14ac:dyDescent="0.25">
      <c r="A6" s="4">
        <v>44166</v>
      </c>
      <c r="B6" s="5">
        <v>31245001</v>
      </c>
      <c r="C6" s="6">
        <v>712345011</v>
      </c>
      <c r="D6" s="5">
        <v>10000332</v>
      </c>
      <c r="E6" s="5">
        <f>VLOOKUP(D6,Category_dim!$A$1:$F$31,3,0)</f>
        <v>35</v>
      </c>
      <c r="F6" s="5" t="str">
        <f>VLOOKUP(D6,Category_dim!$A$1:$F$31,2,0)</f>
        <v>Eggs_1x6</v>
      </c>
      <c r="G6" s="5" t="str">
        <f>VLOOKUP(E6,Category_dim!$C$1:$F$31,2,0)</f>
        <v>Dairy</v>
      </c>
      <c r="H6" s="5">
        <v>36001</v>
      </c>
      <c r="I6" s="5" t="str">
        <f>VLOOKUP(H6,Geography,3,0)</f>
        <v>Delhi</v>
      </c>
      <c r="J6" s="5" t="str">
        <f>VLOOKUP(Sales_fact!H6,Geography,2,0)</f>
        <v>Delhi</v>
      </c>
      <c r="K6" s="7">
        <v>2</v>
      </c>
      <c r="L6" s="7">
        <v>28</v>
      </c>
      <c r="M6" s="3">
        <f t="shared" si="0"/>
        <v>56</v>
      </c>
      <c r="N6" s="3"/>
    </row>
    <row r="7" spans="1:14" ht="14.25" customHeight="1" x14ac:dyDescent="0.25">
      <c r="A7" s="4">
        <v>44166</v>
      </c>
      <c r="B7" s="5">
        <v>31245001</v>
      </c>
      <c r="C7" s="6">
        <v>712345011</v>
      </c>
      <c r="D7" s="5">
        <v>10000332</v>
      </c>
      <c r="E7" s="5">
        <f>VLOOKUP(D7,Category_dim!$A$1:$F$31,3,0)</f>
        <v>35</v>
      </c>
      <c r="F7" s="5" t="str">
        <f>VLOOKUP(D7,Category_dim!$A$1:$F$31,2,0)</f>
        <v>Eggs_1x6</v>
      </c>
      <c r="G7" s="5" t="str">
        <f>VLOOKUP(E7,Category_dim!$C$1:$F$31,2,0)</f>
        <v>Dairy</v>
      </c>
      <c r="H7" s="5">
        <v>36001</v>
      </c>
      <c r="I7" s="5" t="str">
        <f>VLOOKUP(H7,Geography,3,0)</f>
        <v>Delhi</v>
      </c>
      <c r="J7" s="5" t="str">
        <f>VLOOKUP(Sales_fact!H7,Geography,2,0)</f>
        <v>Delhi</v>
      </c>
      <c r="K7" s="7">
        <v>1</v>
      </c>
      <c r="L7" s="7">
        <v>28</v>
      </c>
      <c r="M7" s="3">
        <f t="shared" si="0"/>
        <v>28</v>
      </c>
      <c r="N7" s="3"/>
    </row>
    <row r="8" spans="1:14" ht="14.25" customHeight="1" x14ac:dyDescent="0.25">
      <c r="A8" s="4">
        <v>44166</v>
      </c>
      <c r="B8" s="5">
        <v>31245001</v>
      </c>
      <c r="C8" s="6">
        <v>712345011</v>
      </c>
      <c r="D8" s="5">
        <v>10000343</v>
      </c>
      <c r="E8" s="5">
        <f>VLOOKUP(D8,Category_dim!$A$1:$F$31,3,0)</f>
        <v>35</v>
      </c>
      <c r="F8" s="5" t="str">
        <f>VLOOKUP(D8,Category_dim!$A$1:$F$31,2,0)</f>
        <v>Curd MD_1L</v>
      </c>
      <c r="G8" s="5" t="str">
        <f>VLOOKUP(E8,Category_dim!$C$1:$F$31,2,0)</f>
        <v>Dairy</v>
      </c>
      <c r="H8" s="5">
        <v>36001</v>
      </c>
      <c r="I8" s="5" t="str">
        <f>VLOOKUP(H8,Geography,3,0)</f>
        <v>Delhi</v>
      </c>
      <c r="J8" s="5" t="str">
        <f>VLOOKUP(Sales_fact!H8,Geography,2,0)</f>
        <v>Delhi</v>
      </c>
      <c r="K8" s="7">
        <v>1</v>
      </c>
      <c r="L8" s="7">
        <v>54</v>
      </c>
      <c r="M8" s="3">
        <f t="shared" si="0"/>
        <v>54</v>
      </c>
      <c r="N8" s="3"/>
    </row>
    <row r="9" spans="1:14" ht="14.25" customHeight="1" x14ac:dyDescent="0.25">
      <c r="A9" s="4">
        <v>44166</v>
      </c>
      <c r="B9" s="5">
        <v>31245001</v>
      </c>
      <c r="C9" s="6">
        <v>712345011</v>
      </c>
      <c r="D9" s="5">
        <v>10000333</v>
      </c>
      <c r="E9" s="5">
        <f>VLOOKUP(D9,Category_dim!$A$1:$F$31,3,0)</f>
        <v>35</v>
      </c>
      <c r="F9" s="5" t="str">
        <f>VLOOKUP(D9,Category_dim!$A$1:$F$31,2,0)</f>
        <v>Eggs_1x12</v>
      </c>
      <c r="G9" s="5" t="str">
        <f>VLOOKUP(E9,Category_dim!$C$1:$F$31,2,0)</f>
        <v>Dairy</v>
      </c>
      <c r="H9" s="5">
        <v>36001</v>
      </c>
      <c r="I9" s="5" t="str">
        <f>VLOOKUP(H9,Geography,3,0)</f>
        <v>Delhi</v>
      </c>
      <c r="J9" s="5" t="str">
        <f>VLOOKUP(Sales_fact!H9,Geography,2,0)</f>
        <v>Delhi</v>
      </c>
      <c r="K9" s="7">
        <v>3</v>
      </c>
      <c r="L9" s="7">
        <v>54</v>
      </c>
      <c r="M9" s="3">
        <f t="shared" si="0"/>
        <v>162</v>
      </c>
      <c r="N9" s="3"/>
    </row>
    <row r="10" spans="1:14" ht="14.25" customHeight="1" x14ac:dyDescent="0.25">
      <c r="A10" s="4">
        <v>44166</v>
      </c>
      <c r="B10" s="5">
        <v>31245001</v>
      </c>
      <c r="C10" s="6">
        <v>712345011</v>
      </c>
      <c r="D10" s="5">
        <v>10000342</v>
      </c>
      <c r="E10" s="5">
        <f>VLOOKUP(D10,Category_dim!$A$1:$F$31,3,0)</f>
        <v>35</v>
      </c>
      <c r="F10" s="5" t="str">
        <f>VLOOKUP(D10,Category_dim!$A$1:$F$31,2,0)</f>
        <v>Curd_Amul_1L</v>
      </c>
      <c r="G10" s="5" t="str">
        <f>VLOOKUP(E10,Category_dim!$C$1:$F$31,2,0)</f>
        <v>Dairy</v>
      </c>
      <c r="H10" s="5">
        <v>36001</v>
      </c>
      <c r="I10" s="5" t="str">
        <f>VLOOKUP(H10,Geography,3,0)</f>
        <v>Delhi</v>
      </c>
      <c r="J10" s="5" t="str">
        <f>VLOOKUP(Sales_fact!H10,Geography,2,0)</f>
        <v>Delhi</v>
      </c>
      <c r="K10" s="7">
        <v>2</v>
      </c>
      <c r="L10" s="7">
        <v>56</v>
      </c>
      <c r="M10" s="3">
        <f t="shared" si="0"/>
        <v>112</v>
      </c>
      <c r="N10" s="3"/>
    </row>
    <row r="11" spans="1:14" ht="14.25" customHeight="1" x14ac:dyDescent="0.25">
      <c r="A11" s="8">
        <v>44166</v>
      </c>
      <c r="B11" s="5">
        <v>31245001</v>
      </c>
      <c r="C11" s="6">
        <v>712345011</v>
      </c>
      <c r="D11" s="5">
        <v>10000321</v>
      </c>
      <c r="E11" s="5">
        <f>VLOOKUP(D11,Category_dim!$A$1:$F$31,3,0)</f>
        <v>31</v>
      </c>
      <c r="F11" s="5" t="str">
        <f>VLOOKUP(D11,Category_dim!$A$1:$F$31,2,0)</f>
        <v>Soda_1L</v>
      </c>
      <c r="G11" s="5" t="str">
        <f>VLOOKUP(E11,Category_dim!$C$1:$F$31,2,0)</f>
        <v>Drinks &amp; Bevrages</v>
      </c>
      <c r="H11" s="5">
        <v>36001</v>
      </c>
      <c r="I11" s="5" t="str">
        <f>VLOOKUP(H11,Geography,3,0)</f>
        <v>Delhi</v>
      </c>
      <c r="J11" s="5" t="str">
        <f>VLOOKUP(Sales_fact!H11,Geography,2,0)</f>
        <v>Delhi</v>
      </c>
      <c r="K11" s="7">
        <v>2</v>
      </c>
      <c r="L11" s="7">
        <v>48</v>
      </c>
      <c r="M11" s="3">
        <f t="shared" si="0"/>
        <v>96</v>
      </c>
      <c r="N11" s="3"/>
    </row>
    <row r="12" spans="1:14" ht="14.25" customHeight="1" x14ac:dyDescent="0.25">
      <c r="A12" s="4">
        <v>44166</v>
      </c>
      <c r="B12" s="5">
        <v>31245001</v>
      </c>
      <c r="C12" s="6">
        <v>712345011</v>
      </c>
      <c r="D12" s="5">
        <v>10000331</v>
      </c>
      <c r="E12" s="5">
        <f>VLOOKUP(D12,Category_dim!$A$1:$F$31,3,0)</f>
        <v>31</v>
      </c>
      <c r="F12" s="5" t="str">
        <f>VLOOKUP(D12,Category_dim!$A$1:$F$31,2,0)</f>
        <v>Lemon_1L</v>
      </c>
      <c r="G12" s="5" t="str">
        <f>VLOOKUP(E12,Category_dim!$C$1:$F$31,2,0)</f>
        <v>Drinks &amp; Bevrages</v>
      </c>
      <c r="H12" s="5">
        <v>36001</v>
      </c>
      <c r="I12" s="5" t="str">
        <f>VLOOKUP(H12,Geography,3,0)</f>
        <v>Delhi</v>
      </c>
      <c r="J12" s="5" t="str">
        <f>VLOOKUP(Sales_fact!H12,Geography,2,0)</f>
        <v>Delhi</v>
      </c>
      <c r="K12" s="7">
        <v>2</v>
      </c>
      <c r="L12" s="7">
        <v>57</v>
      </c>
      <c r="M12" s="3">
        <f t="shared" si="0"/>
        <v>114</v>
      </c>
      <c r="N12" s="3"/>
    </row>
    <row r="13" spans="1:14" ht="14.25" customHeight="1" x14ac:dyDescent="0.25">
      <c r="A13" s="4">
        <v>44166</v>
      </c>
      <c r="B13" s="5">
        <v>31245001</v>
      </c>
      <c r="C13" s="6">
        <v>712345011</v>
      </c>
      <c r="D13" s="5">
        <v>10000326</v>
      </c>
      <c r="E13" s="5">
        <f>VLOOKUP(D13,Category_dim!$A$1:$F$31,3,0)</f>
        <v>31</v>
      </c>
      <c r="F13" s="5" t="str">
        <f>VLOOKUP(D13,Category_dim!$A$1:$F$31,2,0)</f>
        <v>Pepsi_2L</v>
      </c>
      <c r="G13" s="5" t="str">
        <f>VLOOKUP(E13,Category_dim!$C$1:$F$31,2,0)</f>
        <v>Drinks &amp; Bevrages</v>
      </c>
      <c r="H13" s="5">
        <v>36001</v>
      </c>
      <c r="I13" s="5" t="str">
        <f>VLOOKUP(H13,Geography,3,0)</f>
        <v>Delhi</v>
      </c>
      <c r="J13" s="5" t="str">
        <f>VLOOKUP(Sales_fact!H13,Geography,2,0)</f>
        <v>Delhi</v>
      </c>
      <c r="K13" s="7">
        <v>3</v>
      </c>
      <c r="L13" s="7">
        <v>72</v>
      </c>
      <c r="M13" s="3">
        <f t="shared" si="0"/>
        <v>216</v>
      </c>
      <c r="N13" s="3"/>
    </row>
    <row r="14" spans="1:14" ht="14.25" customHeight="1" x14ac:dyDescent="0.25">
      <c r="A14" s="4">
        <v>44167</v>
      </c>
      <c r="B14" s="5">
        <v>31245002</v>
      </c>
      <c r="C14" s="6">
        <v>712345022</v>
      </c>
      <c r="D14" s="5">
        <v>10000342</v>
      </c>
      <c r="E14" s="5">
        <f>VLOOKUP(D14,Category_dim!$A$1:$F$31,3,0)</f>
        <v>35</v>
      </c>
      <c r="F14" s="5" t="str">
        <f>VLOOKUP(D14,Category_dim!$A$1:$F$31,2,0)</f>
        <v>Curd_Amul_1L</v>
      </c>
      <c r="G14" s="5" t="str">
        <f>VLOOKUP(E14,Category_dim!$C$1:$F$31,2,0)</f>
        <v>Dairy</v>
      </c>
      <c r="H14" s="5">
        <v>36002</v>
      </c>
      <c r="I14" s="5" t="str">
        <f>VLOOKUP(H14,Geography,3,0)</f>
        <v>Karnataka</v>
      </c>
      <c r="J14" s="5" t="str">
        <f>VLOOKUP(Sales_fact!H14,Geography,2,0)</f>
        <v>Bangalore</v>
      </c>
      <c r="K14" s="7">
        <v>1</v>
      </c>
      <c r="L14" s="7">
        <v>56</v>
      </c>
      <c r="M14" s="3">
        <f t="shared" si="0"/>
        <v>56</v>
      </c>
      <c r="N14" s="3"/>
    </row>
    <row r="15" spans="1:14" ht="14.25" customHeight="1" x14ac:dyDescent="0.25">
      <c r="A15" s="4">
        <v>44167</v>
      </c>
      <c r="B15" s="5">
        <v>31245002</v>
      </c>
      <c r="C15" s="6">
        <v>712345022</v>
      </c>
      <c r="D15" s="5">
        <v>10000344</v>
      </c>
      <c r="E15" s="5">
        <f>VLOOKUP(D15,Category_dim!$A$1:$F$31,3,0)</f>
        <v>41</v>
      </c>
      <c r="F15" s="5" t="str">
        <f>VLOOKUP(D15,Category_dim!$A$1:$F$31,2,0)</f>
        <v>Cornflakes_500g</v>
      </c>
      <c r="G15" s="5" t="str">
        <f>VLOOKUP(E15,Category_dim!$C$1:$F$31,2,0)</f>
        <v>Cereals</v>
      </c>
      <c r="H15" s="5">
        <v>36002</v>
      </c>
      <c r="I15" s="5" t="str">
        <f>VLOOKUP(H15,Geography,3,0)</f>
        <v>Karnataka</v>
      </c>
      <c r="J15" s="5" t="str">
        <f>VLOOKUP(Sales_fact!H15,Geography,2,0)</f>
        <v>Bangalore</v>
      </c>
      <c r="K15" s="7">
        <v>3</v>
      </c>
      <c r="L15" s="7">
        <v>82</v>
      </c>
      <c r="M15" s="3">
        <f t="shared" si="0"/>
        <v>246</v>
      </c>
      <c r="N15" s="3"/>
    </row>
    <row r="16" spans="1:14" ht="14.25" customHeight="1" x14ac:dyDescent="0.25">
      <c r="A16" s="4">
        <v>44167</v>
      </c>
      <c r="B16" s="5">
        <v>31245002</v>
      </c>
      <c r="C16" s="6">
        <v>712345022</v>
      </c>
      <c r="D16" s="5">
        <v>10000332</v>
      </c>
      <c r="E16" s="5">
        <f>VLOOKUP(D16,Category_dim!$A$1:$F$31,3,0)</f>
        <v>35</v>
      </c>
      <c r="F16" s="5" t="str">
        <f>VLOOKUP(D16,Category_dim!$A$1:$F$31,2,0)</f>
        <v>Eggs_1x6</v>
      </c>
      <c r="G16" s="5" t="str">
        <f>VLOOKUP(E16,Category_dim!$C$1:$F$31,2,0)</f>
        <v>Dairy</v>
      </c>
      <c r="H16" s="5">
        <v>36002</v>
      </c>
      <c r="I16" s="5" t="str">
        <f>VLOOKUP(H16,Geography,3,0)</f>
        <v>Karnataka</v>
      </c>
      <c r="J16" s="5" t="str">
        <f>VLOOKUP(Sales_fact!H16,Geography,2,0)</f>
        <v>Bangalore</v>
      </c>
      <c r="K16" s="7">
        <v>1</v>
      </c>
      <c r="L16" s="7">
        <v>28</v>
      </c>
      <c r="M16" s="3">
        <f t="shared" si="0"/>
        <v>28</v>
      </c>
      <c r="N16" s="3"/>
    </row>
    <row r="17" spans="1:14" ht="14.25" customHeight="1" x14ac:dyDescent="0.25">
      <c r="A17" s="4">
        <v>44167</v>
      </c>
      <c r="B17" s="5">
        <v>31245002</v>
      </c>
      <c r="C17" s="6">
        <v>712345022</v>
      </c>
      <c r="D17" s="5">
        <v>10000349</v>
      </c>
      <c r="E17" s="5">
        <f>VLOOKUP(D17,Category_dim!$A$1:$F$31,3,0)</f>
        <v>41</v>
      </c>
      <c r="F17" s="5" t="str">
        <f>VLOOKUP(D17,Category_dim!$A$1:$F$31,2,0)</f>
        <v>Museli 1 Kg</v>
      </c>
      <c r="G17" s="5" t="str">
        <f>VLOOKUP(E17,Category_dim!$C$1:$F$31,2,0)</f>
        <v>Cereals</v>
      </c>
      <c r="H17" s="5">
        <v>36002</v>
      </c>
      <c r="I17" s="5" t="str">
        <f>VLOOKUP(H17,Geography,3,0)</f>
        <v>Karnataka</v>
      </c>
      <c r="J17" s="5" t="str">
        <f>VLOOKUP(Sales_fact!H17,Geography,2,0)</f>
        <v>Bangalore</v>
      </c>
      <c r="K17" s="7">
        <v>1</v>
      </c>
      <c r="L17" s="7">
        <v>152</v>
      </c>
      <c r="M17" s="3">
        <f t="shared" si="0"/>
        <v>152</v>
      </c>
      <c r="N17" s="3"/>
    </row>
    <row r="18" spans="1:14" ht="14.25" customHeight="1" x14ac:dyDescent="0.25">
      <c r="A18" s="4">
        <v>44167</v>
      </c>
      <c r="B18" s="5">
        <v>31245002</v>
      </c>
      <c r="C18" s="6">
        <v>712345022</v>
      </c>
      <c r="D18" s="5">
        <v>10000325</v>
      </c>
      <c r="E18" s="5">
        <f>VLOOKUP(D18,Category_dim!$A$1:$F$31,3,0)</f>
        <v>31</v>
      </c>
      <c r="F18" s="5" t="str">
        <f>VLOOKUP(D18,Category_dim!$A$1:$F$31,2,0)</f>
        <v>Coke_500mL</v>
      </c>
      <c r="G18" s="5" t="str">
        <f>VLOOKUP(E18,Category_dim!$C$1:$F$31,2,0)</f>
        <v>Drinks &amp; Bevrages</v>
      </c>
      <c r="H18" s="5">
        <v>36002</v>
      </c>
      <c r="I18" s="5" t="str">
        <f>VLOOKUP(H18,Geography,3,0)</f>
        <v>Karnataka</v>
      </c>
      <c r="J18" s="5" t="str">
        <f>VLOOKUP(Sales_fact!H18,Geography,2,0)</f>
        <v>Bangalore</v>
      </c>
      <c r="K18" s="7">
        <v>1</v>
      </c>
      <c r="L18" s="7">
        <v>20</v>
      </c>
      <c r="M18" s="3">
        <f t="shared" si="0"/>
        <v>20</v>
      </c>
      <c r="N18" s="3"/>
    </row>
    <row r="19" spans="1:14" ht="14.25" customHeight="1" x14ac:dyDescent="0.25">
      <c r="A19" s="4">
        <v>44167</v>
      </c>
      <c r="B19" s="5">
        <v>31245002</v>
      </c>
      <c r="C19" s="6">
        <v>712345022</v>
      </c>
      <c r="D19" s="5">
        <v>10000342</v>
      </c>
      <c r="E19" s="5">
        <f>VLOOKUP(D19,Category_dim!$A$1:$F$31,3,0)</f>
        <v>35</v>
      </c>
      <c r="F19" s="5" t="str">
        <f>VLOOKUP(D19,Category_dim!$A$1:$F$31,2,0)</f>
        <v>Curd_Amul_1L</v>
      </c>
      <c r="G19" s="5" t="str">
        <f>VLOOKUP(E19,Category_dim!$C$1:$F$31,2,0)</f>
        <v>Dairy</v>
      </c>
      <c r="H19" s="5">
        <v>36002</v>
      </c>
      <c r="I19" s="5" t="str">
        <f>VLOOKUP(H19,Geography,3,0)</f>
        <v>Karnataka</v>
      </c>
      <c r="J19" s="5" t="str">
        <f>VLOOKUP(Sales_fact!H19,Geography,2,0)</f>
        <v>Bangalore</v>
      </c>
      <c r="K19" s="7">
        <v>2</v>
      </c>
      <c r="L19" s="7">
        <v>56</v>
      </c>
      <c r="M19" s="3">
        <f t="shared" si="0"/>
        <v>112</v>
      </c>
      <c r="N19" s="3"/>
    </row>
    <row r="20" spans="1:14" ht="14.25" customHeight="1" x14ac:dyDescent="0.25">
      <c r="A20" s="4">
        <v>44167</v>
      </c>
      <c r="B20" s="5">
        <v>31245002</v>
      </c>
      <c r="C20" s="6">
        <v>712345022</v>
      </c>
      <c r="D20" s="5">
        <v>10000323</v>
      </c>
      <c r="E20" s="5">
        <f>VLOOKUP(D20,Category_dim!$A$1:$F$31,3,0)</f>
        <v>31</v>
      </c>
      <c r="F20" s="5" t="str">
        <f>VLOOKUP(D20,Category_dim!$A$1:$F$31,2,0)</f>
        <v>Soda_200mL</v>
      </c>
      <c r="G20" s="5" t="str">
        <f>VLOOKUP(E20,Category_dim!$C$1:$F$31,2,0)</f>
        <v>Drinks &amp; Bevrages</v>
      </c>
      <c r="H20" s="5">
        <v>36002</v>
      </c>
      <c r="I20" s="5" t="str">
        <f>VLOOKUP(H20,Geography,3,0)</f>
        <v>Karnataka</v>
      </c>
      <c r="J20" s="5" t="str">
        <f>VLOOKUP(Sales_fact!H20,Geography,2,0)</f>
        <v>Bangalore</v>
      </c>
      <c r="K20" s="7">
        <v>1</v>
      </c>
      <c r="L20" s="7">
        <v>15</v>
      </c>
      <c r="M20" s="3">
        <f t="shared" si="0"/>
        <v>15</v>
      </c>
      <c r="N20" s="3"/>
    </row>
    <row r="21" spans="1:14" ht="14.25" customHeight="1" x14ac:dyDescent="0.25">
      <c r="A21" s="4">
        <v>44167</v>
      </c>
      <c r="B21" s="5">
        <v>31245002</v>
      </c>
      <c r="C21" s="6">
        <v>712345022</v>
      </c>
      <c r="D21" s="5">
        <v>10000325</v>
      </c>
      <c r="E21" s="5">
        <f>VLOOKUP(D21,Category_dim!$A$1:$F$31,3,0)</f>
        <v>31</v>
      </c>
      <c r="F21" s="5" t="str">
        <f>VLOOKUP(D21,Category_dim!$A$1:$F$31,2,0)</f>
        <v>Coke_500mL</v>
      </c>
      <c r="G21" s="5" t="str">
        <f>VLOOKUP(E21,Category_dim!$C$1:$F$31,2,0)</f>
        <v>Drinks &amp; Bevrages</v>
      </c>
      <c r="H21" s="5">
        <v>36002</v>
      </c>
      <c r="I21" s="5" t="str">
        <f>VLOOKUP(H21,Geography,3,0)</f>
        <v>Karnataka</v>
      </c>
      <c r="J21" s="5" t="str">
        <f>VLOOKUP(Sales_fact!H21,Geography,2,0)</f>
        <v>Bangalore</v>
      </c>
      <c r="K21" s="7">
        <v>1</v>
      </c>
      <c r="L21" s="7">
        <v>20</v>
      </c>
      <c r="M21" s="3">
        <f t="shared" si="0"/>
        <v>20</v>
      </c>
      <c r="N21" s="3"/>
    </row>
    <row r="22" spans="1:14" ht="14.25" customHeight="1" x14ac:dyDescent="0.25">
      <c r="A22" s="4">
        <v>44167</v>
      </c>
      <c r="B22" s="5">
        <v>31245002</v>
      </c>
      <c r="C22" s="6">
        <v>712345022</v>
      </c>
      <c r="D22" s="5">
        <v>10000338</v>
      </c>
      <c r="E22" s="5">
        <f>VLOOKUP(D22,Category_dim!$A$1:$F$31,3,0)</f>
        <v>35</v>
      </c>
      <c r="F22" s="5" t="str">
        <f>VLOOKUP(D22,Category_dim!$A$1:$F$31,2,0)</f>
        <v>Cheese_200g_1x6</v>
      </c>
      <c r="G22" s="5" t="str">
        <f>VLOOKUP(E22,Category_dim!$C$1:$F$31,2,0)</f>
        <v>Dairy</v>
      </c>
      <c r="H22" s="5">
        <v>36002</v>
      </c>
      <c r="I22" s="5" t="str">
        <f>VLOOKUP(H22,Geography,3,0)</f>
        <v>Karnataka</v>
      </c>
      <c r="J22" s="5" t="str">
        <f>VLOOKUP(Sales_fact!H22,Geography,2,0)</f>
        <v>Bangalore</v>
      </c>
      <c r="K22" s="7">
        <v>2</v>
      </c>
      <c r="L22" s="7">
        <v>100</v>
      </c>
      <c r="M22" s="3">
        <f t="shared" si="0"/>
        <v>200</v>
      </c>
      <c r="N22" s="3"/>
    </row>
    <row r="23" spans="1:14" ht="14.25" customHeight="1" x14ac:dyDescent="0.25">
      <c r="A23" s="4">
        <v>44168</v>
      </c>
      <c r="B23" s="5">
        <v>31245003</v>
      </c>
      <c r="C23" s="6">
        <v>712345033</v>
      </c>
      <c r="D23" s="5">
        <v>10000349</v>
      </c>
      <c r="E23" s="5">
        <f>VLOOKUP(D23,Category_dim!$A$1:$F$31,3,0)</f>
        <v>41</v>
      </c>
      <c r="F23" s="5" t="str">
        <f>VLOOKUP(D23,Category_dim!$A$1:$F$31,2,0)</f>
        <v>Museli 1 Kg</v>
      </c>
      <c r="G23" s="5" t="str">
        <f>VLOOKUP(E23,Category_dim!$C$1:$F$31,2,0)</f>
        <v>Cereals</v>
      </c>
      <c r="H23" s="5">
        <v>36003</v>
      </c>
      <c r="I23" s="5" t="str">
        <f>VLOOKUP(H23,Geography,3,0)</f>
        <v>Telangana</v>
      </c>
      <c r="J23" s="5" t="str">
        <f>VLOOKUP(Sales_fact!H23,Geography,2,0)</f>
        <v>Hyderabad</v>
      </c>
      <c r="K23" s="7">
        <v>3</v>
      </c>
      <c r="L23" s="7">
        <v>152</v>
      </c>
      <c r="M23" s="3">
        <f t="shared" si="0"/>
        <v>456</v>
      </c>
      <c r="N23" s="3"/>
    </row>
    <row r="24" spans="1:14" ht="14.25" customHeight="1" x14ac:dyDescent="0.25">
      <c r="A24" s="4">
        <v>44168</v>
      </c>
      <c r="B24" s="5">
        <v>31245003</v>
      </c>
      <c r="C24" s="6">
        <v>712345033</v>
      </c>
      <c r="D24" s="5">
        <v>10000348</v>
      </c>
      <c r="E24" s="5">
        <f>VLOOKUP(D24,Category_dim!$A$1:$F$31,3,0)</f>
        <v>41</v>
      </c>
      <c r="F24" s="5" t="str">
        <f>VLOOKUP(D24,Category_dim!$A$1:$F$31,2,0)</f>
        <v>Museli_500g</v>
      </c>
      <c r="G24" s="5" t="str">
        <f>VLOOKUP(E24,Category_dim!$C$1:$F$31,2,0)</f>
        <v>Cereals</v>
      </c>
      <c r="H24" s="5">
        <v>36003</v>
      </c>
      <c r="I24" s="5" t="str">
        <f>VLOOKUP(H24,Geography,3,0)</f>
        <v>Telangana</v>
      </c>
      <c r="J24" s="5" t="str">
        <f>VLOOKUP(Sales_fact!H24,Geography,2,0)</f>
        <v>Hyderabad</v>
      </c>
      <c r="K24" s="7">
        <v>2</v>
      </c>
      <c r="L24" s="7">
        <v>80</v>
      </c>
      <c r="M24" s="3">
        <f t="shared" si="0"/>
        <v>160</v>
      </c>
      <c r="N24" s="3"/>
    </row>
    <row r="25" spans="1:14" ht="14.25" customHeight="1" x14ac:dyDescent="0.25">
      <c r="A25" s="4">
        <v>44168</v>
      </c>
      <c r="B25" s="5">
        <v>31245003</v>
      </c>
      <c r="C25" s="6">
        <v>712345033</v>
      </c>
      <c r="D25" s="5">
        <v>10000325</v>
      </c>
      <c r="E25" s="5">
        <f>VLOOKUP(D25,Category_dim!$A$1:$F$31,3,0)</f>
        <v>31</v>
      </c>
      <c r="F25" s="5" t="str">
        <f>VLOOKUP(D25,Category_dim!$A$1:$F$31,2,0)</f>
        <v>Coke_500mL</v>
      </c>
      <c r="G25" s="5" t="str">
        <f>VLOOKUP(E25,Category_dim!$C$1:$F$31,2,0)</f>
        <v>Drinks &amp; Bevrages</v>
      </c>
      <c r="H25" s="5">
        <v>36003</v>
      </c>
      <c r="I25" s="5" t="str">
        <f>VLOOKUP(H25,Geography,3,0)</f>
        <v>Telangana</v>
      </c>
      <c r="J25" s="5" t="str">
        <f>VLOOKUP(Sales_fact!H25,Geography,2,0)</f>
        <v>Hyderabad</v>
      </c>
      <c r="K25" s="7">
        <v>2</v>
      </c>
      <c r="L25" s="7">
        <v>20</v>
      </c>
      <c r="M25" s="3">
        <f t="shared" si="0"/>
        <v>40</v>
      </c>
      <c r="N25" s="3"/>
    </row>
    <row r="26" spans="1:14" ht="14.25" customHeight="1" x14ac:dyDescent="0.25">
      <c r="A26" s="4">
        <v>44168</v>
      </c>
      <c r="B26" s="5">
        <v>31245003</v>
      </c>
      <c r="C26" s="6">
        <v>712345033</v>
      </c>
      <c r="D26" s="5">
        <v>10000347</v>
      </c>
      <c r="E26" s="5">
        <f>VLOOKUP(D26,Category_dim!$A$1:$F$31,3,0)</f>
        <v>41</v>
      </c>
      <c r="F26" s="5" t="str">
        <f>VLOOKUP(D26,Category_dim!$A$1:$F$31,2,0)</f>
        <v>Museli_200g</v>
      </c>
      <c r="G26" s="5" t="str">
        <f>VLOOKUP(E26,Category_dim!$C$1:$F$31,2,0)</f>
        <v>Cereals</v>
      </c>
      <c r="H26" s="5">
        <v>36003</v>
      </c>
      <c r="I26" s="5" t="str">
        <f>VLOOKUP(H26,Geography,3,0)</f>
        <v>Telangana</v>
      </c>
      <c r="J26" s="5" t="str">
        <f>VLOOKUP(Sales_fact!H26,Geography,2,0)</f>
        <v>Hyderabad</v>
      </c>
      <c r="K26" s="7">
        <v>3</v>
      </c>
      <c r="L26" s="7">
        <v>47</v>
      </c>
      <c r="M26" s="3">
        <f t="shared" si="0"/>
        <v>141</v>
      </c>
      <c r="N26" s="3"/>
    </row>
    <row r="27" spans="1:14" ht="14.25" customHeight="1" x14ac:dyDescent="0.25">
      <c r="A27" s="4">
        <v>44168</v>
      </c>
      <c r="B27" s="5">
        <v>31245003</v>
      </c>
      <c r="C27" s="6">
        <v>712345033</v>
      </c>
      <c r="D27" s="5">
        <v>10000327</v>
      </c>
      <c r="E27" s="5">
        <f>VLOOKUP(D27,Category_dim!$A$1:$F$31,3,0)</f>
        <v>31</v>
      </c>
      <c r="F27" s="5" t="str">
        <f>VLOOKUP(D27,Category_dim!$A$1:$F$31,2,0)</f>
        <v>Pepsi_1L</v>
      </c>
      <c r="G27" s="5" t="str">
        <f>VLOOKUP(E27,Category_dim!$C$1:$F$31,2,0)</f>
        <v>Drinks &amp; Bevrages</v>
      </c>
      <c r="H27" s="5">
        <v>36003</v>
      </c>
      <c r="I27" s="5" t="str">
        <f>VLOOKUP(H27,Geography,3,0)</f>
        <v>Telangana</v>
      </c>
      <c r="J27" s="5" t="str">
        <f>VLOOKUP(Sales_fact!H27,Geography,2,0)</f>
        <v>Hyderabad</v>
      </c>
      <c r="K27" s="7">
        <v>1</v>
      </c>
      <c r="L27" s="7">
        <v>40</v>
      </c>
      <c r="M27" s="3">
        <f t="shared" si="0"/>
        <v>40</v>
      </c>
      <c r="N27" s="3"/>
    </row>
    <row r="28" spans="1:14" ht="14.25" customHeight="1" x14ac:dyDescent="0.25">
      <c r="A28" s="4">
        <v>44168</v>
      </c>
      <c r="B28" s="5">
        <v>31245003</v>
      </c>
      <c r="C28" s="6">
        <v>712345033</v>
      </c>
      <c r="D28" s="5">
        <v>10000350</v>
      </c>
      <c r="E28" s="5">
        <f>VLOOKUP(D28,Category_dim!$A$1:$F$31,3,0)</f>
        <v>41</v>
      </c>
      <c r="F28" s="5" t="str">
        <f>VLOOKUP(D28,Category_dim!$A$1:$F$31,2,0)</f>
        <v>Chocos_200g</v>
      </c>
      <c r="G28" s="5" t="str">
        <f>VLOOKUP(E28,Category_dim!$C$1:$F$31,2,0)</f>
        <v>Cereals</v>
      </c>
      <c r="H28" s="5">
        <v>36003</v>
      </c>
      <c r="I28" s="5" t="str">
        <f>VLOOKUP(H28,Geography,3,0)</f>
        <v>Telangana</v>
      </c>
      <c r="J28" s="5" t="str">
        <f>VLOOKUP(Sales_fact!H28,Geography,2,0)</f>
        <v>Hyderabad</v>
      </c>
      <c r="K28" s="7">
        <v>3</v>
      </c>
      <c r="L28" s="7">
        <v>67</v>
      </c>
      <c r="M28" s="3">
        <f t="shared" si="0"/>
        <v>201</v>
      </c>
      <c r="N28" s="3"/>
    </row>
    <row r="29" spans="1:14" ht="14.25" customHeight="1" x14ac:dyDescent="0.25">
      <c r="A29" s="4">
        <v>44168</v>
      </c>
      <c r="B29" s="5">
        <v>31245003</v>
      </c>
      <c r="C29" s="6">
        <v>712345033</v>
      </c>
      <c r="D29" s="5">
        <v>10000348</v>
      </c>
      <c r="E29" s="5">
        <f>VLOOKUP(D29,Category_dim!$A$1:$F$31,3,0)</f>
        <v>41</v>
      </c>
      <c r="F29" s="5" t="str">
        <f>VLOOKUP(D29,Category_dim!$A$1:$F$31,2,0)</f>
        <v>Museli_500g</v>
      </c>
      <c r="G29" s="5" t="str">
        <f>VLOOKUP(E29,Category_dim!$C$1:$F$31,2,0)</f>
        <v>Cereals</v>
      </c>
      <c r="H29" s="5">
        <v>36003</v>
      </c>
      <c r="I29" s="5" t="str">
        <f>VLOOKUP(H29,Geography,3,0)</f>
        <v>Telangana</v>
      </c>
      <c r="J29" s="5" t="str">
        <f>VLOOKUP(Sales_fact!H29,Geography,2,0)</f>
        <v>Hyderabad</v>
      </c>
      <c r="K29" s="7">
        <v>2</v>
      </c>
      <c r="L29" s="7">
        <v>80</v>
      </c>
      <c r="M29" s="3">
        <f t="shared" si="0"/>
        <v>160</v>
      </c>
      <c r="N29" s="3"/>
    </row>
    <row r="30" spans="1:14" ht="14.25" customHeight="1" x14ac:dyDescent="0.25">
      <c r="A30" s="4">
        <v>44168</v>
      </c>
      <c r="B30" s="5">
        <v>31245003</v>
      </c>
      <c r="C30" s="6">
        <v>712345033</v>
      </c>
      <c r="D30" s="5">
        <v>10000328</v>
      </c>
      <c r="E30" s="5">
        <f>VLOOKUP(D30,Category_dim!$A$1:$F$31,3,0)</f>
        <v>31</v>
      </c>
      <c r="F30" s="5" t="str">
        <f>VLOOKUP(D30,Category_dim!$A$1:$F$31,2,0)</f>
        <v>Mango_1L</v>
      </c>
      <c r="G30" s="5" t="str">
        <f>VLOOKUP(E30,Category_dim!$C$1:$F$31,2,0)</f>
        <v>Drinks &amp; Bevrages</v>
      </c>
      <c r="H30" s="5">
        <v>36003</v>
      </c>
      <c r="I30" s="5" t="str">
        <f>VLOOKUP(H30,Geography,3,0)</f>
        <v>Telangana</v>
      </c>
      <c r="J30" s="5" t="str">
        <f>VLOOKUP(Sales_fact!H30,Geography,2,0)</f>
        <v>Hyderabad</v>
      </c>
      <c r="K30" s="7">
        <v>2</v>
      </c>
      <c r="L30" s="7">
        <v>220</v>
      </c>
      <c r="M30" s="3">
        <f t="shared" si="0"/>
        <v>440</v>
      </c>
      <c r="N30" s="3"/>
    </row>
    <row r="31" spans="1:14" ht="14.25" customHeight="1" x14ac:dyDescent="0.25">
      <c r="A31" s="4">
        <v>44168</v>
      </c>
      <c r="B31" s="5">
        <v>31245003</v>
      </c>
      <c r="C31" s="6">
        <v>712345033</v>
      </c>
      <c r="D31" s="5">
        <v>10000342</v>
      </c>
      <c r="E31" s="5">
        <f>VLOOKUP(D31,Category_dim!$A$1:$F$31,3,0)</f>
        <v>35</v>
      </c>
      <c r="F31" s="5" t="str">
        <f>VLOOKUP(D31,Category_dim!$A$1:$F$31,2,0)</f>
        <v>Curd_Amul_1L</v>
      </c>
      <c r="G31" s="5" t="str">
        <f>VLOOKUP(E31,Category_dim!$C$1:$F$31,2,0)</f>
        <v>Dairy</v>
      </c>
      <c r="H31" s="5">
        <v>36003</v>
      </c>
      <c r="I31" s="5" t="str">
        <f>VLOOKUP(H31,Geography,3,0)</f>
        <v>Telangana</v>
      </c>
      <c r="J31" s="5" t="str">
        <f>VLOOKUP(Sales_fact!H31,Geography,2,0)</f>
        <v>Hyderabad</v>
      </c>
      <c r="K31" s="7">
        <v>3</v>
      </c>
      <c r="L31" s="7">
        <v>56</v>
      </c>
      <c r="M31" s="3">
        <f t="shared" si="0"/>
        <v>168</v>
      </c>
      <c r="N31" s="3"/>
    </row>
    <row r="32" spans="1:14" ht="14.25" customHeight="1" x14ac:dyDescent="0.25">
      <c r="A32" s="4">
        <v>44168</v>
      </c>
      <c r="B32" s="5">
        <v>31245003</v>
      </c>
      <c r="C32" s="6">
        <v>712345033</v>
      </c>
      <c r="D32" s="5">
        <v>10000339</v>
      </c>
      <c r="E32" s="5">
        <f>VLOOKUP(D32,Category_dim!$A$1:$F$31,3,0)</f>
        <v>35</v>
      </c>
      <c r="F32" s="5" t="str">
        <f>VLOOKUP(D32,Category_dim!$A$1:$F$31,2,0)</f>
        <v>Eggs_1x30</v>
      </c>
      <c r="G32" s="5" t="str">
        <f>VLOOKUP(E32,Category_dim!$C$1:$F$31,2,0)</f>
        <v>Dairy</v>
      </c>
      <c r="H32" s="5">
        <v>36003</v>
      </c>
      <c r="I32" s="5" t="str">
        <f>VLOOKUP(H32,Geography,3,0)</f>
        <v>Telangana</v>
      </c>
      <c r="J32" s="5" t="str">
        <f>VLOOKUP(Sales_fact!H32,Geography,2,0)</f>
        <v>Hyderabad</v>
      </c>
      <c r="K32" s="7">
        <v>3</v>
      </c>
      <c r="L32" s="7">
        <v>120</v>
      </c>
      <c r="M32" s="3">
        <f t="shared" si="0"/>
        <v>360</v>
      </c>
    </row>
    <row r="33" spans="1:13" ht="14.25" customHeight="1" x14ac:dyDescent="0.25">
      <c r="A33" s="4">
        <v>44168</v>
      </c>
      <c r="B33" s="5">
        <v>31245003</v>
      </c>
      <c r="C33" s="6">
        <v>712345033</v>
      </c>
      <c r="D33" s="5">
        <v>10000331</v>
      </c>
      <c r="E33" s="5">
        <f>VLOOKUP(D33,Category_dim!$A$1:$F$31,3,0)</f>
        <v>31</v>
      </c>
      <c r="F33" s="5" t="str">
        <f>VLOOKUP(D33,Category_dim!$A$1:$F$31,2,0)</f>
        <v>Lemon_1L</v>
      </c>
      <c r="G33" s="5" t="str">
        <f>VLOOKUP(E33,Category_dim!$C$1:$F$31,2,0)</f>
        <v>Drinks &amp; Bevrages</v>
      </c>
      <c r="H33" s="5">
        <v>36003</v>
      </c>
      <c r="I33" s="5" t="str">
        <f>VLOOKUP(H33,Geography,3,0)</f>
        <v>Telangana</v>
      </c>
      <c r="J33" s="5" t="str">
        <f>VLOOKUP(Sales_fact!H33,Geography,2,0)</f>
        <v>Hyderabad</v>
      </c>
      <c r="K33" s="7">
        <v>1</v>
      </c>
      <c r="L33" s="7">
        <v>57</v>
      </c>
      <c r="M33" s="3">
        <f t="shared" si="0"/>
        <v>57</v>
      </c>
    </row>
    <row r="34" spans="1:13" ht="14.25" customHeight="1" x14ac:dyDescent="0.25">
      <c r="A34" s="4">
        <v>44168</v>
      </c>
      <c r="B34" s="5">
        <v>31245003</v>
      </c>
      <c r="C34" s="6">
        <v>712345033</v>
      </c>
      <c r="D34" s="5">
        <v>10000348</v>
      </c>
      <c r="E34" s="5">
        <f>VLOOKUP(D34,Category_dim!$A$1:$F$31,3,0)</f>
        <v>41</v>
      </c>
      <c r="F34" s="5" t="str">
        <f>VLOOKUP(D34,Category_dim!$A$1:$F$31,2,0)</f>
        <v>Museli_500g</v>
      </c>
      <c r="G34" s="5" t="str">
        <f>VLOOKUP(E34,Category_dim!$C$1:$F$31,2,0)</f>
        <v>Cereals</v>
      </c>
      <c r="H34" s="5">
        <v>36003</v>
      </c>
      <c r="I34" s="5" t="str">
        <f>VLOOKUP(H34,Geography,3,0)</f>
        <v>Telangana</v>
      </c>
      <c r="J34" s="5" t="str">
        <f>VLOOKUP(Sales_fact!H34,Geography,2,0)</f>
        <v>Hyderabad</v>
      </c>
      <c r="K34" s="7">
        <v>1</v>
      </c>
      <c r="L34" s="7">
        <v>80</v>
      </c>
      <c r="M34" s="3">
        <f t="shared" si="0"/>
        <v>80</v>
      </c>
    </row>
    <row r="35" spans="1:13" ht="14.25" customHeight="1" x14ac:dyDescent="0.25">
      <c r="A35" s="4">
        <v>44168</v>
      </c>
      <c r="B35" s="5">
        <v>31245003</v>
      </c>
      <c r="C35" s="6">
        <v>712345033</v>
      </c>
      <c r="D35" s="5">
        <v>10000345</v>
      </c>
      <c r="E35" s="5">
        <f>VLOOKUP(D35,Category_dim!$A$1:$F$31,3,0)</f>
        <v>41</v>
      </c>
      <c r="F35" s="5" t="str">
        <f>VLOOKUP(D35,Category_dim!$A$1:$F$31,2,0)</f>
        <v>Cornflakes_1Kg</v>
      </c>
      <c r="G35" s="5" t="str">
        <f>VLOOKUP(E35,Category_dim!$C$1:$F$31,2,0)</f>
        <v>Cereals</v>
      </c>
      <c r="H35" s="5">
        <v>36003</v>
      </c>
      <c r="I35" s="5" t="str">
        <f>VLOOKUP(H35,Geography,3,0)</f>
        <v>Telangana</v>
      </c>
      <c r="J35" s="5" t="str">
        <f>VLOOKUP(Sales_fact!H35,Geography,2,0)</f>
        <v>Hyderabad</v>
      </c>
      <c r="K35" s="7">
        <v>1</v>
      </c>
      <c r="L35" s="7">
        <v>158</v>
      </c>
      <c r="M35" s="3">
        <f t="shared" si="0"/>
        <v>158</v>
      </c>
    </row>
    <row r="36" spans="1:13" ht="14.25" customHeight="1" x14ac:dyDescent="0.25">
      <c r="A36" s="8">
        <v>44168</v>
      </c>
      <c r="B36" s="5">
        <v>31245003</v>
      </c>
      <c r="C36" s="6">
        <v>712345033</v>
      </c>
      <c r="D36" s="5">
        <v>10000321</v>
      </c>
      <c r="E36" s="5">
        <f>VLOOKUP(D36,Category_dim!$A$1:$F$31,3,0)</f>
        <v>31</v>
      </c>
      <c r="F36" s="5" t="str">
        <f>VLOOKUP(D36,Category_dim!$A$1:$F$31,2,0)</f>
        <v>Soda_1L</v>
      </c>
      <c r="G36" s="5" t="str">
        <f>VLOOKUP(E36,Category_dim!$C$1:$F$31,2,0)</f>
        <v>Drinks &amp; Bevrages</v>
      </c>
      <c r="H36" s="5">
        <v>36003</v>
      </c>
      <c r="I36" s="5" t="str">
        <f>VLOOKUP(H36,Geography,3,0)</f>
        <v>Telangana</v>
      </c>
      <c r="J36" s="5" t="str">
        <f>VLOOKUP(Sales_fact!H36,Geography,2,0)</f>
        <v>Hyderabad</v>
      </c>
      <c r="K36" s="7">
        <v>3</v>
      </c>
      <c r="L36" s="7">
        <v>48</v>
      </c>
      <c r="M36" s="3">
        <f t="shared" si="0"/>
        <v>144</v>
      </c>
    </row>
    <row r="37" spans="1:13" ht="14.25" customHeight="1" x14ac:dyDescent="0.25">
      <c r="A37" s="4">
        <v>44168</v>
      </c>
      <c r="B37" s="5">
        <v>31245003</v>
      </c>
      <c r="C37" s="6">
        <v>712345033</v>
      </c>
      <c r="D37" s="5">
        <v>10000336</v>
      </c>
      <c r="E37" s="5">
        <f>VLOOKUP(D37,Category_dim!$A$1:$F$31,3,0)</f>
        <v>35</v>
      </c>
      <c r="F37" s="5" t="str">
        <f>VLOOKUP(D37,Category_dim!$A$1:$F$31,2,0)</f>
        <v>Milk_MD_500ml</v>
      </c>
      <c r="G37" s="5" t="str">
        <f>VLOOKUP(E37,Category_dim!$C$1:$F$31,2,0)</f>
        <v>Dairy</v>
      </c>
      <c r="H37" s="5">
        <v>36003</v>
      </c>
      <c r="I37" s="5" t="str">
        <f>VLOOKUP(H37,Geography,3,0)</f>
        <v>Telangana</v>
      </c>
      <c r="J37" s="5" t="str">
        <f>VLOOKUP(Sales_fact!H37,Geography,2,0)</f>
        <v>Hyderabad</v>
      </c>
      <c r="K37" s="7">
        <v>2</v>
      </c>
      <c r="L37" s="7">
        <v>26</v>
      </c>
      <c r="M37" s="3">
        <f t="shared" si="0"/>
        <v>52</v>
      </c>
    </row>
    <row r="38" spans="1:13" ht="14.25" customHeight="1" x14ac:dyDescent="0.25">
      <c r="A38" s="4">
        <v>44169</v>
      </c>
      <c r="B38" s="5">
        <v>31245004</v>
      </c>
      <c r="C38" s="6">
        <v>712345044</v>
      </c>
      <c r="D38" s="5">
        <v>10000327</v>
      </c>
      <c r="E38" s="5">
        <f>VLOOKUP(D38,Category_dim!$A$1:$F$31,3,0)</f>
        <v>31</v>
      </c>
      <c r="F38" s="5" t="str">
        <f>VLOOKUP(D38,Category_dim!$A$1:$F$31,2,0)</f>
        <v>Pepsi_1L</v>
      </c>
      <c r="G38" s="5" t="str">
        <f>VLOOKUP(E38,Category_dim!$C$1:$F$31,2,0)</f>
        <v>Drinks &amp; Bevrages</v>
      </c>
      <c r="H38" s="5">
        <v>36004</v>
      </c>
      <c r="I38" s="5" t="str">
        <f>VLOOKUP(H38,Geography,3,0)</f>
        <v>Maharashtra</v>
      </c>
      <c r="J38" s="5" t="str">
        <f>VLOOKUP(Sales_fact!H38,Geography,2,0)</f>
        <v>Pune</v>
      </c>
      <c r="K38" s="7">
        <v>3</v>
      </c>
      <c r="L38" s="7">
        <v>40</v>
      </c>
      <c r="M38" s="3">
        <f t="shared" si="0"/>
        <v>120</v>
      </c>
    </row>
    <row r="39" spans="1:13" ht="14.25" customHeight="1" x14ac:dyDescent="0.25">
      <c r="A39" s="4">
        <v>44169</v>
      </c>
      <c r="B39" s="5">
        <v>31245004</v>
      </c>
      <c r="C39" s="6">
        <v>712345044</v>
      </c>
      <c r="D39" s="5">
        <v>10000322</v>
      </c>
      <c r="E39" s="5">
        <f>VLOOKUP(D39,Category_dim!$A$1:$F$31,3,0)</f>
        <v>31</v>
      </c>
      <c r="F39" s="5" t="str">
        <f>VLOOKUP(D39,Category_dim!$A$1:$F$31,2,0)</f>
        <v>Soda_500mL</v>
      </c>
      <c r="G39" s="5" t="str">
        <f>VLOOKUP(E39,Category_dim!$C$1:$F$31,2,0)</f>
        <v>Drinks &amp; Bevrages</v>
      </c>
      <c r="H39" s="5">
        <v>36004</v>
      </c>
      <c r="I39" s="5" t="str">
        <f>VLOOKUP(H39,Geography,3,0)</f>
        <v>Maharashtra</v>
      </c>
      <c r="J39" s="5" t="str">
        <f>VLOOKUP(Sales_fact!H39,Geography,2,0)</f>
        <v>Pune</v>
      </c>
      <c r="K39" s="7">
        <v>3</v>
      </c>
      <c r="L39" s="7">
        <v>30</v>
      </c>
      <c r="M39" s="3">
        <f t="shared" si="0"/>
        <v>90</v>
      </c>
    </row>
    <row r="40" spans="1:13" ht="14.25" customHeight="1" x14ac:dyDescent="0.25">
      <c r="A40" s="4">
        <v>44169</v>
      </c>
      <c r="B40" s="5">
        <v>31245004</v>
      </c>
      <c r="C40" s="6">
        <v>712345044</v>
      </c>
      <c r="D40" s="5">
        <v>10000326</v>
      </c>
      <c r="E40" s="5">
        <f>VLOOKUP(D40,Category_dim!$A$1:$F$31,3,0)</f>
        <v>31</v>
      </c>
      <c r="F40" s="5" t="str">
        <f>VLOOKUP(D40,Category_dim!$A$1:$F$31,2,0)</f>
        <v>Pepsi_2L</v>
      </c>
      <c r="G40" s="5" t="str">
        <f>VLOOKUP(E40,Category_dim!$C$1:$F$31,2,0)</f>
        <v>Drinks &amp; Bevrages</v>
      </c>
      <c r="H40" s="5">
        <v>36004</v>
      </c>
      <c r="I40" s="5" t="str">
        <f>VLOOKUP(H40,Geography,3,0)</f>
        <v>Maharashtra</v>
      </c>
      <c r="J40" s="5" t="str">
        <f>VLOOKUP(Sales_fact!H40,Geography,2,0)</f>
        <v>Pune</v>
      </c>
      <c r="K40" s="7">
        <v>2</v>
      </c>
      <c r="L40" s="7">
        <v>72</v>
      </c>
      <c r="M40" s="3">
        <f t="shared" si="0"/>
        <v>144</v>
      </c>
    </row>
    <row r="41" spans="1:13" ht="14.25" customHeight="1" x14ac:dyDescent="0.25">
      <c r="A41" s="4">
        <v>44169</v>
      </c>
      <c r="B41" s="5">
        <v>31245004</v>
      </c>
      <c r="C41" s="6">
        <v>712345044</v>
      </c>
      <c r="D41" s="5">
        <v>10000333</v>
      </c>
      <c r="E41" s="5">
        <f>VLOOKUP(D41,Category_dim!$A$1:$F$31,3,0)</f>
        <v>35</v>
      </c>
      <c r="F41" s="5" t="str">
        <f>VLOOKUP(D41,Category_dim!$A$1:$F$31,2,0)</f>
        <v>Eggs_1x12</v>
      </c>
      <c r="G41" s="5" t="str">
        <f>VLOOKUP(E41,Category_dim!$C$1:$F$31,2,0)</f>
        <v>Dairy</v>
      </c>
      <c r="H41" s="5">
        <v>36004</v>
      </c>
      <c r="I41" s="5" t="str">
        <f>VLOOKUP(H41,Geography,3,0)</f>
        <v>Maharashtra</v>
      </c>
      <c r="J41" s="5" t="str">
        <f>VLOOKUP(Sales_fact!H41,Geography,2,0)</f>
        <v>Pune</v>
      </c>
      <c r="K41" s="7">
        <v>1</v>
      </c>
      <c r="L41" s="7">
        <v>54</v>
      </c>
      <c r="M41" s="3">
        <f t="shared" si="0"/>
        <v>54</v>
      </c>
    </row>
    <row r="42" spans="1:13" ht="14.25" customHeight="1" x14ac:dyDescent="0.25">
      <c r="A42" s="4">
        <v>44169</v>
      </c>
      <c r="B42" s="5">
        <v>31245004</v>
      </c>
      <c r="C42" s="6">
        <v>712345044</v>
      </c>
      <c r="D42" s="5">
        <v>10000325</v>
      </c>
      <c r="E42" s="5">
        <f>VLOOKUP(D42,Category_dim!$A$1:$F$31,3,0)</f>
        <v>31</v>
      </c>
      <c r="F42" s="5" t="str">
        <f>VLOOKUP(D42,Category_dim!$A$1:$F$31,2,0)</f>
        <v>Coke_500mL</v>
      </c>
      <c r="G42" s="5" t="str">
        <f>VLOOKUP(E42,Category_dim!$C$1:$F$31,2,0)</f>
        <v>Drinks &amp; Bevrages</v>
      </c>
      <c r="H42" s="5">
        <v>36004</v>
      </c>
      <c r="I42" s="5" t="str">
        <f>VLOOKUP(H42,Geography,3,0)</f>
        <v>Maharashtra</v>
      </c>
      <c r="J42" s="5" t="str">
        <f>VLOOKUP(Sales_fact!H42,Geography,2,0)</f>
        <v>Pune</v>
      </c>
      <c r="K42" s="7">
        <v>3</v>
      </c>
      <c r="L42" s="7">
        <v>20</v>
      </c>
      <c r="M42" s="3">
        <f t="shared" si="0"/>
        <v>60</v>
      </c>
    </row>
    <row r="43" spans="1:13" ht="14.25" customHeight="1" x14ac:dyDescent="0.25">
      <c r="A43" s="4">
        <v>44169</v>
      </c>
      <c r="B43" s="5">
        <v>31245004</v>
      </c>
      <c r="C43" s="6">
        <v>712345044</v>
      </c>
      <c r="D43" s="5">
        <v>10000336</v>
      </c>
      <c r="E43" s="5">
        <f>VLOOKUP(D43,Category_dim!$A$1:$F$31,3,0)</f>
        <v>35</v>
      </c>
      <c r="F43" s="5" t="str">
        <f>VLOOKUP(D43,Category_dim!$A$1:$F$31,2,0)</f>
        <v>Milk_MD_500ml</v>
      </c>
      <c r="G43" s="5" t="str">
        <f>VLOOKUP(E43,Category_dim!$C$1:$F$31,2,0)</f>
        <v>Dairy</v>
      </c>
      <c r="H43" s="5">
        <v>36004</v>
      </c>
      <c r="I43" s="5" t="str">
        <f>VLOOKUP(H43,Geography,3,0)</f>
        <v>Maharashtra</v>
      </c>
      <c r="J43" s="5" t="str">
        <f>VLOOKUP(Sales_fact!H43,Geography,2,0)</f>
        <v>Pune</v>
      </c>
      <c r="K43" s="7">
        <v>3</v>
      </c>
      <c r="L43" s="7">
        <v>26</v>
      </c>
      <c r="M43" s="3">
        <f t="shared" si="0"/>
        <v>78</v>
      </c>
    </row>
    <row r="44" spans="1:13" ht="14.25" customHeight="1" x14ac:dyDescent="0.25">
      <c r="A44" s="4">
        <v>44169</v>
      </c>
      <c r="B44" s="5">
        <v>31245004</v>
      </c>
      <c r="C44" s="6">
        <v>712345044</v>
      </c>
      <c r="D44" s="5">
        <v>10000334</v>
      </c>
      <c r="E44" s="5">
        <f>VLOOKUP(D44,Category_dim!$A$1:$F$31,3,0)</f>
        <v>35</v>
      </c>
      <c r="F44" s="5" t="str">
        <f>VLOOKUP(D44,Category_dim!$A$1:$F$31,2,0)</f>
        <v>Milk_MD_1L</v>
      </c>
      <c r="G44" s="5" t="str">
        <f>VLOOKUP(E44,Category_dim!$C$1:$F$31,2,0)</f>
        <v>Dairy</v>
      </c>
      <c r="H44" s="5">
        <v>36004</v>
      </c>
      <c r="I44" s="5" t="str">
        <f>VLOOKUP(H44,Geography,3,0)</f>
        <v>Maharashtra</v>
      </c>
      <c r="J44" s="5" t="str">
        <f>VLOOKUP(Sales_fact!H44,Geography,2,0)</f>
        <v>Pune</v>
      </c>
      <c r="K44" s="7">
        <v>1</v>
      </c>
      <c r="L44" s="7">
        <v>48</v>
      </c>
      <c r="M44" s="3">
        <f t="shared" si="0"/>
        <v>48</v>
      </c>
    </row>
    <row r="45" spans="1:13" ht="14.25" customHeight="1" x14ac:dyDescent="0.25">
      <c r="A45" s="4">
        <v>44169</v>
      </c>
      <c r="B45" s="5">
        <v>31245004</v>
      </c>
      <c r="C45" s="6">
        <v>712345044</v>
      </c>
      <c r="D45" s="5">
        <v>10000333</v>
      </c>
      <c r="E45" s="5">
        <f>VLOOKUP(D45,Category_dim!$A$1:$F$31,3,0)</f>
        <v>35</v>
      </c>
      <c r="F45" s="5" t="str">
        <f>VLOOKUP(D45,Category_dim!$A$1:$F$31,2,0)</f>
        <v>Eggs_1x12</v>
      </c>
      <c r="G45" s="5" t="str">
        <f>VLOOKUP(E45,Category_dim!$C$1:$F$31,2,0)</f>
        <v>Dairy</v>
      </c>
      <c r="H45" s="5">
        <v>36004</v>
      </c>
      <c r="I45" s="5" t="str">
        <f>VLOOKUP(H45,Geography,3,0)</f>
        <v>Maharashtra</v>
      </c>
      <c r="J45" s="5" t="str">
        <f>VLOOKUP(Sales_fact!H45,Geography,2,0)</f>
        <v>Pune</v>
      </c>
      <c r="K45" s="7">
        <v>3</v>
      </c>
      <c r="L45" s="7">
        <v>54</v>
      </c>
      <c r="M45" s="3">
        <f t="shared" si="0"/>
        <v>162</v>
      </c>
    </row>
    <row r="46" spans="1:13" ht="14.25" customHeight="1" x14ac:dyDescent="0.25">
      <c r="A46" s="4">
        <v>44169</v>
      </c>
      <c r="B46" s="5">
        <v>31245004</v>
      </c>
      <c r="C46" s="6">
        <v>712345044</v>
      </c>
      <c r="D46" s="5">
        <v>10000338</v>
      </c>
      <c r="E46" s="5">
        <f>VLOOKUP(D46,Category_dim!$A$1:$F$31,3,0)</f>
        <v>35</v>
      </c>
      <c r="F46" s="5" t="str">
        <f>VLOOKUP(D46,Category_dim!$A$1:$F$31,2,0)</f>
        <v>Cheese_200g_1x6</v>
      </c>
      <c r="G46" s="5" t="str">
        <f>VLOOKUP(E46,Category_dim!$C$1:$F$31,2,0)</f>
        <v>Dairy</v>
      </c>
      <c r="H46" s="5">
        <v>36004</v>
      </c>
      <c r="I46" s="5" t="str">
        <f>VLOOKUP(H46,Geography,3,0)</f>
        <v>Maharashtra</v>
      </c>
      <c r="J46" s="5" t="str">
        <f>VLOOKUP(Sales_fact!H46,Geography,2,0)</f>
        <v>Pune</v>
      </c>
      <c r="K46" s="7">
        <v>3</v>
      </c>
      <c r="L46" s="7">
        <v>100</v>
      </c>
      <c r="M46" s="3">
        <f t="shared" si="0"/>
        <v>300</v>
      </c>
    </row>
    <row r="47" spans="1:13" ht="14.25" customHeight="1" x14ac:dyDescent="0.25">
      <c r="A47" s="4">
        <v>44169</v>
      </c>
      <c r="B47" s="5">
        <v>31245004</v>
      </c>
      <c r="C47" s="6">
        <v>712345044</v>
      </c>
      <c r="D47" s="5">
        <v>10000329</v>
      </c>
      <c r="E47" s="5">
        <f>VLOOKUP(D47,Category_dim!$A$1:$F$31,3,0)</f>
        <v>31</v>
      </c>
      <c r="F47" s="5" t="str">
        <f>VLOOKUP(D47,Category_dim!$A$1:$F$31,2,0)</f>
        <v>Orange_200mL</v>
      </c>
      <c r="G47" s="5" t="str">
        <f>VLOOKUP(E47,Category_dim!$C$1:$F$31,2,0)</f>
        <v>Drinks &amp; Bevrages</v>
      </c>
      <c r="H47" s="5">
        <v>36004</v>
      </c>
      <c r="I47" s="5" t="str">
        <f>VLOOKUP(H47,Geography,3,0)</f>
        <v>Maharashtra</v>
      </c>
      <c r="J47" s="5" t="str">
        <f>VLOOKUP(Sales_fact!H47,Geography,2,0)</f>
        <v>Pune</v>
      </c>
      <c r="K47" s="7">
        <v>1</v>
      </c>
      <c r="L47" s="7">
        <v>30</v>
      </c>
      <c r="M47" s="3">
        <f t="shared" si="0"/>
        <v>30</v>
      </c>
    </row>
    <row r="48" spans="1:13" ht="14.25" customHeight="1" x14ac:dyDescent="0.25">
      <c r="A48" s="4">
        <v>44170</v>
      </c>
      <c r="B48" s="5">
        <v>31245005</v>
      </c>
      <c r="C48" s="6">
        <v>712345055</v>
      </c>
      <c r="D48" s="5">
        <v>10000336</v>
      </c>
      <c r="E48" s="5">
        <f>VLOOKUP(D48,Category_dim!$A$1:$F$31,3,0)</f>
        <v>35</v>
      </c>
      <c r="F48" s="5" t="str">
        <f>VLOOKUP(D48,Category_dim!$A$1:$F$31,2,0)</f>
        <v>Milk_MD_500ml</v>
      </c>
      <c r="G48" s="5" t="str">
        <f>VLOOKUP(E48,Category_dim!$C$1:$F$31,2,0)</f>
        <v>Dairy</v>
      </c>
      <c r="H48" s="5">
        <v>36005</v>
      </c>
      <c r="I48" s="5" t="str">
        <f>VLOOKUP(H48,Geography,3,0)</f>
        <v>Tamil Nadu</v>
      </c>
      <c r="J48" s="5" t="str">
        <f>VLOOKUP(Sales_fact!H48,Geography,2,0)</f>
        <v>Chennai</v>
      </c>
      <c r="K48" s="7">
        <v>6</v>
      </c>
      <c r="L48" s="7">
        <v>26</v>
      </c>
      <c r="M48" s="3">
        <f t="shared" si="0"/>
        <v>156</v>
      </c>
    </row>
    <row r="49" spans="1:13" ht="14.25" customHeight="1" x14ac:dyDescent="0.25">
      <c r="A49" s="4">
        <v>44170</v>
      </c>
      <c r="B49" s="5">
        <v>31245005</v>
      </c>
      <c r="C49" s="6">
        <v>712345055</v>
      </c>
      <c r="D49" s="5">
        <v>10000333</v>
      </c>
      <c r="E49" s="5">
        <f>VLOOKUP(D49,Category_dim!$A$1:$F$31,3,0)</f>
        <v>35</v>
      </c>
      <c r="F49" s="5" t="str">
        <f>VLOOKUP(D49,Category_dim!$A$1:$F$31,2,0)</f>
        <v>Eggs_1x12</v>
      </c>
      <c r="G49" s="5" t="str">
        <f>VLOOKUP(E49,Category_dim!$C$1:$F$31,2,0)</f>
        <v>Dairy</v>
      </c>
      <c r="H49" s="5">
        <v>36005</v>
      </c>
      <c r="I49" s="5" t="str">
        <f>VLOOKUP(H49,Geography,3,0)</f>
        <v>Tamil Nadu</v>
      </c>
      <c r="J49" s="5" t="str">
        <f>VLOOKUP(Sales_fact!H49,Geography,2,0)</f>
        <v>Chennai</v>
      </c>
      <c r="K49" s="7">
        <v>5</v>
      </c>
      <c r="L49" s="7">
        <v>54</v>
      </c>
      <c r="M49" s="3">
        <f t="shared" si="0"/>
        <v>270</v>
      </c>
    </row>
    <row r="50" spans="1:13" ht="14.25" customHeight="1" x14ac:dyDescent="0.25">
      <c r="A50" s="4">
        <v>44170</v>
      </c>
      <c r="B50" s="5">
        <v>31245005</v>
      </c>
      <c r="C50" s="6">
        <v>712345055</v>
      </c>
      <c r="D50" s="5">
        <v>10000344</v>
      </c>
      <c r="E50" s="5">
        <f>VLOOKUP(D50,Category_dim!$A$1:$F$31,3,0)</f>
        <v>41</v>
      </c>
      <c r="F50" s="5" t="str">
        <f>VLOOKUP(D50,Category_dim!$A$1:$F$31,2,0)</f>
        <v>Cornflakes_500g</v>
      </c>
      <c r="G50" s="5" t="str">
        <f>VLOOKUP(E50,Category_dim!$C$1:$F$31,2,0)</f>
        <v>Cereals</v>
      </c>
      <c r="H50" s="5">
        <v>36005</v>
      </c>
      <c r="I50" s="5" t="str">
        <f>VLOOKUP(H50,Geography,3,0)</f>
        <v>Tamil Nadu</v>
      </c>
      <c r="J50" s="5" t="str">
        <f>VLOOKUP(Sales_fact!H50,Geography,2,0)</f>
        <v>Chennai</v>
      </c>
      <c r="K50" s="7">
        <v>5</v>
      </c>
      <c r="L50" s="7">
        <v>82</v>
      </c>
      <c r="M50" s="3">
        <f t="shared" si="0"/>
        <v>410</v>
      </c>
    </row>
    <row r="51" spans="1:13" ht="14.25" customHeight="1" x14ac:dyDescent="0.25">
      <c r="A51" s="4">
        <v>44170</v>
      </c>
      <c r="B51" s="5">
        <v>31245005</v>
      </c>
      <c r="C51" s="6">
        <v>712345055</v>
      </c>
      <c r="D51" s="5">
        <v>10000322</v>
      </c>
      <c r="E51" s="5">
        <f>VLOOKUP(D51,Category_dim!$A$1:$F$31,3,0)</f>
        <v>31</v>
      </c>
      <c r="F51" s="5" t="str">
        <f>VLOOKUP(D51,Category_dim!$A$1:$F$31,2,0)</f>
        <v>Soda_500mL</v>
      </c>
      <c r="G51" s="5" t="str">
        <f>VLOOKUP(E51,Category_dim!$C$1:$F$31,2,0)</f>
        <v>Drinks &amp; Bevrages</v>
      </c>
      <c r="H51" s="5">
        <v>36005</v>
      </c>
      <c r="I51" s="5" t="str">
        <f>VLOOKUP(H51,Geography,3,0)</f>
        <v>Tamil Nadu</v>
      </c>
      <c r="J51" s="5" t="str">
        <f>VLOOKUP(Sales_fact!H51,Geography,2,0)</f>
        <v>Chennai</v>
      </c>
      <c r="K51" s="7">
        <v>4</v>
      </c>
      <c r="L51" s="7">
        <v>30</v>
      </c>
      <c r="M51" s="3">
        <f t="shared" si="0"/>
        <v>120</v>
      </c>
    </row>
    <row r="52" spans="1:13" ht="14.25" customHeight="1" x14ac:dyDescent="0.25">
      <c r="A52" s="4">
        <v>44170</v>
      </c>
      <c r="B52" s="5">
        <v>31245005</v>
      </c>
      <c r="C52" s="6">
        <v>712345055</v>
      </c>
      <c r="D52" s="5">
        <v>10000334</v>
      </c>
      <c r="E52" s="5">
        <f>VLOOKUP(D52,Category_dim!$A$1:$F$31,3,0)</f>
        <v>35</v>
      </c>
      <c r="F52" s="5" t="str">
        <f>VLOOKUP(D52,Category_dim!$A$1:$F$31,2,0)</f>
        <v>Milk_MD_1L</v>
      </c>
      <c r="G52" s="5" t="str">
        <f>VLOOKUP(E52,Category_dim!$C$1:$F$31,2,0)</f>
        <v>Dairy</v>
      </c>
      <c r="H52" s="5">
        <v>36005</v>
      </c>
      <c r="I52" s="5" t="str">
        <f>VLOOKUP(H52,Geography,3,0)</f>
        <v>Tamil Nadu</v>
      </c>
      <c r="J52" s="5" t="str">
        <f>VLOOKUP(Sales_fact!H52,Geography,2,0)</f>
        <v>Chennai</v>
      </c>
      <c r="K52" s="7">
        <v>5</v>
      </c>
      <c r="L52" s="7">
        <v>48</v>
      </c>
      <c r="M52" s="3">
        <f t="shared" si="0"/>
        <v>240</v>
      </c>
    </row>
    <row r="53" spans="1:13" ht="14.25" customHeight="1" x14ac:dyDescent="0.25">
      <c r="A53" s="4">
        <v>44170</v>
      </c>
      <c r="B53" s="5">
        <v>31245005</v>
      </c>
      <c r="C53" s="6">
        <v>712345055</v>
      </c>
      <c r="D53" s="5">
        <v>10000325</v>
      </c>
      <c r="E53" s="5">
        <f>VLOOKUP(D53,Category_dim!$A$1:$F$31,3,0)</f>
        <v>31</v>
      </c>
      <c r="F53" s="5" t="str">
        <f>VLOOKUP(D53,Category_dim!$A$1:$F$31,2,0)</f>
        <v>Coke_500mL</v>
      </c>
      <c r="G53" s="5" t="str">
        <f>VLOOKUP(E53,Category_dim!$C$1:$F$31,2,0)</f>
        <v>Drinks &amp; Bevrages</v>
      </c>
      <c r="H53" s="5">
        <v>36005</v>
      </c>
      <c r="I53" s="5" t="str">
        <f>VLOOKUP(H53,Geography,3,0)</f>
        <v>Tamil Nadu</v>
      </c>
      <c r="J53" s="5" t="str">
        <f>VLOOKUP(Sales_fact!H53,Geography,2,0)</f>
        <v>Chennai</v>
      </c>
      <c r="K53" s="7">
        <v>5</v>
      </c>
      <c r="L53" s="7">
        <v>20</v>
      </c>
      <c r="M53" s="3">
        <f t="shared" si="0"/>
        <v>100</v>
      </c>
    </row>
    <row r="54" spans="1:13" ht="14.25" customHeight="1" x14ac:dyDescent="0.25">
      <c r="A54" s="4">
        <v>44171</v>
      </c>
      <c r="B54" s="5">
        <v>31245006</v>
      </c>
      <c r="C54" s="6">
        <v>712345066</v>
      </c>
      <c r="D54" s="5">
        <v>10000325</v>
      </c>
      <c r="E54" s="5">
        <f>VLOOKUP(D54,Category_dim!$A$1:$F$31,3,0)</f>
        <v>31</v>
      </c>
      <c r="F54" s="5" t="str">
        <f>VLOOKUP(D54,Category_dim!$A$1:$F$31,2,0)</f>
        <v>Coke_500mL</v>
      </c>
      <c r="G54" s="5" t="str">
        <f>VLOOKUP(E54,Category_dim!$C$1:$F$31,2,0)</f>
        <v>Drinks &amp; Bevrages</v>
      </c>
      <c r="H54" s="5">
        <v>36006</v>
      </c>
      <c r="I54" s="5" t="str">
        <f>VLOOKUP(H54,Geography,3,0)</f>
        <v>West Bengal</v>
      </c>
      <c r="J54" s="5" t="str">
        <f>VLOOKUP(Sales_fact!H54,Geography,2,0)</f>
        <v>Kolkata</v>
      </c>
      <c r="K54" s="7">
        <v>4</v>
      </c>
      <c r="L54" s="7">
        <v>20</v>
      </c>
      <c r="M54" s="3">
        <f t="shared" si="0"/>
        <v>80</v>
      </c>
    </row>
    <row r="55" spans="1:13" ht="14.25" customHeight="1" x14ac:dyDescent="0.25">
      <c r="A55" s="4">
        <v>44171</v>
      </c>
      <c r="B55" s="5">
        <v>31245006</v>
      </c>
      <c r="C55" s="6">
        <v>712345066</v>
      </c>
      <c r="D55" s="5">
        <v>10000338</v>
      </c>
      <c r="E55" s="5">
        <f>VLOOKUP(D55,Category_dim!$A$1:$F$31,3,0)</f>
        <v>35</v>
      </c>
      <c r="F55" s="5" t="str">
        <f>VLOOKUP(D55,Category_dim!$A$1:$F$31,2,0)</f>
        <v>Cheese_200g_1x6</v>
      </c>
      <c r="G55" s="5" t="str">
        <f>VLOOKUP(E55,Category_dim!$C$1:$F$31,2,0)</f>
        <v>Dairy</v>
      </c>
      <c r="H55" s="5">
        <v>36006</v>
      </c>
      <c r="I55" s="5" t="str">
        <f>VLOOKUP(H55,Geography,3,0)</f>
        <v>West Bengal</v>
      </c>
      <c r="J55" s="5" t="str">
        <f>VLOOKUP(Sales_fact!H55,Geography,2,0)</f>
        <v>Kolkata</v>
      </c>
      <c r="K55" s="7">
        <v>4</v>
      </c>
      <c r="L55" s="7">
        <v>100</v>
      </c>
      <c r="M55" s="3">
        <f t="shared" si="0"/>
        <v>400</v>
      </c>
    </row>
    <row r="56" spans="1:13" ht="14.25" customHeight="1" x14ac:dyDescent="0.25">
      <c r="A56" s="4">
        <v>44171</v>
      </c>
      <c r="B56" s="5">
        <v>31245006</v>
      </c>
      <c r="C56" s="6">
        <v>712345066</v>
      </c>
      <c r="D56" s="5">
        <v>10000342</v>
      </c>
      <c r="E56" s="5">
        <f>VLOOKUP(D56,Category_dim!$A$1:$F$31,3,0)</f>
        <v>35</v>
      </c>
      <c r="F56" s="5" t="str">
        <f>VLOOKUP(D56,Category_dim!$A$1:$F$31,2,0)</f>
        <v>Curd_Amul_1L</v>
      </c>
      <c r="G56" s="5" t="str">
        <f>VLOOKUP(E56,Category_dim!$C$1:$F$31,2,0)</f>
        <v>Dairy</v>
      </c>
      <c r="H56" s="5">
        <v>36006</v>
      </c>
      <c r="I56" s="5" t="str">
        <f>VLOOKUP(H56,Geography,3,0)</f>
        <v>West Bengal</v>
      </c>
      <c r="J56" s="5" t="str">
        <f>VLOOKUP(Sales_fact!H56,Geography,2,0)</f>
        <v>Kolkata</v>
      </c>
      <c r="K56" s="7">
        <v>4</v>
      </c>
      <c r="L56" s="7">
        <v>56</v>
      </c>
      <c r="M56" s="3">
        <f t="shared" si="0"/>
        <v>224</v>
      </c>
    </row>
    <row r="57" spans="1:13" ht="14.25" customHeight="1" x14ac:dyDescent="0.25">
      <c r="A57" s="4">
        <v>44171</v>
      </c>
      <c r="B57" s="5">
        <v>31245006</v>
      </c>
      <c r="C57" s="6">
        <v>712345066</v>
      </c>
      <c r="D57" s="5">
        <v>10000325</v>
      </c>
      <c r="E57" s="5">
        <f>VLOOKUP(D57,Category_dim!$A$1:$F$31,3,0)</f>
        <v>31</v>
      </c>
      <c r="F57" s="5" t="str">
        <f>VLOOKUP(D57,Category_dim!$A$1:$F$31,2,0)</f>
        <v>Coke_500mL</v>
      </c>
      <c r="G57" s="5" t="str">
        <f>VLOOKUP(E57,Category_dim!$C$1:$F$31,2,0)</f>
        <v>Drinks &amp; Bevrages</v>
      </c>
      <c r="H57" s="5">
        <v>36006</v>
      </c>
      <c r="I57" s="5" t="str">
        <f>VLOOKUP(H57,Geography,3,0)</f>
        <v>West Bengal</v>
      </c>
      <c r="J57" s="5" t="str">
        <f>VLOOKUP(Sales_fact!H57,Geography,2,0)</f>
        <v>Kolkata</v>
      </c>
      <c r="K57" s="7">
        <v>4</v>
      </c>
      <c r="L57" s="7">
        <v>20</v>
      </c>
      <c r="M57" s="3">
        <f t="shared" si="0"/>
        <v>80</v>
      </c>
    </row>
    <row r="58" spans="1:13" ht="14.25" customHeight="1" x14ac:dyDescent="0.25">
      <c r="A58" s="4">
        <v>44171</v>
      </c>
      <c r="B58" s="5">
        <v>31245006</v>
      </c>
      <c r="C58" s="6">
        <v>712345066</v>
      </c>
      <c r="D58" s="5">
        <v>10000331</v>
      </c>
      <c r="E58" s="5">
        <f>VLOOKUP(D58,Category_dim!$A$1:$F$31,3,0)</f>
        <v>31</v>
      </c>
      <c r="F58" s="5" t="str">
        <f>VLOOKUP(D58,Category_dim!$A$1:$F$31,2,0)</f>
        <v>Lemon_1L</v>
      </c>
      <c r="G58" s="5" t="str">
        <f>VLOOKUP(E58,Category_dim!$C$1:$F$31,2,0)</f>
        <v>Drinks &amp; Bevrages</v>
      </c>
      <c r="H58" s="5">
        <v>36006</v>
      </c>
      <c r="I58" s="5" t="str">
        <f>VLOOKUP(H58,Geography,3,0)</f>
        <v>West Bengal</v>
      </c>
      <c r="J58" s="5" t="str">
        <f>VLOOKUP(Sales_fact!H58,Geography,2,0)</f>
        <v>Kolkata</v>
      </c>
      <c r="K58" s="7">
        <v>5</v>
      </c>
      <c r="L58" s="7">
        <v>57</v>
      </c>
      <c r="M58" s="3">
        <f t="shared" si="0"/>
        <v>285</v>
      </c>
    </row>
    <row r="59" spans="1:13" ht="14.25" customHeight="1" x14ac:dyDescent="0.25">
      <c r="A59" s="4">
        <v>44171</v>
      </c>
      <c r="B59" s="5">
        <v>31245006</v>
      </c>
      <c r="C59" s="6">
        <v>712345066</v>
      </c>
      <c r="D59" s="5">
        <v>10000326</v>
      </c>
      <c r="E59" s="5">
        <f>VLOOKUP(D59,Category_dim!$A$1:$F$31,3,0)</f>
        <v>31</v>
      </c>
      <c r="F59" s="5" t="str">
        <f>VLOOKUP(D59,Category_dim!$A$1:$F$31,2,0)</f>
        <v>Pepsi_2L</v>
      </c>
      <c r="G59" s="5" t="str">
        <f>VLOOKUP(E59,Category_dim!$C$1:$F$31,2,0)</f>
        <v>Drinks &amp; Bevrages</v>
      </c>
      <c r="H59" s="5">
        <v>36006</v>
      </c>
      <c r="I59" s="5" t="str">
        <f>VLOOKUP(H59,Geography,3,0)</f>
        <v>West Bengal</v>
      </c>
      <c r="J59" s="5" t="str">
        <f>VLOOKUP(Sales_fact!H59,Geography,2,0)</f>
        <v>Kolkata</v>
      </c>
      <c r="K59" s="7">
        <v>6</v>
      </c>
      <c r="L59" s="7">
        <v>72</v>
      </c>
      <c r="M59" s="3">
        <f t="shared" si="0"/>
        <v>432</v>
      </c>
    </row>
    <row r="60" spans="1:13" ht="14.25" customHeight="1" x14ac:dyDescent="0.25">
      <c r="A60" s="4">
        <v>44171</v>
      </c>
      <c r="B60" s="5">
        <v>31245006</v>
      </c>
      <c r="C60" s="6">
        <v>712345066</v>
      </c>
      <c r="D60" s="5">
        <v>10000350</v>
      </c>
      <c r="E60" s="5">
        <f>VLOOKUP(D60,Category_dim!$A$1:$F$31,3,0)</f>
        <v>41</v>
      </c>
      <c r="F60" s="5" t="str">
        <f>VLOOKUP(D60,Category_dim!$A$1:$F$31,2,0)</f>
        <v>Chocos_200g</v>
      </c>
      <c r="G60" s="5" t="str">
        <f>VLOOKUP(E60,Category_dim!$C$1:$F$31,2,0)</f>
        <v>Cereals</v>
      </c>
      <c r="H60" s="5">
        <v>36006</v>
      </c>
      <c r="I60" s="5" t="str">
        <f>VLOOKUP(H60,Geography,3,0)</f>
        <v>West Bengal</v>
      </c>
      <c r="J60" s="5" t="str">
        <f>VLOOKUP(Sales_fact!H60,Geography,2,0)</f>
        <v>Kolkata</v>
      </c>
      <c r="K60" s="7">
        <v>4</v>
      </c>
      <c r="L60" s="7">
        <v>67</v>
      </c>
      <c r="M60" s="3">
        <f t="shared" si="0"/>
        <v>268</v>
      </c>
    </row>
    <row r="61" spans="1:13" ht="14.25" customHeight="1" x14ac:dyDescent="0.25">
      <c r="A61" s="4">
        <v>44171</v>
      </c>
      <c r="B61" s="5">
        <v>31245006</v>
      </c>
      <c r="C61" s="6">
        <v>712345066</v>
      </c>
      <c r="D61" s="5">
        <v>10000345</v>
      </c>
      <c r="E61" s="5">
        <f>VLOOKUP(D61,Category_dim!$A$1:$F$31,3,0)</f>
        <v>41</v>
      </c>
      <c r="F61" s="5" t="str">
        <f>VLOOKUP(D61,Category_dim!$A$1:$F$31,2,0)</f>
        <v>Cornflakes_1Kg</v>
      </c>
      <c r="G61" s="5" t="str">
        <f>VLOOKUP(E61,Category_dim!$C$1:$F$31,2,0)</f>
        <v>Cereals</v>
      </c>
      <c r="H61" s="5">
        <v>36006</v>
      </c>
      <c r="I61" s="5" t="str">
        <f>VLOOKUP(H61,Geography,3,0)</f>
        <v>West Bengal</v>
      </c>
      <c r="J61" s="5" t="str">
        <f>VLOOKUP(Sales_fact!H61,Geography,2,0)</f>
        <v>Kolkata</v>
      </c>
      <c r="K61" s="7">
        <v>6</v>
      </c>
      <c r="L61" s="7">
        <v>158</v>
      </c>
      <c r="M61" s="3">
        <f t="shared" si="0"/>
        <v>948</v>
      </c>
    </row>
    <row r="62" spans="1:13" ht="14.25" customHeight="1" x14ac:dyDescent="0.25">
      <c r="A62" s="4">
        <v>44172</v>
      </c>
      <c r="B62" s="5">
        <v>31245007</v>
      </c>
      <c r="C62" s="6">
        <v>712345077</v>
      </c>
      <c r="D62" s="5">
        <v>10000333</v>
      </c>
      <c r="E62" s="5">
        <f>VLOOKUP(D62,Category_dim!$A$1:$F$31,3,0)</f>
        <v>35</v>
      </c>
      <c r="F62" s="5" t="str">
        <f>VLOOKUP(D62,Category_dim!$A$1:$F$31,2,0)</f>
        <v>Eggs_1x12</v>
      </c>
      <c r="G62" s="5" t="str">
        <f>VLOOKUP(E62,Category_dim!$C$1:$F$31,2,0)</f>
        <v>Dairy</v>
      </c>
      <c r="H62" s="5">
        <v>36000</v>
      </c>
      <c r="I62" s="5" t="str">
        <f>VLOOKUP(H62,Geography,3,0)</f>
        <v>Maharashtra</v>
      </c>
      <c r="J62" s="5" t="str">
        <f>VLOOKUP(Sales_fact!H62,Geography,2,0)</f>
        <v>Mumbai</v>
      </c>
      <c r="K62" s="7">
        <v>4</v>
      </c>
      <c r="L62" s="7">
        <v>54</v>
      </c>
      <c r="M62" s="3">
        <f t="shared" si="0"/>
        <v>216</v>
      </c>
    </row>
    <row r="63" spans="1:13" ht="14.25" customHeight="1" x14ac:dyDescent="0.25">
      <c r="A63" s="4">
        <v>44172</v>
      </c>
      <c r="B63" s="5">
        <v>31245007</v>
      </c>
      <c r="C63" s="6">
        <v>712345077</v>
      </c>
      <c r="D63" s="5">
        <v>10000337</v>
      </c>
      <c r="E63" s="5">
        <f>VLOOKUP(D63,Category_dim!$A$1:$F$31,3,0)</f>
        <v>35</v>
      </c>
      <c r="F63" s="5" t="str">
        <f>VLOOKUP(D63,Category_dim!$A$1:$F$31,2,0)</f>
        <v>Cheese_200g</v>
      </c>
      <c r="G63" s="5" t="str">
        <f>VLOOKUP(E63,Category_dim!$C$1:$F$31,2,0)</f>
        <v>Dairy</v>
      </c>
      <c r="H63" s="5">
        <v>36000</v>
      </c>
      <c r="I63" s="5" t="str">
        <f>VLOOKUP(H63,Geography,3,0)</f>
        <v>Maharashtra</v>
      </c>
      <c r="J63" s="5" t="str">
        <f>VLOOKUP(Sales_fact!H63,Geography,2,0)</f>
        <v>Mumbai</v>
      </c>
      <c r="K63" s="7">
        <v>4</v>
      </c>
      <c r="L63" s="7">
        <v>20</v>
      </c>
      <c r="M63" s="3">
        <f t="shared" si="0"/>
        <v>80</v>
      </c>
    </row>
    <row r="64" spans="1:13" ht="14.25" customHeight="1" x14ac:dyDescent="0.25">
      <c r="A64" s="4">
        <v>44172</v>
      </c>
      <c r="B64" s="5">
        <v>31245007</v>
      </c>
      <c r="C64" s="6">
        <v>712345077</v>
      </c>
      <c r="D64" s="5">
        <v>10000323</v>
      </c>
      <c r="E64" s="5">
        <f>VLOOKUP(D64,Category_dim!$A$1:$F$31,3,0)</f>
        <v>31</v>
      </c>
      <c r="F64" s="5" t="str">
        <f>VLOOKUP(D64,Category_dim!$A$1:$F$31,2,0)</f>
        <v>Soda_200mL</v>
      </c>
      <c r="G64" s="5" t="str">
        <f>VLOOKUP(E64,Category_dim!$C$1:$F$31,2,0)</f>
        <v>Drinks &amp; Bevrages</v>
      </c>
      <c r="H64" s="5">
        <v>36000</v>
      </c>
      <c r="I64" s="5" t="str">
        <f>VLOOKUP(H64,Geography,3,0)</f>
        <v>Maharashtra</v>
      </c>
      <c r="J64" s="5" t="str">
        <f>VLOOKUP(Sales_fact!H64,Geography,2,0)</f>
        <v>Mumbai</v>
      </c>
      <c r="K64" s="7">
        <v>4</v>
      </c>
      <c r="L64" s="7">
        <v>15</v>
      </c>
      <c r="M64" s="3">
        <f t="shared" si="0"/>
        <v>60</v>
      </c>
    </row>
    <row r="65" spans="1:13" ht="14.25" customHeight="1" x14ac:dyDescent="0.25">
      <c r="A65" s="4">
        <v>44172</v>
      </c>
      <c r="B65" s="5">
        <v>31245007</v>
      </c>
      <c r="C65" s="6">
        <v>712345077</v>
      </c>
      <c r="D65" s="5">
        <v>10000325</v>
      </c>
      <c r="E65" s="5">
        <f>VLOOKUP(D65,Category_dim!$A$1:$F$31,3,0)</f>
        <v>31</v>
      </c>
      <c r="F65" s="5" t="str">
        <f>VLOOKUP(D65,Category_dim!$A$1:$F$31,2,0)</f>
        <v>Coke_500mL</v>
      </c>
      <c r="G65" s="5" t="str">
        <f>VLOOKUP(E65,Category_dim!$C$1:$F$31,2,0)</f>
        <v>Drinks &amp; Bevrages</v>
      </c>
      <c r="H65" s="5">
        <v>36000</v>
      </c>
      <c r="I65" s="5" t="str">
        <f>VLOOKUP(H65,Geography,3,0)</f>
        <v>Maharashtra</v>
      </c>
      <c r="J65" s="5" t="str">
        <f>VLOOKUP(Sales_fact!H65,Geography,2,0)</f>
        <v>Mumbai</v>
      </c>
      <c r="K65" s="7">
        <v>2</v>
      </c>
      <c r="L65" s="7">
        <v>20</v>
      </c>
      <c r="M65" s="3">
        <f t="shared" si="0"/>
        <v>40</v>
      </c>
    </row>
    <row r="66" spans="1:13" ht="14.25" customHeight="1" x14ac:dyDescent="0.25">
      <c r="A66" s="4">
        <v>44172</v>
      </c>
      <c r="B66" s="5">
        <v>31245007</v>
      </c>
      <c r="C66" s="6">
        <v>712345077</v>
      </c>
      <c r="D66" s="5">
        <v>10000333</v>
      </c>
      <c r="E66" s="5">
        <f>VLOOKUP(D66,Category_dim!$A$1:$F$31,3,0)</f>
        <v>35</v>
      </c>
      <c r="F66" s="5" t="str">
        <f>VLOOKUP(D66,Category_dim!$A$1:$F$31,2,0)</f>
        <v>Eggs_1x12</v>
      </c>
      <c r="G66" s="5" t="str">
        <f>VLOOKUP(E66,Category_dim!$C$1:$F$31,2,0)</f>
        <v>Dairy</v>
      </c>
      <c r="H66" s="5">
        <v>36000</v>
      </c>
      <c r="I66" s="5" t="str">
        <f>VLOOKUP(H66,Geography,3,0)</f>
        <v>Maharashtra</v>
      </c>
      <c r="J66" s="5" t="str">
        <f>VLOOKUP(Sales_fact!H66,Geography,2,0)</f>
        <v>Mumbai</v>
      </c>
      <c r="K66" s="7">
        <v>4</v>
      </c>
      <c r="L66" s="7">
        <v>54</v>
      </c>
      <c r="M66" s="3">
        <f t="shared" si="0"/>
        <v>216</v>
      </c>
    </row>
    <row r="67" spans="1:13" ht="14.25" customHeight="1" x14ac:dyDescent="0.25">
      <c r="A67" s="4">
        <v>44172</v>
      </c>
      <c r="B67" s="5">
        <v>31245007</v>
      </c>
      <c r="C67" s="6">
        <v>712345077</v>
      </c>
      <c r="D67" s="5">
        <v>10000323</v>
      </c>
      <c r="E67" s="5">
        <f>VLOOKUP(D67,Category_dim!$A$1:$F$31,3,0)</f>
        <v>31</v>
      </c>
      <c r="F67" s="5" t="str">
        <f>VLOOKUP(D67,Category_dim!$A$1:$F$31,2,0)</f>
        <v>Soda_200mL</v>
      </c>
      <c r="G67" s="5" t="str">
        <f>VLOOKUP(E67,Category_dim!$C$1:$F$31,2,0)</f>
        <v>Drinks &amp; Bevrages</v>
      </c>
      <c r="H67" s="5">
        <v>36000</v>
      </c>
      <c r="I67" s="5" t="str">
        <f>VLOOKUP(H67,Geography,3,0)</f>
        <v>Maharashtra</v>
      </c>
      <c r="J67" s="5" t="str">
        <f>VLOOKUP(Sales_fact!H67,Geography,2,0)</f>
        <v>Mumbai</v>
      </c>
      <c r="K67" s="7">
        <v>4</v>
      </c>
      <c r="L67" s="7">
        <v>15</v>
      </c>
      <c r="M67" s="3">
        <f t="shared" ref="M67:M130" si="1">K67*L67</f>
        <v>60</v>
      </c>
    </row>
    <row r="68" spans="1:13" ht="14.25" customHeight="1" x14ac:dyDescent="0.25">
      <c r="A68" s="4">
        <v>44172</v>
      </c>
      <c r="B68" s="5">
        <v>31245007</v>
      </c>
      <c r="C68" s="6">
        <v>712345077</v>
      </c>
      <c r="D68" s="5">
        <v>10000330</v>
      </c>
      <c r="E68" s="5">
        <f>VLOOKUP(D68,Category_dim!$A$1:$F$31,3,0)</f>
        <v>31</v>
      </c>
      <c r="F68" s="5" t="str">
        <f>VLOOKUP(D68,Category_dim!$A$1:$F$31,2,0)</f>
        <v>Orange_200mL_x6</v>
      </c>
      <c r="G68" s="5" t="str">
        <f>VLOOKUP(E68,Category_dim!$C$1:$F$31,2,0)</f>
        <v>Drinks &amp; Bevrages</v>
      </c>
      <c r="H68" s="5">
        <v>36000</v>
      </c>
      <c r="I68" s="5" t="str">
        <f>VLOOKUP(H68,Geography,3,0)</f>
        <v>Maharashtra</v>
      </c>
      <c r="J68" s="5" t="str">
        <f>VLOOKUP(Sales_fact!H68,Geography,2,0)</f>
        <v>Mumbai</v>
      </c>
      <c r="K68" s="7">
        <v>4</v>
      </c>
      <c r="L68" s="7">
        <v>160</v>
      </c>
      <c r="M68" s="3">
        <f t="shared" si="1"/>
        <v>640</v>
      </c>
    </row>
    <row r="69" spans="1:13" ht="14.25" customHeight="1" x14ac:dyDescent="0.25">
      <c r="A69" s="4">
        <v>44172</v>
      </c>
      <c r="B69" s="5">
        <v>31245007</v>
      </c>
      <c r="C69" s="6">
        <v>712345077</v>
      </c>
      <c r="D69" s="5">
        <v>10000344</v>
      </c>
      <c r="E69" s="5">
        <f>VLOOKUP(D69,Category_dim!$A$1:$F$31,3,0)</f>
        <v>41</v>
      </c>
      <c r="F69" s="5" t="str">
        <f>VLOOKUP(D69,Category_dim!$A$1:$F$31,2,0)</f>
        <v>Cornflakes_500g</v>
      </c>
      <c r="G69" s="5" t="str">
        <f>VLOOKUP(E69,Category_dim!$C$1:$F$31,2,0)</f>
        <v>Cereals</v>
      </c>
      <c r="H69" s="5">
        <v>36000</v>
      </c>
      <c r="I69" s="5" t="str">
        <f>VLOOKUP(H69,Geography,3,0)</f>
        <v>Maharashtra</v>
      </c>
      <c r="J69" s="5" t="str">
        <f>VLOOKUP(Sales_fact!H69,Geography,2,0)</f>
        <v>Mumbai</v>
      </c>
      <c r="K69" s="7">
        <v>4</v>
      </c>
      <c r="L69" s="7">
        <v>82</v>
      </c>
      <c r="M69" s="3">
        <f t="shared" si="1"/>
        <v>328</v>
      </c>
    </row>
    <row r="70" spans="1:13" ht="14.25" customHeight="1" x14ac:dyDescent="0.25">
      <c r="A70" s="4">
        <v>44173</v>
      </c>
      <c r="B70" s="5">
        <v>31245008</v>
      </c>
      <c r="C70" s="6">
        <v>712345088</v>
      </c>
      <c r="D70" s="5">
        <v>10000337</v>
      </c>
      <c r="E70" s="5">
        <f>VLOOKUP(D70,Category_dim!$A$1:$F$31,3,0)</f>
        <v>35</v>
      </c>
      <c r="F70" s="5" t="str">
        <f>VLOOKUP(D70,Category_dim!$A$1:$F$31,2,0)</f>
        <v>Cheese_200g</v>
      </c>
      <c r="G70" s="5" t="str">
        <f>VLOOKUP(E70,Category_dim!$C$1:$F$31,2,0)</f>
        <v>Dairy</v>
      </c>
      <c r="H70" s="5">
        <v>36008</v>
      </c>
      <c r="I70" s="5" t="str">
        <f>VLOOKUP(H70,Geography,3,FALSE)</f>
        <v>Uttar Pradesh</v>
      </c>
      <c r="J70" s="5" t="str">
        <f>VLOOKUP(Sales_fact!H70,Geography,2,0)</f>
        <v>Lucknow</v>
      </c>
      <c r="K70" s="7">
        <v>4</v>
      </c>
      <c r="L70" s="7">
        <v>20</v>
      </c>
      <c r="M70" s="3">
        <f t="shared" si="1"/>
        <v>80</v>
      </c>
    </row>
    <row r="71" spans="1:13" ht="14.25" customHeight="1" x14ac:dyDescent="0.25">
      <c r="A71" s="4">
        <v>44173</v>
      </c>
      <c r="B71" s="5">
        <v>31245008</v>
      </c>
      <c r="C71" s="6">
        <v>712345088</v>
      </c>
      <c r="D71" s="5">
        <v>10000344</v>
      </c>
      <c r="E71" s="5">
        <f>VLOOKUP(D71,Category_dim!$A$1:$F$31,3,0)</f>
        <v>41</v>
      </c>
      <c r="F71" s="5" t="str">
        <f>VLOOKUP(D71,Category_dim!$A$1:$F$31,2,0)</f>
        <v>Cornflakes_500g</v>
      </c>
      <c r="G71" s="5" t="str">
        <f>VLOOKUP(E71,Category_dim!$C$1:$F$31,2,0)</f>
        <v>Cereals</v>
      </c>
      <c r="H71" s="5">
        <v>36008</v>
      </c>
      <c r="I71" s="5" t="str">
        <f>VLOOKUP(H71,Geography,3,FALSE)</f>
        <v>Uttar Pradesh</v>
      </c>
      <c r="J71" s="5" t="str">
        <f>VLOOKUP(Sales_fact!H71,Geography,2,0)</f>
        <v>Lucknow</v>
      </c>
      <c r="K71" s="7">
        <v>4</v>
      </c>
      <c r="L71" s="7">
        <v>82</v>
      </c>
      <c r="M71" s="3">
        <f t="shared" si="1"/>
        <v>328</v>
      </c>
    </row>
    <row r="72" spans="1:13" ht="14.25" customHeight="1" x14ac:dyDescent="0.25">
      <c r="A72" s="4">
        <v>44173</v>
      </c>
      <c r="B72" s="5">
        <v>31245008</v>
      </c>
      <c r="C72" s="6">
        <v>712345088</v>
      </c>
      <c r="D72" s="5">
        <v>10000337</v>
      </c>
      <c r="E72" s="5">
        <f>VLOOKUP(D72,Category_dim!$A$1:$F$31,3,0)</f>
        <v>35</v>
      </c>
      <c r="F72" s="5" t="str">
        <f>VLOOKUP(D72,Category_dim!$A$1:$F$31,2,0)</f>
        <v>Cheese_200g</v>
      </c>
      <c r="G72" s="5" t="str">
        <f>VLOOKUP(E72,Category_dim!$C$1:$F$31,2,0)</f>
        <v>Dairy</v>
      </c>
      <c r="H72" s="5">
        <v>36008</v>
      </c>
      <c r="I72" s="5" t="str">
        <f>VLOOKUP(H72,Geography,3,FALSE)</f>
        <v>Uttar Pradesh</v>
      </c>
      <c r="J72" s="5" t="str">
        <f>VLOOKUP(Sales_fact!H72,Geography,2,0)</f>
        <v>Lucknow</v>
      </c>
      <c r="K72" s="7">
        <v>2</v>
      </c>
      <c r="L72" s="7">
        <v>20</v>
      </c>
      <c r="M72" s="3">
        <f t="shared" si="1"/>
        <v>40</v>
      </c>
    </row>
    <row r="73" spans="1:13" ht="14.25" customHeight="1" x14ac:dyDescent="0.25">
      <c r="A73" s="4">
        <v>44173</v>
      </c>
      <c r="B73" s="5">
        <v>31245008</v>
      </c>
      <c r="C73" s="6">
        <v>712345088</v>
      </c>
      <c r="D73" s="5">
        <v>10000325</v>
      </c>
      <c r="E73" s="5">
        <f>VLOOKUP(D73,Category_dim!$A$1:$F$31,3,0)</f>
        <v>31</v>
      </c>
      <c r="F73" s="5" t="str">
        <f>VLOOKUP(D73,Category_dim!$A$1:$F$31,2,0)</f>
        <v>Coke_500mL</v>
      </c>
      <c r="G73" s="5" t="str">
        <f>VLOOKUP(E73,Category_dim!$C$1:$F$31,2,0)</f>
        <v>Drinks &amp; Bevrages</v>
      </c>
      <c r="H73" s="5">
        <v>36008</v>
      </c>
      <c r="I73" s="5" t="str">
        <f>VLOOKUP(H73,Geography,3,FALSE)</f>
        <v>Uttar Pradesh</v>
      </c>
      <c r="J73" s="5" t="str">
        <f>VLOOKUP(Sales_fact!H73,Geography,2,0)</f>
        <v>Lucknow</v>
      </c>
      <c r="K73" s="7">
        <v>3</v>
      </c>
      <c r="L73" s="7">
        <v>20</v>
      </c>
      <c r="M73" s="3">
        <f t="shared" si="1"/>
        <v>60</v>
      </c>
    </row>
    <row r="74" spans="1:13" ht="14.25" customHeight="1" x14ac:dyDescent="0.25">
      <c r="A74" s="4">
        <v>44173</v>
      </c>
      <c r="B74" s="5">
        <v>31245008</v>
      </c>
      <c r="C74" s="6">
        <v>712345088</v>
      </c>
      <c r="D74" s="5">
        <v>10000338</v>
      </c>
      <c r="E74" s="5">
        <f>VLOOKUP(D74,Category_dim!$A$1:$F$31,3,0)</f>
        <v>35</v>
      </c>
      <c r="F74" s="5" t="str">
        <f>VLOOKUP(D74,Category_dim!$A$1:$F$31,2,0)</f>
        <v>Cheese_200g_1x6</v>
      </c>
      <c r="G74" s="5" t="str">
        <f>VLOOKUP(E74,Category_dim!$C$1:$F$31,2,0)</f>
        <v>Dairy</v>
      </c>
      <c r="H74" s="5">
        <v>36008</v>
      </c>
      <c r="I74" s="5" t="str">
        <f>VLOOKUP(H74,Geography,3,FALSE)</f>
        <v>Uttar Pradesh</v>
      </c>
      <c r="J74" s="5" t="str">
        <f>VLOOKUP(Sales_fact!H74,Geography,2,0)</f>
        <v>Lucknow</v>
      </c>
      <c r="K74" s="7">
        <v>2</v>
      </c>
      <c r="L74" s="7">
        <v>100</v>
      </c>
      <c r="M74" s="3">
        <f t="shared" si="1"/>
        <v>200</v>
      </c>
    </row>
    <row r="75" spans="1:13" ht="14.25" customHeight="1" x14ac:dyDescent="0.25">
      <c r="A75" s="4">
        <v>44173</v>
      </c>
      <c r="B75" s="5">
        <v>31245008</v>
      </c>
      <c r="C75" s="6">
        <v>712345088</v>
      </c>
      <c r="D75" s="5">
        <v>10000322</v>
      </c>
      <c r="E75" s="5">
        <f>VLOOKUP(D75,Category_dim!$A$1:$F$31,3,0)</f>
        <v>31</v>
      </c>
      <c r="F75" s="5" t="str">
        <f>VLOOKUP(D75,Category_dim!$A$1:$F$31,2,0)</f>
        <v>Soda_500mL</v>
      </c>
      <c r="G75" s="5" t="str">
        <f>VLOOKUP(E75,Category_dim!$C$1:$F$31,2,0)</f>
        <v>Drinks &amp; Bevrages</v>
      </c>
      <c r="H75" s="5">
        <v>36008</v>
      </c>
      <c r="I75" s="5" t="str">
        <f>VLOOKUP(H75,Geography,3,FALSE)</f>
        <v>Uttar Pradesh</v>
      </c>
      <c r="J75" s="5" t="str">
        <f>VLOOKUP(Sales_fact!H75,Geography,2,0)</f>
        <v>Lucknow</v>
      </c>
      <c r="K75" s="7">
        <v>3</v>
      </c>
      <c r="L75" s="7">
        <v>30</v>
      </c>
      <c r="M75" s="3">
        <f t="shared" si="1"/>
        <v>90</v>
      </c>
    </row>
    <row r="76" spans="1:13" ht="14.25" customHeight="1" x14ac:dyDescent="0.25">
      <c r="A76" s="4">
        <v>44173</v>
      </c>
      <c r="B76" s="5">
        <v>31245008</v>
      </c>
      <c r="C76" s="6">
        <v>712345088</v>
      </c>
      <c r="D76" s="5">
        <v>10000333</v>
      </c>
      <c r="E76" s="5">
        <f>VLOOKUP(D76,Category_dim!$A$1:$F$31,3,0)</f>
        <v>35</v>
      </c>
      <c r="F76" s="5" t="str">
        <f>VLOOKUP(D76,Category_dim!$A$1:$F$31,2,0)</f>
        <v>Eggs_1x12</v>
      </c>
      <c r="G76" s="5" t="str">
        <f>VLOOKUP(E76,Category_dim!$C$1:$F$31,2,0)</f>
        <v>Dairy</v>
      </c>
      <c r="H76" s="5">
        <v>36008</v>
      </c>
      <c r="I76" s="5" t="str">
        <f>VLOOKUP(H76,Geography,3,FALSE)</f>
        <v>Uttar Pradesh</v>
      </c>
      <c r="J76" s="5" t="str">
        <f>VLOOKUP(Sales_fact!H76,Geography,2,0)</f>
        <v>Lucknow</v>
      </c>
      <c r="K76" s="7">
        <v>2</v>
      </c>
      <c r="L76" s="7">
        <v>54</v>
      </c>
      <c r="M76" s="3">
        <f t="shared" si="1"/>
        <v>108</v>
      </c>
    </row>
    <row r="77" spans="1:13" ht="14.25" customHeight="1" x14ac:dyDescent="0.25">
      <c r="A77" s="4">
        <v>44173</v>
      </c>
      <c r="B77" s="5">
        <v>31245008</v>
      </c>
      <c r="C77" s="6">
        <v>712345088</v>
      </c>
      <c r="D77" s="5">
        <v>10000323</v>
      </c>
      <c r="E77" s="5">
        <f>VLOOKUP(D77,Category_dim!$A$1:$F$31,3,0)</f>
        <v>31</v>
      </c>
      <c r="F77" s="5" t="str">
        <f>VLOOKUP(D77,Category_dim!$A$1:$F$31,2,0)</f>
        <v>Soda_200mL</v>
      </c>
      <c r="G77" s="5" t="str">
        <f>VLOOKUP(E77,Category_dim!$C$1:$F$31,2,0)</f>
        <v>Drinks &amp; Bevrages</v>
      </c>
      <c r="H77" s="5">
        <v>36008</v>
      </c>
      <c r="I77" s="5" t="str">
        <f>VLOOKUP(H77,Geography,3,FALSE)</f>
        <v>Uttar Pradesh</v>
      </c>
      <c r="J77" s="5" t="str">
        <f>VLOOKUP(Sales_fact!H77,Geography,2,0)</f>
        <v>Lucknow</v>
      </c>
      <c r="K77" s="7">
        <v>4</v>
      </c>
      <c r="L77" s="7">
        <v>15</v>
      </c>
      <c r="M77" s="3">
        <f t="shared" si="1"/>
        <v>60</v>
      </c>
    </row>
    <row r="78" spans="1:13" ht="14.25" customHeight="1" x14ac:dyDescent="0.25">
      <c r="A78" s="4">
        <v>44173</v>
      </c>
      <c r="B78" s="5">
        <v>31245008</v>
      </c>
      <c r="C78" s="6">
        <v>712345088</v>
      </c>
      <c r="D78" s="5">
        <v>10000339</v>
      </c>
      <c r="E78" s="5">
        <f>VLOOKUP(D78,Category_dim!$A$1:$F$31,3,0)</f>
        <v>35</v>
      </c>
      <c r="F78" s="5" t="str">
        <f>VLOOKUP(D78,Category_dim!$A$1:$F$31,2,0)</f>
        <v>Eggs_1x30</v>
      </c>
      <c r="G78" s="5" t="str">
        <f>VLOOKUP(E78,Category_dim!$C$1:$F$31,2,0)</f>
        <v>Dairy</v>
      </c>
      <c r="H78" s="5">
        <v>36008</v>
      </c>
      <c r="I78" s="5" t="str">
        <f>VLOOKUP(H78,Geography,3,FALSE)</f>
        <v>Uttar Pradesh</v>
      </c>
      <c r="J78" s="5" t="str">
        <f>VLOOKUP(Sales_fact!H78,Geography,2,0)</f>
        <v>Lucknow</v>
      </c>
      <c r="K78" s="7">
        <v>2</v>
      </c>
      <c r="L78" s="7">
        <v>120</v>
      </c>
      <c r="M78" s="3">
        <f t="shared" si="1"/>
        <v>240</v>
      </c>
    </row>
    <row r="79" spans="1:13" ht="14.25" customHeight="1" x14ac:dyDescent="0.25">
      <c r="A79" s="4">
        <v>44173</v>
      </c>
      <c r="B79" s="5">
        <v>31245008</v>
      </c>
      <c r="C79" s="6">
        <v>712345088</v>
      </c>
      <c r="D79" s="5">
        <v>10000322</v>
      </c>
      <c r="E79" s="5">
        <f>VLOOKUP(D79,Category_dim!$A$1:$F$31,3,0)</f>
        <v>31</v>
      </c>
      <c r="F79" s="5" t="str">
        <f>VLOOKUP(D79,Category_dim!$A$1:$F$31,2,0)</f>
        <v>Soda_500mL</v>
      </c>
      <c r="G79" s="5" t="str">
        <f>VLOOKUP(E79,Category_dim!$C$1:$F$31,2,0)</f>
        <v>Drinks &amp; Bevrages</v>
      </c>
      <c r="H79" s="5">
        <v>36008</v>
      </c>
      <c r="I79" s="5" t="str">
        <f>VLOOKUP(H79,Geography,3,FALSE)</f>
        <v>Uttar Pradesh</v>
      </c>
      <c r="J79" s="5" t="str">
        <f>VLOOKUP(Sales_fact!H79,Geography,2,0)</f>
        <v>Lucknow</v>
      </c>
      <c r="K79" s="7">
        <v>3</v>
      </c>
      <c r="L79" s="7">
        <v>30</v>
      </c>
      <c r="M79" s="3">
        <f t="shared" si="1"/>
        <v>90</v>
      </c>
    </row>
    <row r="80" spans="1:13" ht="14.25" customHeight="1" x14ac:dyDescent="0.25">
      <c r="A80" s="4">
        <v>44173</v>
      </c>
      <c r="B80" s="5">
        <v>31245008</v>
      </c>
      <c r="C80" s="6">
        <v>712345088</v>
      </c>
      <c r="D80" s="5">
        <v>10000345</v>
      </c>
      <c r="E80" s="5">
        <f>VLOOKUP(D80,Category_dim!$A$1:$F$31,3,0)</f>
        <v>41</v>
      </c>
      <c r="F80" s="5" t="str">
        <f>VLOOKUP(D80,Category_dim!$A$1:$F$31,2,0)</f>
        <v>Cornflakes_1Kg</v>
      </c>
      <c r="G80" s="5" t="str">
        <f>VLOOKUP(E80,Category_dim!$C$1:$F$31,2,0)</f>
        <v>Cereals</v>
      </c>
      <c r="H80" s="5">
        <v>36008</v>
      </c>
      <c r="I80" s="5" t="str">
        <f>VLOOKUP(H80,Geography,3,FALSE)</f>
        <v>Uttar Pradesh</v>
      </c>
      <c r="J80" s="5" t="str">
        <f>VLOOKUP(Sales_fact!H80,Geography,2,0)</f>
        <v>Lucknow</v>
      </c>
      <c r="K80" s="7">
        <v>3</v>
      </c>
      <c r="L80" s="7">
        <v>158</v>
      </c>
      <c r="M80" s="3">
        <f t="shared" si="1"/>
        <v>474</v>
      </c>
    </row>
    <row r="81" spans="1:13" ht="14.25" customHeight="1" x14ac:dyDescent="0.25">
      <c r="A81" s="4">
        <v>44174</v>
      </c>
      <c r="B81" s="5">
        <v>31245009</v>
      </c>
      <c r="C81" s="6">
        <v>712345099</v>
      </c>
      <c r="D81" s="5">
        <v>10000332</v>
      </c>
      <c r="E81" s="5">
        <f>VLOOKUP(D81,Category_dim!$A$1:$F$31,3,0)</f>
        <v>35</v>
      </c>
      <c r="F81" s="5" t="str">
        <f>VLOOKUP(D81,Category_dim!$A$1:$F$31,2,0)</f>
        <v>Eggs_1x6</v>
      </c>
      <c r="G81" s="5" t="str">
        <f>VLOOKUP(E81,Category_dim!$C$1:$F$31,2,0)</f>
        <v>Dairy</v>
      </c>
      <c r="H81" s="5">
        <v>36001</v>
      </c>
      <c r="I81" s="5" t="str">
        <f>VLOOKUP(H81,Geography,3,FALSE)</f>
        <v>Delhi</v>
      </c>
      <c r="J81" s="5" t="str">
        <f>VLOOKUP(Sales_fact!H81,Geography,2,0)</f>
        <v>Delhi</v>
      </c>
      <c r="K81" s="7">
        <v>5</v>
      </c>
      <c r="L81" s="7">
        <v>28</v>
      </c>
      <c r="M81" s="3">
        <f t="shared" si="1"/>
        <v>140</v>
      </c>
    </row>
    <row r="82" spans="1:13" ht="14.25" customHeight="1" x14ac:dyDescent="0.25">
      <c r="A82" s="4">
        <v>44174</v>
      </c>
      <c r="B82" s="5">
        <v>31245009</v>
      </c>
      <c r="C82" s="6">
        <v>712345099</v>
      </c>
      <c r="D82" s="5">
        <v>10000329</v>
      </c>
      <c r="E82" s="5">
        <f>VLOOKUP(D82,Category_dim!$A$1:$F$31,3,0)</f>
        <v>31</v>
      </c>
      <c r="F82" s="5" t="str">
        <f>VLOOKUP(D82,Category_dim!$A$1:$F$31,2,0)</f>
        <v>Orange_200mL</v>
      </c>
      <c r="G82" s="5" t="str">
        <f>VLOOKUP(E82,Category_dim!$C$1:$F$31,2,0)</f>
        <v>Drinks &amp; Bevrages</v>
      </c>
      <c r="H82" s="5">
        <v>36001</v>
      </c>
      <c r="I82" s="5" t="str">
        <f>VLOOKUP(H82,Geography,3,FALSE)</f>
        <v>Delhi</v>
      </c>
      <c r="J82" s="5" t="str">
        <f>VLOOKUP(Sales_fact!H82,Geography,2,0)</f>
        <v>Delhi</v>
      </c>
      <c r="K82" s="7">
        <v>5</v>
      </c>
      <c r="L82" s="7">
        <v>30</v>
      </c>
      <c r="M82" s="3">
        <f t="shared" si="1"/>
        <v>150</v>
      </c>
    </row>
    <row r="83" spans="1:13" ht="14.25" customHeight="1" x14ac:dyDescent="0.25">
      <c r="A83" s="4">
        <v>44174</v>
      </c>
      <c r="B83" s="5">
        <v>31245009</v>
      </c>
      <c r="C83" s="6">
        <v>712345099</v>
      </c>
      <c r="D83" s="5">
        <v>10000337</v>
      </c>
      <c r="E83" s="5">
        <f>VLOOKUP(D83,Category_dim!$A$1:$F$31,3,0)</f>
        <v>35</v>
      </c>
      <c r="F83" s="5" t="str">
        <f>VLOOKUP(D83,Category_dim!$A$1:$F$31,2,0)</f>
        <v>Cheese_200g</v>
      </c>
      <c r="G83" s="5" t="str">
        <f>VLOOKUP(E83,Category_dim!$C$1:$F$31,2,0)</f>
        <v>Dairy</v>
      </c>
      <c r="H83" s="5">
        <v>36001</v>
      </c>
      <c r="I83" s="5" t="str">
        <f>VLOOKUP(H83,Geography,3,FALSE)</f>
        <v>Delhi</v>
      </c>
      <c r="J83" s="5" t="str">
        <f>VLOOKUP(Sales_fact!H83,Geography,2,0)</f>
        <v>Delhi</v>
      </c>
      <c r="K83" s="7">
        <v>3</v>
      </c>
      <c r="L83" s="7">
        <v>20</v>
      </c>
      <c r="M83" s="3">
        <f t="shared" si="1"/>
        <v>60</v>
      </c>
    </row>
    <row r="84" spans="1:13" ht="14.25" customHeight="1" x14ac:dyDescent="0.25">
      <c r="A84" s="4">
        <v>44174</v>
      </c>
      <c r="B84" s="5">
        <v>31245009</v>
      </c>
      <c r="C84" s="6">
        <v>712345099</v>
      </c>
      <c r="D84" s="5">
        <v>10000335</v>
      </c>
      <c r="E84" s="5">
        <f>VLOOKUP(D84,Category_dim!$A$1:$F$31,3,0)</f>
        <v>35</v>
      </c>
      <c r="F84" s="5" t="str">
        <f>VLOOKUP(D84,Category_dim!$A$1:$F$31,2,0)</f>
        <v>Milk_Amul_1L</v>
      </c>
      <c r="G84" s="5" t="str">
        <f>VLOOKUP(E84,Category_dim!$C$1:$F$31,2,0)</f>
        <v>Dairy</v>
      </c>
      <c r="H84" s="5">
        <v>36001</v>
      </c>
      <c r="I84" s="5" t="str">
        <f>VLOOKUP(H84,Geography,3,FALSE)</f>
        <v>Delhi</v>
      </c>
      <c r="J84" s="5" t="str">
        <f>VLOOKUP(Sales_fact!H84,Geography,2,0)</f>
        <v>Delhi</v>
      </c>
      <c r="K84" s="7">
        <v>3</v>
      </c>
      <c r="L84" s="7">
        <v>52</v>
      </c>
      <c r="M84" s="3">
        <f t="shared" si="1"/>
        <v>156</v>
      </c>
    </row>
    <row r="85" spans="1:13" ht="14.25" customHeight="1" x14ac:dyDescent="0.25">
      <c r="A85" s="4">
        <v>44174</v>
      </c>
      <c r="B85" s="5">
        <v>31245009</v>
      </c>
      <c r="C85" s="6">
        <v>712345099</v>
      </c>
      <c r="D85" s="5">
        <v>10000326</v>
      </c>
      <c r="E85" s="5">
        <f>VLOOKUP(D85,Category_dim!$A$1:$F$31,3,0)</f>
        <v>31</v>
      </c>
      <c r="F85" s="5" t="str">
        <f>VLOOKUP(D85,Category_dim!$A$1:$F$31,2,0)</f>
        <v>Pepsi_2L</v>
      </c>
      <c r="G85" s="5" t="str">
        <f>VLOOKUP(E85,Category_dim!$C$1:$F$31,2,0)</f>
        <v>Drinks &amp; Bevrages</v>
      </c>
      <c r="H85" s="5">
        <v>36001</v>
      </c>
      <c r="I85" s="5" t="str">
        <f>VLOOKUP(H85,Geography,3,FALSE)</f>
        <v>Delhi</v>
      </c>
      <c r="J85" s="5" t="str">
        <f>VLOOKUP(Sales_fact!H85,Geography,2,0)</f>
        <v>Delhi</v>
      </c>
      <c r="K85" s="7">
        <v>5</v>
      </c>
      <c r="L85" s="7">
        <v>72</v>
      </c>
      <c r="M85" s="3">
        <f t="shared" si="1"/>
        <v>360</v>
      </c>
    </row>
    <row r="86" spans="1:13" ht="14.25" customHeight="1" x14ac:dyDescent="0.25">
      <c r="A86" s="4">
        <v>44174</v>
      </c>
      <c r="B86" s="5">
        <v>31245009</v>
      </c>
      <c r="C86" s="6">
        <v>712345099</v>
      </c>
      <c r="D86" s="5">
        <v>10000350</v>
      </c>
      <c r="E86" s="5">
        <f>VLOOKUP(D86,Category_dim!$A$1:$F$31,3,0)</f>
        <v>41</v>
      </c>
      <c r="F86" s="5" t="str">
        <f>VLOOKUP(D86,Category_dim!$A$1:$F$31,2,0)</f>
        <v>Chocos_200g</v>
      </c>
      <c r="G86" s="5" t="str">
        <f>VLOOKUP(E86,Category_dim!$C$1:$F$31,2,0)</f>
        <v>Cereals</v>
      </c>
      <c r="H86" s="5">
        <v>36001</v>
      </c>
      <c r="I86" s="5" t="str">
        <f>VLOOKUP(H86,Geography,3,FALSE)</f>
        <v>Delhi</v>
      </c>
      <c r="J86" s="5" t="str">
        <f>VLOOKUP(Sales_fact!H86,Geography,2,0)</f>
        <v>Delhi</v>
      </c>
      <c r="K86" s="7">
        <v>5</v>
      </c>
      <c r="L86" s="7">
        <v>67</v>
      </c>
      <c r="M86" s="3">
        <f t="shared" si="1"/>
        <v>335</v>
      </c>
    </row>
    <row r="87" spans="1:13" ht="14.25" customHeight="1" x14ac:dyDescent="0.25">
      <c r="A87" s="4">
        <v>44174</v>
      </c>
      <c r="B87" s="5">
        <v>31245009</v>
      </c>
      <c r="C87" s="6">
        <v>712345099</v>
      </c>
      <c r="D87" s="5">
        <v>10000329</v>
      </c>
      <c r="E87" s="5">
        <f>VLOOKUP(D87,Category_dim!$A$1:$F$31,3,0)</f>
        <v>31</v>
      </c>
      <c r="F87" s="5" t="str">
        <f>VLOOKUP(D87,Category_dim!$A$1:$F$31,2,0)</f>
        <v>Orange_200mL</v>
      </c>
      <c r="G87" s="5" t="str">
        <f>VLOOKUP(E87,Category_dim!$C$1:$F$31,2,0)</f>
        <v>Drinks &amp; Bevrages</v>
      </c>
      <c r="H87" s="5">
        <v>36001</v>
      </c>
      <c r="I87" s="5" t="str">
        <f>VLOOKUP(H87,Geography,3,FALSE)</f>
        <v>Delhi</v>
      </c>
      <c r="J87" s="5" t="str">
        <f>VLOOKUP(Sales_fact!H87,Geography,2,0)</f>
        <v>Delhi</v>
      </c>
      <c r="K87" s="7">
        <v>5</v>
      </c>
      <c r="L87" s="7">
        <v>30</v>
      </c>
      <c r="M87" s="3">
        <f t="shared" si="1"/>
        <v>150</v>
      </c>
    </row>
    <row r="88" spans="1:13" ht="14.25" customHeight="1" x14ac:dyDescent="0.25">
      <c r="A88" s="4">
        <v>44174</v>
      </c>
      <c r="B88" s="5">
        <v>31245009</v>
      </c>
      <c r="C88" s="6">
        <v>712345099</v>
      </c>
      <c r="D88" s="5">
        <v>10000338</v>
      </c>
      <c r="E88" s="5">
        <f>VLOOKUP(D88,Category_dim!$A$1:$F$31,3,0)</f>
        <v>35</v>
      </c>
      <c r="F88" s="5" t="str">
        <f>VLOOKUP(D88,Category_dim!$A$1:$F$31,2,0)</f>
        <v>Cheese_200g_1x6</v>
      </c>
      <c r="G88" s="5" t="str">
        <f>VLOOKUP(E88,Category_dim!$C$1:$F$31,2,0)</f>
        <v>Dairy</v>
      </c>
      <c r="H88" s="5">
        <v>36001</v>
      </c>
      <c r="I88" s="5" t="str">
        <f>VLOOKUP(H88,Geography,3,FALSE)</f>
        <v>Delhi</v>
      </c>
      <c r="J88" s="5" t="str">
        <f>VLOOKUP(Sales_fact!H88,Geography,2,0)</f>
        <v>Delhi</v>
      </c>
      <c r="K88" s="7">
        <v>4</v>
      </c>
      <c r="L88" s="7">
        <v>100</v>
      </c>
      <c r="M88" s="3">
        <f t="shared" si="1"/>
        <v>400</v>
      </c>
    </row>
    <row r="89" spans="1:13" ht="14.25" customHeight="1" x14ac:dyDescent="0.25">
      <c r="A89" s="4">
        <v>44174</v>
      </c>
      <c r="B89" s="5">
        <v>31245009</v>
      </c>
      <c r="C89" s="6">
        <v>712345099</v>
      </c>
      <c r="D89" s="5">
        <v>10000345</v>
      </c>
      <c r="E89" s="5">
        <f>VLOOKUP(D89,Category_dim!$A$1:$F$31,3,0)</f>
        <v>41</v>
      </c>
      <c r="F89" s="5" t="str">
        <f>VLOOKUP(D89,Category_dim!$A$1:$F$31,2,0)</f>
        <v>Cornflakes_1Kg</v>
      </c>
      <c r="G89" s="5" t="str">
        <f>VLOOKUP(E89,Category_dim!$C$1:$F$31,2,0)</f>
        <v>Cereals</v>
      </c>
      <c r="H89" s="5">
        <v>36001</v>
      </c>
      <c r="I89" s="5" t="str">
        <f>VLOOKUP(H89,Geography,3,FALSE)</f>
        <v>Delhi</v>
      </c>
      <c r="J89" s="5" t="str">
        <f>VLOOKUP(Sales_fact!H89,Geography,2,0)</f>
        <v>Delhi</v>
      </c>
      <c r="K89" s="7">
        <v>3</v>
      </c>
      <c r="L89" s="7">
        <v>158</v>
      </c>
      <c r="M89" s="3">
        <f t="shared" si="1"/>
        <v>474</v>
      </c>
    </row>
    <row r="90" spans="1:13" ht="14.25" customHeight="1" x14ac:dyDescent="0.25">
      <c r="A90" s="4">
        <v>44174</v>
      </c>
      <c r="B90" s="5">
        <v>31245009</v>
      </c>
      <c r="C90" s="6">
        <v>712345099</v>
      </c>
      <c r="D90" s="5">
        <v>10000341</v>
      </c>
      <c r="E90" s="5">
        <f>VLOOKUP(D90,Category_dim!$A$1:$F$31,3,0)</f>
        <v>35</v>
      </c>
      <c r="F90" s="5" t="str">
        <f>VLOOKUP(D90,Category_dim!$A$1:$F$31,2,0)</f>
        <v>Curd MD_500 mL</v>
      </c>
      <c r="G90" s="5" t="str">
        <f>VLOOKUP(E90,Category_dim!$C$1:$F$31,2,0)</f>
        <v>Dairy</v>
      </c>
      <c r="H90" s="5">
        <v>36001</v>
      </c>
      <c r="I90" s="5" t="str">
        <f>VLOOKUP(H90,Geography,3,FALSE)</f>
        <v>Delhi</v>
      </c>
      <c r="J90" s="5" t="str">
        <f>VLOOKUP(Sales_fact!H90,Geography,2,0)</f>
        <v>Delhi</v>
      </c>
      <c r="K90" s="7">
        <v>3</v>
      </c>
      <c r="L90" s="7">
        <v>29</v>
      </c>
      <c r="M90" s="3">
        <f t="shared" si="1"/>
        <v>87</v>
      </c>
    </row>
    <row r="91" spans="1:13" ht="14.25" customHeight="1" x14ac:dyDescent="0.25">
      <c r="A91" s="4">
        <v>44174</v>
      </c>
      <c r="B91" s="5">
        <v>31245009</v>
      </c>
      <c r="C91" s="6">
        <v>712345099</v>
      </c>
      <c r="D91" s="5">
        <v>10000341</v>
      </c>
      <c r="E91" s="5">
        <f>VLOOKUP(D91,Category_dim!$A$1:$F$31,3,0)</f>
        <v>35</v>
      </c>
      <c r="F91" s="5" t="str">
        <f>VLOOKUP(D91,Category_dim!$A$1:$F$31,2,0)</f>
        <v>Curd MD_500 mL</v>
      </c>
      <c r="G91" s="5" t="str">
        <f>VLOOKUP(E91,Category_dim!$C$1:$F$31,2,0)</f>
        <v>Dairy</v>
      </c>
      <c r="H91" s="5">
        <v>36001</v>
      </c>
      <c r="I91" s="5" t="str">
        <f>VLOOKUP(H91,Geography,3,FALSE)</f>
        <v>Delhi</v>
      </c>
      <c r="J91" s="5" t="str">
        <f>VLOOKUP(Sales_fact!H91,Geography,2,0)</f>
        <v>Delhi</v>
      </c>
      <c r="K91" s="7">
        <v>5</v>
      </c>
      <c r="L91" s="7">
        <v>29</v>
      </c>
      <c r="M91" s="3">
        <f t="shared" si="1"/>
        <v>145</v>
      </c>
    </row>
    <row r="92" spans="1:13" ht="14.25" customHeight="1" x14ac:dyDescent="0.25">
      <c r="A92" s="4">
        <v>44174</v>
      </c>
      <c r="B92" s="5">
        <v>31245009</v>
      </c>
      <c r="C92" s="6">
        <v>712345099</v>
      </c>
      <c r="D92" s="5">
        <v>10000326</v>
      </c>
      <c r="E92" s="5">
        <f>VLOOKUP(D92,Category_dim!$A$1:$F$31,3,0)</f>
        <v>31</v>
      </c>
      <c r="F92" s="5" t="str">
        <f>VLOOKUP(D92,Category_dim!$A$1:$F$31,2,0)</f>
        <v>Pepsi_2L</v>
      </c>
      <c r="G92" s="5" t="str">
        <f>VLOOKUP(E92,Category_dim!$C$1:$F$31,2,0)</f>
        <v>Drinks &amp; Bevrages</v>
      </c>
      <c r="H92" s="5">
        <v>36001</v>
      </c>
      <c r="I92" s="5" t="str">
        <f>VLOOKUP(H92,Geography,3,FALSE)</f>
        <v>Delhi</v>
      </c>
      <c r="J92" s="5" t="str">
        <f>VLOOKUP(Sales_fact!H92,Geography,2,0)</f>
        <v>Delhi</v>
      </c>
      <c r="K92" s="7">
        <v>5</v>
      </c>
      <c r="L92" s="7">
        <v>72</v>
      </c>
      <c r="M92" s="3">
        <f t="shared" si="1"/>
        <v>360</v>
      </c>
    </row>
    <row r="93" spans="1:13" ht="14.25" customHeight="1" x14ac:dyDescent="0.25">
      <c r="A93" s="4">
        <v>44174</v>
      </c>
      <c r="B93" s="5">
        <v>31245009</v>
      </c>
      <c r="C93" s="6">
        <v>712345099</v>
      </c>
      <c r="D93" s="5">
        <v>10000342</v>
      </c>
      <c r="E93" s="5">
        <f>VLOOKUP(D93,Category_dim!$A$1:$F$31,3,0)</f>
        <v>35</v>
      </c>
      <c r="F93" s="5" t="str">
        <f>VLOOKUP(D93,Category_dim!$A$1:$F$31,2,0)</f>
        <v>Curd_Amul_1L</v>
      </c>
      <c r="G93" s="5" t="str">
        <f>VLOOKUP(E93,Category_dim!$C$1:$F$31,2,0)</f>
        <v>Dairy</v>
      </c>
      <c r="H93" s="5">
        <v>36001</v>
      </c>
      <c r="I93" s="5" t="str">
        <f>VLOOKUP(H93,Geography,3,FALSE)</f>
        <v>Delhi</v>
      </c>
      <c r="J93" s="5" t="str">
        <f>VLOOKUP(Sales_fact!H93,Geography,2,0)</f>
        <v>Delhi</v>
      </c>
      <c r="K93" s="7">
        <v>3</v>
      </c>
      <c r="L93" s="7">
        <v>56</v>
      </c>
      <c r="M93" s="3">
        <f t="shared" si="1"/>
        <v>168</v>
      </c>
    </row>
    <row r="94" spans="1:13" ht="14.25" customHeight="1" x14ac:dyDescent="0.25">
      <c r="A94" s="4">
        <v>44174</v>
      </c>
      <c r="B94" s="5">
        <v>31245009</v>
      </c>
      <c r="C94" s="6">
        <v>712345099</v>
      </c>
      <c r="D94" s="5">
        <v>10000325</v>
      </c>
      <c r="E94" s="5">
        <f>VLOOKUP(D94,Category_dim!$A$1:$F$31,3,0)</f>
        <v>31</v>
      </c>
      <c r="F94" s="5" t="str">
        <f>VLOOKUP(D94,Category_dim!$A$1:$F$31,2,0)</f>
        <v>Coke_500mL</v>
      </c>
      <c r="G94" s="5" t="str">
        <f>VLOOKUP(E94,Category_dim!$C$1:$F$31,2,0)</f>
        <v>Drinks &amp; Bevrages</v>
      </c>
      <c r="H94" s="5">
        <v>36001</v>
      </c>
      <c r="I94" s="5" t="str">
        <f>VLOOKUP(H94,Geography,3,FALSE)</f>
        <v>Delhi</v>
      </c>
      <c r="J94" s="5" t="str">
        <f>VLOOKUP(Sales_fact!H94,Geography,2,0)</f>
        <v>Delhi</v>
      </c>
      <c r="K94" s="7">
        <v>4</v>
      </c>
      <c r="L94" s="7">
        <v>20</v>
      </c>
      <c r="M94" s="3">
        <f t="shared" si="1"/>
        <v>80</v>
      </c>
    </row>
    <row r="95" spans="1:13" ht="14.25" customHeight="1" x14ac:dyDescent="0.25">
      <c r="A95" s="4">
        <v>44175</v>
      </c>
      <c r="B95" s="5">
        <v>31245010</v>
      </c>
      <c r="C95" s="6">
        <v>712345100</v>
      </c>
      <c r="D95" s="5">
        <v>10000332</v>
      </c>
      <c r="E95" s="5">
        <f>VLOOKUP(D95,Category_dim!$A$1:$F$31,3,0)</f>
        <v>35</v>
      </c>
      <c r="F95" s="5" t="str">
        <f>VLOOKUP(D95,Category_dim!$A$1:$F$31,2,0)</f>
        <v>Eggs_1x6</v>
      </c>
      <c r="G95" s="5" t="str">
        <f>VLOOKUP(E95,Category_dim!$C$1:$F$31,2,0)</f>
        <v>Dairy</v>
      </c>
      <c r="H95" s="5">
        <v>36000</v>
      </c>
      <c r="I95" s="5" t="str">
        <f>VLOOKUP(H95,Geography,3,FALSE)</f>
        <v>Maharashtra</v>
      </c>
      <c r="J95" s="5" t="str">
        <f>VLOOKUP(Sales_fact!H95,Geography,2,0)</f>
        <v>Mumbai</v>
      </c>
      <c r="K95" s="7">
        <v>4</v>
      </c>
      <c r="L95" s="7">
        <v>28</v>
      </c>
      <c r="M95" s="3">
        <f t="shared" si="1"/>
        <v>112</v>
      </c>
    </row>
    <row r="96" spans="1:13" ht="14.25" customHeight="1" x14ac:dyDescent="0.25">
      <c r="A96" s="4">
        <v>44175</v>
      </c>
      <c r="B96" s="5">
        <v>31245010</v>
      </c>
      <c r="C96" s="6">
        <v>712345100</v>
      </c>
      <c r="D96" s="5">
        <v>10000347</v>
      </c>
      <c r="E96" s="5">
        <f>VLOOKUP(D96,Category_dim!$A$1:$F$31,3,0)</f>
        <v>41</v>
      </c>
      <c r="F96" s="5" t="str">
        <f>VLOOKUP(D96,Category_dim!$A$1:$F$31,2,0)</f>
        <v>Museli_200g</v>
      </c>
      <c r="G96" s="5" t="str">
        <f>VLOOKUP(E96,Category_dim!$C$1:$F$31,2,0)</f>
        <v>Cereals</v>
      </c>
      <c r="H96" s="5">
        <v>36000</v>
      </c>
      <c r="I96" s="5" t="str">
        <f>VLOOKUP(H96,Geography,3,FALSE)</f>
        <v>Maharashtra</v>
      </c>
      <c r="J96" s="5" t="str">
        <f>VLOOKUP(Sales_fact!H96,Geography,2,0)</f>
        <v>Mumbai</v>
      </c>
      <c r="K96" s="7">
        <v>3</v>
      </c>
      <c r="L96" s="7">
        <v>47</v>
      </c>
      <c r="M96" s="3">
        <f t="shared" si="1"/>
        <v>141</v>
      </c>
    </row>
    <row r="97" spans="1:13" ht="14.25" customHeight="1" x14ac:dyDescent="0.25">
      <c r="A97" s="4">
        <v>44175</v>
      </c>
      <c r="B97" s="5">
        <v>31245010</v>
      </c>
      <c r="C97" s="6">
        <v>712345100</v>
      </c>
      <c r="D97" s="5">
        <v>10000334</v>
      </c>
      <c r="E97" s="5">
        <f>VLOOKUP(D97,Category_dim!$A$1:$F$31,3,0)</f>
        <v>35</v>
      </c>
      <c r="F97" s="5" t="str">
        <f>VLOOKUP(D97,Category_dim!$A$1:$F$31,2,0)</f>
        <v>Milk_MD_1L</v>
      </c>
      <c r="G97" s="5" t="str">
        <f>VLOOKUP(E97,Category_dim!$C$1:$F$31,2,0)</f>
        <v>Dairy</v>
      </c>
      <c r="H97" s="5">
        <v>36000</v>
      </c>
      <c r="I97" s="5" t="str">
        <f>VLOOKUP(H97,Geography,3,FALSE)</f>
        <v>Maharashtra</v>
      </c>
      <c r="J97" s="5" t="str">
        <f>VLOOKUP(Sales_fact!H97,Geography,2,0)</f>
        <v>Mumbai</v>
      </c>
      <c r="K97" s="7">
        <v>4</v>
      </c>
      <c r="L97" s="7">
        <v>48</v>
      </c>
      <c r="M97" s="3">
        <f t="shared" si="1"/>
        <v>192</v>
      </c>
    </row>
    <row r="98" spans="1:13" ht="14.25" customHeight="1" x14ac:dyDescent="0.25">
      <c r="A98" s="4">
        <v>44175</v>
      </c>
      <c r="B98" s="5">
        <v>31245010</v>
      </c>
      <c r="C98" s="6">
        <v>712345100</v>
      </c>
      <c r="D98" s="5">
        <v>10000326</v>
      </c>
      <c r="E98" s="5">
        <f>VLOOKUP(D98,Category_dim!$A$1:$F$31,3,0)</f>
        <v>31</v>
      </c>
      <c r="F98" s="5" t="str">
        <f>VLOOKUP(D98,Category_dim!$A$1:$F$31,2,0)</f>
        <v>Pepsi_2L</v>
      </c>
      <c r="G98" s="5" t="str">
        <f>VLOOKUP(E98,Category_dim!$C$1:$F$31,2,0)</f>
        <v>Drinks &amp; Bevrages</v>
      </c>
      <c r="H98" s="5">
        <v>36000</v>
      </c>
      <c r="I98" s="5" t="str">
        <f>VLOOKUP(H98,Geography,3,FALSE)</f>
        <v>Maharashtra</v>
      </c>
      <c r="J98" s="5" t="str">
        <f>VLOOKUP(Sales_fact!H98,Geography,2,0)</f>
        <v>Mumbai</v>
      </c>
      <c r="K98" s="7">
        <v>3</v>
      </c>
      <c r="L98" s="7">
        <v>72</v>
      </c>
      <c r="M98" s="3">
        <f t="shared" si="1"/>
        <v>216</v>
      </c>
    </row>
    <row r="99" spans="1:13" ht="14.25" customHeight="1" x14ac:dyDescent="0.25">
      <c r="A99" s="4">
        <v>44175</v>
      </c>
      <c r="B99" s="5">
        <v>31245010</v>
      </c>
      <c r="C99" s="6">
        <v>712345100</v>
      </c>
      <c r="D99" s="5">
        <v>10000338</v>
      </c>
      <c r="E99" s="5">
        <f>VLOOKUP(D99,Category_dim!$A$1:$F$31,3,0)</f>
        <v>35</v>
      </c>
      <c r="F99" s="5" t="str">
        <f>VLOOKUP(D99,Category_dim!$A$1:$F$31,2,0)</f>
        <v>Cheese_200g_1x6</v>
      </c>
      <c r="G99" s="5" t="str">
        <f>VLOOKUP(E99,Category_dim!$C$1:$F$31,2,0)</f>
        <v>Dairy</v>
      </c>
      <c r="H99" s="5">
        <v>36000</v>
      </c>
      <c r="I99" s="5" t="str">
        <f>VLOOKUP(H99,Geography,3,FALSE)</f>
        <v>Maharashtra</v>
      </c>
      <c r="J99" s="5" t="str">
        <f>VLOOKUP(Sales_fact!H99,Geography,2,0)</f>
        <v>Mumbai</v>
      </c>
      <c r="K99" s="7">
        <v>3</v>
      </c>
      <c r="L99" s="7">
        <v>100</v>
      </c>
      <c r="M99" s="3">
        <f t="shared" si="1"/>
        <v>300</v>
      </c>
    </row>
    <row r="100" spans="1:13" ht="14.25" customHeight="1" x14ac:dyDescent="0.25">
      <c r="A100" s="4">
        <v>44175</v>
      </c>
      <c r="B100" s="5">
        <v>31245010</v>
      </c>
      <c r="C100" s="6">
        <v>712345100</v>
      </c>
      <c r="D100" s="5">
        <v>10000333</v>
      </c>
      <c r="E100" s="5">
        <f>VLOOKUP(D100,Category_dim!$A$1:$F$31,3,0)</f>
        <v>35</v>
      </c>
      <c r="F100" s="5" t="str">
        <f>VLOOKUP(D100,Category_dim!$A$1:$F$31,2,0)</f>
        <v>Eggs_1x12</v>
      </c>
      <c r="G100" s="5" t="str">
        <f>VLOOKUP(E100,Category_dim!$C$1:$F$31,2,0)</f>
        <v>Dairy</v>
      </c>
      <c r="H100" s="5">
        <v>36000</v>
      </c>
      <c r="I100" s="5" t="str">
        <f>VLOOKUP(H100,Geography,3,FALSE)</f>
        <v>Maharashtra</v>
      </c>
      <c r="J100" s="5" t="str">
        <f>VLOOKUP(Sales_fact!H100,Geography,2,0)</f>
        <v>Mumbai</v>
      </c>
      <c r="K100" s="7">
        <v>5</v>
      </c>
      <c r="L100" s="7">
        <v>54</v>
      </c>
      <c r="M100" s="3">
        <f t="shared" si="1"/>
        <v>270</v>
      </c>
    </row>
    <row r="101" spans="1:13" ht="14.25" customHeight="1" x14ac:dyDescent="0.25">
      <c r="A101" s="4">
        <v>44176</v>
      </c>
      <c r="B101" s="5">
        <v>31245011</v>
      </c>
      <c r="C101" s="6">
        <v>712345111</v>
      </c>
      <c r="D101" s="5">
        <v>10000332</v>
      </c>
      <c r="E101" s="5">
        <f>VLOOKUP(D101,Category_dim!$A$1:$F$31,3,0)</f>
        <v>35</v>
      </c>
      <c r="F101" s="5" t="str">
        <f>VLOOKUP(D101,Category_dim!$A$1:$F$31,2,0)</f>
        <v>Eggs_1x6</v>
      </c>
      <c r="G101" s="5" t="str">
        <f>VLOOKUP(E101,Category_dim!$C$1:$F$31,2,0)</f>
        <v>Dairy</v>
      </c>
      <c r="H101" s="5">
        <v>36001</v>
      </c>
      <c r="I101" s="5" t="str">
        <f>VLOOKUP(H101,Geography,3,FALSE)</f>
        <v>Delhi</v>
      </c>
      <c r="J101" s="5" t="str">
        <f>VLOOKUP(Sales_fact!H101,Geography,2,0)</f>
        <v>Delhi</v>
      </c>
      <c r="K101" s="7">
        <v>5</v>
      </c>
      <c r="L101" s="7">
        <v>28</v>
      </c>
      <c r="M101" s="3">
        <f t="shared" si="1"/>
        <v>140</v>
      </c>
    </row>
    <row r="102" spans="1:13" ht="14.25" customHeight="1" x14ac:dyDescent="0.25">
      <c r="A102" s="4">
        <v>44176</v>
      </c>
      <c r="B102" s="5">
        <v>31245011</v>
      </c>
      <c r="C102" s="6">
        <v>712345111</v>
      </c>
      <c r="D102" s="5">
        <v>10000340</v>
      </c>
      <c r="E102" s="5">
        <f>VLOOKUP(D102,Category_dim!$A$1:$F$31,3,0)</f>
        <v>35</v>
      </c>
      <c r="F102" s="5" t="str">
        <f>VLOOKUP(D102,Category_dim!$A$1:$F$31,2,0)</f>
        <v>Curd_Amul_500mL</v>
      </c>
      <c r="G102" s="5" t="str">
        <f>VLOOKUP(E102,Category_dim!$C$1:$F$31,2,0)</f>
        <v>Dairy</v>
      </c>
      <c r="H102" s="5">
        <v>36001</v>
      </c>
      <c r="I102" s="5" t="str">
        <f>VLOOKUP(H102,Geography,3,FALSE)</f>
        <v>Delhi</v>
      </c>
      <c r="J102" s="5" t="str">
        <f>VLOOKUP(Sales_fact!H102,Geography,2,0)</f>
        <v>Delhi</v>
      </c>
      <c r="K102" s="7">
        <v>4</v>
      </c>
      <c r="L102" s="7">
        <v>30</v>
      </c>
      <c r="M102" s="3">
        <f t="shared" si="1"/>
        <v>120</v>
      </c>
    </row>
    <row r="103" spans="1:13" ht="14.25" customHeight="1" x14ac:dyDescent="0.25">
      <c r="A103" s="4">
        <v>44176</v>
      </c>
      <c r="B103" s="5">
        <v>31245011</v>
      </c>
      <c r="C103" s="6">
        <v>712345111</v>
      </c>
      <c r="D103" s="5">
        <v>10000328</v>
      </c>
      <c r="E103" s="5">
        <f>VLOOKUP(D103,Category_dim!$A$1:$F$31,3,0)</f>
        <v>31</v>
      </c>
      <c r="F103" s="5" t="str">
        <f>VLOOKUP(D103,Category_dim!$A$1:$F$31,2,0)</f>
        <v>Mango_1L</v>
      </c>
      <c r="G103" s="5" t="str">
        <f>VLOOKUP(E103,Category_dim!$C$1:$F$31,2,0)</f>
        <v>Drinks &amp; Bevrages</v>
      </c>
      <c r="H103" s="5">
        <v>36001</v>
      </c>
      <c r="I103" s="5" t="str">
        <f>VLOOKUP(H103,Geography,3,FALSE)</f>
        <v>Delhi</v>
      </c>
      <c r="J103" s="5" t="str">
        <f>VLOOKUP(Sales_fact!H103,Geography,2,0)</f>
        <v>Delhi</v>
      </c>
      <c r="K103" s="7">
        <v>4</v>
      </c>
      <c r="L103" s="7">
        <v>220</v>
      </c>
      <c r="M103" s="3">
        <f t="shared" si="1"/>
        <v>880</v>
      </c>
    </row>
    <row r="104" spans="1:13" ht="14.25" customHeight="1" x14ac:dyDescent="0.25">
      <c r="A104" s="4">
        <v>44176</v>
      </c>
      <c r="B104" s="5">
        <v>31245011</v>
      </c>
      <c r="C104" s="6">
        <v>712345111</v>
      </c>
      <c r="D104" s="5">
        <v>10000328</v>
      </c>
      <c r="E104" s="5">
        <f>VLOOKUP(D104,Category_dim!$A$1:$F$31,3,0)</f>
        <v>31</v>
      </c>
      <c r="F104" s="5" t="str">
        <f>VLOOKUP(D104,Category_dim!$A$1:$F$31,2,0)</f>
        <v>Mango_1L</v>
      </c>
      <c r="G104" s="5" t="str">
        <f>VLOOKUP(E104,Category_dim!$C$1:$F$31,2,0)</f>
        <v>Drinks &amp; Bevrages</v>
      </c>
      <c r="H104" s="5">
        <v>36001</v>
      </c>
      <c r="I104" s="5" t="str">
        <f>VLOOKUP(H104,Geography,3,FALSE)</f>
        <v>Delhi</v>
      </c>
      <c r="J104" s="5" t="str">
        <f>VLOOKUP(Sales_fact!H104,Geography,2,0)</f>
        <v>Delhi</v>
      </c>
      <c r="K104" s="7">
        <v>5</v>
      </c>
      <c r="L104" s="7">
        <v>220</v>
      </c>
      <c r="M104" s="3">
        <f t="shared" si="1"/>
        <v>1100</v>
      </c>
    </row>
    <row r="105" spans="1:13" ht="14.25" customHeight="1" x14ac:dyDescent="0.25">
      <c r="A105" s="4">
        <v>44176</v>
      </c>
      <c r="B105" s="5">
        <v>31245011</v>
      </c>
      <c r="C105" s="6">
        <v>712345111</v>
      </c>
      <c r="D105" s="5">
        <v>10000347</v>
      </c>
      <c r="E105" s="5">
        <f>VLOOKUP(D105,Category_dim!$A$1:$F$31,3,0)</f>
        <v>41</v>
      </c>
      <c r="F105" s="5" t="str">
        <f>VLOOKUP(D105,Category_dim!$A$1:$F$31,2,0)</f>
        <v>Museli_200g</v>
      </c>
      <c r="G105" s="5" t="str">
        <f>VLOOKUP(E105,Category_dim!$C$1:$F$31,2,0)</f>
        <v>Cereals</v>
      </c>
      <c r="H105" s="5">
        <v>36001</v>
      </c>
      <c r="I105" s="5" t="str">
        <f>VLOOKUP(H105,Geography,3,FALSE)</f>
        <v>Delhi</v>
      </c>
      <c r="J105" s="5" t="str">
        <f>VLOOKUP(Sales_fact!H105,Geography,2,0)</f>
        <v>Delhi</v>
      </c>
      <c r="K105" s="7">
        <v>5</v>
      </c>
      <c r="L105" s="7">
        <v>47</v>
      </c>
      <c r="M105" s="3">
        <f t="shared" si="1"/>
        <v>235</v>
      </c>
    </row>
    <row r="106" spans="1:13" ht="14.25" customHeight="1" x14ac:dyDescent="0.25">
      <c r="A106" s="4">
        <v>44176</v>
      </c>
      <c r="B106" s="5">
        <v>31245011</v>
      </c>
      <c r="C106" s="6">
        <v>712345111</v>
      </c>
      <c r="D106" s="5">
        <v>10000339</v>
      </c>
      <c r="E106" s="5">
        <f>VLOOKUP(D106,Category_dim!$A$1:$F$31,3,0)</f>
        <v>35</v>
      </c>
      <c r="F106" s="5" t="str">
        <f>VLOOKUP(D106,Category_dim!$A$1:$F$31,2,0)</f>
        <v>Eggs_1x30</v>
      </c>
      <c r="G106" s="5" t="str">
        <f>VLOOKUP(E106,Category_dim!$C$1:$F$31,2,0)</f>
        <v>Dairy</v>
      </c>
      <c r="H106" s="5">
        <v>36001</v>
      </c>
      <c r="I106" s="5" t="str">
        <f>VLOOKUP(H106,Geography,3,FALSE)</f>
        <v>Delhi</v>
      </c>
      <c r="J106" s="5" t="str">
        <f>VLOOKUP(Sales_fact!H106,Geography,2,0)</f>
        <v>Delhi</v>
      </c>
      <c r="K106" s="7">
        <v>4</v>
      </c>
      <c r="L106" s="7">
        <v>120</v>
      </c>
      <c r="M106" s="3">
        <f t="shared" si="1"/>
        <v>480</v>
      </c>
    </row>
    <row r="107" spans="1:13" ht="14.25" customHeight="1" x14ac:dyDescent="0.25">
      <c r="A107" s="4">
        <v>44176</v>
      </c>
      <c r="B107" s="5">
        <v>31245011</v>
      </c>
      <c r="C107" s="6">
        <v>712345111</v>
      </c>
      <c r="D107" s="5">
        <v>10000341</v>
      </c>
      <c r="E107" s="5">
        <f>VLOOKUP(D107,Category_dim!$A$1:$F$31,3,0)</f>
        <v>35</v>
      </c>
      <c r="F107" s="5" t="str">
        <f>VLOOKUP(D107,Category_dim!$A$1:$F$31,2,0)</f>
        <v>Curd MD_500 mL</v>
      </c>
      <c r="G107" s="5" t="str">
        <f>VLOOKUP(E107,Category_dim!$C$1:$F$31,2,0)</f>
        <v>Dairy</v>
      </c>
      <c r="H107" s="5">
        <v>36001</v>
      </c>
      <c r="I107" s="5" t="str">
        <f>VLOOKUP(H107,Geography,3,FALSE)</f>
        <v>Delhi</v>
      </c>
      <c r="J107" s="5" t="str">
        <f>VLOOKUP(Sales_fact!H107,Geography,2,0)</f>
        <v>Delhi</v>
      </c>
      <c r="K107" s="7">
        <v>3</v>
      </c>
      <c r="L107" s="7">
        <v>29</v>
      </c>
      <c r="M107" s="3">
        <f t="shared" si="1"/>
        <v>87</v>
      </c>
    </row>
    <row r="108" spans="1:13" ht="14.25" customHeight="1" x14ac:dyDescent="0.25">
      <c r="A108" s="4">
        <v>44176</v>
      </c>
      <c r="B108" s="5">
        <v>31245011</v>
      </c>
      <c r="C108" s="6">
        <v>712345111</v>
      </c>
      <c r="D108" s="5">
        <v>10000326</v>
      </c>
      <c r="E108" s="5">
        <f>VLOOKUP(D108,Category_dim!$A$1:$F$31,3,0)</f>
        <v>31</v>
      </c>
      <c r="F108" s="5" t="str">
        <f>VLOOKUP(D108,Category_dim!$A$1:$F$31,2,0)</f>
        <v>Pepsi_2L</v>
      </c>
      <c r="G108" s="5" t="str">
        <f>VLOOKUP(E108,Category_dim!$C$1:$F$31,2,0)</f>
        <v>Drinks &amp; Bevrages</v>
      </c>
      <c r="H108" s="5">
        <v>36001</v>
      </c>
      <c r="I108" s="5" t="str">
        <f>VLOOKUP(H108,Geography,3,FALSE)</f>
        <v>Delhi</v>
      </c>
      <c r="J108" s="5" t="str">
        <f>VLOOKUP(Sales_fact!H108,Geography,2,0)</f>
        <v>Delhi</v>
      </c>
      <c r="K108" s="7">
        <v>4</v>
      </c>
      <c r="L108" s="7">
        <v>72</v>
      </c>
      <c r="M108" s="3">
        <f t="shared" si="1"/>
        <v>288</v>
      </c>
    </row>
    <row r="109" spans="1:13" ht="14.25" customHeight="1" x14ac:dyDescent="0.25">
      <c r="A109" s="4">
        <v>44176</v>
      </c>
      <c r="B109" s="5">
        <v>31245011</v>
      </c>
      <c r="C109" s="6">
        <v>712345111</v>
      </c>
      <c r="D109" s="5">
        <v>10000324</v>
      </c>
      <c r="E109" s="5">
        <f>VLOOKUP(D109,Category_dim!$A$1:$F$31,3,0)</f>
        <v>31</v>
      </c>
      <c r="F109" s="5" t="str">
        <f>VLOOKUP(D109,Category_dim!$A$1:$F$31,2,0)</f>
        <v>Coke_1L</v>
      </c>
      <c r="G109" s="5" t="str">
        <f>VLOOKUP(E109,Category_dim!$C$1:$F$31,2,0)</f>
        <v>Drinks &amp; Bevrages</v>
      </c>
      <c r="H109" s="5">
        <v>36001</v>
      </c>
      <c r="I109" s="5" t="str">
        <f>VLOOKUP(H109,Geography,3,FALSE)</f>
        <v>Delhi</v>
      </c>
      <c r="J109" s="5" t="str">
        <f>VLOOKUP(Sales_fact!H109,Geography,2,0)</f>
        <v>Delhi</v>
      </c>
      <c r="K109" s="7">
        <v>3</v>
      </c>
      <c r="L109" s="7">
        <v>36</v>
      </c>
      <c r="M109" s="3">
        <f t="shared" si="1"/>
        <v>108</v>
      </c>
    </row>
    <row r="110" spans="1:13" ht="14.25" customHeight="1" x14ac:dyDescent="0.25">
      <c r="A110" s="4">
        <v>44176</v>
      </c>
      <c r="B110" s="5">
        <v>31245011</v>
      </c>
      <c r="C110" s="6">
        <v>712345111</v>
      </c>
      <c r="D110" s="5">
        <v>10000337</v>
      </c>
      <c r="E110" s="5">
        <f>VLOOKUP(D110,Category_dim!$A$1:$F$31,3,0)</f>
        <v>35</v>
      </c>
      <c r="F110" s="5" t="str">
        <f>VLOOKUP(D110,Category_dim!$A$1:$F$31,2,0)</f>
        <v>Cheese_200g</v>
      </c>
      <c r="G110" s="5" t="str">
        <f>VLOOKUP(E110,Category_dim!$C$1:$F$31,2,0)</f>
        <v>Dairy</v>
      </c>
      <c r="H110" s="5">
        <v>36001</v>
      </c>
      <c r="I110" s="5" t="str">
        <f>VLOOKUP(H110,Geography,3,FALSE)</f>
        <v>Delhi</v>
      </c>
      <c r="J110" s="5" t="str">
        <f>VLOOKUP(Sales_fact!H110,Geography,2,0)</f>
        <v>Delhi</v>
      </c>
      <c r="K110" s="7">
        <v>3</v>
      </c>
      <c r="L110" s="7">
        <v>20</v>
      </c>
      <c r="M110" s="3">
        <f t="shared" si="1"/>
        <v>60</v>
      </c>
    </row>
    <row r="111" spans="1:13" ht="14.25" customHeight="1" x14ac:dyDescent="0.25">
      <c r="A111" s="4">
        <v>44176</v>
      </c>
      <c r="B111" s="5">
        <v>31245011</v>
      </c>
      <c r="C111" s="6">
        <v>712345111</v>
      </c>
      <c r="D111" s="5">
        <v>10000341</v>
      </c>
      <c r="E111" s="5">
        <f>VLOOKUP(D111,Category_dim!$A$1:$F$31,3,0)</f>
        <v>35</v>
      </c>
      <c r="F111" s="5" t="str">
        <f>VLOOKUP(D111,Category_dim!$A$1:$F$31,2,0)</f>
        <v>Curd MD_500 mL</v>
      </c>
      <c r="G111" s="5" t="str">
        <f>VLOOKUP(E111,Category_dim!$C$1:$F$31,2,0)</f>
        <v>Dairy</v>
      </c>
      <c r="H111" s="5">
        <v>36001</v>
      </c>
      <c r="I111" s="5" t="str">
        <f>VLOOKUP(H111,Geography,3,FALSE)</f>
        <v>Delhi</v>
      </c>
      <c r="J111" s="5" t="str">
        <f>VLOOKUP(Sales_fact!H111,Geography,2,0)</f>
        <v>Delhi</v>
      </c>
      <c r="K111" s="7">
        <v>5</v>
      </c>
      <c r="L111" s="7">
        <v>29</v>
      </c>
      <c r="M111" s="3">
        <f t="shared" si="1"/>
        <v>145</v>
      </c>
    </row>
    <row r="112" spans="1:13" ht="14.25" customHeight="1" x14ac:dyDescent="0.25">
      <c r="A112" s="4">
        <v>44176</v>
      </c>
      <c r="B112" s="5">
        <v>31245011</v>
      </c>
      <c r="C112" s="6">
        <v>712345111</v>
      </c>
      <c r="D112" s="5">
        <v>10000327</v>
      </c>
      <c r="E112" s="5">
        <f>VLOOKUP(D112,Category_dim!$A$1:$F$31,3,0)</f>
        <v>31</v>
      </c>
      <c r="F112" s="5" t="str">
        <f>VLOOKUP(D112,Category_dim!$A$1:$F$31,2,0)</f>
        <v>Pepsi_1L</v>
      </c>
      <c r="G112" s="5" t="str">
        <f>VLOOKUP(E112,Category_dim!$C$1:$F$31,2,0)</f>
        <v>Drinks &amp; Bevrages</v>
      </c>
      <c r="H112" s="5">
        <v>36001</v>
      </c>
      <c r="I112" s="5" t="str">
        <f>VLOOKUP(H112,Geography,3,FALSE)</f>
        <v>Delhi</v>
      </c>
      <c r="J112" s="5" t="str">
        <f>VLOOKUP(Sales_fact!H112,Geography,2,0)</f>
        <v>Delhi</v>
      </c>
      <c r="K112" s="7">
        <v>3</v>
      </c>
      <c r="L112" s="7">
        <v>40</v>
      </c>
      <c r="M112" s="3">
        <f t="shared" si="1"/>
        <v>120</v>
      </c>
    </row>
    <row r="113" spans="1:13" ht="14.25" customHeight="1" x14ac:dyDescent="0.25">
      <c r="A113" s="4">
        <v>44176</v>
      </c>
      <c r="B113" s="5">
        <v>31245011</v>
      </c>
      <c r="C113" s="6">
        <v>712345111</v>
      </c>
      <c r="D113" s="5">
        <v>10000326</v>
      </c>
      <c r="E113" s="5">
        <f>VLOOKUP(D113,Category_dim!$A$1:$F$31,3,0)</f>
        <v>31</v>
      </c>
      <c r="F113" s="5" t="str">
        <f>VLOOKUP(D113,Category_dim!$A$1:$F$31,2,0)</f>
        <v>Pepsi_2L</v>
      </c>
      <c r="G113" s="5" t="str">
        <f>VLOOKUP(E113,Category_dim!$C$1:$F$31,2,0)</f>
        <v>Drinks &amp; Bevrages</v>
      </c>
      <c r="H113" s="5">
        <v>36001</v>
      </c>
      <c r="I113" s="5" t="str">
        <f>VLOOKUP(H113,Geography,3,FALSE)</f>
        <v>Delhi</v>
      </c>
      <c r="J113" s="5" t="str">
        <f>VLOOKUP(Sales_fact!H113,Geography,2,0)</f>
        <v>Delhi</v>
      </c>
      <c r="K113" s="7">
        <v>3</v>
      </c>
      <c r="L113" s="7">
        <v>72</v>
      </c>
      <c r="M113" s="3">
        <f t="shared" si="1"/>
        <v>216</v>
      </c>
    </row>
    <row r="114" spans="1:13" ht="14.25" customHeight="1" x14ac:dyDescent="0.25">
      <c r="A114" s="4">
        <v>44177</v>
      </c>
      <c r="B114" s="5">
        <v>31245012</v>
      </c>
      <c r="C114" s="6">
        <v>712345122</v>
      </c>
      <c r="D114" s="5">
        <v>10000334</v>
      </c>
      <c r="E114" s="5">
        <f>VLOOKUP(D114,Category_dim!$A$1:$F$31,3,0)</f>
        <v>35</v>
      </c>
      <c r="F114" s="5" t="str">
        <f>VLOOKUP(D114,Category_dim!$A$1:$F$31,2,0)</f>
        <v>Milk_MD_1L</v>
      </c>
      <c r="G114" s="5" t="str">
        <f>VLOOKUP(E114,Category_dim!$C$1:$F$31,2,0)</f>
        <v>Dairy</v>
      </c>
      <c r="H114" s="5">
        <v>36002</v>
      </c>
      <c r="I114" s="5" t="str">
        <f>VLOOKUP(H114,Geography,3,FALSE)</f>
        <v>Karnataka</v>
      </c>
      <c r="J114" s="5" t="str">
        <f>VLOOKUP(Sales_fact!H114,Geography,2,0)</f>
        <v>Bangalore</v>
      </c>
      <c r="K114" s="7">
        <v>4</v>
      </c>
      <c r="L114" s="7">
        <v>48</v>
      </c>
      <c r="M114" s="3">
        <f t="shared" si="1"/>
        <v>192</v>
      </c>
    </row>
    <row r="115" spans="1:13" ht="14.25" customHeight="1" x14ac:dyDescent="0.25">
      <c r="A115" s="4">
        <v>44177</v>
      </c>
      <c r="B115" s="5">
        <v>31245012</v>
      </c>
      <c r="C115" s="6">
        <v>712345122</v>
      </c>
      <c r="D115" s="5">
        <v>10000350</v>
      </c>
      <c r="E115" s="5">
        <f>VLOOKUP(D115,Category_dim!$A$1:$F$31,3,0)</f>
        <v>41</v>
      </c>
      <c r="F115" s="5" t="str">
        <f>VLOOKUP(D115,Category_dim!$A$1:$F$31,2,0)</f>
        <v>Chocos_200g</v>
      </c>
      <c r="G115" s="5" t="str">
        <f>VLOOKUP(E115,Category_dim!$C$1:$F$31,2,0)</f>
        <v>Cereals</v>
      </c>
      <c r="H115" s="5">
        <v>36002</v>
      </c>
      <c r="I115" s="5" t="str">
        <f>VLOOKUP(H115,Geography,3,FALSE)</f>
        <v>Karnataka</v>
      </c>
      <c r="J115" s="5" t="str">
        <f>VLOOKUP(Sales_fact!H115,Geography,2,0)</f>
        <v>Bangalore</v>
      </c>
      <c r="K115" s="7">
        <v>4</v>
      </c>
      <c r="L115" s="7">
        <v>67</v>
      </c>
      <c r="M115" s="3">
        <f t="shared" si="1"/>
        <v>268</v>
      </c>
    </row>
    <row r="116" spans="1:13" ht="14.25" customHeight="1" x14ac:dyDescent="0.25">
      <c r="A116" s="8">
        <v>44177</v>
      </c>
      <c r="B116" s="5">
        <v>31245012</v>
      </c>
      <c r="C116" s="6">
        <v>712345122</v>
      </c>
      <c r="D116" s="5">
        <v>10000321</v>
      </c>
      <c r="E116" s="5">
        <f>VLOOKUP(D116,Category_dim!$A$1:$F$31,3,0)</f>
        <v>31</v>
      </c>
      <c r="F116" s="5" t="str">
        <f>VLOOKUP(D116,Category_dim!$A$1:$F$31,2,0)</f>
        <v>Soda_1L</v>
      </c>
      <c r="G116" s="5" t="str">
        <f>VLOOKUP(E116,Category_dim!$C$1:$F$31,2,0)</f>
        <v>Drinks &amp; Bevrages</v>
      </c>
      <c r="H116" s="5">
        <v>36002</v>
      </c>
      <c r="I116" s="5" t="str">
        <f>VLOOKUP(H116,Geography,3,FALSE)</f>
        <v>Karnataka</v>
      </c>
      <c r="J116" s="5" t="str">
        <f>VLOOKUP(Sales_fact!H116,Geography,2,0)</f>
        <v>Bangalore</v>
      </c>
      <c r="K116" s="7">
        <v>4</v>
      </c>
      <c r="L116" s="7">
        <v>48</v>
      </c>
      <c r="M116" s="3">
        <f t="shared" si="1"/>
        <v>192</v>
      </c>
    </row>
    <row r="117" spans="1:13" ht="14.25" customHeight="1" x14ac:dyDescent="0.25">
      <c r="A117" s="4">
        <v>44177</v>
      </c>
      <c r="B117" s="5">
        <v>31245012</v>
      </c>
      <c r="C117" s="6">
        <v>712345122</v>
      </c>
      <c r="D117" s="5">
        <v>10000340</v>
      </c>
      <c r="E117" s="5">
        <f>VLOOKUP(D117,Category_dim!$A$1:$F$31,3,0)</f>
        <v>35</v>
      </c>
      <c r="F117" s="5" t="str">
        <f>VLOOKUP(D117,Category_dim!$A$1:$F$31,2,0)</f>
        <v>Curd_Amul_500mL</v>
      </c>
      <c r="G117" s="5" t="str">
        <f>VLOOKUP(E117,Category_dim!$C$1:$F$31,2,0)</f>
        <v>Dairy</v>
      </c>
      <c r="H117" s="5">
        <v>36002</v>
      </c>
      <c r="I117" s="5" t="str">
        <f>VLOOKUP(H117,Geography,3,FALSE)</f>
        <v>Karnataka</v>
      </c>
      <c r="J117" s="5" t="str">
        <f>VLOOKUP(Sales_fact!H117,Geography,2,0)</f>
        <v>Bangalore</v>
      </c>
      <c r="K117" s="7">
        <v>4</v>
      </c>
      <c r="L117" s="7">
        <v>30</v>
      </c>
      <c r="M117" s="3">
        <f t="shared" si="1"/>
        <v>120</v>
      </c>
    </row>
    <row r="118" spans="1:13" ht="14.25" customHeight="1" x14ac:dyDescent="0.25">
      <c r="A118" s="4">
        <v>44177</v>
      </c>
      <c r="B118" s="5">
        <v>31245012</v>
      </c>
      <c r="C118" s="6">
        <v>712345122</v>
      </c>
      <c r="D118" s="5">
        <v>10000330</v>
      </c>
      <c r="E118" s="5">
        <f>VLOOKUP(D118,Category_dim!$A$1:$F$31,3,0)</f>
        <v>31</v>
      </c>
      <c r="F118" s="5" t="str">
        <f>VLOOKUP(D118,Category_dim!$A$1:$F$31,2,0)</f>
        <v>Orange_200mL_x6</v>
      </c>
      <c r="G118" s="5" t="str">
        <f>VLOOKUP(E118,Category_dim!$C$1:$F$31,2,0)</f>
        <v>Drinks &amp; Bevrages</v>
      </c>
      <c r="H118" s="5">
        <v>36002</v>
      </c>
      <c r="I118" s="5" t="str">
        <f>VLOOKUP(H118,Geography,3,FALSE)</f>
        <v>Karnataka</v>
      </c>
      <c r="J118" s="5" t="str">
        <f>VLOOKUP(Sales_fact!H118,Geography,2,0)</f>
        <v>Bangalore</v>
      </c>
      <c r="K118" s="7">
        <v>6</v>
      </c>
      <c r="L118" s="7">
        <v>160</v>
      </c>
      <c r="M118" s="3">
        <f t="shared" si="1"/>
        <v>960</v>
      </c>
    </row>
    <row r="119" spans="1:13" ht="14.25" customHeight="1" x14ac:dyDescent="0.25">
      <c r="A119" s="4">
        <v>44177</v>
      </c>
      <c r="B119" s="5">
        <v>31245012</v>
      </c>
      <c r="C119" s="6">
        <v>712345122</v>
      </c>
      <c r="D119" s="5">
        <v>10000324</v>
      </c>
      <c r="E119" s="5">
        <f>VLOOKUP(D119,Category_dim!$A$1:$F$31,3,0)</f>
        <v>31</v>
      </c>
      <c r="F119" s="5" t="str">
        <f>VLOOKUP(D119,Category_dim!$A$1:$F$31,2,0)</f>
        <v>Coke_1L</v>
      </c>
      <c r="G119" s="5" t="str">
        <f>VLOOKUP(E119,Category_dim!$C$1:$F$31,2,0)</f>
        <v>Drinks &amp; Bevrages</v>
      </c>
      <c r="H119" s="5">
        <v>36002</v>
      </c>
      <c r="I119" s="5" t="str">
        <f>VLOOKUP(H119,Geography,3,FALSE)</f>
        <v>Karnataka</v>
      </c>
      <c r="J119" s="5" t="str">
        <f>VLOOKUP(Sales_fact!H119,Geography,2,0)</f>
        <v>Bangalore</v>
      </c>
      <c r="K119" s="7">
        <v>6</v>
      </c>
      <c r="L119" s="7">
        <v>36</v>
      </c>
      <c r="M119" s="3">
        <f t="shared" si="1"/>
        <v>216</v>
      </c>
    </row>
    <row r="120" spans="1:13" ht="14.25" customHeight="1" x14ac:dyDescent="0.25">
      <c r="A120" s="4">
        <v>44177</v>
      </c>
      <c r="B120" s="5">
        <v>31245012</v>
      </c>
      <c r="C120" s="6">
        <v>712345122</v>
      </c>
      <c r="D120" s="5">
        <v>10000342</v>
      </c>
      <c r="E120" s="5">
        <f>VLOOKUP(D120,Category_dim!$A$1:$F$31,3,0)</f>
        <v>35</v>
      </c>
      <c r="F120" s="5" t="str">
        <f>VLOOKUP(D120,Category_dim!$A$1:$F$31,2,0)</f>
        <v>Curd_Amul_1L</v>
      </c>
      <c r="G120" s="5" t="str">
        <f>VLOOKUP(E120,Category_dim!$C$1:$F$31,2,0)</f>
        <v>Dairy</v>
      </c>
      <c r="H120" s="5">
        <v>36002</v>
      </c>
      <c r="I120" s="5" t="str">
        <f>VLOOKUP(H120,Geography,3,FALSE)</f>
        <v>Karnataka</v>
      </c>
      <c r="J120" s="5" t="str">
        <f>VLOOKUP(Sales_fact!H120,Geography,2,0)</f>
        <v>Bangalore</v>
      </c>
      <c r="K120" s="7">
        <v>4</v>
      </c>
      <c r="L120" s="7">
        <v>56</v>
      </c>
      <c r="M120" s="3">
        <f t="shared" si="1"/>
        <v>224</v>
      </c>
    </row>
    <row r="121" spans="1:13" ht="14.25" customHeight="1" x14ac:dyDescent="0.25">
      <c r="A121" s="4">
        <v>44177</v>
      </c>
      <c r="B121" s="5">
        <v>31245012</v>
      </c>
      <c r="C121" s="6">
        <v>712345122</v>
      </c>
      <c r="D121" s="5">
        <v>10000327</v>
      </c>
      <c r="E121" s="5">
        <f>VLOOKUP(D121,Category_dim!$A$1:$F$31,3,0)</f>
        <v>31</v>
      </c>
      <c r="F121" s="5" t="str">
        <f>VLOOKUP(D121,Category_dim!$A$1:$F$31,2,0)</f>
        <v>Pepsi_1L</v>
      </c>
      <c r="G121" s="5" t="str">
        <f>VLOOKUP(E121,Category_dim!$C$1:$F$31,2,0)</f>
        <v>Drinks &amp; Bevrages</v>
      </c>
      <c r="H121" s="5">
        <v>36002</v>
      </c>
      <c r="I121" s="5" t="str">
        <f>VLOOKUP(H121,Geography,3,FALSE)</f>
        <v>Karnataka</v>
      </c>
      <c r="J121" s="5" t="str">
        <f>VLOOKUP(Sales_fact!H121,Geography,2,0)</f>
        <v>Bangalore</v>
      </c>
      <c r="K121" s="7">
        <v>6</v>
      </c>
      <c r="L121" s="7">
        <v>40</v>
      </c>
      <c r="M121" s="3">
        <f t="shared" si="1"/>
        <v>240</v>
      </c>
    </row>
    <row r="122" spans="1:13" ht="14.25" customHeight="1" x14ac:dyDescent="0.25">
      <c r="A122" s="4">
        <v>44177</v>
      </c>
      <c r="B122" s="5">
        <v>31245012</v>
      </c>
      <c r="C122" s="6">
        <v>712345122</v>
      </c>
      <c r="D122" s="5">
        <v>10000322</v>
      </c>
      <c r="E122" s="5">
        <f>VLOOKUP(D122,Category_dim!$A$1:$F$31,3,0)</f>
        <v>31</v>
      </c>
      <c r="F122" s="5" t="str">
        <f>VLOOKUP(D122,Category_dim!$A$1:$F$31,2,0)</f>
        <v>Soda_500mL</v>
      </c>
      <c r="G122" s="5" t="str">
        <f>VLOOKUP(E122,Category_dim!$C$1:$F$31,2,0)</f>
        <v>Drinks &amp; Bevrages</v>
      </c>
      <c r="H122" s="5">
        <v>36002</v>
      </c>
      <c r="I122" s="5" t="str">
        <f>VLOOKUP(H122,Geography,3,FALSE)</f>
        <v>Karnataka</v>
      </c>
      <c r="J122" s="5" t="str">
        <f>VLOOKUP(Sales_fact!H122,Geography,2,0)</f>
        <v>Bangalore</v>
      </c>
      <c r="K122" s="7">
        <v>6</v>
      </c>
      <c r="L122" s="7">
        <v>30</v>
      </c>
      <c r="M122" s="3">
        <f t="shared" si="1"/>
        <v>180</v>
      </c>
    </row>
    <row r="123" spans="1:13" ht="14.25" customHeight="1" x14ac:dyDescent="0.25">
      <c r="A123" s="4">
        <v>44177</v>
      </c>
      <c r="B123" s="5">
        <v>31245012</v>
      </c>
      <c r="C123" s="6">
        <v>712345122</v>
      </c>
      <c r="D123" s="5">
        <v>10000323</v>
      </c>
      <c r="E123" s="5">
        <f>VLOOKUP(D123,Category_dim!$A$1:$F$31,3,0)</f>
        <v>31</v>
      </c>
      <c r="F123" s="5" t="str">
        <f>VLOOKUP(D123,Category_dim!$A$1:$F$31,2,0)</f>
        <v>Soda_200mL</v>
      </c>
      <c r="G123" s="5" t="str">
        <f>VLOOKUP(E123,Category_dim!$C$1:$F$31,2,0)</f>
        <v>Drinks &amp; Bevrages</v>
      </c>
      <c r="H123" s="5">
        <v>36002</v>
      </c>
      <c r="I123" s="5" t="str">
        <f>VLOOKUP(H123,Geography,3,FALSE)</f>
        <v>Karnataka</v>
      </c>
      <c r="J123" s="5" t="str">
        <f>VLOOKUP(Sales_fact!H123,Geography,2,0)</f>
        <v>Bangalore</v>
      </c>
      <c r="K123" s="7">
        <v>5</v>
      </c>
      <c r="L123" s="7">
        <v>15</v>
      </c>
      <c r="M123" s="3">
        <f t="shared" si="1"/>
        <v>75</v>
      </c>
    </row>
    <row r="124" spans="1:13" ht="14.25" customHeight="1" x14ac:dyDescent="0.25">
      <c r="A124" s="4">
        <v>44177</v>
      </c>
      <c r="B124" s="5">
        <v>31245012</v>
      </c>
      <c r="C124" s="6">
        <v>712345122</v>
      </c>
      <c r="D124" s="5">
        <v>10000331</v>
      </c>
      <c r="E124" s="5">
        <f>VLOOKUP(D124,Category_dim!$A$1:$F$31,3,0)</f>
        <v>31</v>
      </c>
      <c r="F124" s="5" t="str">
        <f>VLOOKUP(D124,Category_dim!$A$1:$F$31,2,0)</f>
        <v>Lemon_1L</v>
      </c>
      <c r="G124" s="5" t="str">
        <f>VLOOKUP(E124,Category_dim!$C$1:$F$31,2,0)</f>
        <v>Drinks &amp; Bevrages</v>
      </c>
      <c r="H124" s="5">
        <v>36002</v>
      </c>
      <c r="I124" s="5" t="str">
        <f>VLOOKUP(H124,Geography,3,FALSE)</f>
        <v>Karnataka</v>
      </c>
      <c r="J124" s="5" t="str">
        <f>VLOOKUP(Sales_fact!H124,Geography,2,0)</f>
        <v>Bangalore</v>
      </c>
      <c r="K124" s="7">
        <v>6</v>
      </c>
      <c r="L124" s="7">
        <v>57</v>
      </c>
      <c r="M124" s="3">
        <f t="shared" si="1"/>
        <v>342</v>
      </c>
    </row>
    <row r="125" spans="1:13" ht="14.25" customHeight="1" x14ac:dyDescent="0.25">
      <c r="A125" s="4">
        <v>44177</v>
      </c>
      <c r="B125" s="5">
        <v>31245012</v>
      </c>
      <c r="C125" s="6">
        <v>712345122</v>
      </c>
      <c r="D125" s="5">
        <v>10000345</v>
      </c>
      <c r="E125" s="5">
        <f>VLOOKUP(D125,Category_dim!$A$1:$F$31,3,0)</f>
        <v>41</v>
      </c>
      <c r="F125" s="5" t="str">
        <f>VLOOKUP(D125,Category_dim!$A$1:$F$31,2,0)</f>
        <v>Cornflakes_1Kg</v>
      </c>
      <c r="G125" s="5" t="str">
        <f>VLOOKUP(E125,Category_dim!$C$1:$F$31,2,0)</f>
        <v>Cereals</v>
      </c>
      <c r="H125" s="5">
        <v>36002</v>
      </c>
      <c r="I125" s="5" t="str">
        <f>VLOOKUP(H125,Geography,3,FALSE)</f>
        <v>Karnataka</v>
      </c>
      <c r="J125" s="5" t="str">
        <f>VLOOKUP(Sales_fact!H125,Geography,2,0)</f>
        <v>Bangalore</v>
      </c>
      <c r="K125" s="7">
        <v>6</v>
      </c>
      <c r="L125" s="7">
        <v>158</v>
      </c>
      <c r="M125" s="3">
        <f t="shared" si="1"/>
        <v>948</v>
      </c>
    </row>
    <row r="126" spans="1:13" ht="14.25" customHeight="1" x14ac:dyDescent="0.25">
      <c r="A126" s="4">
        <v>44177</v>
      </c>
      <c r="B126" s="5">
        <v>31245012</v>
      </c>
      <c r="C126" s="6">
        <v>712345122</v>
      </c>
      <c r="D126" s="5">
        <v>10000346</v>
      </c>
      <c r="E126" s="5">
        <f>VLOOKUP(D126,Category_dim!$A$1:$F$31,3,0)</f>
        <v>41</v>
      </c>
      <c r="F126" s="5" t="str">
        <f>VLOOKUP(D126,Category_dim!$A$1:$F$31,2,0)</f>
        <v>Cornflakes_almond_1Kg</v>
      </c>
      <c r="G126" s="5" t="str">
        <f>VLOOKUP(E126,Category_dim!$C$1:$F$31,2,0)</f>
        <v>Cereals</v>
      </c>
      <c r="H126" s="5">
        <v>36002</v>
      </c>
      <c r="I126" s="5" t="str">
        <f>VLOOKUP(H126,Geography,3,FALSE)</f>
        <v>Karnataka</v>
      </c>
      <c r="J126" s="5" t="str">
        <f>VLOOKUP(Sales_fact!H126,Geography,2,0)</f>
        <v>Bangalore</v>
      </c>
      <c r="K126" s="7">
        <v>6</v>
      </c>
      <c r="L126" s="7">
        <v>192</v>
      </c>
      <c r="M126" s="3">
        <f t="shared" si="1"/>
        <v>1152</v>
      </c>
    </row>
    <row r="127" spans="1:13" ht="14.25" customHeight="1" x14ac:dyDescent="0.25">
      <c r="A127" s="4">
        <v>44177</v>
      </c>
      <c r="B127" s="5">
        <v>31245012</v>
      </c>
      <c r="C127" s="6">
        <v>712345122</v>
      </c>
      <c r="D127" s="5">
        <v>10000324</v>
      </c>
      <c r="E127" s="5">
        <f>VLOOKUP(D127,Category_dim!$A$1:$F$31,3,0)</f>
        <v>31</v>
      </c>
      <c r="F127" s="5" t="str">
        <f>VLOOKUP(D127,Category_dim!$A$1:$F$31,2,0)</f>
        <v>Coke_1L</v>
      </c>
      <c r="G127" s="5" t="str">
        <f>VLOOKUP(E127,Category_dim!$C$1:$F$31,2,0)</f>
        <v>Drinks &amp; Bevrages</v>
      </c>
      <c r="H127" s="5">
        <v>36002</v>
      </c>
      <c r="I127" s="5" t="str">
        <f>VLOOKUP(H127,Geography,3,FALSE)</f>
        <v>Karnataka</v>
      </c>
      <c r="J127" s="5" t="str">
        <f>VLOOKUP(Sales_fact!H127,Geography,2,0)</f>
        <v>Bangalore</v>
      </c>
      <c r="K127" s="7">
        <v>5</v>
      </c>
      <c r="L127" s="7">
        <v>36</v>
      </c>
      <c r="M127" s="3">
        <f t="shared" si="1"/>
        <v>180</v>
      </c>
    </row>
    <row r="128" spans="1:13" ht="14.25" customHeight="1" x14ac:dyDescent="0.25">
      <c r="A128" s="4">
        <v>44177</v>
      </c>
      <c r="B128" s="5">
        <v>31245012</v>
      </c>
      <c r="C128" s="6">
        <v>712345122</v>
      </c>
      <c r="D128" s="5">
        <v>10000331</v>
      </c>
      <c r="E128" s="5">
        <f>VLOOKUP(D128,Category_dim!$A$1:$F$31,3,0)</f>
        <v>31</v>
      </c>
      <c r="F128" s="5" t="str">
        <f>VLOOKUP(D128,Category_dim!$A$1:$F$31,2,0)</f>
        <v>Lemon_1L</v>
      </c>
      <c r="G128" s="5" t="str">
        <f>VLOOKUP(E128,Category_dim!$C$1:$F$31,2,0)</f>
        <v>Drinks &amp; Bevrages</v>
      </c>
      <c r="H128" s="5">
        <v>36002</v>
      </c>
      <c r="I128" s="5" t="str">
        <f>VLOOKUP(H128,Geography,3,FALSE)</f>
        <v>Karnataka</v>
      </c>
      <c r="J128" s="5" t="str">
        <f>VLOOKUP(Sales_fact!H128,Geography,2,0)</f>
        <v>Bangalore</v>
      </c>
      <c r="K128" s="7">
        <v>5</v>
      </c>
      <c r="L128" s="7">
        <v>57</v>
      </c>
      <c r="M128" s="3">
        <f t="shared" si="1"/>
        <v>285</v>
      </c>
    </row>
    <row r="129" spans="1:13" ht="14.25" customHeight="1" x14ac:dyDescent="0.25">
      <c r="A129" s="4">
        <v>44177</v>
      </c>
      <c r="B129" s="5">
        <v>31245012</v>
      </c>
      <c r="C129" s="6">
        <v>712345122</v>
      </c>
      <c r="D129" s="5">
        <v>10000350</v>
      </c>
      <c r="E129" s="5">
        <f>VLOOKUP(D129,Category_dim!$A$1:$F$31,3,0)</f>
        <v>41</v>
      </c>
      <c r="F129" s="5" t="str">
        <f>VLOOKUP(D129,Category_dim!$A$1:$F$31,2,0)</f>
        <v>Chocos_200g</v>
      </c>
      <c r="G129" s="5" t="str">
        <f>VLOOKUP(E129,Category_dim!$C$1:$F$31,2,0)</f>
        <v>Cereals</v>
      </c>
      <c r="H129" s="5">
        <v>36002</v>
      </c>
      <c r="I129" s="5" t="str">
        <f>VLOOKUP(H129,Geography,3,FALSE)</f>
        <v>Karnataka</v>
      </c>
      <c r="J129" s="5" t="str">
        <f>VLOOKUP(Sales_fact!H129,Geography,2,0)</f>
        <v>Bangalore</v>
      </c>
      <c r="K129" s="7">
        <v>6</v>
      </c>
      <c r="L129" s="7">
        <v>67</v>
      </c>
      <c r="M129" s="3">
        <f t="shared" si="1"/>
        <v>402</v>
      </c>
    </row>
    <row r="130" spans="1:13" ht="14.25" customHeight="1" x14ac:dyDescent="0.25">
      <c r="A130" s="4">
        <v>44177</v>
      </c>
      <c r="B130" s="5">
        <v>31245012</v>
      </c>
      <c r="C130" s="6">
        <v>712345122</v>
      </c>
      <c r="D130" s="5">
        <v>10000343</v>
      </c>
      <c r="E130" s="5">
        <f>VLOOKUP(D130,Category_dim!$A$1:$F$31,3,0)</f>
        <v>35</v>
      </c>
      <c r="F130" s="5" t="str">
        <f>VLOOKUP(D130,Category_dim!$A$1:$F$31,2,0)</f>
        <v>Curd MD_1L</v>
      </c>
      <c r="G130" s="5" t="str">
        <f>VLOOKUP(E130,Category_dim!$C$1:$F$31,2,0)</f>
        <v>Dairy</v>
      </c>
      <c r="H130" s="5">
        <v>36002</v>
      </c>
      <c r="I130" s="5" t="str">
        <f>VLOOKUP(H130,Geography,3,FALSE)</f>
        <v>Karnataka</v>
      </c>
      <c r="J130" s="5" t="str">
        <f>VLOOKUP(Sales_fact!H130,Geography,2,0)</f>
        <v>Bangalore</v>
      </c>
      <c r="K130" s="7">
        <v>4</v>
      </c>
      <c r="L130" s="7">
        <v>54</v>
      </c>
      <c r="M130" s="3">
        <f t="shared" si="1"/>
        <v>216</v>
      </c>
    </row>
    <row r="131" spans="1:13" ht="14.25" customHeight="1" x14ac:dyDescent="0.25">
      <c r="A131" s="4">
        <v>44177</v>
      </c>
      <c r="B131" s="5">
        <v>31245012</v>
      </c>
      <c r="C131" s="6">
        <v>712345122</v>
      </c>
      <c r="D131" s="5">
        <v>10000335</v>
      </c>
      <c r="E131" s="5">
        <f>VLOOKUP(D131,Category_dim!$A$1:$F$31,3,0)</f>
        <v>35</v>
      </c>
      <c r="F131" s="5" t="str">
        <f>VLOOKUP(D131,Category_dim!$A$1:$F$31,2,0)</f>
        <v>Milk_Amul_1L</v>
      </c>
      <c r="G131" s="5" t="str">
        <f>VLOOKUP(E131,Category_dim!$C$1:$F$31,2,0)</f>
        <v>Dairy</v>
      </c>
      <c r="H131" s="5">
        <v>36002</v>
      </c>
      <c r="I131" s="5" t="str">
        <f>VLOOKUP(H131,Geography,3,FALSE)</f>
        <v>Karnataka</v>
      </c>
      <c r="J131" s="5" t="str">
        <f>VLOOKUP(Sales_fact!H131,Geography,2,0)</f>
        <v>Bangalore</v>
      </c>
      <c r="K131" s="7">
        <v>4</v>
      </c>
      <c r="L131" s="7">
        <v>52</v>
      </c>
      <c r="M131" s="3">
        <f t="shared" ref="M131:M194" si="2">K131*L131</f>
        <v>208</v>
      </c>
    </row>
    <row r="132" spans="1:13" ht="14.25" customHeight="1" x14ac:dyDescent="0.25">
      <c r="A132" s="4">
        <v>44177</v>
      </c>
      <c r="B132" s="5">
        <v>31245012</v>
      </c>
      <c r="C132" s="6">
        <v>712345122</v>
      </c>
      <c r="D132" s="5">
        <v>10000348</v>
      </c>
      <c r="E132" s="5">
        <f>VLOOKUP(D132,Category_dim!$A$1:$F$31,3,0)</f>
        <v>41</v>
      </c>
      <c r="F132" s="5" t="str">
        <f>VLOOKUP(D132,Category_dim!$A$1:$F$31,2,0)</f>
        <v>Museli_500g</v>
      </c>
      <c r="G132" s="5" t="str">
        <f>VLOOKUP(E132,Category_dim!$C$1:$F$31,2,0)</f>
        <v>Cereals</v>
      </c>
      <c r="H132" s="5">
        <v>36002</v>
      </c>
      <c r="I132" s="5" t="str">
        <f>VLOOKUP(H132,Geography,3,FALSE)</f>
        <v>Karnataka</v>
      </c>
      <c r="J132" s="5" t="str">
        <f>VLOOKUP(Sales_fact!H132,Geography,2,0)</f>
        <v>Bangalore</v>
      </c>
      <c r="K132" s="7">
        <v>6</v>
      </c>
      <c r="L132" s="7">
        <v>80</v>
      </c>
      <c r="M132" s="3">
        <f t="shared" si="2"/>
        <v>480</v>
      </c>
    </row>
    <row r="133" spans="1:13" ht="14.25" customHeight="1" x14ac:dyDescent="0.25">
      <c r="A133" s="4">
        <v>44178</v>
      </c>
      <c r="B133" s="5">
        <v>31245013</v>
      </c>
      <c r="C133" s="6">
        <v>712345133</v>
      </c>
      <c r="D133" s="5">
        <v>10000344</v>
      </c>
      <c r="E133" s="5">
        <f>VLOOKUP(D133,Category_dim!$A$1:$F$31,3,0)</f>
        <v>41</v>
      </c>
      <c r="F133" s="5" t="str">
        <f>VLOOKUP(D133,Category_dim!$A$1:$F$31,2,0)</f>
        <v>Cornflakes_500g</v>
      </c>
      <c r="G133" s="5" t="str">
        <f>VLOOKUP(E133,Category_dim!$C$1:$F$31,2,0)</f>
        <v>Cereals</v>
      </c>
      <c r="H133" s="5">
        <v>36003</v>
      </c>
      <c r="I133" s="5" t="str">
        <f>VLOOKUP(H133,Geography,3,FALSE)</f>
        <v>Telangana</v>
      </c>
      <c r="J133" s="5" t="str">
        <f>VLOOKUP(Sales_fact!H133,Geography,2,0)</f>
        <v>Hyderabad</v>
      </c>
      <c r="K133" s="7">
        <v>6</v>
      </c>
      <c r="L133" s="7">
        <v>82</v>
      </c>
      <c r="M133" s="3">
        <f t="shared" si="2"/>
        <v>492</v>
      </c>
    </row>
    <row r="134" spans="1:13" ht="14.25" customHeight="1" x14ac:dyDescent="0.25">
      <c r="A134" s="4">
        <v>44178</v>
      </c>
      <c r="B134" s="5">
        <v>31245013</v>
      </c>
      <c r="C134" s="6">
        <v>712345133</v>
      </c>
      <c r="D134" s="5">
        <v>10000344</v>
      </c>
      <c r="E134" s="5">
        <f>VLOOKUP(D134,Category_dim!$A$1:$F$31,3,0)</f>
        <v>41</v>
      </c>
      <c r="F134" s="5" t="str">
        <f>VLOOKUP(D134,Category_dim!$A$1:$F$31,2,0)</f>
        <v>Cornflakes_500g</v>
      </c>
      <c r="G134" s="5" t="str">
        <f>VLOOKUP(E134,Category_dim!$C$1:$F$31,2,0)</f>
        <v>Cereals</v>
      </c>
      <c r="H134" s="5">
        <v>36003</v>
      </c>
      <c r="I134" s="5" t="str">
        <f>VLOOKUP(H134,Geography,3,FALSE)</f>
        <v>Telangana</v>
      </c>
      <c r="J134" s="5" t="str">
        <f>VLOOKUP(Sales_fact!H134,Geography,2,0)</f>
        <v>Hyderabad</v>
      </c>
      <c r="K134" s="7">
        <v>4</v>
      </c>
      <c r="L134" s="7">
        <v>82</v>
      </c>
      <c r="M134" s="3">
        <f t="shared" si="2"/>
        <v>328</v>
      </c>
    </row>
    <row r="135" spans="1:13" ht="14.25" customHeight="1" x14ac:dyDescent="0.25">
      <c r="A135" s="4">
        <v>44178</v>
      </c>
      <c r="B135" s="5">
        <v>31245013</v>
      </c>
      <c r="C135" s="6">
        <v>712345133</v>
      </c>
      <c r="D135" s="5">
        <v>10000327</v>
      </c>
      <c r="E135" s="5">
        <f>VLOOKUP(D135,Category_dim!$A$1:$F$31,3,0)</f>
        <v>31</v>
      </c>
      <c r="F135" s="5" t="str">
        <f>VLOOKUP(D135,Category_dim!$A$1:$F$31,2,0)</f>
        <v>Pepsi_1L</v>
      </c>
      <c r="G135" s="5" t="str">
        <f>VLOOKUP(E135,Category_dim!$C$1:$F$31,2,0)</f>
        <v>Drinks &amp; Bevrages</v>
      </c>
      <c r="H135" s="5">
        <v>36003</v>
      </c>
      <c r="I135" s="5" t="str">
        <f>VLOOKUP(H135,Geography,3,FALSE)</f>
        <v>Telangana</v>
      </c>
      <c r="J135" s="5" t="str">
        <f>VLOOKUP(Sales_fact!H135,Geography,2,0)</f>
        <v>Hyderabad</v>
      </c>
      <c r="K135" s="7">
        <v>4</v>
      </c>
      <c r="L135" s="7">
        <v>40</v>
      </c>
      <c r="M135" s="3">
        <f t="shared" si="2"/>
        <v>160</v>
      </c>
    </row>
    <row r="136" spans="1:13" ht="14.25" customHeight="1" x14ac:dyDescent="0.25">
      <c r="A136" s="4">
        <v>44178</v>
      </c>
      <c r="B136" s="5">
        <v>31245013</v>
      </c>
      <c r="C136" s="6">
        <v>712345133</v>
      </c>
      <c r="D136" s="5">
        <v>10000328</v>
      </c>
      <c r="E136" s="5">
        <f>VLOOKUP(D136,Category_dim!$A$1:$F$31,3,0)</f>
        <v>31</v>
      </c>
      <c r="F136" s="5" t="str">
        <f>VLOOKUP(D136,Category_dim!$A$1:$F$31,2,0)</f>
        <v>Mango_1L</v>
      </c>
      <c r="G136" s="5" t="str">
        <f>VLOOKUP(E136,Category_dim!$C$1:$F$31,2,0)</f>
        <v>Drinks &amp; Bevrages</v>
      </c>
      <c r="H136" s="5">
        <v>36003</v>
      </c>
      <c r="I136" s="5" t="str">
        <f>VLOOKUP(H136,Geography,3,FALSE)</f>
        <v>Telangana</v>
      </c>
      <c r="J136" s="5" t="str">
        <f>VLOOKUP(Sales_fact!H136,Geography,2,0)</f>
        <v>Hyderabad</v>
      </c>
      <c r="K136" s="7">
        <v>6</v>
      </c>
      <c r="L136" s="7">
        <v>220</v>
      </c>
      <c r="M136" s="3">
        <f t="shared" si="2"/>
        <v>1320</v>
      </c>
    </row>
    <row r="137" spans="1:13" ht="14.25" customHeight="1" x14ac:dyDescent="0.25">
      <c r="A137" s="4">
        <v>44178</v>
      </c>
      <c r="B137" s="5">
        <v>31245013</v>
      </c>
      <c r="C137" s="6">
        <v>712345133</v>
      </c>
      <c r="D137" s="5">
        <v>10000334</v>
      </c>
      <c r="E137" s="5">
        <f>VLOOKUP(D137,Category_dim!$A$1:$F$31,3,0)</f>
        <v>35</v>
      </c>
      <c r="F137" s="5" t="str">
        <f>VLOOKUP(D137,Category_dim!$A$1:$F$31,2,0)</f>
        <v>Milk_MD_1L</v>
      </c>
      <c r="G137" s="5" t="str">
        <f>VLOOKUP(E137,Category_dim!$C$1:$F$31,2,0)</f>
        <v>Dairy</v>
      </c>
      <c r="H137" s="5">
        <v>36003</v>
      </c>
      <c r="I137" s="5" t="str">
        <f>VLOOKUP(H137,Geography,3,FALSE)</f>
        <v>Telangana</v>
      </c>
      <c r="J137" s="5" t="str">
        <f>VLOOKUP(Sales_fact!H137,Geography,2,0)</f>
        <v>Hyderabad</v>
      </c>
      <c r="K137" s="7">
        <v>5</v>
      </c>
      <c r="L137" s="7">
        <v>48</v>
      </c>
      <c r="M137" s="3">
        <f t="shared" si="2"/>
        <v>240</v>
      </c>
    </row>
    <row r="138" spans="1:13" ht="14.25" customHeight="1" x14ac:dyDescent="0.25">
      <c r="A138" s="4">
        <v>44178</v>
      </c>
      <c r="B138" s="5">
        <v>31245013</v>
      </c>
      <c r="C138" s="6">
        <v>712345133</v>
      </c>
      <c r="D138" s="5">
        <v>10000326</v>
      </c>
      <c r="E138" s="5">
        <f>VLOOKUP(D138,Category_dim!$A$1:$F$31,3,0)</f>
        <v>31</v>
      </c>
      <c r="F138" s="5" t="str">
        <f>VLOOKUP(D138,Category_dim!$A$1:$F$31,2,0)</f>
        <v>Pepsi_2L</v>
      </c>
      <c r="G138" s="5" t="str">
        <f>VLOOKUP(E138,Category_dim!$C$1:$F$31,2,0)</f>
        <v>Drinks &amp; Bevrages</v>
      </c>
      <c r="H138" s="5">
        <v>36003</v>
      </c>
      <c r="I138" s="5" t="str">
        <f>VLOOKUP(H138,Geography,3,FALSE)</f>
        <v>Telangana</v>
      </c>
      <c r="J138" s="5" t="str">
        <f>VLOOKUP(Sales_fact!H138,Geography,2,0)</f>
        <v>Hyderabad</v>
      </c>
      <c r="K138" s="7">
        <v>5</v>
      </c>
      <c r="L138" s="7">
        <v>72</v>
      </c>
      <c r="M138" s="3">
        <f t="shared" si="2"/>
        <v>360</v>
      </c>
    </row>
    <row r="139" spans="1:13" ht="14.25" customHeight="1" x14ac:dyDescent="0.25">
      <c r="A139" s="8">
        <v>44178</v>
      </c>
      <c r="B139" s="5">
        <v>31245013</v>
      </c>
      <c r="C139" s="6">
        <v>712345133</v>
      </c>
      <c r="D139" s="5">
        <v>10000321</v>
      </c>
      <c r="E139" s="5">
        <f>VLOOKUP(D139,Category_dim!$A$1:$F$31,3,0)</f>
        <v>31</v>
      </c>
      <c r="F139" s="5" t="str">
        <f>VLOOKUP(D139,Category_dim!$A$1:$F$31,2,0)</f>
        <v>Soda_1L</v>
      </c>
      <c r="G139" s="5" t="str">
        <f>VLOOKUP(E139,Category_dim!$C$1:$F$31,2,0)</f>
        <v>Drinks &amp; Bevrages</v>
      </c>
      <c r="H139" s="5">
        <v>36003</v>
      </c>
      <c r="I139" s="5" t="str">
        <f>VLOOKUP(H139,Geography,3,FALSE)</f>
        <v>Telangana</v>
      </c>
      <c r="J139" s="5" t="str">
        <f>VLOOKUP(Sales_fact!H139,Geography,2,0)</f>
        <v>Hyderabad</v>
      </c>
      <c r="K139" s="7">
        <v>4</v>
      </c>
      <c r="L139" s="7">
        <v>48</v>
      </c>
      <c r="M139" s="3">
        <f t="shared" si="2"/>
        <v>192</v>
      </c>
    </row>
    <row r="140" spans="1:13" ht="14.25" customHeight="1" x14ac:dyDescent="0.25">
      <c r="A140" s="4">
        <v>44179</v>
      </c>
      <c r="B140" s="5">
        <v>31245014</v>
      </c>
      <c r="C140" s="6">
        <v>712345144</v>
      </c>
      <c r="D140" s="5">
        <v>10000340</v>
      </c>
      <c r="E140" s="5">
        <f>VLOOKUP(D140,Category_dim!$A$1:$F$31,3,0)</f>
        <v>35</v>
      </c>
      <c r="F140" s="5" t="str">
        <f>VLOOKUP(D140,Category_dim!$A$1:$F$31,2,0)</f>
        <v>Curd_Amul_500mL</v>
      </c>
      <c r="G140" s="5" t="str">
        <f>VLOOKUP(E140,Category_dim!$C$1:$F$31,2,0)</f>
        <v>Dairy</v>
      </c>
      <c r="H140" s="5">
        <v>36004</v>
      </c>
      <c r="I140" s="5" t="str">
        <f>VLOOKUP(H140,Geography,3,FALSE)</f>
        <v>Maharashtra</v>
      </c>
      <c r="J140" s="5" t="str">
        <f>VLOOKUP(Sales_fact!H140,Geography,2,0)</f>
        <v>Pune</v>
      </c>
      <c r="K140" s="7">
        <v>3</v>
      </c>
      <c r="L140" s="7">
        <v>30</v>
      </c>
      <c r="M140" s="3">
        <f t="shared" si="2"/>
        <v>90</v>
      </c>
    </row>
    <row r="141" spans="1:13" ht="14.25" customHeight="1" x14ac:dyDescent="0.25">
      <c r="A141" s="4">
        <v>44179</v>
      </c>
      <c r="B141" s="5">
        <v>31245014</v>
      </c>
      <c r="C141" s="6">
        <v>712345144</v>
      </c>
      <c r="D141" s="5">
        <v>10000343</v>
      </c>
      <c r="E141" s="5">
        <f>VLOOKUP(D141,Category_dim!$A$1:$F$31,3,0)</f>
        <v>35</v>
      </c>
      <c r="F141" s="5" t="str">
        <f>VLOOKUP(D141,Category_dim!$A$1:$F$31,2,0)</f>
        <v>Curd MD_1L</v>
      </c>
      <c r="G141" s="5" t="str">
        <f>VLOOKUP(E141,Category_dim!$C$1:$F$31,2,0)</f>
        <v>Dairy</v>
      </c>
      <c r="H141" s="5">
        <v>36004</v>
      </c>
      <c r="I141" s="5" t="str">
        <f>VLOOKUP(H141,Geography,3,FALSE)</f>
        <v>Maharashtra</v>
      </c>
      <c r="J141" s="5" t="str">
        <f>VLOOKUP(Sales_fact!H141,Geography,2,0)</f>
        <v>Pune</v>
      </c>
      <c r="K141" s="7">
        <v>2</v>
      </c>
      <c r="L141" s="7">
        <v>54</v>
      </c>
      <c r="M141" s="3">
        <f t="shared" si="2"/>
        <v>108</v>
      </c>
    </row>
    <row r="142" spans="1:13" ht="14.25" customHeight="1" x14ac:dyDescent="0.25">
      <c r="A142" s="4">
        <v>44179</v>
      </c>
      <c r="B142" s="5">
        <v>31245014</v>
      </c>
      <c r="C142" s="6">
        <v>712345144</v>
      </c>
      <c r="D142" s="5">
        <v>10000349</v>
      </c>
      <c r="E142" s="5">
        <f>VLOOKUP(D142,Category_dim!$A$1:$F$31,3,0)</f>
        <v>41</v>
      </c>
      <c r="F142" s="5" t="str">
        <f>VLOOKUP(D142,Category_dim!$A$1:$F$31,2,0)</f>
        <v>Museli 1 Kg</v>
      </c>
      <c r="G142" s="5" t="str">
        <f>VLOOKUP(E142,Category_dim!$C$1:$F$31,2,0)</f>
        <v>Cereals</v>
      </c>
      <c r="H142" s="5">
        <v>36004</v>
      </c>
      <c r="I142" s="5" t="str">
        <f>VLOOKUP(H142,Geography,3,FALSE)</f>
        <v>Maharashtra</v>
      </c>
      <c r="J142" s="5" t="str">
        <f>VLOOKUP(Sales_fact!H142,Geography,2,0)</f>
        <v>Pune</v>
      </c>
      <c r="K142" s="7">
        <v>4</v>
      </c>
      <c r="L142" s="7">
        <v>152</v>
      </c>
      <c r="M142" s="3">
        <f t="shared" si="2"/>
        <v>608</v>
      </c>
    </row>
    <row r="143" spans="1:13" ht="14.25" customHeight="1" x14ac:dyDescent="0.25">
      <c r="A143" s="4">
        <v>44179</v>
      </c>
      <c r="B143" s="5">
        <v>31245014</v>
      </c>
      <c r="C143" s="6">
        <v>712345144</v>
      </c>
      <c r="D143" s="5">
        <v>10000331</v>
      </c>
      <c r="E143" s="5">
        <f>VLOOKUP(D143,Category_dim!$A$1:$F$31,3,0)</f>
        <v>31</v>
      </c>
      <c r="F143" s="5" t="str">
        <f>VLOOKUP(D143,Category_dim!$A$1:$F$31,2,0)</f>
        <v>Lemon_1L</v>
      </c>
      <c r="G143" s="5" t="str">
        <f>VLOOKUP(E143,Category_dim!$C$1:$F$31,2,0)</f>
        <v>Drinks &amp; Bevrages</v>
      </c>
      <c r="H143" s="5">
        <v>36004</v>
      </c>
      <c r="I143" s="5" t="str">
        <f>VLOOKUP(H143,Geography,3,FALSE)</f>
        <v>Maharashtra</v>
      </c>
      <c r="J143" s="5" t="str">
        <f>VLOOKUP(Sales_fact!H143,Geography,2,0)</f>
        <v>Pune</v>
      </c>
      <c r="K143" s="7">
        <v>2</v>
      </c>
      <c r="L143" s="7">
        <v>57</v>
      </c>
      <c r="M143" s="3">
        <f t="shared" si="2"/>
        <v>114</v>
      </c>
    </row>
    <row r="144" spans="1:13" ht="14.25" customHeight="1" x14ac:dyDescent="0.25">
      <c r="A144" s="4">
        <v>44179</v>
      </c>
      <c r="B144" s="5">
        <v>31245014</v>
      </c>
      <c r="C144" s="6">
        <v>712345144</v>
      </c>
      <c r="D144" s="5">
        <v>10000323</v>
      </c>
      <c r="E144" s="5">
        <f>VLOOKUP(D144,Category_dim!$A$1:$F$31,3,0)</f>
        <v>31</v>
      </c>
      <c r="F144" s="5" t="str">
        <f>VLOOKUP(D144,Category_dim!$A$1:$F$31,2,0)</f>
        <v>Soda_200mL</v>
      </c>
      <c r="G144" s="5" t="str">
        <f>VLOOKUP(E144,Category_dim!$C$1:$F$31,2,0)</f>
        <v>Drinks &amp; Bevrages</v>
      </c>
      <c r="H144" s="5">
        <v>36004</v>
      </c>
      <c r="I144" s="5" t="str">
        <f>VLOOKUP(H144,Geography,3,FALSE)</f>
        <v>Maharashtra</v>
      </c>
      <c r="J144" s="5" t="str">
        <f>VLOOKUP(Sales_fact!H144,Geography,2,0)</f>
        <v>Pune</v>
      </c>
      <c r="K144" s="7">
        <v>2</v>
      </c>
      <c r="L144" s="7">
        <v>15</v>
      </c>
      <c r="M144" s="3">
        <f t="shared" si="2"/>
        <v>30</v>
      </c>
    </row>
    <row r="145" spans="1:13" ht="14.25" customHeight="1" x14ac:dyDescent="0.25">
      <c r="A145" s="4">
        <v>44179</v>
      </c>
      <c r="B145" s="5">
        <v>31245014</v>
      </c>
      <c r="C145" s="6">
        <v>712345144</v>
      </c>
      <c r="D145" s="5">
        <v>10000335</v>
      </c>
      <c r="E145" s="5">
        <f>VLOOKUP(D145,Category_dim!$A$1:$F$31,3,0)</f>
        <v>35</v>
      </c>
      <c r="F145" s="5" t="str">
        <f>VLOOKUP(D145,Category_dim!$A$1:$F$31,2,0)</f>
        <v>Milk_Amul_1L</v>
      </c>
      <c r="G145" s="5" t="str">
        <f>VLOOKUP(E145,Category_dim!$C$1:$F$31,2,0)</f>
        <v>Dairy</v>
      </c>
      <c r="H145" s="5">
        <v>36004</v>
      </c>
      <c r="I145" s="5" t="str">
        <f>VLOOKUP(H145,Geography,3,FALSE)</f>
        <v>Maharashtra</v>
      </c>
      <c r="J145" s="5" t="str">
        <f>VLOOKUP(Sales_fact!H145,Geography,2,0)</f>
        <v>Pune</v>
      </c>
      <c r="K145" s="7">
        <v>3</v>
      </c>
      <c r="L145" s="7">
        <v>52</v>
      </c>
      <c r="M145" s="3">
        <f t="shared" si="2"/>
        <v>156</v>
      </c>
    </row>
    <row r="146" spans="1:13" ht="14.25" customHeight="1" x14ac:dyDescent="0.25">
      <c r="A146" s="4">
        <v>44179</v>
      </c>
      <c r="B146" s="5">
        <v>31245014</v>
      </c>
      <c r="C146" s="6">
        <v>712345144</v>
      </c>
      <c r="D146" s="5">
        <v>10000329</v>
      </c>
      <c r="E146" s="5">
        <f>VLOOKUP(D146,Category_dim!$A$1:$F$31,3,0)</f>
        <v>31</v>
      </c>
      <c r="F146" s="5" t="str">
        <f>VLOOKUP(D146,Category_dim!$A$1:$F$31,2,0)</f>
        <v>Orange_200mL</v>
      </c>
      <c r="G146" s="5" t="str">
        <f>VLOOKUP(E146,Category_dim!$C$1:$F$31,2,0)</f>
        <v>Drinks &amp; Bevrages</v>
      </c>
      <c r="H146" s="5">
        <v>36004</v>
      </c>
      <c r="I146" s="5" t="str">
        <f>VLOOKUP(H146,Geography,3,FALSE)</f>
        <v>Maharashtra</v>
      </c>
      <c r="J146" s="5" t="str">
        <f>VLOOKUP(Sales_fact!H146,Geography,2,0)</f>
        <v>Pune</v>
      </c>
      <c r="K146" s="7">
        <v>3</v>
      </c>
      <c r="L146" s="7">
        <v>30</v>
      </c>
      <c r="M146" s="3">
        <f t="shared" si="2"/>
        <v>90</v>
      </c>
    </row>
    <row r="147" spans="1:13" ht="14.25" customHeight="1" x14ac:dyDescent="0.25">
      <c r="A147" s="4">
        <v>44179</v>
      </c>
      <c r="B147" s="5">
        <v>31245014</v>
      </c>
      <c r="C147" s="6">
        <v>712345144</v>
      </c>
      <c r="D147" s="5">
        <v>10000348</v>
      </c>
      <c r="E147" s="5">
        <f>VLOOKUP(D147,Category_dim!$A$1:$F$31,3,0)</f>
        <v>41</v>
      </c>
      <c r="F147" s="5" t="str">
        <f>VLOOKUP(D147,Category_dim!$A$1:$F$31,2,0)</f>
        <v>Museli_500g</v>
      </c>
      <c r="G147" s="5" t="str">
        <f>VLOOKUP(E147,Category_dim!$C$1:$F$31,2,0)</f>
        <v>Cereals</v>
      </c>
      <c r="H147" s="5">
        <v>36004</v>
      </c>
      <c r="I147" s="5" t="str">
        <f>VLOOKUP(H147,Geography,3,FALSE)</f>
        <v>Maharashtra</v>
      </c>
      <c r="J147" s="5" t="str">
        <f>VLOOKUP(Sales_fact!H147,Geography,2,0)</f>
        <v>Pune</v>
      </c>
      <c r="K147" s="7">
        <v>4</v>
      </c>
      <c r="L147" s="7">
        <v>80</v>
      </c>
      <c r="M147" s="3">
        <f t="shared" si="2"/>
        <v>320</v>
      </c>
    </row>
    <row r="148" spans="1:13" ht="14.25" customHeight="1" x14ac:dyDescent="0.25">
      <c r="A148" s="4">
        <v>44179</v>
      </c>
      <c r="B148" s="5">
        <v>31245014</v>
      </c>
      <c r="C148" s="6">
        <v>712345144</v>
      </c>
      <c r="D148" s="5">
        <v>10000336</v>
      </c>
      <c r="E148" s="5">
        <f>VLOOKUP(D148,Category_dim!$A$1:$F$31,3,0)</f>
        <v>35</v>
      </c>
      <c r="F148" s="5" t="str">
        <f>VLOOKUP(D148,Category_dim!$A$1:$F$31,2,0)</f>
        <v>Milk_MD_500ml</v>
      </c>
      <c r="G148" s="5" t="str">
        <f>VLOOKUP(E148,Category_dim!$C$1:$F$31,2,0)</f>
        <v>Dairy</v>
      </c>
      <c r="H148" s="5">
        <v>36004</v>
      </c>
      <c r="I148" s="5" t="str">
        <f>VLOOKUP(H148,Geography,3,FALSE)</f>
        <v>Maharashtra</v>
      </c>
      <c r="J148" s="5" t="str">
        <f>VLOOKUP(Sales_fact!H148,Geography,2,0)</f>
        <v>Pune</v>
      </c>
      <c r="K148" s="7">
        <v>2</v>
      </c>
      <c r="L148" s="7">
        <v>26</v>
      </c>
      <c r="M148" s="3">
        <f t="shared" si="2"/>
        <v>52</v>
      </c>
    </row>
    <row r="149" spans="1:13" ht="14.25" customHeight="1" x14ac:dyDescent="0.25">
      <c r="A149" s="4">
        <v>44179</v>
      </c>
      <c r="B149" s="5">
        <v>31245014</v>
      </c>
      <c r="C149" s="6">
        <v>712345144</v>
      </c>
      <c r="D149" s="5">
        <v>10000347</v>
      </c>
      <c r="E149" s="5">
        <f>VLOOKUP(D149,Category_dim!$A$1:$F$31,3,0)</f>
        <v>41</v>
      </c>
      <c r="F149" s="5" t="str">
        <f>VLOOKUP(D149,Category_dim!$A$1:$F$31,2,0)</f>
        <v>Museli_200g</v>
      </c>
      <c r="G149" s="5" t="str">
        <f>VLOOKUP(E149,Category_dim!$C$1:$F$31,2,0)</f>
        <v>Cereals</v>
      </c>
      <c r="H149" s="5">
        <v>36004</v>
      </c>
      <c r="I149" s="5" t="str">
        <f>VLOOKUP(H149,Geography,3,FALSE)</f>
        <v>Maharashtra</v>
      </c>
      <c r="J149" s="5" t="str">
        <f>VLOOKUP(Sales_fact!H149,Geography,2,0)</f>
        <v>Pune</v>
      </c>
      <c r="K149" s="7">
        <v>2</v>
      </c>
      <c r="L149" s="7">
        <v>47</v>
      </c>
      <c r="M149" s="3">
        <f t="shared" si="2"/>
        <v>94</v>
      </c>
    </row>
    <row r="150" spans="1:13" ht="14.25" customHeight="1" x14ac:dyDescent="0.25">
      <c r="A150" s="4">
        <v>44180</v>
      </c>
      <c r="B150" s="5">
        <v>31245015</v>
      </c>
      <c r="C150" s="6">
        <v>712345155</v>
      </c>
      <c r="D150" s="5">
        <v>10000325</v>
      </c>
      <c r="E150" s="5">
        <f>VLOOKUP(D150,Category_dim!$A$1:$F$31,3,0)</f>
        <v>31</v>
      </c>
      <c r="F150" s="5" t="str">
        <f>VLOOKUP(D150,Category_dim!$A$1:$F$31,2,0)</f>
        <v>Coke_500mL</v>
      </c>
      <c r="G150" s="5" t="str">
        <f>VLOOKUP(E150,Category_dim!$C$1:$F$31,2,0)</f>
        <v>Drinks &amp; Bevrages</v>
      </c>
      <c r="H150" s="5">
        <v>36005</v>
      </c>
      <c r="I150" s="5" t="str">
        <f>VLOOKUP(H150,Geography,3,FALSE)</f>
        <v>Tamil Nadu</v>
      </c>
      <c r="J150" s="5" t="str">
        <f>VLOOKUP(Sales_fact!H150,Geography,2,0)</f>
        <v>Chennai</v>
      </c>
      <c r="K150" s="7">
        <v>3</v>
      </c>
      <c r="L150" s="7">
        <v>20</v>
      </c>
      <c r="M150" s="3">
        <f t="shared" si="2"/>
        <v>60</v>
      </c>
    </row>
    <row r="151" spans="1:13" ht="14.25" customHeight="1" x14ac:dyDescent="0.25">
      <c r="A151" s="4">
        <v>44180</v>
      </c>
      <c r="B151" s="5">
        <v>31245015</v>
      </c>
      <c r="C151" s="6">
        <v>712345155</v>
      </c>
      <c r="D151" s="5">
        <v>10000326</v>
      </c>
      <c r="E151" s="5">
        <f>VLOOKUP(D151,Category_dim!$A$1:$F$31,3,0)</f>
        <v>31</v>
      </c>
      <c r="F151" s="5" t="str">
        <f>VLOOKUP(D151,Category_dim!$A$1:$F$31,2,0)</f>
        <v>Pepsi_2L</v>
      </c>
      <c r="G151" s="5" t="str">
        <f>VLOOKUP(E151,Category_dim!$C$1:$F$31,2,0)</f>
        <v>Drinks &amp; Bevrages</v>
      </c>
      <c r="H151" s="5">
        <v>36005</v>
      </c>
      <c r="I151" s="5" t="str">
        <f>VLOOKUP(H151,Geography,3,FALSE)</f>
        <v>Tamil Nadu</v>
      </c>
      <c r="J151" s="5" t="str">
        <f>VLOOKUP(Sales_fact!H151,Geography,2,0)</f>
        <v>Chennai</v>
      </c>
      <c r="K151" s="7">
        <v>3</v>
      </c>
      <c r="L151" s="7">
        <v>72</v>
      </c>
      <c r="M151" s="3">
        <f t="shared" si="2"/>
        <v>216</v>
      </c>
    </row>
    <row r="152" spans="1:13" ht="14.25" customHeight="1" x14ac:dyDescent="0.25">
      <c r="A152" s="4">
        <v>44180</v>
      </c>
      <c r="B152" s="5">
        <v>31245015</v>
      </c>
      <c r="C152" s="6">
        <v>712345155</v>
      </c>
      <c r="D152" s="5">
        <v>10000349</v>
      </c>
      <c r="E152" s="5">
        <f>VLOOKUP(D152,Category_dim!$A$1:$F$31,3,0)</f>
        <v>41</v>
      </c>
      <c r="F152" s="5" t="str">
        <f>VLOOKUP(D152,Category_dim!$A$1:$F$31,2,0)</f>
        <v>Museli 1 Kg</v>
      </c>
      <c r="G152" s="5" t="str">
        <f>VLOOKUP(E152,Category_dim!$C$1:$F$31,2,0)</f>
        <v>Cereals</v>
      </c>
      <c r="H152" s="5">
        <v>36005</v>
      </c>
      <c r="I152" s="5" t="str">
        <f>VLOOKUP(H152,Geography,3,FALSE)</f>
        <v>Tamil Nadu</v>
      </c>
      <c r="J152" s="5" t="str">
        <f>VLOOKUP(Sales_fact!H152,Geography,2,0)</f>
        <v>Chennai</v>
      </c>
      <c r="K152" s="7">
        <v>3</v>
      </c>
      <c r="L152" s="7">
        <v>152</v>
      </c>
      <c r="M152" s="3">
        <f t="shared" si="2"/>
        <v>456</v>
      </c>
    </row>
    <row r="153" spans="1:13" ht="14.25" customHeight="1" x14ac:dyDescent="0.25">
      <c r="A153" s="4">
        <v>44180</v>
      </c>
      <c r="B153" s="5">
        <v>31245015</v>
      </c>
      <c r="C153" s="6">
        <v>712345155</v>
      </c>
      <c r="D153" s="5">
        <v>10000334</v>
      </c>
      <c r="E153" s="5">
        <f>VLOOKUP(D153,Category_dim!$A$1:$F$31,3,0)</f>
        <v>35</v>
      </c>
      <c r="F153" s="5" t="str">
        <f>VLOOKUP(D153,Category_dim!$A$1:$F$31,2,0)</f>
        <v>Milk_MD_1L</v>
      </c>
      <c r="G153" s="5" t="str">
        <f>VLOOKUP(E153,Category_dim!$C$1:$F$31,2,0)</f>
        <v>Dairy</v>
      </c>
      <c r="H153" s="5">
        <v>36005</v>
      </c>
      <c r="I153" s="5" t="str">
        <f>VLOOKUP(H153,Geography,3,FALSE)</f>
        <v>Tamil Nadu</v>
      </c>
      <c r="J153" s="5" t="str">
        <f>VLOOKUP(Sales_fact!H153,Geography,2,0)</f>
        <v>Chennai</v>
      </c>
      <c r="K153" s="7">
        <v>3</v>
      </c>
      <c r="L153" s="7">
        <v>48</v>
      </c>
      <c r="M153" s="3">
        <f t="shared" si="2"/>
        <v>144</v>
      </c>
    </row>
    <row r="154" spans="1:13" ht="14.25" customHeight="1" x14ac:dyDescent="0.25">
      <c r="A154" s="4">
        <v>44180</v>
      </c>
      <c r="B154" s="5">
        <v>31245015</v>
      </c>
      <c r="C154" s="6">
        <v>712345155</v>
      </c>
      <c r="D154" s="5">
        <v>10000347</v>
      </c>
      <c r="E154" s="5">
        <f>VLOOKUP(D154,Category_dim!$A$1:$F$31,3,0)</f>
        <v>41</v>
      </c>
      <c r="F154" s="5" t="str">
        <f>VLOOKUP(D154,Category_dim!$A$1:$F$31,2,0)</f>
        <v>Museli_200g</v>
      </c>
      <c r="G154" s="5" t="str">
        <f>VLOOKUP(E154,Category_dim!$C$1:$F$31,2,0)</f>
        <v>Cereals</v>
      </c>
      <c r="H154" s="5">
        <v>36005</v>
      </c>
      <c r="I154" s="5" t="str">
        <f>VLOOKUP(H154,Geography,3,FALSE)</f>
        <v>Tamil Nadu</v>
      </c>
      <c r="J154" s="5" t="str">
        <f>VLOOKUP(Sales_fact!H154,Geography,2,0)</f>
        <v>Chennai</v>
      </c>
      <c r="K154" s="7">
        <v>3</v>
      </c>
      <c r="L154" s="7">
        <v>47</v>
      </c>
      <c r="M154" s="3">
        <f t="shared" si="2"/>
        <v>141</v>
      </c>
    </row>
    <row r="155" spans="1:13" ht="14.25" customHeight="1" x14ac:dyDescent="0.25">
      <c r="A155" s="4">
        <v>44180</v>
      </c>
      <c r="B155" s="5">
        <v>31245015</v>
      </c>
      <c r="C155" s="6">
        <v>712345155</v>
      </c>
      <c r="D155" s="5">
        <v>10000323</v>
      </c>
      <c r="E155" s="5">
        <f>VLOOKUP(D155,Category_dim!$A$1:$F$31,3,0)</f>
        <v>31</v>
      </c>
      <c r="F155" s="5" t="str">
        <f>VLOOKUP(D155,Category_dim!$A$1:$F$31,2,0)</f>
        <v>Soda_200mL</v>
      </c>
      <c r="G155" s="5" t="str">
        <f>VLOOKUP(E155,Category_dim!$C$1:$F$31,2,0)</f>
        <v>Drinks &amp; Bevrages</v>
      </c>
      <c r="H155" s="5">
        <v>36005</v>
      </c>
      <c r="I155" s="5" t="str">
        <f>VLOOKUP(H155,Geography,3,FALSE)</f>
        <v>Tamil Nadu</v>
      </c>
      <c r="J155" s="5" t="str">
        <f>VLOOKUP(Sales_fact!H155,Geography,2,0)</f>
        <v>Chennai</v>
      </c>
      <c r="K155" s="7">
        <v>2</v>
      </c>
      <c r="L155" s="7">
        <v>15</v>
      </c>
      <c r="M155" s="3">
        <f t="shared" si="2"/>
        <v>30</v>
      </c>
    </row>
    <row r="156" spans="1:13" ht="14.25" customHeight="1" x14ac:dyDescent="0.25">
      <c r="A156" s="4">
        <v>44180</v>
      </c>
      <c r="B156" s="5">
        <v>31245015</v>
      </c>
      <c r="C156" s="6">
        <v>712345155</v>
      </c>
      <c r="D156" s="5">
        <v>10000348</v>
      </c>
      <c r="E156" s="5">
        <f>VLOOKUP(D156,Category_dim!$A$1:$F$31,3,0)</f>
        <v>41</v>
      </c>
      <c r="F156" s="5" t="str">
        <f>VLOOKUP(D156,Category_dim!$A$1:$F$31,2,0)</f>
        <v>Museli_500g</v>
      </c>
      <c r="G156" s="5" t="str">
        <f>VLOOKUP(E156,Category_dim!$C$1:$F$31,2,0)</f>
        <v>Cereals</v>
      </c>
      <c r="H156" s="5">
        <v>36005</v>
      </c>
      <c r="I156" s="5" t="str">
        <f>VLOOKUP(H156,Geography,3,FALSE)</f>
        <v>Tamil Nadu</v>
      </c>
      <c r="J156" s="5" t="str">
        <f>VLOOKUP(Sales_fact!H156,Geography,2,0)</f>
        <v>Chennai</v>
      </c>
      <c r="K156" s="7">
        <v>2</v>
      </c>
      <c r="L156" s="7">
        <v>80</v>
      </c>
      <c r="M156" s="3">
        <f t="shared" si="2"/>
        <v>160</v>
      </c>
    </row>
    <row r="157" spans="1:13" ht="14.25" customHeight="1" x14ac:dyDescent="0.25">
      <c r="A157" s="4">
        <v>44180</v>
      </c>
      <c r="B157" s="5">
        <v>31245015</v>
      </c>
      <c r="C157" s="6">
        <v>712345155</v>
      </c>
      <c r="D157" s="5">
        <v>10000346</v>
      </c>
      <c r="E157" s="5">
        <f>VLOOKUP(D157,Category_dim!$A$1:$F$31,3,0)</f>
        <v>41</v>
      </c>
      <c r="F157" s="5" t="str">
        <f>VLOOKUP(D157,Category_dim!$A$1:$F$31,2,0)</f>
        <v>Cornflakes_almond_1Kg</v>
      </c>
      <c r="G157" s="5" t="str">
        <f>VLOOKUP(E157,Category_dim!$C$1:$F$31,2,0)</f>
        <v>Cereals</v>
      </c>
      <c r="H157" s="5">
        <v>36005</v>
      </c>
      <c r="I157" s="5" t="str">
        <f>VLOOKUP(H157,Geography,3,FALSE)</f>
        <v>Tamil Nadu</v>
      </c>
      <c r="J157" s="5" t="str">
        <f>VLOOKUP(Sales_fact!H157,Geography,2,0)</f>
        <v>Chennai</v>
      </c>
      <c r="K157" s="7">
        <v>3</v>
      </c>
      <c r="L157" s="7">
        <v>192</v>
      </c>
      <c r="M157" s="3">
        <f t="shared" si="2"/>
        <v>576</v>
      </c>
    </row>
    <row r="158" spans="1:13" ht="14.25" customHeight="1" x14ac:dyDescent="0.25">
      <c r="A158" s="4">
        <v>44180</v>
      </c>
      <c r="B158" s="5">
        <v>31245015</v>
      </c>
      <c r="C158" s="6">
        <v>712345155</v>
      </c>
      <c r="D158" s="5">
        <v>10000325</v>
      </c>
      <c r="E158" s="5">
        <f>VLOOKUP(D158,Category_dim!$A$1:$F$31,3,0)</f>
        <v>31</v>
      </c>
      <c r="F158" s="5" t="str">
        <f>VLOOKUP(D158,Category_dim!$A$1:$F$31,2,0)</f>
        <v>Coke_500mL</v>
      </c>
      <c r="G158" s="5" t="str">
        <f>VLOOKUP(E158,Category_dim!$C$1:$F$31,2,0)</f>
        <v>Drinks &amp; Bevrages</v>
      </c>
      <c r="H158" s="5">
        <v>36005</v>
      </c>
      <c r="I158" s="5" t="str">
        <f>VLOOKUP(H158,Geography,3,FALSE)</f>
        <v>Tamil Nadu</v>
      </c>
      <c r="J158" s="5" t="str">
        <f>VLOOKUP(Sales_fact!H158,Geography,2,0)</f>
        <v>Chennai</v>
      </c>
      <c r="K158" s="7">
        <v>3</v>
      </c>
      <c r="L158" s="7">
        <v>20</v>
      </c>
      <c r="M158" s="3">
        <f t="shared" si="2"/>
        <v>60</v>
      </c>
    </row>
    <row r="159" spans="1:13" ht="14.25" customHeight="1" x14ac:dyDescent="0.25">
      <c r="A159" s="4">
        <v>44165</v>
      </c>
      <c r="B159" s="5">
        <v>31245016</v>
      </c>
      <c r="C159" s="6">
        <v>712345166</v>
      </c>
      <c r="D159" s="5">
        <v>10000328</v>
      </c>
      <c r="E159" s="5">
        <f>VLOOKUP(D159,Category_dim!$A$1:$F$31,3,0)</f>
        <v>31</v>
      </c>
      <c r="F159" s="5" t="str">
        <f>VLOOKUP(D159,Category_dim!$A$1:$F$31,2,0)</f>
        <v>Mango_1L</v>
      </c>
      <c r="G159" s="5" t="str">
        <f>VLOOKUP(E159,Category_dim!$C$1:$F$31,2,0)</f>
        <v>Drinks &amp; Bevrages</v>
      </c>
      <c r="H159" s="5">
        <v>36000</v>
      </c>
      <c r="I159" s="5" t="str">
        <f>VLOOKUP(H159,Geography,3,0)</f>
        <v>Maharashtra</v>
      </c>
      <c r="J159" s="5" t="str">
        <f>VLOOKUP(Sales_fact!H159,Geography,2,0)</f>
        <v>Mumbai</v>
      </c>
      <c r="K159" s="7">
        <v>1</v>
      </c>
      <c r="L159" s="7">
        <v>220</v>
      </c>
      <c r="M159" s="3">
        <f t="shared" si="2"/>
        <v>220</v>
      </c>
    </row>
    <row r="160" spans="1:13" ht="14.25" customHeight="1" x14ac:dyDescent="0.25">
      <c r="A160" s="8">
        <v>44165</v>
      </c>
      <c r="B160" s="5">
        <v>31245016</v>
      </c>
      <c r="C160" s="6">
        <v>712345166</v>
      </c>
      <c r="D160" s="5">
        <v>10000321</v>
      </c>
      <c r="E160" s="5">
        <f>VLOOKUP(D160,Category_dim!$A$1:$F$31,3,0)</f>
        <v>31</v>
      </c>
      <c r="F160" s="5" t="str">
        <f>VLOOKUP(D160,Category_dim!$A$1:$F$31,2,0)</f>
        <v>Soda_1L</v>
      </c>
      <c r="G160" s="5" t="str">
        <f>VLOOKUP(E160,Category_dim!$C$1:$F$31,2,0)</f>
        <v>Drinks &amp; Bevrages</v>
      </c>
      <c r="H160" s="5">
        <v>36000</v>
      </c>
      <c r="I160" s="5" t="str">
        <f>VLOOKUP(H160,Geography,3,0)</f>
        <v>Maharashtra</v>
      </c>
      <c r="J160" s="5" t="str">
        <f>VLOOKUP(Sales_fact!H160,Geography,2,0)</f>
        <v>Mumbai</v>
      </c>
      <c r="K160" s="7">
        <v>1</v>
      </c>
      <c r="L160" s="7">
        <v>48</v>
      </c>
      <c r="M160" s="3">
        <f t="shared" si="2"/>
        <v>48</v>
      </c>
    </row>
    <row r="161" spans="1:13" ht="14.25" customHeight="1" x14ac:dyDescent="0.25">
      <c r="A161" s="4">
        <v>44165</v>
      </c>
      <c r="B161" s="5">
        <v>31245016</v>
      </c>
      <c r="C161" s="6">
        <v>712345166</v>
      </c>
      <c r="D161" s="5">
        <v>10000333</v>
      </c>
      <c r="E161" s="5">
        <f>VLOOKUP(D161,Category_dim!$A$1:$F$31,3,0)</f>
        <v>35</v>
      </c>
      <c r="F161" s="5" t="str">
        <f>VLOOKUP(D161,Category_dim!$A$1:$F$31,2,0)</f>
        <v>Eggs_1x12</v>
      </c>
      <c r="G161" s="5" t="str">
        <f>VLOOKUP(E161,Category_dim!$C$1:$F$31,2,0)</f>
        <v>Dairy</v>
      </c>
      <c r="H161" s="5">
        <v>36000</v>
      </c>
      <c r="I161" s="5" t="str">
        <f>VLOOKUP(H161,Geography,3,0)</f>
        <v>Maharashtra</v>
      </c>
      <c r="J161" s="5" t="str">
        <f>VLOOKUP(Sales_fact!H161,Geography,2,0)</f>
        <v>Mumbai</v>
      </c>
      <c r="K161" s="7">
        <v>3</v>
      </c>
      <c r="L161" s="7">
        <v>54</v>
      </c>
      <c r="M161" s="3">
        <f t="shared" si="2"/>
        <v>162</v>
      </c>
    </row>
    <row r="162" spans="1:13" ht="14.25" customHeight="1" x14ac:dyDescent="0.25">
      <c r="A162" s="4">
        <v>44165</v>
      </c>
      <c r="B162" s="5">
        <v>31245016</v>
      </c>
      <c r="C162" s="6">
        <v>712345166</v>
      </c>
      <c r="D162" s="5">
        <v>10000336</v>
      </c>
      <c r="E162" s="5">
        <f>VLOOKUP(D162,Category_dim!$A$1:$F$31,3,0)</f>
        <v>35</v>
      </c>
      <c r="F162" s="5" t="str">
        <f>VLOOKUP(D162,Category_dim!$A$1:$F$31,2,0)</f>
        <v>Milk_MD_500ml</v>
      </c>
      <c r="G162" s="5" t="str">
        <f>VLOOKUP(E162,Category_dim!$C$1:$F$31,2,0)</f>
        <v>Dairy</v>
      </c>
      <c r="H162" s="5">
        <v>36000</v>
      </c>
      <c r="I162" s="5" t="str">
        <f>VLOOKUP(H162,Geography,3,0)</f>
        <v>Maharashtra</v>
      </c>
      <c r="J162" s="5" t="str">
        <f>VLOOKUP(Sales_fact!H162,Geography,2,0)</f>
        <v>Mumbai</v>
      </c>
      <c r="K162" s="7">
        <v>1</v>
      </c>
      <c r="L162" s="7">
        <v>26</v>
      </c>
      <c r="M162" s="3">
        <f t="shared" si="2"/>
        <v>26</v>
      </c>
    </row>
    <row r="163" spans="1:13" ht="14.25" customHeight="1" x14ac:dyDescent="0.25">
      <c r="A163" s="4">
        <v>44165</v>
      </c>
      <c r="B163" s="5">
        <v>31245016</v>
      </c>
      <c r="C163" s="6">
        <v>712345166</v>
      </c>
      <c r="D163" s="5">
        <v>10000336</v>
      </c>
      <c r="E163" s="5">
        <f>VLOOKUP(D163,Category_dim!$A$1:$F$31,3,0)</f>
        <v>35</v>
      </c>
      <c r="F163" s="5" t="str">
        <f>VLOOKUP(D163,Category_dim!$A$1:$F$31,2,0)</f>
        <v>Milk_MD_500ml</v>
      </c>
      <c r="G163" s="5" t="str">
        <f>VLOOKUP(E163,Category_dim!$C$1:$F$31,2,0)</f>
        <v>Dairy</v>
      </c>
      <c r="H163" s="5">
        <v>36000</v>
      </c>
      <c r="I163" s="5" t="str">
        <f>VLOOKUP(H163,Geography,3,0)</f>
        <v>Maharashtra</v>
      </c>
      <c r="J163" s="5" t="str">
        <f>VLOOKUP(Sales_fact!H163,Geography,2,0)</f>
        <v>Mumbai</v>
      </c>
      <c r="K163" s="7">
        <v>2</v>
      </c>
      <c r="L163" s="7">
        <v>26</v>
      </c>
      <c r="M163" s="3">
        <f t="shared" si="2"/>
        <v>52</v>
      </c>
    </row>
    <row r="164" spans="1:13" ht="14.25" customHeight="1" x14ac:dyDescent="0.25">
      <c r="A164" s="4">
        <v>44165</v>
      </c>
      <c r="B164" s="5">
        <v>31245016</v>
      </c>
      <c r="C164" s="6">
        <v>712345166</v>
      </c>
      <c r="D164" s="5">
        <v>10000325</v>
      </c>
      <c r="E164" s="5">
        <f>VLOOKUP(D164,Category_dim!$A$1:$F$31,3,0)</f>
        <v>31</v>
      </c>
      <c r="F164" s="5" t="str">
        <f>VLOOKUP(D164,Category_dim!$A$1:$F$31,2,0)</f>
        <v>Coke_500mL</v>
      </c>
      <c r="G164" s="5" t="str">
        <f>VLOOKUP(E164,Category_dim!$C$1:$F$31,2,0)</f>
        <v>Drinks &amp; Bevrages</v>
      </c>
      <c r="H164" s="5">
        <v>36000</v>
      </c>
      <c r="I164" s="5" t="str">
        <f>VLOOKUP(H164,Geography,3,0)</f>
        <v>Maharashtra</v>
      </c>
      <c r="J164" s="5" t="str">
        <f>VLOOKUP(Sales_fact!H164,Geography,2,0)</f>
        <v>Mumbai</v>
      </c>
      <c r="K164" s="7">
        <v>2</v>
      </c>
      <c r="L164" s="7">
        <v>20</v>
      </c>
      <c r="M164" s="3">
        <f t="shared" si="2"/>
        <v>40</v>
      </c>
    </row>
    <row r="165" spans="1:13" ht="14.25" customHeight="1" x14ac:dyDescent="0.25">
      <c r="A165" s="4">
        <v>44165</v>
      </c>
      <c r="B165" s="5">
        <v>31245016</v>
      </c>
      <c r="C165" s="6">
        <v>712345166</v>
      </c>
      <c r="D165" s="5">
        <v>10000324</v>
      </c>
      <c r="E165" s="5">
        <f>VLOOKUP(D165,Category_dim!$A$1:$F$31,3,0)</f>
        <v>31</v>
      </c>
      <c r="F165" s="5" t="str">
        <f>VLOOKUP(D165,Category_dim!$A$1:$F$31,2,0)</f>
        <v>Coke_1L</v>
      </c>
      <c r="G165" s="5" t="str">
        <f>VLOOKUP(E165,Category_dim!$C$1:$F$31,2,0)</f>
        <v>Drinks &amp; Bevrages</v>
      </c>
      <c r="H165" s="5">
        <v>36000</v>
      </c>
      <c r="I165" s="5" t="str">
        <f>VLOOKUP(H165,Geography,3,0)</f>
        <v>Maharashtra</v>
      </c>
      <c r="J165" s="5" t="str">
        <f>VLOOKUP(Sales_fact!H165,Geography,2,0)</f>
        <v>Mumbai</v>
      </c>
      <c r="K165" s="7">
        <v>3</v>
      </c>
      <c r="L165" s="7">
        <v>36</v>
      </c>
      <c r="M165" s="3">
        <f t="shared" si="2"/>
        <v>108</v>
      </c>
    </row>
    <row r="166" spans="1:13" ht="14.25" customHeight="1" x14ac:dyDescent="0.25">
      <c r="A166" s="4">
        <v>44165</v>
      </c>
      <c r="B166" s="5">
        <v>31245016</v>
      </c>
      <c r="C166" s="6">
        <v>712345166</v>
      </c>
      <c r="D166" s="5">
        <v>10000330</v>
      </c>
      <c r="E166" s="5">
        <f>VLOOKUP(D166,Category_dim!$A$1:$F$31,3,0)</f>
        <v>31</v>
      </c>
      <c r="F166" s="5" t="str">
        <f>VLOOKUP(D166,Category_dim!$A$1:$F$31,2,0)</f>
        <v>Orange_200mL_x6</v>
      </c>
      <c r="G166" s="5" t="str">
        <f>VLOOKUP(E166,Category_dim!$C$1:$F$31,2,0)</f>
        <v>Drinks &amp; Bevrages</v>
      </c>
      <c r="H166" s="5">
        <v>36000</v>
      </c>
      <c r="I166" s="5" t="str">
        <f>VLOOKUP(H166,Geography,3,0)</f>
        <v>Maharashtra</v>
      </c>
      <c r="J166" s="5" t="str">
        <f>VLOOKUP(Sales_fact!H166,Geography,2,0)</f>
        <v>Mumbai</v>
      </c>
      <c r="K166" s="7">
        <v>1</v>
      </c>
      <c r="L166" s="7">
        <v>160</v>
      </c>
      <c r="M166" s="3">
        <f t="shared" si="2"/>
        <v>160</v>
      </c>
    </row>
    <row r="167" spans="1:13" ht="14.25" customHeight="1" x14ac:dyDescent="0.25">
      <c r="A167" s="4">
        <v>44165</v>
      </c>
      <c r="B167" s="5">
        <v>31245016</v>
      </c>
      <c r="C167" s="6">
        <v>712345166</v>
      </c>
      <c r="D167" s="5">
        <v>10000339</v>
      </c>
      <c r="E167" s="5">
        <f>VLOOKUP(D167,Category_dim!$A$1:$F$31,3,0)</f>
        <v>35</v>
      </c>
      <c r="F167" s="5" t="str">
        <f>VLOOKUP(D167,Category_dim!$A$1:$F$31,2,0)</f>
        <v>Eggs_1x30</v>
      </c>
      <c r="G167" s="5" t="str">
        <f>VLOOKUP(E167,Category_dim!$C$1:$F$31,2,0)</f>
        <v>Dairy</v>
      </c>
      <c r="H167" s="5">
        <v>36000</v>
      </c>
      <c r="I167" s="5" t="str">
        <f>VLOOKUP(H167,Geography,3,0)</f>
        <v>Maharashtra</v>
      </c>
      <c r="J167" s="5" t="str">
        <f>VLOOKUP(Sales_fact!H167,Geography,2,0)</f>
        <v>Mumbai</v>
      </c>
      <c r="K167" s="7">
        <v>2</v>
      </c>
      <c r="L167" s="7">
        <v>120</v>
      </c>
      <c r="M167" s="3">
        <f t="shared" si="2"/>
        <v>240</v>
      </c>
    </row>
    <row r="168" spans="1:13" ht="14.25" customHeight="1" x14ac:dyDescent="0.25">
      <c r="A168" s="4">
        <v>44165</v>
      </c>
      <c r="B168" s="5">
        <v>31245016</v>
      </c>
      <c r="C168" s="6">
        <v>712345166</v>
      </c>
      <c r="D168" s="5">
        <v>10000329</v>
      </c>
      <c r="E168" s="5">
        <f>VLOOKUP(D168,Category_dim!$A$1:$F$31,3,0)</f>
        <v>31</v>
      </c>
      <c r="F168" s="5" t="str">
        <f>VLOOKUP(D168,Category_dim!$A$1:$F$31,2,0)</f>
        <v>Orange_200mL</v>
      </c>
      <c r="G168" s="5" t="str">
        <f>VLOOKUP(E168,Category_dim!$C$1:$F$31,2,0)</f>
        <v>Drinks &amp; Bevrages</v>
      </c>
      <c r="H168" s="5">
        <v>36000</v>
      </c>
      <c r="I168" s="5" t="str">
        <f>VLOOKUP(H168,Geography,3,0)</f>
        <v>Maharashtra</v>
      </c>
      <c r="J168" s="5" t="str">
        <f>VLOOKUP(Sales_fact!H168,Geography,2,0)</f>
        <v>Mumbai</v>
      </c>
      <c r="K168" s="7">
        <v>3</v>
      </c>
      <c r="L168" s="7">
        <v>30</v>
      </c>
      <c r="M168" s="3">
        <f t="shared" si="2"/>
        <v>90</v>
      </c>
    </row>
    <row r="169" spans="1:13" ht="14.25" customHeight="1" x14ac:dyDescent="0.25">
      <c r="A169" s="4">
        <v>44165</v>
      </c>
      <c r="B169" s="5">
        <v>31245016</v>
      </c>
      <c r="C169" s="6">
        <v>712345166</v>
      </c>
      <c r="D169" s="5">
        <v>10000324</v>
      </c>
      <c r="E169" s="5">
        <f>VLOOKUP(D169,Category_dim!$A$1:$F$31,3,0)</f>
        <v>31</v>
      </c>
      <c r="F169" s="5" t="str">
        <f>VLOOKUP(D169,Category_dim!$A$1:$F$31,2,0)</f>
        <v>Coke_1L</v>
      </c>
      <c r="G169" s="5" t="str">
        <f>VLOOKUP(E169,Category_dim!$C$1:$F$31,2,0)</f>
        <v>Drinks &amp; Bevrages</v>
      </c>
      <c r="H169" s="5">
        <v>36000</v>
      </c>
      <c r="I169" s="5" t="str">
        <f>VLOOKUP(H169,Geography,3,0)</f>
        <v>Maharashtra</v>
      </c>
      <c r="J169" s="5" t="str">
        <f>VLOOKUP(Sales_fact!H169,Geography,2,0)</f>
        <v>Mumbai</v>
      </c>
      <c r="K169" s="7">
        <v>1</v>
      </c>
      <c r="L169" s="7">
        <v>36</v>
      </c>
      <c r="M169" s="3">
        <f t="shared" si="2"/>
        <v>36</v>
      </c>
    </row>
    <row r="170" spans="1:13" ht="14.25" customHeight="1" x14ac:dyDescent="0.25">
      <c r="A170" s="4">
        <v>44165</v>
      </c>
      <c r="B170" s="5">
        <v>31245016</v>
      </c>
      <c r="C170" s="6">
        <v>712345166</v>
      </c>
      <c r="D170" s="5">
        <v>10000330</v>
      </c>
      <c r="E170" s="5">
        <f>VLOOKUP(D170,Category_dim!$A$1:$F$31,3,0)</f>
        <v>31</v>
      </c>
      <c r="F170" s="5" t="str">
        <f>VLOOKUP(D170,Category_dim!$A$1:$F$31,2,0)</f>
        <v>Orange_200mL_x6</v>
      </c>
      <c r="G170" s="5" t="str">
        <f>VLOOKUP(E170,Category_dim!$C$1:$F$31,2,0)</f>
        <v>Drinks &amp; Bevrages</v>
      </c>
      <c r="H170" s="5">
        <v>36000</v>
      </c>
      <c r="I170" s="5" t="str">
        <f>VLOOKUP(H170,Geography,3,0)</f>
        <v>Maharashtra</v>
      </c>
      <c r="J170" s="5" t="str">
        <f>VLOOKUP(Sales_fact!H170,Geography,2,0)</f>
        <v>Mumbai</v>
      </c>
      <c r="K170" s="7">
        <v>3</v>
      </c>
      <c r="L170" s="7">
        <v>160</v>
      </c>
      <c r="M170" s="3">
        <f t="shared" si="2"/>
        <v>480</v>
      </c>
    </row>
    <row r="171" spans="1:13" ht="14.25" customHeight="1" x14ac:dyDescent="0.25">
      <c r="A171" s="4">
        <v>44165</v>
      </c>
      <c r="B171" s="5">
        <v>31245016</v>
      </c>
      <c r="C171" s="6">
        <v>712345166</v>
      </c>
      <c r="D171" s="5">
        <v>10000346</v>
      </c>
      <c r="E171" s="5">
        <f>VLOOKUP(D171,Category_dim!$A$1:$F$31,3,0)</f>
        <v>41</v>
      </c>
      <c r="F171" s="5" t="str">
        <f>VLOOKUP(D171,Category_dim!$A$1:$F$31,2,0)</f>
        <v>Cornflakes_almond_1Kg</v>
      </c>
      <c r="G171" s="5" t="str">
        <f>VLOOKUP(E171,Category_dim!$C$1:$F$31,2,0)</f>
        <v>Cereals</v>
      </c>
      <c r="H171" s="5">
        <v>36000</v>
      </c>
      <c r="I171" s="5" t="str">
        <f>VLOOKUP(H171,Geography,3,0)</f>
        <v>Maharashtra</v>
      </c>
      <c r="J171" s="5" t="str">
        <f>VLOOKUP(Sales_fact!H171,Geography,2,0)</f>
        <v>Mumbai</v>
      </c>
      <c r="K171" s="7">
        <v>3</v>
      </c>
      <c r="L171" s="7">
        <v>192</v>
      </c>
      <c r="M171" s="3">
        <f t="shared" si="2"/>
        <v>576</v>
      </c>
    </row>
    <row r="172" spans="1:13" ht="14.25" customHeight="1" x14ac:dyDescent="0.25">
      <c r="A172" s="8">
        <v>44166</v>
      </c>
      <c r="B172" s="5">
        <v>31245017</v>
      </c>
      <c r="C172" s="6">
        <v>712345177</v>
      </c>
      <c r="D172" s="5">
        <v>10000321</v>
      </c>
      <c r="E172" s="5">
        <f>VLOOKUP(D172,Category_dim!$A$1:$F$31,3,0)</f>
        <v>31</v>
      </c>
      <c r="F172" s="5" t="str">
        <f>VLOOKUP(D172,Category_dim!$A$1:$F$31,2,0)</f>
        <v>Soda_1L</v>
      </c>
      <c r="G172" s="5" t="str">
        <f>VLOOKUP(E172,Category_dim!$C$1:$F$31,2,0)</f>
        <v>Drinks &amp; Bevrages</v>
      </c>
      <c r="H172" s="5">
        <v>36007</v>
      </c>
      <c r="I172" s="5" t="str">
        <f>VLOOKUP(H172,Geography,3,0)</f>
        <v>Karnataka</v>
      </c>
      <c r="J172" s="5" t="str">
        <f>VLOOKUP(Sales_fact!H172,Geography,2,0)</f>
        <v>Mysore</v>
      </c>
      <c r="K172" s="7">
        <v>2</v>
      </c>
      <c r="L172" s="7">
        <v>48</v>
      </c>
      <c r="M172" s="3">
        <f t="shared" si="2"/>
        <v>96</v>
      </c>
    </row>
    <row r="173" spans="1:13" ht="14.25" customHeight="1" x14ac:dyDescent="0.25">
      <c r="A173" s="4">
        <v>44166</v>
      </c>
      <c r="B173" s="5">
        <v>31245017</v>
      </c>
      <c r="C173" s="6">
        <v>712345177</v>
      </c>
      <c r="D173" s="5">
        <v>10000323</v>
      </c>
      <c r="E173" s="5">
        <f>VLOOKUP(D173,Category_dim!$A$1:$F$31,3,0)</f>
        <v>31</v>
      </c>
      <c r="F173" s="5" t="str">
        <f>VLOOKUP(D173,Category_dim!$A$1:$F$31,2,0)</f>
        <v>Soda_200mL</v>
      </c>
      <c r="G173" s="5" t="str">
        <f>VLOOKUP(E173,Category_dim!$C$1:$F$31,2,0)</f>
        <v>Drinks &amp; Bevrages</v>
      </c>
      <c r="H173" s="5">
        <v>36007</v>
      </c>
      <c r="I173" s="5" t="str">
        <f>VLOOKUP(H173,Geography,3,0)</f>
        <v>Karnataka</v>
      </c>
      <c r="J173" s="5" t="str">
        <f>VLOOKUP(Sales_fact!H173,Geography,2,0)</f>
        <v>Mysore</v>
      </c>
      <c r="K173" s="7">
        <v>3</v>
      </c>
      <c r="L173" s="7">
        <v>15</v>
      </c>
      <c r="M173" s="3">
        <f t="shared" si="2"/>
        <v>45</v>
      </c>
    </row>
    <row r="174" spans="1:13" ht="14.25" customHeight="1" x14ac:dyDescent="0.25">
      <c r="A174" s="4">
        <v>44166</v>
      </c>
      <c r="B174" s="5">
        <v>31245017</v>
      </c>
      <c r="C174" s="6">
        <v>712345177</v>
      </c>
      <c r="D174" s="5">
        <v>10000323</v>
      </c>
      <c r="E174" s="5">
        <f>VLOOKUP(D174,Category_dim!$A$1:$F$31,3,0)</f>
        <v>31</v>
      </c>
      <c r="F174" s="5" t="str">
        <f>VLOOKUP(D174,Category_dim!$A$1:$F$31,2,0)</f>
        <v>Soda_200mL</v>
      </c>
      <c r="G174" s="5" t="str">
        <f>VLOOKUP(E174,Category_dim!$C$1:$F$31,2,0)</f>
        <v>Drinks &amp; Bevrages</v>
      </c>
      <c r="H174" s="5">
        <v>36007</v>
      </c>
      <c r="I174" s="5" t="str">
        <f>VLOOKUP(H174,Geography,3,0)</f>
        <v>Karnataka</v>
      </c>
      <c r="J174" s="5" t="str">
        <f>VLOOKUP(Sales_fact!H174,Geography,2,0)</f>
        <v>Mysore</v>
      </c>
      <c r="K174" s="7">
        <v>1</v>
      </c>
      <c r="L174" s="7">
        <v>15</v>
      </c>
      <c r="M174" s="3">
        <f t="shared" si="2"/>
        <v>15</v>
      </c>
    </row>
    <row r="175" spans="1:13" ht="14.25" customHeight="1" x14ac:dyDescent="0.25">
      <c r="A175" s="4">
        <v>44166</v>
      </c>
      <c r="B175" s="5">
        <v>31245017</v>
      </c>
      <c r="C175" s="6">
        <v>712345177</v>
      </c>
      <c r="D175" s="5">
        <v>10000329</v>
      </c>
      <c r="E175" s="5">
        <f>VLOOKUP(D175,Category_dim!$A$1:$F$31,3,0)</f>
        <v>31</v>
      </c>
      <c r="F175" s="5" t="str">
        <f>VLOOKUP(D175,Category_dim!$A$1:$F$31,2,0)</f>
        <v>Orange_200mL</v>
      </c>
      <c r="G175" s="5" t="str">
        <f>VLOOKUP(E175,Category_dim!$C$1:$F$31,2,0)</f>
        <v>Drinks &amp; Bevrages</v>
      </c>
      <c r="H175" s="5">
        <v>36007</v>
      </c>
      <c r="I175" s="5" t="str">
        <f>VLOOKUP(H175,Geography,3,0)</f>
        <v>Karnataka</v>
      </c>
      <c r="J175" s="5" t="str">
        <f>VLOOKUP(Sales_fact!H175,Geography,2,0)</f>
        <v>Mysore</v>
      </c>
      <c r="K175" s="7">
        <v>3</v>
      </c>
      <c r="L175" s="7">
        <v>30</v>
      </c>
      <c r="M175" s="3">
        <f t="shared" si="2"/>
        <v>90</v>
      </c>
    </row>
    <row r="176" spans="1:13" ht="14.25" customHeight="1" x14ac:dyDescent="0.25">
      <c r="A176" s="4">
        <v>44166</v>
      </c>
      <c r="B176" s="5">
        <v>31245017</v>
      </c>
      <c r="C176" s="6">
        <v>712345177</v>
      </c>
      <c r="D176" s="5">
        <v>10000340</v>
      </c>
      <c r="E176" s="5">
        <f>VLOOKUP(D176,Category_dim!$A$1:$F$31,3,0)</f>
        <v>35</v>
      </c>
      <c r="F176" s="5" t="str">
        <f>VLOOKUP(D176,Category_dim!$A$1:$F$31,2,0)</f>
        <v>Curd_Amul_500mL</v>
      </c>
      <c r="G176" s="5" t="str">
        <f>VLOOKUP(E176,Category_dim!$C$1:$F$31,2,0)</f>
        <v>Dairy</v>
      </c>
      <c r="H176" s="5">
        <v>36007</v>
      </c>
      <c r="I176" s="5" t="str">
        <f>VLOOKUP(H176,Geography,3,0)</f>
        <v>Karnataka</v>
      </c>
      <c r="J176" s="5" t="str">
        <f>VLOOKUP(Sales_fact!H176,Geography,2,0)</f>
        <v>Mysore</v>
      </c>
      <c r="K176" s="7">
        <v>1</v>
      </c>
      <c r="L176" s="7">
        <v>30</v>
      </c>
      <c r="M176" s="3">
        <f t="shared" si="2"/>
        <v>30</v>
      </c>
    </row>
    <row r="177" spans="1:13" ht="14.25" customHeight="1" x14ac:dyDescent="0.25">
      <c r="A177" s="4">
        <v>44166</v>
      </c>
      <c r="B177" s="5">
        <v>31245017</v>
      </c>
      <c r="C177" s="6">
        <v>712345177</v>
      </c>
      <c r="D177" s="5">
        <v>10000345</v>
      </c>
      <c r="E177" s="5">
        <f>VLOOKUP(D177,Category_dim!$A$1:$F$31,3,0)</f>
        <v>41</v>
      </c>
      <c r="F177" s="5" t="str">
        <f>VLOOKUP(D177,Category_dim!$A$1:$F$31,2,0)</f>
        <v>Cornflakes_1Kg</v>
      </c>
      <c r="G177" s="5" t="str">
        <f>VLOOKUP(E177,Category_dim!$C$1:$F$31,2,0)</f>
        <v>Cereals</v>
      </c>
      <c r="H177" s="5">
        <v>36007</v>
      </c>
      <c r="I177" s="5" t="str">
        <f>VLOOKUP(H177,Geography,3,0)</f>
        <v>Karnataka</v>
      </c>
      <c r="J177" s="5" t="str">
        <f>VLOOKUP(Sales_fact!H177,Geography,2,0)</f>
        <v>Mysore</v>
      </c>
      <c r="K177" s="7">
        <v>2</v>
      </c>
      <c r="L177" s="7">
        <v>158</v>
      </c>
      <c r="M177" s="3">
        <f t="shared" si="2"/>
        <v>316</v>
      </c>
    </row>
    <row r="178" spans="1:13" ht="14.25" customHeight="1" x14ac:dyDescent="0.25">
      <c r="A178" s="4">
        <v>44166</v>
      </c>
      <c r="B178" s="5">
        <v>31245017</v>
      </c>
      <c r="C178" s="6">
        <v>712345177</v>
      </c>
      <c r="D178" s="5">
        <v>10000339</v>
      </c>
      <c r="E178" s="5">
        <f>VLOOKUP(D178,Category_dim!$A$1:$F$31,3,0)</f>
        <v>35</v>
      </c>
      <c r="F178" s="5" t="str">
        <f>VLOOKUP(D178,Category_dim!$A$1:$F$31,2,0)</f>
        <v>Eggs_1x30</v>
      </c>
      <c r="G178" s="5" t="str">
        <f>VLOOKUP(E178,Category_dim!$C$1:$F$31,2,0)</f>
        <v>Dairy</v>
      </c>
      <c r="H178" s="5">
        <v>36007</v>
      </c>
      <c r="I178" s="5" t="str">
        <f>VLOOKUP(H178,Geography,3,0)</f>
        <v>Karnataka</v>
      </c>
      <c r="J178" s="5" t="str">
        <f>VLOOKUP(Sales_fact!H178,Geography,2,0)</f>
        <v>Mysore</v>
      </c>
      <c r="K178" s="7">
        <v>3</v>
      </c>
      <c r="L178" s="7">
        <v>120</v>
      </c>
      <c r="M178" s="3">
        <f t="shared" si="2"/>
        <v>360</v>
      </c>
    </row>
    <row r="179" spans="1:13" ht="14.25" customHeight="1" x14ac:dyDescent="0.25">
      <c r="A179" s="4">
        <v>44166</v>
      </c>
      <c r="B179" s="5">
        <v>31245017</v>
      </c>
      <c r="C179" s="6">
        <v>712345177</v>
      </c>
      <c r="D179" s="5">
        <v>10000341</v>
      </c>
      <c r="E179" s="5">
        <f>VLOOKUP(D179,Category_dim!$A$1:$F$31,3,0)</f>
        <v>35</v>
      </c>
      <c r="F179" s="5" t="str">
        <f>VLOOKUP(D179,Category_dim!$A$1:$F$31,2,0)</f>
        <v>Curd MD_500 mL</v>
      </c>
      <c r="G179" s="5" t="str">
        <f>VLOOKUP(E179,Category_dim!$C$1:$F$31,2,0)</f>
        <v>Dairy</v>
      </c>
      <c r="H179" s="5">
        <v>36007</v>
      </c>
      <c r="I179" s="5" t="str">
        <f>VLOOKUP(H179,Geography,3,0)</f>
        <v>Karnataka</v>
      </c>
      <c r="J179" s="5" t="str">
        <f>VLOOKUP(Sales_fact!H179,Geography,2,0)</f>
        <v>Mysore</v>
      </c>
      <c r="K179" s="7">
        <v>2</v>
      </c>
      <c r="L179" s="7">
        <v>29</v>
      </c>
      <c r="M179" s="3">
        <f t="shared" si="2"/>
        <v>58</v>
      </c>
    </row>
    <row r="180" spans="1:13" ht="14.25" customHeight="1" x14ac:dyDescent="0.25">
      <c r="A180" s="4">
        <v>44166</v>
      </c>
      <c r="B180" s="5">
        <v>31245017</v>
      </c>
      <c r="C180" s="6">
        <v>712345177</v>
      </c>
      <c r="D180" s="5">
        <v>10000322</v>
      </c>
      <c r="E180" s="5">
        <f>VLOOKUP(D180,Category_dim!$A$1:$F$31,3,0)</f>
        <v>31</v>
      </c>
      <c r="F180" s="5" t="str">
        <f>VLOOKUP(D180,Category_dim!$A$1:$F$31,2,0)</f>
        <v>Soda_500mL</v>
      </c>
      <c r="G180" s="5" t="str">
        <f>VLOOKUP(E180,Category_dim!$C$1:$F$31,2,0)</f>
        <v>Drinks &amp; Bevrages</v>
      </c>
      <c r="H180" s="5">
        <v>36007</v>
      </c>
      <c r="I180" s="5" t="str">
        <f>VLOOKUP(H180,Geography,3,0)</f>
        <v>Karnataka</v>
      </c>
      <c r="J180" s="5" t="str">
        <f>VLOOKUP(Sales_fact!H180,Geography,2,0)</f>
        <v>Mysore</v>
      </c>
      <c r="K180" s="7">
        <v>3</v>
      </c>
      <c r="L180" s="7">
        <v>30</v>
      </c>
      <c r="M180" s="3">
        <f t="shared" si="2"/>
        <v>90</v>
      </c>
    </row>
    <row r="181" spans="1:13" ht="14.25" customHeight="1" x14ac:dyDescent="0.25">
      <c r="A181" s="4">
        <v>44166</v>
      </c>
      <c r="B181" s="5">
        <v>31245017</v>
      </c>
      <c r="C181" s="6">
        <v>712345177</v>
      </c>
      <c r="D181" s="5">
        <v>10000325</v>
      </c>
      <c r="E181" s="5">
        <f>VLOOKUP(D181,Category_dim!$A$1:$F$31,3,0)</f>
        <v>31</v>
      </c>
      <c r="F181" s="5" t="str">
        <f>VLOOKUP(D181,Category_dim!$A$1:$F$31,2,0)</f>
        <v>Coke_500mL</v>
      </c>
      <c r="G181" s="5" t="str">
        <f>VLOOKUP(E181,Category_dim!$C$1:$F$31,2,0)</f>
        <v>Drinks &amp; Bevrages</v>
      </c>
      <c r="H181" s="5">
        <v>36007</v>
      </c>
      <c r="I181" s="5" t="str">
        <f>VLOOKUP(H181,Geography,3,0)</f>
        <v>Karnataka</v>
      </c>
      <c r="J181" s="5" t="str">
        <f>VLOOKUP(Sales_fact!H181,Geography,2,0)</f>
        <v>Mysore</v>
      </c>
      <c r="K181" s="7">
        <v>2</v>
      </c>
      <c r="L181" s="7">
        <v>20</v>
      </c>
      <c r="M181" s="3">
        <f t="shared" si="2"/>
        <v>40</v>
      </c>
    </row>
    <row r="182" spans="1:13" ht="14.25" customHeight="1" x14ac:dyDescent="0.25">
      <c r="A182" s="4">
        <v>44166</v>
      </c>
      <c r="B182" s="5">
        <v>31245017</v>
      </c>
      <c r="C182" s="6">
        <v>712345177</v>
      </c>
      <c r="D182" s="5">
        <v>10000338</v>
      </c>
      <c r="E182" s="5">
        <f>VLOOKUP(D182,Category_dim!$A$1:$F$31,3,0)</f>
        <v>35</v>
      </c>
      <c r="F182" s="5" t="str">
        <f>VLOOKUP(D182,Category_dim!$A$1:$F$31,2,0)</f>
        <v>Cheese_200g_1x6</v>
      </c>
      <c r="G182" s="5" t="str">
        <f>VLOOKUP(E182,Category_dim!$C$1:$F$31,2,0)</f>
        <v>Dairy</v>
      </c>
      <c r="H182" s="5">
        <v>36007</v>
      </c>
      <c r="I182" s="5" t="str">
        <f>VLOOKUP(H182,Geography,3,0)</f>
        <v>Karnataka</v>
      </c>
      <c r="J182" s="5" t="str">
        <f>VLOOKUP(Sales_fact!H182,Geography,2,0)</f>
        <v>Mysore</v>
      </c>
      <c r="K182" s="7">
        <v>2</v>
      </c>
      <c r="L182" s="7">
        <v>100</v>
      </c>
      <c r="M182" s="3">
        <f t="shared" si="2"/>
        <v>200</v>
      </c>
    </row>
    <row r="183" spans="1:13" ht="14.25" customHeight="1" x14ac:dyDescent="0.25">
      <c r="A183" s="4">
        <v>44166</v>
      </c>
      <c r="B183" s="5">
        <v>31245017</v>
      </c>
      <c r="C183" s="6">
        <v>712345177</v>
      </c>
      <c r="D183" s="5">
        <v>10000333</v>
      </c>
      <c r="E183" s="5">
        <f>VLOOKUP(D183,Category_dim!$A$1:$F$31,3,0)</f>
        <v>35</v>
      </c>
      <c r="F183" s="5" t="str">
        <f>VLOOKUP(D183,Category_dim!$A$1:$F$31,2,0)</f>
        <v>Eggs_1x12</v>
      </c>
      <c r="G183" s="5" t="str">
        <f>VLOOKUP(E183,Category_dim!$C$1:$F$31,2,0)</f>
        <v>Dairy</v>
      </c>
      <c r="H183" s="5">
        <v>36007</v>
      </c>
      <c r="I183" s="5" t="str">
        <f>VLOOKUP(H183,Geography,3,0)</f>
        <v>Karnataka</v>
      </c>
      <c r="J183" s="5" t="str">
        <f>VLOOKUP(Sales_fact!H183,Geography,2,0)</f>
        <v>Mysore</v>
      </c>
      <c r="K183" s="7">
        <v>2</v>
      </c>
      <c r="L183" s="7">
        <v>54</v>
      </c>
      <c r="M183" s="3">
        <f t="shared" si="2"/>
        <v>108</v>
      </c>
    </row>
    <row r="184" spans="1:13" ht="14.25" customHeight="1" x14ac:dyDescent="0.25">
      <c r="A184" s="4">
        <v>44166</v>
      </c>
      <c r="B184" s="5">
        <v>31245017</v>
      </c>
      <c r="C184" s="6">
        <v>712345177</v>
      </c>
      <c r="D184" s="5">
        <v>10000334</v>
      </c>
      <c r="E184" s="5">
        <f>VLOOKUP(D184,Category_dim!$A$1:$F$31,3,0)</f>
        <v>35</v>
      </c>
      <c r="F184" s="5" t="str">
        <f>VLOOKUP(D184,Category_dim!$A$1:$F$31,2,0)</f>
        <v>Milk_MD_1L</v>
      </c>
      <c r="G184" s="5" t="str">
        <f>VLOOKUP(E184,Category_dim!$C$1:$F$31,2,0)</f>
        <v>Dairy</v>
      </c>
      <c r="H184" s="5">
        <v>36007</v>
      </c>
      <c r="I184" s="5" t="str">
        <f>VLOOKUP(H184,Geography,3,0)</f>
        <v>Karnataka</v>
      </c>
      <c r="J184" s="5" t="str">
        <f>VLOOKUP(Sales_fact!H184,Geography,2,0)</f>
        <v>Mysore</v>
      </c>
      <c r="K184" s="7">
        <v>1</v>
      </c>
      <c r="L184" s="7">
        <v>48</v>
      </c>
      <c r="M184" s="3">
        <f t="shared" si="2"/>
        <v>48</v>
      </c>
    </row>
    <row r="185" spans="1:13" ht="14.25" customHeight="1" x14ac:dyDescent="0.25">
      <c r="A185" s="4">
        <v>44166</v>
      </c>
      <c r="B185" s="5">
        <v>31245017</v>
      </c>
      <c r="C185" s="6">
        <v>712345177</v>
      </c>
      <c r="D185" s="5">
        <v>10000340</v>
      </c>
      <c r="E185" s="5">
        <f>VLOOKUP(D185,Category_dim!$A$1:$F$31,3,0)</f>
        <v>35</v>
      </c>
      <c r="F185" s="5" t="str">
        <f>VLOOKUP(D185,Category_dim!$A$1:$F$31,2,0)</f>
        <v>Curd_Amul_500mL</v>
      </c>
      <c r="G185" s="5" t="str">
        <f>VLOOKUP(E185,Category_dim!$C$1:$F$31,2,0)</f>
        <v>Dairy</v>
      </c>
      <c r="H185" s="5">
        <v>36007</v>
      </c>
      <c r="I185" s="5" t="str">
        <f>VLOOKUP(H185,Geography,3,0)</f>
        <v>Karnataka</v>
      </c>
      <c r="J185" s="5" t="str">
        <f>VLOOKUP(Sales_fact!H185,Geography,2,0)</f>
        <v>Mysore</v>
      </c>
      <c r="K185" s="7">
        <v>2</v>
      </c>
      <c r="L185" s="7">
        <v>30</v>
      </c>
      <c r="M185" s="3">
        <f t="shared" si="2"/>
        <v>60</v>
      </c>
    </row>
    <row r="186" spans="1:13" ht="14.25" customHeight="1" x14ac:dyDescent="0.25">
      <c r="A186" s="4">
        <v>44166</v>
      </c>
      <c r="B186" s="5">
        <v>31245017</v>
      </c>
      <c r="C186" s="6">
        <v>712345177</v>
      </c>
      <c r="D186" s="5">
        <v>10000336</v>
      </c>
      <c r="E186" s="5">
        <f>VLOOKUP(D186,Category_dim!$A$1:$F$31,3,0)</f>
        <v>35</v>
      </c>
      <c r="F186" s="5" t="str">
        <f>VLOOKUP(D186,Category_dim!$A$1:$F$31,2,0)</f>
        <v>Milk_MD_500ml</v>
      </c>
      <c r="G186" s="5" t="str">
        <f>VLOOKUP(E186,Category_dim!$C$1:$F$31,2,0)</f>
        <v>Dairy</v>
      </c>
      <c r="H186" s="5">
        <v>36007</v>
      </c>
      <c r="I186" s="5" t="str">
        <f>VLOOKUP(H186,Geography,3,0)</f>
        <v>Karnataka</v>
      </c>
      <c r="J186" s="5" t="str">
        <f>VLOOKUP(Sales_fact!H186,Geography,2,0)</f>
        <v>Mysore</v>
      </c>
      <c r="K186" s="7">
        <v>3</v>
      </c>
      <c r="L186" s="7">
        <v>26</v>
      </c>
      <c r="M186" s="3">
        <f t="shared" si="2"/>
        <v>78</v>
      </c>
    </row>
    <row r="187" spans="1:13" ht="14.25" customHeight="1" x14ac:dyDescent="0.25">
      <c r="A187" s="4">
        <v>44166</v>
      </c>
      <c r="B187" s="5">
        <v>31245017</v>
      </c>
      <c r="C187" s="6">
        <v>712345177</v>
      </c>
      <c r="D187" s="5">
        <v>10000348</v>
      </c>
      <c r="E187" s="5">
        <f>VLOOKUP(D187,Category_dim!$A$1:$F$31,3,0)</f>
        <v>41</v>
      </c>
      <c r="F187" s="5" t="str">
        <f>VLOOKUP(D187,Category_dim!$A$1:$F$31,2,0)</f>
        <v>Museli_500g</v>
      </c>
      <c r="G187" s="5" t="str">
        <f>VLOOKUP(E187,Category_dim!$C$1:$F$31,2,0)</f>
        <v>Cereals</v>
      </c>
      <c r="H187" s="5">
        <v>36007</v>
      </c>
      <c r="I187" s="5" t="str">
        <f>VLOOKUP(H187,Geography,3,0)</f>
        <v>Karnataka</v>
      </c>
      <c r="J187" s="5" t="str">
        <f>VLOOKUP(Sales_fact!H187,Geography,2,0)</f>
        <v>Mysore</v>
      </c>
      <c r="K187" s="7">
        <v>3</v>
      </c>
      <c r="L187" s="7">
        <v>80</v>
      </c>
      <c r="M187" s="3">
        <f t="shared" si="2"/>
        <v>240</v>
      </c>
    </row>
    <row r="188" spans="1:13" ht="14.25" customHeight="1" x14ac:dyDescent="0.25">
      <c r="A188" s="4">
        <v>44167</v>
      </c>
      <c r="B188" s="5">
        <v>31245018</v>
      </c>
      <c r="C188" s="6">
        <v>712345188</v>
      </c>
      <c r="D188" s="5">
        <v>10000330</v>
      </c>
      <c r="E188" s="5">
        <f>VLOOKUP(D188,Category_dim!$A$1:$F$31,3,0)</f>
        <v>31</v>
      </c>
      <c r="F188" s="5" t="str">
        <f>VLOOKUP(D188,Category_dim!$A$1:$F$31,2,0)</f>
        <v>Orange_200mL_x6</v>
      </c>
      <c r="G188" s="5" t="str">
        <f>VLOOKUP(E188,Category_dim!$C$1:$F$31,2,0)</f>
        <v>Drinks &amp; Bevrages</v>
      </c>
      <c r="H188" s="5">
        <v>36002</v>
      </c>
      <c r="I188" s="5" t="str">
        <f>VLOOKUP(H188,Geography,3,0)</f>
        <v>Karnataka</v>
      </c>
      <c r="J188" s="5" t="str">
        <f>VLOOKUP(Sales_fact!H188,Geography,2,0)</f>
        <v>Bangalore</v>
      </c>
      <c r="K188" s="7">
        <v>3</v>
      </c>
      <c r="L188" s="7">
        <v>160</v>
      </c>
      <c r="M188" s="3">
        <f t="shared" si="2"/>
        <v>480</v>
      </c>
    </row>
    <row r="189" spans="1:13" ht="14.25" customHeight="1" x14ac:dyDescent="0.25">
      <c r="A189" s="4">
        <v>44167</v>
      </c>
      <c r="B189" s="5">
        <v>31245018</v>
      </c>
      <c r="C189" s="6">
        <v>712345188</v>
      </c>
      <c r="D189" s="5">
        <v>10000330</v>
      </c>
      <c r="E189" s="5">
        <f>VLOOKUP(D189,Category_dim!$A$1:$F$31,3,0)</f>
        <v>31</v>
      </c>
      <c r="F189" s="5" t="str">
        <f>VLOOKUP(D189,Category_dim!$A$1:$F$31,2,0)</f>
        <v>Orange_200mL_x6</v>
      </c>
      <c r="G189" s="5" t="str">
        <f>VLOOKUP(E189,Category_dim!$C$1:$F$31,2,0)</f>
        <v>Drinks &amp; Bevrages</v>
      </c>
      <c r="H189" s="5">
        <v>36002</v>
      </c>
      <c r="I189" s="5" t="str">
        <f>VLOOKUP(H189,Geography,3,0)</f>
        <v>Karnataka</v>
      </c>
      <c r="J189" s="5" t="str">
        <f>VLOOKUP(Sales_fact!H189,Geography,2,0)</f>
        <v>Bangalore</v>
      </c>
      <c r="K189" s="7">
        <v>2</v>
      </c>
      <c r="L189" s="7">
        <v>160</v>
      </c>
      <c r="M189" s="3">
        <f t="shared" si="2"/>
        <v>320</v>
      </c>
    </row>
    <row r="190" spans="1:13" ht="14.25" customHeight="1" x14ac:dyDescent="0.25">
      <c r="A190" s="4">
        <v>44167</v>
      </c>
      <c r="B190" s="5">
        <v>31245018</v>
      </c>
      <c r="C190" s="6">
        <v>712345188</v>
      </c>
      <c r="D190" s="5">
        <v>10000343</v>
      </c>
      <c r="E190" s="5">
        <f>VLOOKUP(D190,Category_dim!$A$1:$F$31,3,0)</f>
        <v>35</v>
      </c>
      <c r="F190" s="5" t="str">
        <f>VLOOKUP(D190,Category_dim!$A$1:$F$31,2,0)</f>
        <v>Curd MD_1L</v>
      </c>
      <c r="G190" s="5" t="str">
        <f>VLOOKUP(E190,Category_dim!$C$1:$F$31,2,0)</f>
        <v>Dairy</v>
      </c>
      <c r="H190" s="5">
        <v>36002</v>
      </c>
      <c r="I190" s="5" t="str">
        <f>VLOOKUP(H190,Geography,3,0)</f>
        <v>Karnataka</v>
      </c>
      <c r="J190" s="5" t="str">
        <f>VLOOKUP(Sales_fact!H190,Geography,2,0)</f>
        <v>Bangalore</v>
      </c>
      <c r="K190" s="7">
        <v>2</v>
      </c>
      <c r="L190" s="7">
        <v>54</v>
      </c>
      <c r="M190" s="3">
        <f t="shared" si="2"/>
        <v>108</v>
      </c>
    </row>
    <row r="191" spans="1:13" ht="14.25" customHeight="1" x14ac:dyDescent="0.25">
      <c r="A191" s="4">
        <v>44167</v>
      </c>
      <c r="B191" s="5">
        <v>31245018</v>
      </c>
      <c r="C191" s="6">
        <v>712345188</v>
      </c>
      <c r="D191" s="5">
        <v>10000333</v>
      </c>
      <c r="E191" s="5">
        <f>VLOOKUP(D191,Category_dim!$A$1:$F$31,3,0)</f>
        <v>35</v>
      </c>
      <c r="F191" s="5" t="str">
        <f>VLOOKUP(D191,Category_dim!$A$1:$F$31,2,0)</f>
        <v>Eggs_1x12</v>
      </c>
      <c r="G191" s="5" t="str">
        <f>VLOOKUP(E191,Category_dim!$C$1:$F$31,2,0)</f>
        <v>Dairy</v>
      </c>
      <c r="H191" s="5">
        <v>36002</v>
      </c>
      <c r="I191" s="5" t="str">
        <f>VLOOKUP(H191,Geography,3,0)</f>
        <v>Karnataka</v>
      </c>
      <c r="J191" s="5" t="str">
        <f>VLOOKUP(Sales_fact!H191,Geography,2,0)</f>
        <v>Bangalore</v>
      </c>
      <c r="K191" s="7">
        <v>3</v>
      </c>
      <c r="L191" s="7">
        <v>54</v>
      </c>
      <c r="M191" s="3">
        <f t="shared" si="2"/>
        <v>162</v>
      </c>
    </row>
    <row r="192" spans="1:13" ht="14.25" customHeight="1" x14ac:dyDescent="0.25">
      <c r="A192" s="4">
        <v>44167</v>
      </c>
      <c r="B192" s="5">
        <v>31245018</v>
      </c>
      <c r="C192" s="6">
        <v>712345188</v>
      </c>
      <c r="D192" s="5">
        <v>10000328</v>
      </c>
      <c r="E192" s="5">
        <f>VLOOKUP(D192,Category_dim!$A$1:$F$31,3,0)</f>
        <v>31</v>
      </c>
      <c r="F192" s="5" t="str">
        <f>VLOOKUP(D192,Category_dim!$A$1:$F$31,2,0)</f>
        <v>Mango_1L</v>
      </c>
      <c r="G192" s="5" t="str">
        <f>VLOOKUP(E192,Category_dim!$C$1:$F$31,2,0)</f>
        <v>Drinks &amp; Bevrages</v>
      </c>
      <c r="H192" s="5">
        <v>36002</v>
      </c>
      <c r="I192" s="5" t="str">
        <f>VLOOKUP(H192,Geography,3,0)</f>
        <v>Karnataka</v>
      </c>
      <c r="J192" s="5" t="str">
        <f>VLOOKUP(Sales_fact!H192,Geography,2,0)</f>
        <v>Bangalore</v>
      </c>
      <c r="K192" s="7">
        <v>3</v>
      </c>
      <c r="L192" s="7">
        <v>220</v>
      </c>
      <c r="M192" s="3">
        <f t="shared" si="2"/>
        <v>660</v>
      </c>
    </row>
    <row r="193" spans="1:13" ht="14.25" customHeight="1" x14ac:dyDescent="0.25">
      <c r="A193" s="4">
        <v>44167</v>
      </c>
      <c r="B193" s="5">
        <v>31245018</v>
      </c>
      <c r="C193" s="6">
        <v>712345188</v>
      </c>
      <c r="D193" s="5">
        <v>10000332</v>
      </c>
      <c r="E193" s="5">
        <f>VLOOKUP(D193,Category_dim!$A$1:$F$31,3,0)</f>
        <v>35</v>
      </c>
      <c r="F193" s="5" t="str">
        <f>VLOOKUP(D193,Category_dim!$A$1:$F$31,2,0)</f>
        <v>Eggs_1x6</v>
      </c>
      <c r="G193" s="5" t="str">
        <f>VLOOKUP(E193,Category_dim!$C$1:$F$31,2,0)</f>
        <v>Dairy</v>
      </c>
      <c r="H193" s="5">
        <v>36002</v>
      </c>
      <c r="I193" s="5" t="str">
        <f>VLOOKUP(H193,Geography,3,0)</f>
        <v>Karnataka</v>
      </c>
      <c r="J193" s="5" t="str">
        <f>VLOOKUP(Sales_fact!H193,Geography,2,0)</f>
        <v>Bangalore</v>
      </c>
      <c r="K193" s="7">
        <v>2</v>
      </c>
      <c r="L193" s="7">
        <v>28</v>
      </c>
      <c r="M193" s="3">
        <f t="shared" si="2"/>
        <v>56</v>
      </c>
    </row>
    <row r="194" spans="1:13" ht="14.25" customHeight="1" x14ac:dyDescent="0.25">
      <c r="A194" s="4">
        <v>44167</v>
      </c>
      <c r="B194" s="5">
        <v>31245018</v>
      </c>
      <c r="C194" s="6">
        <v>712345188</v>
      </c>
      <c r="D194" s="5">
        <v>10000335</v>
      </c>
      <c r="E194" s="5">
        <f>VLOOKUP(D194,Category_dim!$A$1:$F$31,3,0)</f>
        <v>35</v>
      </c>
      <c r="F194" s="5" t="str">
        <f>VLOOKUP(D194,Category_dim!$A$1:$F$31,2,0)</f>
        <v>Milk_Amul_1L</v>
      </c>
      <c r="G194" s="5" t="str">
        <f>VLOOKUP(E194,Category_dim!$C$1:$F$31,2,0)</f>
        <v>Dairy</v>
      </c>
      <c r="H194" s="5">
        <v>36002</v>
      </c>
      <c r="I194" s="5" t="str">
        <f>VLOOKUP(H194,Geography,3,0)</f>
        <v>Karnataka</v>
      </c>
      <c r="J194" s="5" t="str">
        <f>VLOOKUP(Sales_fact!H194,Geography,2,0)</f>
        <v>Bangalore</v>
      </c>
      <c r="K194" s="7">
        <v>3</v>
      </c>
      <c r="L194" s="7">
        <v>52</v>
      </c>
      <c r="M194" s="3">
        <f t="shared" si="2"/>
        <v>156</v>
      </c>
    </row>
    <row r="195" spans="1:13" ht="14.25" customHeight="1" x14ac:dyDescent="0.25">
      <c r="A195" s="4">
        <v>44167</v>
      </c>
      <c r="B195" s="5">
        <v>31245018</v>
      </c>
      <c r="C195" s="6">
        <v>712345188</v>
      </c>
      <c r="D195" s="5">
        <v>10000334</v>
      </c>
      <c r="E195" s="5">
        <f>VLOOKUP(D195,Category_dim!$A$1:$F$31,3,0)</f>
        <v>35</v>
      </c>
      <c r="F195" s="5" t="str">
        <f>VLOOKUP(D195,Category_dim!$A$1:$F$31,2,0)</f>
        <v>Milk_MD_1L</v>
      </c>
      <c r="G195" s="5" t="str">
        <f>VLOOKUP(E195,Category_dim!$C$1:$F$31,2,0)</f>
        <v>Dairy</v>
      </c>
      <c r="H195" s="5">
        <v>36002</v>
      </c>
      <c r="I195" s="5" t="str">
        <f>VLOOKUP(H195,Geography,3,0)</f>
        <v>Karnataka</v>
      </c>
      <c r="J195" s="5" t="str">
        <f>VLOOKUP(Sales_fact!H195,Geography,2,0)</f>
        <v>Bangalore</v>
      </c>
      <c r="K195" s="7">
        <v>1</v>
      </c>
      <c r="L195" s="7">
        <v>48</v>
      </c>
      <c r="M195" s="3">
        <f t="shared" ref="M195:M258" si="3">K195*L195</f>
        <v>48</v>
      </c>
    </row>
    <row r="196" spans="1:13" ht="14.25" customHeight="1" x14ac:dyDescent="0.25">
      <c r="A196" s="8">
        <v>44167</v>
      </c>
      <c r="B196" s="5">
        <v>31245018</v>
      </c>
      <c r="C196" s="6">
        <v>712345188</v>
      </c>
      <c r="D196" s="5">
        <v>10000321</v>
      </c>
      <c r="E196" s="5">
        <f>VLOOKUP(D196,Category_dim!$A$1:$F$31,3,0)</f>
        <v>31</v>
      </c>
      <c r="F196" s="5" t="str">
        <f>VLOOKUP(D196,Category_dim!$A$1:$F$31,2,0)</f>
        <v>Soda_1L</v>
      </c>
      <c r="G196" s="5" t="str">
        <f>VLOOKUP(E196,Category_dim!$C$1:$F$31,2,0)</f>
        <v>Drinks &amp; Bevrages</v>
      </c>
      <c r="H196" s="5">
        <v>36002</v>
      </c>
      <c r="I196" s="5" t="str">
        <f>VLOOKUP(H196,Geography,3,0)</f>
        <v>Karnataka</v>
      </c>
      <c r="J196" s="5" t="str">
        <f>VLOOKUP(Sales_fact!H196,Geography,2,0)</f>
        <v>Bangalore</v>
      </c>
      <c r="K196" s="7">
        <v>1</v>
      </c>
      <c r="L196" s="7">
        <v>48</v>
      </c>
      <c r="M196" s="3">
        <f t="shared" si="3"/>
        <v>48</v>
      </c>
    </row>
    <row r="197" spans="1:13" ht="14.25" customHeight="1" x14ac:dyDescent="0.25">
      <c r="A197" s="4">
        <v>44167</v>
      </c>
      <c r="B197" s="5">
        <v>31245018</v>
      </c>
      <c r="C197" s="6">
        <v>712345188</v>
      </c>
      <c r="D197" s="5">
        <v>10000325</v>
      </c>
      <c r="E197" s="5">
        <f>VLOOKUP(D197,Category_dim!$A$1:$F$31,3,0)</f>
        <v>31</v>
      </c>
      <c r="F197" s="5" t="str">
        <f>VLOOKUP(D197,Category_dim!$A$1:$F$31,2,0)</f>
        <v>Coke_500mL</v>
      </c>
      <c r="G197" s="5" t="str">
        <f>VLOOKUP(E197,Category_dim!$C$1:$F$31,2,0)</f>
        <v>Drinks &amp; Bevrages</v>
      </c>
      <c r="H197" s="5">
        <v>36002</v>
      </c>
      <c r="I197" s="5" t="str">
        <f>VLOOKUP(H197,Geography,3,0)</f>
        <v>Karnataka</v>
      </c>
      <c r="J197" s="5" t="str">
        <f>VLOOKUP(Sales_fact!H197,Geography,2,0)</f>
        <v>Bangalore</v>
      </c>
      <c r="K197" s="7">
        <v>3</v>
      </c>
      <c r="L197" s="7">
        <v>20</v>
      </c>
      <c r="M197" s="3">
        <f t="shared" si="3"/>
        <v>60</v>
      </c>
    </row>
    <row r="198" spans="1:13" ht="14.25" customHeight="1" x14ac:dyDescent="0.25">
      <c r="A198" s="4">
        <v>44168</v>
      </c>
      <c r="B198" s="5">
        <v>31245019</v>
      </c>
      <c r="C198" s="6">
        <v>712345199</v>
      </c>
      <c r="D198" s="5">
        <v>10000328</v>
      </c>
      <c r="E198" s="5">
        <f>VLOOKUP(D198,Category_dim!$A$1:$F$31,3,0)</f>
        <v>31</v>
      </c>
      <c r="F198" s="5" t="str">
        <f>VLOOKUP(D198,Category_dim!$A$1:$F$31,2,0)</f>
        <v>Mango_1L</v>
      </c>
      <c r="G198" s="5" t="str">
        <f>VLOOKUP(E198,Category_dim!$C$1:$F$31,2,0)</f>
        <v>Drinks &amp; Bevrages</v>
      </c>
      <c r="H198" s="5">
        <v>36001</v>
      </c>
      <c r="I198" s="5" t="str">
        <f>VLOOKUP(H198,Geography,3,0)</f>
        <v>Delhi</v>
      </c>
      <c r="J198" s="5" t="str">
        <f>VLOOKUP(Sales_fact!H198,Geography,2,0)</f>
        <v>Delhi</v>
      </c>
      <c r="K198" s="7">
        <v>1</v>
      </c>
      <c r="L198" s="7">
        <v>220</v>
      </c>
      <c r="M198" s="3">
        <f t="shared" si="3"/>
        <v>220</v>
      </c>
    </row>
    <row r="199" spans="1:13" ht="14.25" customHeight="1" x14ac:dyDescent="0.25">
      <c r="A199" s="4">
        <v>44168</v>
      </c>
      <c r="B199" s="5">
        <v>31245019</v>
      </c>
      <c r="C199" s="6">
        <v>712345199</v>
      </c>
      <c r="D199" s="5">
        <v>10000333</v>
      </c>
      <c r="E199" s="5">
        <f>VLOOKUP(D199,Category_dim!$A$1:$F$31,3,0)</f>
        <v>35</v>
      </c>
      <c r="F199" s="5" t="str">
        <f>VLOOKUP(D199,Category_dim!$A$1:$F$31,2,0)</f>
        <v>Eggs_1x12</v>
      </c>
      <c r="G199" s="5" t="str">
        <f>VLOOKUP(E199,Category_dim!$C$1:$F$31,2,0)</f>
        <v>Dairy</v>
      </c>
      <c r="H199" s="5">
        <v>36001</v>
      </c>
      <c r="I199" s="5" t="str">
        <f>VLOOKUP(H199,Geography,3,0)</f>
        <v>Delhi</v>
      </c>
      <c r="J199" s="5" t="str">
        <f>VLOOKUP(Sales_fact!H199,Geography,2,0)</f>
        <v>Delhi</v>
      </c>
      <c r="K199" s="7">
        <v>1</v>
      </c>
      <c r="L199" s="7">
        <v>54</v>
      </c>
      <c r="M199" s="3">
        <f t="shared" si="3"/>
        <v>54</v>
      </c>
    </row>
    <row r="200" spans="1:13" ht="14.25" customHeight="1" x14ac:dyDescent="0.25">
      <c r="A200" s="4">
        <v>44168</v>
      </c>
      <c r="B200" s="5">
        <v>31245019</v>
      </c>
      <c r="C200" s="6">
        <v>712345199</v>
      </c>
      <c r="D200" s="5">
        <v>10000350</v>
      </c>
      <c r="E200" s="5">
        <f>VLOOKUP(D200,Category_dim!$A$1:$F$31,3,0)</f>
        <v>41</v>
      </c>
      <c r="F200" s="5" t="str">
        <f>VLOOKUP(D200,Category_dim!$A$1:$F$31,2,0)</f>
        <v>Chocos_200g</v>
      </c>
      <c r="G200" s="5" t="str">
        <f>VLOOKUP(E200,Category_dim!$C$1:$F$31,2,0)</f>
        <v>Cereals</v>
      </c>
      <c r="H200" s="5">
        <v>36001</v>
      </c>
      <c r="I200" s="5" t="str">
        <f>VLOOKUP(H200,Geography,3,0)</f>
        <v>Delhi</v>
      </c>
      <c r="J200" s="5" t="str">
        <f>VLOOKUP(Sales_fact!H200,Geography,2,0)</f>
        <v>Delhi</v>
      </c>
      <c r="K200" s="7">
        <v>1</v>
      </c>
      <c r="L200" s="7">
        <v>67</v>
      </c>
      <c r="M200" s="3">
        <f t="shared" si="3"/>
        <v>67</v>
      </c>
    </row>
    <row r="201" spans="1:13" ht="14.25" customHeight="1" x14ac:dyDescent="0.25">
      <c r="A201" s="4">
        <v>44168</v>
      </c>
      <c r="B201" s="5">
        <v>31245019</v>
      </c>
      <c r="C201" s="6">
        <v>712345199</v>
      </c>
      <c r="D201" s="5">
        <v>10000345</v>
      </c>
      <c r="E201" s="5">
        <f>VLOOKUP(D201,Category_dim!$A$1:$F$31,3,0)</f>
        <v>41</v>
      </c>
      <c r="F201" s="5" t="str">
        <f>VLOOKUP(D201,Category_dim!$A$1:$F$31,2,0)</f>
        <v>Cornflakes_1Kg</v>
      </c>
      <c r="G201" s="5" t="str">
        <f>VLOOKUP(E201,Category_dim!$C$1:$F$31,2,0)</f>
        <v>Cereals</v>
      </c>
      <c r="H201" s="5">
        <v>36001</v>
      </c>
      <c r="I201" s="5" t="str">
        <f>VLOOKUP(H201,Geography,3,0)</f>
        <v>Delhi</v>
      </c>
      <c r="J201" s="5" t="str">
        <f>VLOOKUP(Sales_fact!H201,Geography,2,0)</f>
        <v>Delhi</v>
      </c>
      <c r="K201" s="7">
        <v>2</v>
      </c>
      <c r="L201" s="7">
        <v>158</v>
      </c>
      <c r="M201" s="3">
        <f t="shared" si="3"/>
        <v>316</v>
      </c>
    </row>
    <row r="202" spans="1:13" ht="14.25" customHeight="1" x14ac:dyDescent="0.25">
      <c r="A202" s="4">
        <v>44168</v>
      </c>
      <c r="B202" s="5">
        <v>31245019</v>
      </c>
      <c r="C202" s="6">
        <v>712345199</v>
      </c>
      <c r="D202" s="5">
        <v>10000336</v>
      </c>
      <c r="E202" s="5">
        <f>VLOOKUP(D202,Category_dim!$A$1:$F$31,3,0)</f>
        <v>35</v>
      </c>
      <c r="F202" s="5" t="str">
        <f>VLOOKUP(D202,Category_dim!$A$1:$F$31,2,0)</f>
        <v>Milk_MD_500ml</v>
      </c>
      <c r="G202" s="5" t="str">
        <f>VLOOKUP(E202,Category_dim!$C$1:$F$31,2,0)</f>
        <v>Dairy</v>
      </c>
      <c r="H202" s="5">
        <v>36001</v>
      </c>
      <c r="I202" s="5" t="str">
        <f>VLOOKUP(H202,Geography,3,0)</f>
        <v>Delhi</v>
      </c>
      <c r="J202" s="5" t="str">
        <f>VLOOKUP(Sales_fact!H202,Geography,2,0)</f>
        <v>Delhi</v>
      </c>
      <c r="K202" s="7">
        <v>3</v>
      </c>
      <c r="L202" s="7">
        <v>26</v>
      </c>
      <c r="M202" s="3">
        <f t="shared" si="3"/>
        <v>78</v>
      </c>
    </row>
    <row r="203" spans="1:13" ht="14.25" customHeight="1" x14ac:dyDescent="0.25">
      <c r="A203" s="4">
        <v>44168</v>
      </c>
      <c r="B203" s="5">
        <v>31245019</v>
      </c>
      <c r="C203" s="6">
        <v>712345199</v>
      </c>
      <c r="D203" s="5">
        <v>10000350</v>
      </c>
      <c r="E203" s="5">
        <f>VLOOKUP(D203,Category_dim!$A$1:$F$31,3,0)</f>
        <v>41</v>
      </c>
      <c r="F203" s="5" t="str">
        <f>VLOOKUP(D203,Category_dim!$A$1:$F$31,2,0)</f>
        <v>Chocos_200g</v>
      </c>
      <c r="G203" s="5" t="str">
        <f>VLOOKUP(E203,Category_dim!$C$1:$F$31,2,0)</f>
        <v>Cereals</v>
      </c>
      <c r="H203" s="5">
        <v>36001</v>
      </c>
      <c r="I203" s="5" t="str">
        <f>VLOOKUP(H203,Geography,3,0)</f>
        <v>Delhi</v>
      </c>
      <c r="J203" s="5" t="str">
        <f>VLOOKUP(Sales_fact!H203,Geography,2,0)</f>
        <v>Delhi</v>
      </c>
      <c r="K203" s="7">
        <v>2</v>
      </c>
      <c r="L203" s="7">
        <v>67</v>
      </c>
      <c r="M203" s="3">
        <f t="shared" si="3"/>
        <v>134</v>
      </c>
    </row>
    <row r="204" spans="1:13" ht="14.25" customHeight="1" x14ac:dyDescent="0.25">
      <c r="A204" s="4">
        <v>44168</v>
      </c>
      <c r="B204" s="5">
        <v>31245019</v>
      </c>
      <c r="C204" s="6">
        <v>712345199</v>
      </c>
      <c r="D204" s="5">
        <v>10000349</v>
      </c>
      <c r="E204" s="5">
        <f>VLOOKUP(D204,Category_dim!$A$1:$F$31,3,0)</f>
        <v>41</v>
      </c>
      <c r="F204" s="5" t="str">
        <f>VLOOKUP(D204,Category_dim!$A$1:$F$31,2,0)</f>
        <v>Museli 1 Kg</v>
      </c>
      <c r="G204" s="5" t="str">
        <f>VLOOKUP(E204,Category_dim!$C$1:$F$31,2,0)</f>
        <v>Cereals</v>
      </c>
      <c r="H204" s="5">
        <v>36001</v>
      </c>
      <c r="I204" s="5" t="str">
        <f>VLOOKUP(H204,Geography,3,0)</f>
        <v>Delhi</v>
      </c>
      <c r="J204" s="5" t="str">
        <f>VLOOKUP(Sales_fact!H204,Geography,2,0)</f>
        <v>Delhi</v>
      </c>
      <c r="K204" s="7">
        <v>3</v>
      </c>
      <c r="L204" s="7">
        <v>152</v>
      </c>
      <c r="M204" s="3">
        <f t="shared" si="3"/>
        <v>456</v>
      </c>
    </row>
    <row r="205" spans="1:13" ht="14.25" customHeight="1" x14ac:dyDescent="0.25">
      <c r="A205" s="4">
        <v>44168</v>
      </c>
      <c r="B205" s="5">
        <v>31245019</v>
      </c>
      <c r="C205" s="6">
        <v>712345199</v>
      </c>
      <c r="D205" s="5">
        <v>10000326</v>
      </c>
      <c r="E205" s="5">
        <f>VLOOKUP(D205,Category_dim!$A$1:$F$31,3,0)</f>
        <v>31</v>
      </c>
      <c r="F205" s="5" t="str">
        <f>VLOOKUP(D205,Category_dim!$A$1:$F$31,2,0)</f>
        <v>Pepsi_2L</v>
      </c>
      <c r="G205" s="5" t="str">
        <f>VLOOKUP(E205,Category_dim!$C$1:$F$31,2,0)</f>
        <v>Drinks &amp; Bevrages</v>
      </c>
      <c r="H205" s="5">
        <v>36001</v>
      </c>
      <c r="I205" s="5" t="str">
        <f>VLOOKUP(H205,Geography,3,0)</f>
        <v>Delhi</v>
      </c>
      <c r="J205" s="5" t="str">
        <f>VLOOKUP(Sales_fact!H205,Geography,2,0)</f>
        <v>Delhi</v>
      </c>
      <c r="K205" s="7">
        <v>1</v>
      </c>
      <c r="L205" s="7">
        <v>72</v>
      </c>
      <c r="M205" s="3">
        <f t="shared" si="3"/>
        <v>72</v>
      </c>
    </row>
    <row r="206" spans="1:13" ht="14.25" customHeight="1" x14ac:dyDescent="0.25">
      <c r="A206" s="4">
        <v>44168</v>
      </c>
      <c r="B206" s="5">
        <v>31245019</v>
      </c>
      <c r="C206" s="6">
        <v>712345199</v>
      </c>
      <c r="D206" s="5">
        <v>10000329</v>
      </c>
      <c r="E206" s="5">
        <f>VLOOKUP(D206,Category_dim!$A$1:$F$31,3,0)</f>
        <v>31</v>
      </c>
      <c r="F206" s="5" t="str">
        <f>VLOOKUP(D206,Category_dim!$A$1:$F$31,2,0)</f>
        <v>Orange_200mL</v>
      </c>
      <c r="G206" s="5" t="str">
        <f>VLOOKUP(E206,Category_dim!$C$1:$F$31,2,0)</f>
        <v>Drinks &amp; Bevrages</v>
      </c>
      <c r="H206" s="5">
        <v>36001</v>
      </c>
      <c r="I206" s="5" t="str">
        <f>VLOOKUP(H206,Geography,3,0)</f>
        <v>Delhi</v>
      </c>
      <c r="J206" s="5" t="str">
        <f>VLOOKUP(Sales_fact!H206,Geography,2,0)</f>
        <v>Delhi</v>
      </c>
      <c r="K206" s="7">
        <v>1</v>
      </c>
      <c r="L206" s="7">
        <v>30</v>
      </c>
      <c r="M206" s="3">
        <f t="shared" si="3"/>
        <v>30</v>
      </c>
    </row>
    <row r="207" spans="1:13" ht="14.25" customHeight="1" x14ac:dyDescent="0.25">
      <c r="A207" s="4">
        <v>44168</v>
      </c>
      <c r="B207" s="5">
        <v>31245019</v>
      </c>
      <c r="C207" s="6">
        <v>712345199</v>
      </c>
      <c r="D207" s="5">
        <v>10000339</v>
      </c>
      <c r="E207" s="5">
        <f>VLOOKUP(D207,Category_dim!$A$1:$F$31,3,0)</f>
        <v>35</v>
      </c>
      <c r="F207" s="5" t="str">
        <f>VLOOKUP(D207,Category_dim!$A$1:$F$31,2,0)</f>
        <v>Eggs_1x30</v>
      </c>
      <c r="G207" s="5" t="str">
        <f>VLOOKUP(E207,Category_dim!$C$1:$F$31,2,0)</f>
        <v>Dairy</v>
      </c>
      <c r="H207" s="5">
        <v>36001</v>
      </c>
      <c r="I207" s="5" t="str">
        <f>VLOOKUP(H207,Geography,3,0)</f>
        <v>Delhi</v>
      </c>
      <c r="J207" s="5" t="str">
        <f>VLOOKUP(Sales_fact!H207,Geography,2,0)</f>
        <v>Delhi</v>
      </c>
      <c r="K207" s="7">
        <v>2</v>
      </c>
      <c r="L207" s="7">
        <v>120</v>
      </c>
      <c r="M207" s="3">
        <f t="shared" si="3"/>
        <v>240</v>
      </c>
    </row>
    <row r="208" spans="1:13" ht="14.25" customHeight="1" x14ac:dyDescent="0.25">
      <c r="A208" s="4">
        <v>44168</v>
      </c>
      <c r="B208" s="5">
        <v>31245019</v>
      </c>
      <c r="C208" s="6">
        <v>712345199</v>
      </c>
      <c r="D208" s="5">
        <v>10000327</v>
      </c>
      <c r="E208" s="5">
        <f>VLOOKUP(D208,Category_dim!$A$1:$F$31,3,0)</f>
        <v>31</v>
      </c>
      <c r="F208" s="5" t="str">
        <f>VLOOKUP(D208,Category_dim!$A$1:$F$31,2,0)</f>
        <v>Pepsi_1L</v>
      </c>
      <c r="G208" s="5" t="str">
        <f>VLOOKUP(E208,Category_dim!$C$1:$F$31,2,0)</f>
        <v>Drinks &amp; Bevrages</v>
      </c>
      <c r="H208" s="5">
        <v>36001</v>
      </c>
      <c r="I208" s="5" t="str">
        <f>VLOOKUP(H208,Geography,3,0)</f>
        <v>Delhi</v>
      </c>
      <c r="J208" s="5" t="str">
        <f>VLOOKUP(Sales_fact!H208,Geography,2,0)</f>
        <v>Delhi</v>
      </c>
      <c r="K208" s="7">
        <v>2</v>
      </c>
      <c r="L208" s="7">
        <v>40</v>
      </c>
      <c r="M208" s="3">
        <f t="shared" si="3"/>
        <v>80</v>
      </c>
    </row>
    <row r="209" spans="1:13" ht="14.25" customHeight="1" x14ac:dyDescent="0.25">
      <c r="A209" s="4">
        <v>44168</v>
      </c>
      <c r="B209" s="5">
        <v>31245019</v>
      </c>
      <c r="C209" s="6">
        <v>712345199</v>
      </c>
      <c r="D209" s="5">
        <v>10000347</v>
      </c>
      <c r="E209" s="5">
        <f>VLOOKUP(D209,Category_dim!$A$1:$F$31,3,0)</f>
        <v>41</v>
      </c>
      <c r="F209" s="5" t="str">
        <f>VLOOKUP(D209,Category_dim!$A$1:$F$31,2,0)</f>
        <v>Museli_200g</v>
      </c>
      <c r="G209" s="5" t="str">
        <f>VLOOKUP(E209,Category_dim!$C$1:$F$31,2,0)</f>
        <v>Cereals</v>
      </c>
      <c r="H209" s="5">
        <v>36001</v>
      </c>
      <c r="I209" s="5" t="str">
        <f>VLOOKUP(H209,Geography,3,0)</f>
        <v>Delhi</v>
      </c>
      <c r="J209" s="5" t="str">
        <f>VLOOKUP(Sales_fact!H209,Geography,2,0)</f>
        <v>Delhi</v>
      </c>
      <c r="K209" s="7">
        <v>1</v>
      </c>
      <c r="L209" s="7">
        <v>47</v>
      </c>
      <c r="M209" s="3">
        <f t="shared" si="3"/>
        <v>47</v>
      </c>
    </row>
    <row r="210" spans="1:13" ht="14.25" customHeight="1" x14ac:dyDescent="0.25">
      <c r="A210" s="4">
        <v>44168</v>
      </c>
      <c r="B210" s="5">
        <v>31245019</v>
      </c>
      <c r="C210" s="6">
        <v>712345199</v>
      </c>
      <c r="D210" s="5">
        <v>10000334</v>
      </c>
      <c r="E210" s="5">
        <f>VLOOKUP(D210,Category_dim!$A$1:$F$31,3,0)</f>
        <v>35</v>
      </c>
      <c r="F210" s="5" t="str">
        <f>VLOOKUP(D210,Category_dim!$A$1:$F$31,2,0)</f>
        <v>Milk_MD_1L</v>
      </c>
      <c r="G210" s="5" t="str">
        <f>VLOOKUP(E210,Category_dim!$C$1:$F$31,2,0)</f>
        <v>Dairy</v>
      </c>
      <c r="H210" s="5">
        <v>36001</v>
      </c>
      <c r="I210" s="5" t="str">
        <f>VLOOKUP(H210,Geography,3,0)</f>
        <v>Delhi</v>
      </c>
      <c r="J210" s="5" t="str">
        <f>VLOOKUP(Sales_fact!H210,Geography,2,0)</f>
        <v>Delhi</v>
      </c>
      <c r="K210" s="7">
        <v>3</v>
      </c>
      <c r="L210" s="7">
        <v>48</v>
      </c>
      <c r="M210" s="3">
        <f t="shared" si="3"/>
        <v>144</v>
      </c>
    </row>
    <row r="211" spans="1:13" ht="14.25" customHeight="1" x14ac:dyDescent="0.25">
      <c r="A211" s="4">
        <v>44168</v>
      </c>
      <c r="B211" s="5">
        <v>31245019</v>
      </c>
      <c r="C211" s="6">
        <v>712345199</v>
      </c>
      <c r="D211" s="5">
        <v>10000339</v>
      </c>
      <c r="E211" s="5">
        <f>VLOOKUP(D211,Category_dim!$A$1:$F$31,3,0)</f>
        <v>35</v>
      </c>
      <c r="F211" s="5" t="str">
        <f>VLOOKUP(D211,Category_dim!$A$1:$F$31,2,0)</f>
        <v>Eggs_1x30</v>
      </c>
      <c r="G211" s="5" t="str">
        <f>VLOOKUP(E211,Category_dim!$C$1:$F$31,2,0)</f>
        <v>Dairy</v>
      </c>
      <c r="H211" s="5">
        <v>36001</v>
      </c>
      <c r="I211" s="5" t="str">
        <f>VLOOKUP(H211,Geography,3,0)</f>
        <v>Delhi</v>
      </c>
      <c r="J211" s="5" t="str">
        <f>VLOOKUP(Sales_fact!H211,Geography,2,0)</f>
        <v>Delhi</v>
      </c>
      <c r="K211" s="7">
        <v>1</v>
      </c>
      <c r="L211" s="7">
        <v>120</v>
      </c>
      <c r="M211" s="3">
        <f t="shared" si="3"/>
        <v>120</v>
      </c>
    </row>
    <row r="212" spans="1:13" ht="14.25" customHeight="1" x14ac:dyDescent="0.25">
      <c r="A212" s="4">
        <v>44169</v>
      </c>
      <c r="B212" s="5">
        <v>31245020</v>
      </c>
      <c r="C212" s="6">
        <v>712345200</v>
      </c>
      <c r="D212" s="5">
        <v>10000335</v>
      </c>
      <c r="E212" s="5">
        <f>VLOOKUP(D212,Category_dim!$A$1:$F$31,3,0)</f>
        <v>35</v>
      </c>
      <c r="F212" s="5" t="str">
        <f>VLOOKUP(D212,Category_dim!$A$1:$F$31,2,0)</f>
        <v>Milk_Amul_1L</v>
      </c>
      <c r="G212" s="5" t="str">
        <f>VLOOKUP(E212,Category_dim!$C$1:$F$31,2,0)</f>
        <v>Dairy</v>
      </c>
      <c r="H212" s="5">
        <v>36000</v>
      </c>
      <c r="I212" s="5" t="str">
        <f>VLOOKUP(H212,Geography,3,0)</f>
        <v>Maharashtra</v>
      </c>
      <c r="J212" s="5" t="str">
        <f>VLOOKUP(Sales_fact!H212,Geography,2,0)</f>
        <v>Mumbai</v>
      </c>
      <c r="K212" s="7">
        <v>3</v>
      </c>
      <c r="L212" s="7">
        <v>52</v>
      </c>
      <c r="M212" s="3">
        <f t="shared" si="3"/>
        <v>156</v>
      </c>
    </row>
    <row r="213" spans="1:13" ht="14.25" customHeight="1" x14ac:dyDescent="0.25">
      <c r="A213" s="8">
        <v>44169</v>
      </c>
      <c r="B213" s="5">
        <v>31245020</v>
      </c>
      <c r="C213" s="6">
        <v>712345200</v>
      </c>
      <c r="D213" s="5">
        <v>10000321</v>
      </c>
      <c r="E213" s="5">
        <f>VLOOKUP(D213,Category_dim!$A$1:$F$31,3,0)</f>
        <v>31</v>
      </c>
      <c r="F213" s="5" t="str">
        <f>VLOOKUP(D213,Category_dim!$A$1:$F$31,2,0)</f>
        <v>Soda_1L</v>
      </c>
      <c r="G213" s="5" t="str">
        <f>VLOOKUP(E213,Category_dim!$C$1:$F$31,2,0)</f>
        <v>Drinks &amp; Bevrages</v>
      </c>
      <c r="H213" s="5">
        <v>36000</v>
      </c>
      <c r="I213" s="5" t="str">
        <f>VLOOKUP(H213,Geography,3,0)</f>
        <v>Maharashtra</v>
      </c>
      <c r="J213" s="5" t="str">
        <f>VLOOKUP(Sales_fact!H213,Geography,2,0)</f>
        <v>Mumbai</v>
      </c>
      <c r="K213" s="7">
        <v>2</v>
      </c>
      <c r="L213" s="7">
        <v>48</v>
      </c>
      <c r="M213" s="3">
        <f t="shared" si="3"/>
        <v>96</v>
      </c>
    </row>
    <row r="214" spans="1:13" ht="14.25" customHeight="1" x14ac:dyDescent="0.25">
      <c r="A214" s="4">
        <v>44169</v>
      </c>
      <c r="B214" s="5">
        <v>31245020</v>
      </c>
      <c r="C214" s="6">
        <v>712345200</v>
      </c>
      <c r="D214" s="5">
        <v>10000336</v>
      </c>
      <c r="E214" s="5">
        <f>VLOOKUP(D214,Category_dim!$A$1:$F$31,3,0)</f>
        <v>35</v>
      </c>
      <c r="F214" s="5" t="str">
        <f>VLOOKUP(D214,Category_dim!$A$1:$F$31,2,0)</f>
        <v>Milk_MD_500ml</v>
      </c>
      <c r="G214" s="5" t="str">
        <f>VLOOKUP(E214,Category_dim!$C$1:$F$31,2,0)</f>
        <v>Dairy</v>
      </c>
      <c r="H214" s="5">
        <v>36000</v>
      </c>
      <c r="I214" s="5" t="str">
        <f>VLOOKUP(H214,Geography,3,0)</f>
        <v>Maharashtra</v>
      </c>
      <c r="J214" s="5" t="str">
        <f>VLOOKUP(Sales_fact!H214,Geography,2,0)</f>
        <v>Mumbai</v>
      </c>
      <c r="K214" s="7">
        <v>1</v>
      </c>
      <c r="L214" s="7">
        <v>26</v>
      </c>
      <c r="M214" s="3">
        <f t="shared" si="3"/>
        <v>26</v>
      </c>
    </row>
    <row r="215" spans="1:13" ht="14.25" customHeight="1" x14ac:dyDescent="0.25">
      <c r="A215" s="4">
        <v>44169</v>
      </c>
      <c r="B215" s="5">
        <v>31245020</v>
      </c>
      <c r="C215" s="6">
        <v>712345200</v>
      </c>
      <c r="D215" s="5">
        <v>10000334</v>
      </c>
      <c r="E215" s="5">
        <f>VLOOKUP(D215,Category_dim!$A$1:$F$31,3,0)</f>
        <v>35</v>
      </c>
      <c r="F215" s="5" t="str">
        <f>VLOOKUP(D215,Category_dim!$A$1:$F$31,2,0)</f>
        <v>Milk_MD_1L</v>
      </c>
      <c r="G215" s="5" t="str">
        <f>VLOOKUP(E215,Category_dim!$C$1:$F$31,2,0)</f>
        <v>Dairy</v>
      </c>
      <c r="H215" s="5">
        <v>36000</v>
      </c>
      <c r="I215" s="5" t="str">
        <f>VLOOKUP(H215,Geography,3,0)</f>
        <v>Maharashtra</v>
      </c>
      <c r="J215" s="5" t="str">
        <f>VLOOKUP(Sales_fact!H215,Geography,2,0)</f>
        <v>Mumbai</v>
      </c>
      <c r="K215" s="7">
        <v>1</v>
      </c>
      <c r="L215" s="7">
        <v>48</v>
      </c>
      <c r="M215" s="3">
        <f t="shared" si="3"/>
        <v>48</v>
      </c>
    </row>
    <row r="216" spans="1:13" ht="14.25" customHeight="1" x14ac:dyDescent="0.25">
      <c r="A216" s="4">
        <v>44169</v>
      </c>
      <c r="B216" s="5">
        <v>31245020</v>
      </c>
      <c r="C216" s="6">
        <v>712345200</v>
      </c>
      <c r="D216" s="5">
        <v>10000331</v>
      </c>
      <c r="E216" s="5">
        <f>VLOOKUP(D216,Category_dim!$A$1:$F$31,3,0)</f>
        <v>31</v>
      </c>
      <c r="F216" s="5" t="str">
        <f>VLOOKUP(D216,Category_dim!$A$1:$F$31,2,0)</f>
        <v>Lemon_1L</v>
      </c>
      <c r="G216" s="5" t="str">
        <f>VLOOKUP(E216,Category_dim!$C$1:$F$31,2,0)</f>
        <v>Drinks &amp; Bevrages</v>
      </c>
      <c r="H216" s="5">
        <v>36000</v>
      </c>
      <c r="I216" s="5" t="str">
        <f>VLOOKUP(H216,Geography,3,0)</f>
        <v>Maharashtra</v>
      </c>
      <c r="J216" s="5" t="str">
        <f>VLOOKUP(Sales_fact!H216,Geography,2,0)</f>
        <v>Mumbai</v>
      </c>
      <c r="K216" s="7">
        <v>2</v>
      </c>
      <c r="L216" s="7">
        <v>57</v>
      </c>
      <c r="M216" s="3">
        <f t="shared" si="3"/>
        <v>114</v>
      </c>
    </row>
    <row r="217" spans="1:13" ht="14.25" customHeight="1" x14ac:dyDescent="0.25">
      <c r="A217" s="4">
        <v>44169</v>
      </c>
      <c r="B217" s="5">
        <v>31245020</v>
      </c>
      <c r="C217" s="6">
        <v>712345200</v>
      </c>
      <c r="D217" s="5">
        <v>10000339</v>
      </c>
      <c r="E217" s="5">
        <f>VLOOKUP(D217,Category_dim!$A$1:$F$31,3,0)</f>
        <v>35</v>
      </c>
      <c r="F217" s="5" t="str">
        <f>VLOOKUP(D217,Category_dim!$A$1:$F$31,2,0)</f>
        <v>Eggs_1x30</v>
      </c>
      <c r="G217" s="5" t="str">
        <f>VLOOKUP(E217,Category_dim!$C$1:$F$31,2,0)</f>
        <v>Dairy</v>
      </c>
      <c r="H217" s="5">
        <v>36000</v>
      </c>
      <c r="I217" s="5" t="str">
        <f>VLOOKUP(H217,Geography,3,0)</f>
        <v>Maharashtra</v>
      </c>
      <c r="J217" s="5" t="str">
        <f>VLOOKUP(Sales_fact!H217,Geography,2,0)</f>
        <v>Mumbai</v>
      </c>
      <c r="K217" s="7">
        <v>3</v>
      </c>
      <c r="L217" s="7">
        <v>120</v>
      </c>
      <c r="M217" s="3">
        <f t="shared" si="3"/>
        <v>360</v>
      </c>
    </row>
    <row r="218" spans="1:13" ht="14.25" customHeight="1" x14ac:dyDescent="0.25">
      <c r="A218" s="4">
        <v>44169</v>
      </c>
      <c r="B218" s="5">
        <v>31245020</v>
      </c>
      <c r="C218" s="6">
        <v>712345200</v>
      </c>
      <c r="D218" s="5">
        <v>10000324</v>
      </c>
      <c r="E218" s="5">
        <f>VLOOKUP(D218,Category_dim!$A$1:$F$31,3,0)</f>
        <v>31</v>
      </c>
      <c r="F218" s="5" t="str">
        <f>VLOOKUP(D218,Category_dim!$A$1:$F$31,2,0)</f>
        <v>Coke_1L</v>
      </c>
      <c r="G218" s="5" t="str">
        <f>VLOOKUP(E218,Category_dim!$C$1:$F$31,2,0)</f>
        <v>Drinks &amp; Bevrages</v>
      </c>
      <c r="H218" s="5">
        <v>36000</v>
      </c>
      <c r="I218" s="5" t="str">
        <f>VLOOKUP(H218,Geography,3,0)</f>
        <v>Maharashtra</v>
      </c>
      <c r="J218" s="5" t="str">
        <f>VLOOKUP(Sales_fact!H218,Geography,2,0)</f>
        <v>Mumbai</v>
      </c>
      <c r="K218" s="7">
        <v>1</v>
      </c>
      <c r="L218" s="7">
        <v>36</v>
      </c>
      <c r="M218" s="3">
        <f t="shared" si="3"/>
        <v>36</v>
      </c>
    </row>
    <row r="219" spans="1:13" ht="14.25" customHeight="1" x14ac:dyDescent="0.25">
      <c r="A219" s="4">
        <v>44169</v>
      </c>
      <c r="B219" s="5">
        <v>31245020</v>
      </c>
      <c r="C219" s="6">
        <v>712345200</v>
      </c>
      <c r="D219" s="5">
        <v>10000350</v>
      </c>
      <c r="E219" s="5">
        <f>VLOOKUP(D219,Category_dim!$A$1:$F$31,3,0)</f>
        <v>41</v>
      </c>
      <c r="F219" s="5" t="str">
        <f>VLOOKUP(D219,Category_dim!$A$1:$F$31,2,0)</f>
        <v>Chocos_200g</v>
      </c>
      <c r="G219" s="5" t="str">
        <f>VLOOKUP(E219,Category_dim!$C$1:$F$31,2,0)</f>
        <v>Cereals</v>
      </c>
      <c r="H219" s="5">
        <v>36000</v>
      </c>
      <c r="I219" s="5" t="str">
        <f>VLOOKUP(H219,Geography,3,0)</f>
        <v>Maharashtra</v>
      </c>
      <c r="J219" s="5" t="str">
        <f>VLOOKUP(Sales_fact!H219,Geography,2,0)</f>
        <v>Mumbai</v>
      </c>
      <c r="K219" s="7">
        <v>3</v>
      </c>
      <c r="L219" s="7">
        <v>67</v>
      </c>
      <c r="M219" s="3">
        <f t="shared" si="3"/>
        <v>201</v>
      </c>
    </row>
    <row r="220" spans="1:13" ht="14.25" customHeight="1" x14ac:dyDescent="0.25">
      <c r="A220" s="4">
        <v>44169</v>
      </c>
      <c r="B220" s="5">
        <v>31245020</v>
      </c>
      <c r="C220" s="6">
        <v>712345200</v>
      </c>
      <c r="D220" s="5">
        <v>10000341</v>
      </c>
      <c r="E220" s="5">
        <f>VLOOKUP(D220,Category_dim!$A$1:$F$31,3,0)</f>
        <v>35</v>
      </c>
      <c r="F220" s="5" t="str">
        <f>VLOOKUP(D220,Category_dim!$A$1:$F$31,2,0)</f>
        <v>Curd MD_500 mL</v>
      </c>
      <c r="G220" s="5" t="str">
        <f>VLOOKUP(E220,Category_dim!$C$1:$F$31,2,0)</f>
        <v>Dairy</v>
      </c>
      <c r="H220" s="5">
        <v>36000</v>
      </c>
      <c r="I220" s="5" t="str">
        <f>VLOOKUP(H220,Geography,3,0)</f>
        <v>Maharashtra</v>
      </c>
      <c r="J220" s="5" t="str">
        <f>VLOOKUP(Sales_fact!H220,Geography,2,0)</f>
        <v>Mumbai</v>
      </c>
      <c r="K220" s="7">
        <v>3</v>
      </c>
      <c r="L220" s="7">
        <v>29</v>
      </c>
      <c r="M220" s="3">
        <f t="shared" si="3"/>
        <v>87</v>
      </c>
    </row>
    <row r="221" spans="1:13" ht="14.25" customHeight="1" x14ac:dyDescent="0.25">
      <c r="A221" s="8">
        <v>44169</v>
      </c>
      <c r="B221" s="5">
        <v>31245020</v>
      </c>
      <c r="C221" s="6">
        <v>712345200</v>
      </c>
      <c r="D221" s="5">
        <v>10000321</v>
      </c>
      <c r="E221" s="5">
        <f>VLOOKUP(D221,Category_dim!$A$1:$F$31,3,0)</f>
        <v>31</v>
      </c>
      <c r="F221" s="5" t="str">
        <f>VLOOKUP(D221,Category_dim!$A$1:$F$31,2,0)</f>
        <v>Soda_1L</v>
      </c>
      <c r="G221" s="5" t="str">
        <f>VLOOKUP(E221,Category_dim!$C$1:$F$31,2,0)</f>
        <v>Drinks &amp; Bevrages</v>
      </c>
      <c r="H221" s="5">
        <v>36000</v>
      </c>
      <c r="I221" s="5" t="str">
        <f>VLOOKUP(H221,Geography,3,0)</f>
        <v>Maharashtra</v>
      </c>
      <c r="J221" s="5" t="str">
        <f>VLOOKUP(Sales_fact!H221,Geography,2,0)</f>
        <v>Mumbai</v>
      </c>
      <c r="K221" s="7">
        <v>2</v>
      </c>
      <c r="L221" s="7">
        <v>48</v>
      </c>
      <c r="M221" s="3">
        <f t="shared" si="3"/>
        <v>96</v>
      </c>
    </row>
    <row r="222" spans="1:13" ht="14.25" customHeight="1" x14ac:dyDescent="0.25">
      <c r="A222" s="4">
        <v>44169</v>
      </c>
      <c r="B222" s="5">
        <v>31245020</v>
      </c>
      <c r="C222" s="6">
        <v>712345200</v>
      </c>
      <c r="D222" s="5">
        <v>10000344</v>
      </c>
      <c r="E222" s="5">
        <f>VLOOKUP(D222,Category_dim!$A$1:$F$31,3,0)</f>
        <v>41</v>
      </c>
      <c r="F222" s="5" t="str">
        <f>VLOOKUP(D222,Category_dim!$A$1:$F$31,2,0)</f>
        <v>Cornflakes_500g</v>
      </c>
      <c r="G222" s="5" t="str">
        <f>VLOOKUP(E222,Category_dim!$C$1:$F$31,2,0)</f>
        <v>Cereals</v>
      </c>
      <c r="H222" s="5">
        <v>36000</v>
      </c>
      <c r="I222" s="5" t="str">
        <f>VLOOKUP(H222,Geography,3,0)</f>
        <v>Maharashtra</v>
      </c>
      <c r="J222" s="5" t="str">
        <f>VLOOKUP(Sales_fact!H222,Geography,2,0)</f>
        <v>Mumbai</v>
      </c>
      <c r="K222" s="7">
        <v>1</v>
      </c>
      <c r="L222" s="7">
        <v>82</v>
      </c>
      <c r="M222" s="3">
        <f t="shared" si="3"/>
        <v>82</v>
      </c>
    </row>
    <row r="223" spans="1:13" ht="14.25" customHeight="1" x14ac:dyDescent="0.25">
      <c r="A223" s="4">
        <v>44169</v>
      </c>
      <c r="B223" s="5">
        <v>31245020</v>
      </c>
      <c r="C223" s="6">
        <v>712345200</v>
      </c>
      <c r="D223" s="5">
        <v>10000339</v>
      </c>
      <c r="E223" s="5">
        <f>VLOOKUP(D223,Category_dim!$A$1:$F$31,3,0)</f>
        <v>35</v>
      </c>
      <c r="F223" s="5" t="str">
        <f>VLOOKUP(D223,Category_dim!$A$1:$F$31,2,0)</f>
        <v>Eggs_1x30</v>
      </c>
      <c r="G223" s="5" t="str">
        <f>VLOOKUP(E223,Category_dim!$C$1:$F$31,2,0)</f>
        <v>Dairy</v>
      </c>
      <c r="H223" s="5">
        <v>36000</v>
      </c>
      <c r="I223" s="5" t="str">
        <f>VLOOKUP(H223,Geography,3,0)</f>
        <v>Maharashtra</v>
      </c>
      <c r="J223" s="5" t="str">
        <f>VLOOKUP(Sales_fact!H223,Geography,2,0)</f>
        <v>Mumbai</v>
      </c>
      <c r="K223" s="7">
        <v>1</v>
      </c>
      <c r="L223" s="7">
        <v>120</v>
      </c>
      <c r="M223" s="3">
        <f t="shared" si="3"/>
        <v>120</v>
      </c>
    </row>
    <row r="224" spans="1:13" ht="14.25" customHeight="1" x14ac:dyDescent="0.25">
      <c r="A224" s="4">
        <v>44169</v>
      </c>
      <c r="B224" s="5">
        <v>31245020</v>
      </c>
      <c r="C224" s="6">
        <v>712345200</v>
      </c>
      <c r="D224" s="5">
        <v>10000345</v>
      </c>
      <c r="E224" s="5">
        <f>VLOOKUP(D224,Category_dim!$A$1:$F$31,3,0)</f>
        <v>41</v>
      </c>
      <c r="F224" s="5" t="str">
        <f>VLOOKUP(D224,Category_dim!$A$1:$F$31,2,0)</f>
        <v>Cornflakes_1Kg</v>
      </c>
      <c r="G224" s="5" t="str">
        <f>VLOOKUP(E224,Category_dim!$C$1:$F$31,2,0)</f>
        <v>Cereals</v>
      </c>
      <c r="H224" s="5">
        <v>36000</v>
      </c>
      <c r="I224" s="5" t="str">
        <f>VLOOKUP(H224,Geography,3,0)</f>
        <v>Maharashtra</v>
      </c>
      <c r="J224" s="5" t="str">
        <f>VLOOKUP(Sales_fact!H224,Geography,2,0)</f>
        <v>Mumbai</v>
      </c>
      <c r="K224" s="7">
        <v>3</v>
      </c>
      <c r="L224" s="7">
        <v>158</v>
      </c>
      <c r="M224" s="3">
        <f t="shared" si="3"/>
        <v>474</v>
      </c>
    </row>
    <row r="225" spans="1:13" ht="14.25" customHeight="1" x14ac:dyDescent="0.25">
      <c r="A225" s="4">
        <v>44170</v>
      </c>
      <c r="B225" s="5">
        <v>31245021</v>
      </c>
      <c r="C225" s="6">
        <v>712345211</v>
      </c>
      <c r="D225" s="5">
        <v>10000326</v>
      </c>
      <c r="E225" s="5">
        <f>VLOOKUP(D225,Category_dim!$A$1:$F$31,3,0)</f>
        <v>31</v>
      </c>
      <c r="F225" s="5" t="str">
        <f>VLOOKUP(D225,Category_dim!$A$1:$F$31,2,0)</f>
        <v>Pepsi_2L</v>
      </c>
      <c r="G225" s="5" t="str">
        <f>VLOOKUP(E225,Category_dim!$C$1:$F$31,2,0)</f>
        <v>Drinks &amp; Bevrages</v>
      </c>
      <c r="H225" s="5">
        <v>36001</v>
      </c>
      <c r="I225" s="5" t="str">
        <f>VLOOKUP(H225,Geography,3,0)</f>
        <v>Delhi</v>
      </c>
      <c r="J225" s="5" t="str">
        <f>VLOOKUP(Sales_fact!H225,Geography,2,0)</f>
        <v>Delhi</v>
      </c>
      <c r="K225" s="7">
        <v>5</v>
      </c>
      <c r="L225" s="7">
        <v>72</v>
      </c>
      <c r="M225" s="3">
        <f t="shared" si="3"/>
        <v>360</v>
      </c>
    </row>
    <row r="226" spans="1:13" ht="14.25" customHeight="1" x14ac:dyDescent="0.25">
      <c r="A226" s="4">
        <v>44170</v>
      </c>
      <c r="B226" s="5">
        <v>31245021</v>
      </c>
      <c r="C226" s="6">
        <v>712345211</v>
      </c>
      <c r="D226" s="5">
        <v>10000331</v>
      </c>
      <c r="E226" s="5">
        <f>VLOOKUP(D226,Category_dim!$A$1:$F$31,3,0)</f>
        <v>31</v>
      </c>
      <c r="F226" s="5" t="str">
        <f>VLOOKUP(D226,Category_dim!$A$1:$F$31,2,0)</f>
        <v>Lemon_1L</v>
      </c>
      <c r="G226" s="5" t="str">
        <f>VLOOKUP(E226,Category_dim!$C$1:$F$31,2,0)</f>
        <v>Drinks &amp; Bevrages</v>
      </c>
      <c r="H226" s="5">
        <v>36001</v>
      </c>
      <c r="I226" s="5" t="str">
        <f>VLOOKUP(H226,Geography,3,0)</f>
        <v>Delhi</v>
      </c>
      <c r="J226" s="5" t="str">
        <f>VLOOKUP(Sales_fact!H226,Geography,2,0)</f>
        <v>Delhi</v>
      </c>
      <c r="K226" s="7">
        <v>5</v>
      </c>
      <c r="L226" s="7">
        <v>57</v>
      </c>
      <c r="M226" s="3">
        <f t="shared" si="3"/>
        <v>285</v>
      </c>
    </row>
    <row r="227" spans="1:13" ht="14.25" customHeight="1" x14ac:dyDescent="0.25">
      <c r="A227" s="4">
        <v>44170</v>
      </c>
      <c r="B227" s="5">
        <v>31245021</v>
      </c>
      <c r="C227" s="6">
        <v>712345211</v>
      </c>
      <c r="D227" s="5">
        <v>10000350</v>
      </c>
      <c r="E227" s="5">
        <f>VLOOKUP(D227,Category_dim!$A$1:$F$31,3,0)</f>
        <v>41</v>
      </c>
      <c r="F227" s="5" t="str">
        <f>VLOOKUP(D227,Category_dim!$A$1:$F$31,2,0)</f>
        <v>Chocos_200g</v>
      </c>
      <c r="G227" s="5" t="str">
        <f>VLOOKUP(E227,Category_dim!$C$1:$F$31,2,0)</f>
        <v>Cereals</v>
      </c>
      <c r="H227" s="5">
        <v>36001</v>
      </c>
      <c r="I227" s="5" t="str">
        <f>VLOOKUP(H227,Geography,3,0)</f>
        <v>Delhi</v>
      </c>
      <c r="J227" s="5" t="str">
        <f>VLOOKUP(Sales_fact!H227,Geography,2,0)</f>
        <v>Delhi</v>
      </c>
      <c r="K227" s="7">
        <v>5</v>
      </c>
      <c r="L227" s="7">
        <v>67</v>
      </c>
      <c r="M227" s="3">
        <f t="shared" si="3"/>
        <v>335</v>
      </c>
    </row>
    <row r="228" spans="1:13" ht="14.25" customHeight="1" x14ac:dyDescent="0.25">
      <c r="A228" s="4">
        <v>44170</v>
      </c>
      <c r="B228" s="5">
        <v>31245021</v>
      </c>
      <c r="C228" s="6">
        <v>712345211</v>
      </c>
      <c r="D228" s="5">
        <v>10000324</v>
      </c>
      <c r="E228" s="5">
        <f>VLOOKUP(D228,Category_dim!$A$1:$F$31,3,0)</f>
        <v>31</v>
      </c>
      <c r="F228" s="5" t="str">
        <f>VLOOKUP(D228,Category_dim!$A$1:$F$31,2,0)</f>
        <v>Coke_1L</v>
      </c>
      <c r="G228" s="5" t="str">
        <f>VLOOKUP(E228,Category_dim!$C$1:$F$31,2,0)</f>
        <v>Drinks &amp; Bevrages</v>
      </c>
      <c r="H228" s="5">
        <v>36001</v>
      </c>
      <c r="I228" s="5" t="str">
        <f>VLOOKUP(H228,Geography,3,0)</f>
        <v>Delhi</v>
      </c>
      <c r="J228" s="5" t="str">
        <f>VLOOKUP(Sales_fact!H228,Geography,2,0)</f>
        <v>Delhi</v>
      </c>
      <c r="K228" s="7">
        <v>5</v>
      </c>
      <c r="L228" s="7">
        <v>36</v>
      </c>
      <c r="M228" s="3">
        <f t="shared" si="3"/>
        <v>180</v>
      </c>
    </row>
    <row r="229" spans="1:13" ht="14.25" customHeight="1" x14ac:dyDescent="0.25">
      <c r="A229" s="4">
        <v>44170</v>
      </c>
      <c r="B229" s="5">
        <v>31245021</v>
      </c>
      <c r="C229" s="6">
        <v>712345211</v>
      </c>
      <c r="D229" s="5">
        <v>10000344</v>
      </c>
      <c r="E229" s="5">
        <f>VLOOKUP(D229,Category_dim!$A$1:$F$31,3,0)</f>
        <v>41</v>
      </c>
      <c r="F229" s="5" t="str">
        <f>VLOOKUP(D229,Category_dim!$A$1:$F$31,2,0)</f>
        <v>Cornflakes_500g</v>
      </c>
      <c r="G229" s="5" t="str">
        <f>VLOOKUP(E229,Category_dim!$C$1:$F$31,2,0)</f>
        <v>Cereals</v>
      </c>
      <c r="H229" s="5">
        <v>36001</v>
      </c>
      <c r="I229" s="5" t="str">
        <f>VLOOKUP(H229,Geography,3,0)</f>
        <v>Delhi</v>
      </c>
      <c r="J229" s="5" t="str">
        <f>VLOOKUP(Sales_fact!H229,Geography,2,0)</f>
        <v>Delhi</v>
      </c>
      <c r="K229" s="7">
        <v>4</v>
      </c>
      <c r="L229" s="7">
        <v>82</v>
      </c>
      <c r="M229" s="3">
        <f t="shared" si="3"/>
        <v>328</v>
      </c>
    </row>
    <row r="230" spans="1:13" ht="14.25" customHeight="1" x14ac:dyDescent="0.25">
      <c r="A230" s="4">
        <v>44170</v>
      </c>
      <c r="B230" s="5">
        <v>31245021</v>
      </c>
      <c r="C230" s="6">
        <v>712345211</v>
      </c>
      <c r="D230" s="5">
        <v>10000324</v>
      </c>
      <c r="E230" s="5">
        <f>VLOOKUP(D230,Category_dim!$A$1:$F$31,3,0)</f>
        <v>31</v>
      </c>
      <c r="F230" s="5" t="str">
        <f>VLOOKUP(D230,Category_dim!$A$1:$F$31,2,0)</f>
        <v>Coke_1L</v>
      </c>
      <c r="G230" s="5" t="str">
        <f>VLOOKUP(E230,Category_dim!$C$1:$F$31,2,0)</f>
        <v>Drinks &amp; Bevrages</v>
      </c>
      <c r="H230" s="5">
        <v>36001</v>
      </c>
      <c r="I230" s="5" t="str">
        <f>VLOOKUP(H230,Geography,3,0)</f>
        <v>Delhi</v>
      </c>
      <c r="J230" s="5" t="str">
        <f>VLOOKUP(Sales_fact!H230,Geography,2,0)</f>
        <v>Delhi</v>
      </c>
      <c r="K230" s="7">
        <v>5</v>
      </c>
      <c r="L230" s="7">
        <v>36</v>
      </c>
      <c r="M230" s="3">
        <f t="shared" si="3"/>
        <v>180</v>
      </c>
    </row>
    <row r="231" spans="1:13" ht="14.25" customHeight="1" x14ac:dyDescent="0.25">
      <c r="A231" s="4">
        <v>44170</v>
      </c>
      <c r="B231" s="5">
        <v>31245021</v>
      </c>
      <c r="C231" s="6">
        <v>712345211</v>
      </c>
      <c r="D231" s="5">
        <v>10000350</v>
      </c>
      <c r="E231" s="5">
        <f>VLOOKUP(D231,Category_dim!$A$1:$F$31,3,0)</f>
        <v>41</v>
      </c>
      <c r="F231" s="5" t="str">
        <f>VLOOKUP(D231,Category_dim!$A$1:$F$31,2,0)</f>
        <v>Chocos_200g</v>
      </c>
      <c r="G231" s="5" t="str">
        <f>VLOOKUP(E231,Category_dim!$C$1:$F$31,2,0)</f>
        <v>Cereals</v>
      </c>
      <c r="H231" s="5">
        <v>36001</v>
      </c>
      <c r="I231" s="5" t="str">
        <f>VLOOKUP(H231,Geography,3,0)</f>
        <v>Delhi</v>
      </c>
      <c r="J231" s="5" t="str">
        <f>VLOOKUP(Sales_fact!H231,Geography,2,0)</f>
        <v>Delhi</v>
      </c>
      <c r="K231" s="7">
        <v>4</v>
      </c>
      <c r="L231" s="7">
        <v>67</v>
      </c>
      <c r="M231" s="3">
        <f t="shared" si="3"/>
        <v>268</v>
      </c>
    </row>
    <row r="232" spans="1:13" ht="14.25" customHeight="1" x14ac:dyDescent="0.25">
      <c r="A232" s="4">
        <v>44170</v>
      </c>
      <c r="B232" s="5">
        <v>31245021</v>
      </c>
      <c r="C232" s="6">
        <v>712345211</v>
      </c>
      <c r="D232" s="5">
        <v>10000326</v>
      </c>
      <c r="E232" s="5">
        <f>VLOOKUP(D232,Category_dim!$A$1:$F$31,3,0)</f>
        <v>31</v>
      </c>
      <c r="F232" s="5" t="str">
        <f>VLOOKUP(D232,Category_dim!$A$1:$F$31,2,0)</f>
        <v>Pepsi_2L</v>
      </c>
      <c r="G232" s="5" t="str">
        <f>VLOOKUP(E232,Category_dim!$C$1:$F$31,2,0)</f>
        <v>Drinks &amp; Bevrages</v>
      </c>
      <c r="H232" s="5">
        <v>36001</v>
      </c>
      <c r="I232" s="5" t="str">
        <f>VLOOKUP(H232,Geography,3,0)</f>
        <v>Delhi</v>
      </c>
      <c r="J232" s="5" t="str">
        <f>VLOOKUP(Sales_fact!H232,Geography,2,0)</f>
        <v>Delhi</v>
      </c>
      <c r="K232" s="7">
        <v>6</v>
      </c>
      <c r="L232" s="7">
        <v>72</v>
      </c>
      <c r="M232" s="3">
        <f t="shared" si="3"/>
        <v>432</v>
      </c>
    </row>
    <row r="233" spans="1:13" ht="14.25" customHeight="1" x14ac:dyDescent="0.25">
      <c r="A233" s="4">
        <v>44170</v>
      </c>
      <c r="B233" s="5">
        <v>31245021</v>
      </c>
      <c r="C233" s="6">
        <v>712345211</v>
      </c>
      <c r="D233" s="5">
        <v>10000335</v>
      </c>
      <c r="E233" s="5">
        <f>VLOOKUP(D233,Category_dim!$A$1:$F$31,3,0)</f>
        <v>35</v>
      </c>
      <c r="F233" s="5" t="str">
        <f>VLOOKUP(D233,Category_dim!$A$1:$F$31,2,0)</f>
        <v>Milk_Amul_1L</v>
      </c>
      <c r="G233" s="5" t="str">
        <f>VLOOKUP(E233,Category_dim!$C$1:$F$31,2,0)</f>
        <v>Dairy</v>
      </c>
      <c r="H233" s="5">
        <v>36001</v>
      </c>
      <c r="I233" s="5" t="str">
        <f>VLOOKUP(H233,Geography,3,0)</f>
        <v>Delhi</v>
      </c>
      <c r="J233" s="5" t="str">
        <f>VLOOKUP(Sales_fact!H233,Geography,2,0)</f>
        <v>Delhi</v>
      </c>
      <c r="K233" s="7">
        <v>6</v>
      </c>
      <c r="L233" s="7">
        <v>52</v>
      </c>
      <c r="M233" s="3">
        <f t="shared" si="3"/>
        <v>312</v>
      </c>
    </row>
    <row r="234" spans="1:13" ht="14.25" customHeight="1" x14ac:dyDescent="0.25">
      <c r="A234" s="4">
        <v>44170</v>
      </c>
      <c r="B234" s="5">
        <v>31245021</v>
      </c>
      <c r="C234" s="6">
        <v>712345211</v>
      </c>
      <c r="D234" s="5">
        <v>10000346</v>
      </c>
      <c r="E234" s="5">
        <f>VLOOKUP(D234,Category_dim!$A$1:$F$31,3,0)</f>
        <v>41</v>
      </c>
      <c r="F234" s="5" t="str">
        <f>VLOOKUP(D234,Category_dim!$A$1:$F$31,2,0)</f>
        <v>Cornflakes_almond_1Kg</v>
      </c>
      <c r="G234" s="5" t="str">
        <f>VLOOKUP(E234,Category_dim!$C$1:$F$31,2,0)</f>
        <v>Cereals</v>
      </c>
      <c r="H234" s="5">
        <v>36001</v>
      </c>
      <c r="I234" s="5" t="str">
        <f>VLOOKUP(H234,Geography,3,0)</f>
        <v>Delhi</v>
      </c>
      <c r="J234" s="5" t="str">
        <f>VLOOKUP(Sales_fact!H234,Geography,2,0)</f>
        <v>Delhi</v>
      </c>
      <c r="K234" s="7">
        <v>6</v>
      </c>
      <c r="L234" s="7">
        <v>192</v>
      </c>
      <c r="M234" s="3">
        <f t="shared" si="3"/>
        <v>1152</v>
      </c>
    </row>
    <row r="235" spans="1:13" ht="14.25" customHeight="1" x14ac:dyDescent="0.25">
      <c r="A235" s="4">
        <v>44170</v>
      </c>
      <c r="B235" s="5">
        <v>31245021</v>
      </c>
      <c r="C235" s="6">
        <v>712345211</v>
      </c>
      <c r="D235" s="5">
        <v>10000337</v>
      </c>
      <c r="E235" s="5">
        <f>VLOOKUP(D235,Category_dim!$A$1:$F$31,3,0)</f>
        <v>35</v>
      </c>
      <c r="F235" s="5" t="str">
        <f>VLOOKUP(D235,Category_dim!$A$1:$F$31,2,0)</f>
        <v>Cheese_200g</v>
      </c>
      <c r="G235" s="5" t="str">
        <f>VLOOKUP(E235,Category_dim!$C$1:$F$31,2,0)</f>
        <v>Dairy</v>
      </c>
      <c r="H235" s="5">
        <v>36001</v>
      </c>
      <c r="I235" s="5" t="str">
        <f>VLOOKUP(H235,Geography,3,0)</f>
        <v>Delhi</v>
      </c>
      <c r="J235" s="5" t="str">
        <f>VLOOKUP(Sales_fact!H235,Geography,2,0)</f>
        <v>Delhi</v>
      </c>
      <c r="K235" s="7">
        <v>5</v>
      </c>
      <c r="L235" s="7">
        <v>20</v>
      </c>
      <c r="M235" s="3">
        <f t="shared" si="3"/>
        <v>100</v>
      </c>
    </row>
    <row r="236" spans="1:13" ht="14.25" customHeight="1" x14ac:dyDescent="0.25">
      <c r="A236" s="4">
        <v>44171</v>
      </c>
      <c r="B236" s="5">
        <v>31245022</v>
      </c>
      <c r="C236" s="6">
        <v>712345222</v>
      </c>
      <c r="D236" s="5">
        <v>10000334</v>
      </c>
      <c r="E236" s="5">
        <f>VLOOKUP(D236,Category_dim!$A$1:$F$31,3,0)</f>
        <v>35</v>
      </c>
      <c r="F236" s="5" t="str">
        <f>VLOOKUP(D236,Category_dim!$A$1:$F$31,2,0)</f>
        <v>Milk_MD_1L</v>
      </c>
      <c r="G236" s="5" t="str">
        <f>VLOOKUP(E236,Category_dim!$C$1:$F$31,2,0)</f>
        <v>Dairy</v>
      </c>
      <c r="H236" s="5">
        <v>36002</v>
      </c>
      <c r="I236" s="5" t="str">
        <f>VLOOKUP(H236,Geography,3,0)</f>
        <v>Karnataka</v>
      </c>
      <c r="J236" s="5" t="str">
        <f>VLOOKUP(Sales_fact!H236,Geography,2,0)</f>
        <v>Bangalore</v>
      </c>
      <c r="K236" s="7">
        <v>6</v>
      </c>
      <c r="L236" s="7">
        <v>48</v>
      </c>
      <c r="M236" s="3">
        <f t="shared" si="3"/>
        <v>288</v>
      </c>
    </row>
    <row r="237" spans="1:13" ht="14.25" customHeight="1" x14ac:dyDescent="0.25">
      <c r="A237" s="4">
        <v>44171</v>
      </c>
      <c r="B237" s="5">
        <v>31245022</v>
      </c>
      <c r="C237" s="6">
        <v>712345222</v>
      </c>
      <c r="D237" s="5">
        <v>10000335</v>
      </c>
      <c r="E237" s="5">
        <f>VLOOKUP(D237,Category_dim!$A$1:$F$31,3,0)</f>
        <v>35</v>
      </c>
      <c r="F237" s="5" t="str">
        <f>VLOOKUP(D237,Category_dim!$A$1:$F$31,2,0)</f>
        <v>Milk_Amul_1L</v>
      </c>
      <c r="G237" s="5" t="str">
        <f>VLOOKUP(E237,Category_dim!$C$1:$F$31,2,0)</f>
        <v>Dairy</v>
      </c>
      <c r="H237" s="5">
        <v>36002</v>
      </c>
      <c r="I237" s="5" t="str">
        <f>VLOOKUP(H237,Geography,3,0)</f>
        <v>Karnataka</v>
      </c>
      <c r="J237" s="5" t="str">
        <f>VLOOKUP(Sales_fact!H237,Geography,2,0)</f>
        <v>Bangalore</v>
      </c>
      <c r="K237" s="7">
        <v>6</v>
      </c>
      <c r="L237" s="7">
        <v>52</v>
      </c>
      <c r="M237" s="3">
        <f t="shared" si="3"/>
        <v>312</v>
      </c>
    </row>
    <row r="238" spans="1:13" ht="14.25" customHeight="1" x14ac:dyDescent="0.25">
      <c r="A238" s="8">
        <v>44171</v>
      </c>
      <c r="B238" s="5">
        <v>31245022</v>
      </c>
      <c r="C238" s="6">
        <v>712345222</v>
      </c>
      <c r="D238" s="5">
        <v>10000321</v>
      </c>
      <c r="E238" s="5">
        <f>VLOOKUP(D238,Category_dim!$A$1:$F$31,3,0)</f>
        <v>31</v>
      </c>
      <c r="F238" s="5" t="str">
        <f>VLOOKUP(D238,Category_dim!$A$1:$F$31,2,0)</f>
        <v>Soda_1L</v>
      </c>
      <c r="G238" s="5" t="str">
        <f>VLOOKUP(E238,Category_dim!$C$1:$F$31,2,0)</f>
        <v>Drinks &amp; Bevrages</v>
      </c>
      <c r="H238" s="5">
        <v>36002</v>
      </c>
      <c r="I238" s="5" t="str">
        <f>VLOOKUP(H238,Geography,3,0)</f>
        <v>Karnataka</v>
      </c>
      <c r="J238" s="5" t="str">
        <f>VLOOKUP(Sales_fact!H238,Geography,2,0)</f>
        <v>Bangalore</v>
      </c>
      <c r="K238" s="7">
        <v>6</v>
      </c>
      <c r="L238" s="7">
        <v>48</v>
      </c>
      <c r="M238" s="3">
        <f t="shared" si="3"/>
        <v>288</v>
      </c>
    </row>
    <row r="239" spans="1:13" ht="14.25" customHeight="1" x14ac:dyDescent="0.25">
      <c r="A239" s="4">
        <v>44171</v>
      </c>
      <c r="B239" s="5">
        <v>31245022</v>
      </c>
      <c r="C239" s="6">
        <v>712345222</v>
      </c>
      <c r="D239" s="5">
        <v>10000326</v>
      </c>
      <c r="E239" s="5">
        <f>VLOOKUP(D239,Category_dim!$A$1:$F$31,3,0)</f>
        <v>31</v>
      </c>
      <c r="F239" s="5" t="str">
        <f>VLOOKUP(D239,Category_dim!$A$1:$F$31,2,0)</f>
        <v>Pepsi_2L</v>
      </c>
      <c r="G239" s="5" t="str">
        <f>VLOOKUP(E239,Category_dim!$C$1:$F$31,2,0)</f>
        <v>Drinks &amp; Bevrages</v>
      </c>
      <c r="H239" s="5">
        <v>36002</v>
      </c>
      <c r="I239" s="5" t="str">
        <f>VLOOKUP(H239,Geography,3,0)</f>
        <v>Karnataka</v>
      </c>
      <c r="J239" s="5" t="str">
        <f>VLOOKUP(Sales_fact!H239,Geography,2,0)</f>
        <v>Bangalore</v>
      </c>
      <c r="K239" s="7">
        <v>5</v>
      </c>
      <c r="L239" s="7">
        <v>72</v>
      </c>
      <c r="M239" s="3">
        <f t="shared" si="3"/>
        <v>360</v>
      </c>
    </row>
    <row r="240" spans="1:13" ht="14.25" customHeight="1" x14ac:dyDescent="0.25">
      <c r="A240" s="4">
        <v>44171</v>
      </c>
      <c r="B240" s="5">
        <v>31245022</v>
      </c>
      <c r="C240" s="6">
        <v>712345222</v>
      </c>
      <c r="D240" s="5">
        <v>10000348</v>
      </c>
      <c r="E240" s="5">
        <f>VLOOKUP(D240,Category_dim!$A$1:$F$31,3,0)</f>
        <v>41</v>
      </c>
      <c r="F240" s="5" t="str">
        <f>VLOOKUP(D240,Category_dim!$A$1:$F$31,2,0)</f>
        <v>Museli_500g</v>
      </c>
      <c r="G240" s="5" t="str">
        <f>VLOOKUP(E240,Category_dim!$C$1:$F$31,2,0)</f>
        <v>Cereals</v>
      </c>
      <c r="H240" s="5">
        <v>36002</v>
      </c>
      <c r="I240" s="5" t="str">
        <f>VLOOKUP(H240,Geography,3,0)</f>
        <v>Karnataka</v>
      </c>
      <c r="J240" s="5" t="str">
        <f>VLOOKUP(Sales_fact!H240,Geography,2,0)</f>
        <v>Bangalore</v>
      </c>
      <c r="K240" s="7">
        <v>6</v>
      </c>
      <c r="L240" s="7">
        <v>80</v>
      </c>
      <c r="M240" s="3">
        <f t="shared" si="3"/>
        <v>480</v>
      </c>
    </row>
    <row r="241" spans="1:13" ht="14.25" customHeight="1" x14ac:dyDescent="0.25">
      <c r="A241" s="4">
        <v>44171</v>
      </c>
      <c r="B241" s="5">
        <v>31245022</v>
      </c>
      <c r="C241" s="6">
        <v>712345222</v>
      </c>
      <c r="D241" s="5">
        <v>10000329</v>
      </c>
      <c r="E241" s="5">
        <f>VLOOKUP(D241,Category_dim!$A$1:$F$31,3,0)</f>
        <v>31</v>
      </c>
      <c r="F241" s="5" t="str">
        <f>VLOOKUP(D241,Category_dim!$A$1:$F$31,2,0)</f>
        <v>Orange_200mL</v>
      </c>
      <c r="G241" s="5" t="str">
        <f>VLOOKUP(E241,Category_dim!$C$1:$F$31,2,0)</f>
        <v>Drinks &amp; Bevrages</v>
      </c>
      <c r="H241" s="5">
        <v>36002</v>
      </c>
      <c r="I241" s="5" t="str">
        <f>VLOOKUP(H241,Geography,3,0)</f>
        <v>Karnataka</v>
      </c>
      <c r="J241" s="5" t="str">
        <f>VLOOKUP(Sales_fact!H241,Geography,2,0)</f>
        <v>Bangalore</v>
      </c>
      <c r="K241" s="7">
        <v>4</v>
      </c>
      <c r="L241" s="7">
        <v>30</v>
      </c>
      <c r="M241" s="3">
        <f t="shared" si="3"/>
        <v>120</v>
      </c>
    </row>
    <row r="242" spans="1:13" ht="14.25" customHeight="1" x14ac:dyDescent="0.25">
      <c r="A242" s="4">
        <v>44171</v>
      </c>
      <c r="B242" s="5">
        <v>31245022</v>
      </c>
      <c r="C242" s="6">
        <v>712345222</v>
      </c>
      <c r="D242" s="5">
        <v>10000325</v>
      </c>
      <c r="E242" s="5">
        <f>VLOOKUP(D242,Category_dim!$A$1:$F$31,3,0)</f>
        <v>31</v>
      </c>
      <c r="F242" s="5" t="str">
        <f>VLOOKUP(D242,Category_dim!$A$1:$F$31,2,0)</f>
        <v>Coke_500mL</v>
      </c>
      <c r="G242" s="5" t="str">
        <f>VLOOKUP(E242,Category_dim!$C$1:$F$31,2,0)</f>
        <v>Drinks &amp; Bevrages</v>
      </c>
      <c r="H242" s="5">
        <v>36002</v>
      </c>
      <c r="I242" s="5" t="str">
        <f>VLOOKUP(H242,Geography,3,0)</f>
        <v>Karnataka</v>
      </c>
      <c r="J242" s="5" t="str">
        <f>VLOOKUP(Sales_fact!H242,Geography,2,0)</f>
        <v>Bangalore</v>
      </c>
      <c r="K242" s="7">
        <v>4</v>
      </c>
      <c r="L242" s="7">
        <v>20</v>
      </c>
      <c r="M242" s="3">
        <f t="shared" si="3"/>
        <v>80</v>
      </c>
    </row>
    <row r="243" spans="1:13" ht="14.25" customHeight="1" x14ac:dyDescent="0.25">
      <c r="A243" s="4">
        <v>44171</v>
      </c>
      <c r="B243" s="5">
        <v>31245022</v>
      </c>
      <c r="C243" s="6">
        <v>712345222</v>
      </c>
      <c r="D243" s="5">
        <v>10000341</v>
      </c>
      <c r="E243" s="5">
        <f>VLOOKUP(D243,Category_dim!$A$1:$F$31,3,0)</f>
        <v>35</v>
      </c>
      <c r="F243" s="5" t="str">
        <f>VLOOKUP(D243,Category_dim!$A$1:$F$31,2,0)</f>
        <v>Curd MD_500 mL</v>
      </c>
      <c r="G243" s="5" t="str">
        <f>VLOOKUP(E243,Category_dim!$C$1:$F$31,2,0)</f>
        <v>Dairy</v>
      </c>
      <c r="H243" s="5">
        <v>36002</v>
      </c>
      <c r="I243" s="5" t="str">
        <f>VLOOKUP(H243,Geography,3,0)</f>
        <v>Karnataka</v>
      </c>
      <c r="J243" s="5" t="str">
        <f>VLOOKUP(Sales_fact!H243,Geography,2,0)</f>
        <v>Bangalore</v>
      </c>
      <c r="K243" s="7">
        <v>5</v>
      </c>
      <c r="L243" s="7">
        <v>29</v>
      </c>
      <c r="M243" s="3">
        <f t="shared" si="3"/>
        <v>145</v>
      </c>
    </row>
    <row r="244" spans="1:13" ht="14.25" customHeight="1" x14ac:dyDescent="0.25">
      <c r="A244" s="4">
        <v>44172</v>
      </c>
      <c r="B244" s="5">
        <v>31245023</v>
      </c>
      <c r="C244" s="6">
        <v>712345233</v>
      </c>
      <c r="D244" s="5">
        <v>10000332</v>
      </c>
      <c r="E244" s="5">
        <f>VLOOKUP(D244,Category_dim!$A$1:$F$31,3,0)</f>
        <v>35</v>
      </c>
      <c r="F244" s="5" t="str">
        <f>VLOOKUP(D244,Category_dim!$A$1:$F$31,2,0)</f>
        <v>Eggs_1x6</v>
      </c>
      <c r="G244" s="5" t="str">
        <f>VLOOKUP(E244,Category_dim!$C$1:$F$31,2,0)</f>
        <v>Dairy</v>
      </c>
      <c r="H244" s="5">
        <v>36003</v>
      </c>
      <c r="I244" s="5" t="str">
        <f>VLOOKUP(H244,Geography,3,0)</f>
        <v>Telangana</v>
      </c>
      <c r="J244" s="5" t="str">
        <f>VLOOKUP(Sales_fact!H244,Geography,2,0)</f>
        <v>Hyderabad</v>
      </c>
      <c r="K244" s="7">
        <v>3</v>
      </c>
      <c r="L244" s="7">
        <v>28</v>
      </c>
      <c r="M244" s="3">
        <f t="shared" si="3"/>
        <v>84</v>
      </c>
    </row>
    <row r="245" spans="1:13" ht="14.25" customHeight="1" x14ac:dyDescent="0.25">
      <c r="A245" s="4">
        <v>44172</v>
      </c>
      <c r="B245" s="5">
        <v>31245023</v>
      </c>
      <c r="C245" s="6">
        <v>712345233</v>
      </c>
      <c r="D245" s="5">
        <v>10000322</v>
      </c>
      <c r="E245" s="5">
        <f>VLOOKUP(D245,Category_dim!$A$1:$F$31,3,0)</f>
        <v>31</v>
      </c>
      <c r="F245" s="5" t="str">
        <f>VLOOKUP(D245,Category_dim!$A$1:$F$31,2,0)</f>
        <v>Soda_500mL</v>
      </c>
      <c r="G245" s="5" t="str">
        <f>VLOOKUP(E245,Category_dim!$C$1:$F$31,2,0)</f>
        <v>Drinks &amp; Bevrages</v>
      </c>
      <c r="H245" s="5">
        <v>36003</v>
      </c>
      <c r="I245" s="5" t="str">
        <f>VLOOKUP(H245,Geography,3,0)</f>
        <v>Telangana</v>
      </c>
      <c r="J245" s="5" t="str">
        <f>VLOOKUP(Sales_fact!H245,Geography,2,0)</f>
        <v>Hyderabad</v>
      </c>
      <c r="K245" s="7">
        <v>4</v>
      </c>
      <c r="L245" s="7">
        <v>30</v>
      </c>
      <c r="M245" s="3">
        <f t="shared" si="3"/>
        <v>120</v>
      </c>
    </row>
    <row r="246" spans="1:13" ht="14.25" customHeight="1" x14ac:dyDescent="0.25">
      <c r="A246" s="4">
        <v>44172</v>
      </c>
      <c r="B246" s="5">
        <v>31245023</v>
      </c>
      <c r="C246" s="6">
        <v>712345233</v>
      </c>
      <c r="D246" s="5">
        <v>10000340</v>
      </c>
      <c r="E246" s="5">
        <f>VLOOKUP(D246,Category_dim!$A$1:$F$31,3,0)</f>
        <v>35</v>
      </c>
      <c r="F246" s="5" t="str">
        <f>VLOOKUP(D246,Category_dim!$A$1:$F$31,2,0)</f>
        <v>Curd_Amul_500mL</v>
      </c>
      <c r="G246" s="5" t="str">
        <f>VLOOKUP(E246,Category_dim!$C$1:$F$31,2,0)</f>
        <v>Dairy</v>
      </c>
      <c r="H246" s="5">
        <v>36003</v>
      </c>
      <c r="I246" s="5" t="str">
        <f>VLOOKUP(H246,Geography,3,0)</f>
        <v>Telangana</v>
      </c>
      <c r="J246" s="5" t="str">
        <f>VLOOKUP(Sales_fact!H246,Geography,2,0)</f>
        <v>Hyderabad</v>
      </c>
      <c r="K246" s="7">
        <v>4</v>
      </c>
      <c r="L246" s="7">
        <v>30</v>
      </c>
      <c r="M246" s="3">
        <f t="shared" si="3"/>
        <v>120</v>
      </c>
    </row>
    <row r="247" spans="1:13" ht="14.25" customHeight="1" x14ac:dyDescent="0.25">
      <c r="A247" s="4">
        <v>44172</v>
      </c>
      <c r="B247" s="5">
        <v>31245023</v>
      </c>
      <c r="C247" s="6">
        <v>712345233</v>
      </c>
      <c r="D247" s="5">
        <v>10000329</v>
      </c>
      <c r="E247" s="5">
        <f>VLOOKUP(D247,Category_dim!$A$1:$F$31,3,0)</f>
        <v>31</v>
      </c>
      <c r="F247" s="5" t="str">
        <f>VLOOKUP(D247,Category_dim!$A$1:$F$31,2,0)</f>
        <v>Orange_200mL</v>
      </c>
      <c r="G247" s="5" t="str">
        <f>VLOOKUP(E247,Category_dim!$C$1:$F$31,2,0)</f>
        <v>Drinks &amp; Bevrages</v>
      </c>
      <c r="H247" s="5">
        <v>36003</v>
      </c>
      <c r="I247" s="5" t="str">
        <f>VLOOKUP(H247,Geography,3,0)</f>
        <v>Telangana</v>
      </c>
      <c r="J247" s="5" t="str">
        <f>VLOOKUP(Sales_fact!H247,Geography,2,0)</f>
        <v>Hyderabad</v>
      </c>
      <c r="K247" s="7">
        <v>3</v>
      </c>
      <c r="L247" s="7">
        <v>30</v>
      </c>
      <c r="M247" s="3">
        <f t="shared" si="3"/>
        <v>90</v>
      </c>
    </row>
    <row r="248" spans="1:13" ht="14.25" customHeight="1" x14ac:dyDescent="0.25">
      <c r="A248" s="4">
        <v>44172</v>
      </c>
      <c r="B248" s="5">
        <v>31245023</v>
      </c>
      <c r="C248" s="6">
        <v>712345233</v>
      </c>
      <c r="D248" s="5">
        <v>10000345</v>
      </c>
      <c r="E248" s="5">
        <f>VLOOKUP(D248,Category_dim!$A$1:$F$31,3,0)</f>
        <v>41</v>
      </c>
      <c r="F248" s="5" t="str">
        <f>VLOOKUP(D248,Category_dim!$A$1:$F$31,2,0)</f>
        <v>Cornflakes_1Kg</v>
      </c>
      <c r="G248" s="5" t="str">
        <f>VLOOKUP(E248,Category_dim!$C$1:$F$31,2,0)</f>
        <v>Cereals</v>
      </c>
      <c r="H248" s="5">
        <v>36003</v>
      </c>
      <c r="I248" s="5" t="str">
        <f>VLOOKUP(H248,Geography,3,0)</f>
        <v>Telangana</v>
      </c>
      <c r="J248" s="5" t="str">
        <f>VLOOKUP(Sales_fact!H248,Geography,2,0)</f>
        <v>Hyderabad</v>
      </c>
      <c r="K248" s="7">
        <v>4</v>
      </c>
      <c r="L248" s="7">
        <v>158</v>
      </c>
      <c r="M248" s="3">
        <f t="shared" si="3"/>
        <v>632</v>
      </c>
    </row>
    <row r="249" spans="1:13" ht="14.25" customHeight="1" x14ac:dyDescent="0.25">
      <c r="A249" s="4">
        <v>44172</v>
      </c>
      <c r="B249" s="5">
        <v>31245023</v>
      </c>
      <c r="C249" s="6">
        <v>712345233</v>
      </c>
      <c r="D249" s="5">
        <v>10000345</v>
      </c>
      <c r="E249" s="5">
        <f>VLOOKUP(D249,Category_dim!$A$1:$F$31,3,0)</f>
        <v>41</v>
      </c>
      <c r="F249" s="5" t="str">
        <f>VLOOKUP(D249,Category_dim!$A$1:$F$31,2,0)</f>
        <v>Cornflakes_1Kg</v>
      </c>
      <c r="G249" s="5" t="str">
        <f>VLOOKUP(E249,Category_dim!$C$1:$F$31,2,0)</f>
        <v>Cereals</v>
      </c>
      <c r="H249" s="5">
        <v>36003</v>
      </c>
      <c r="I249" s="5" t="str">
        <f>VLOOKUP(H249,Geography,3,0)</f>
        <v>Telangana</v>
      </c>
      <c r="J249" s="5" t="str">
        <f>VLOOKUP(Sales_fact!H249,Geography,2,0)</f>
        <v>Hyderabad</v>
      </c>
      <c r="K249" s="7">
        <v>4</v>
      </c>
      <c r="L249" s="7">
        <v>158</v>
      </c>
      <c r="M249" s="3">
        <f t="shared" si="3"/>
        <v>632</v>
      </c>
    </row>
    <row r="250" spans="1:13" ht="14.25" customHeight="1" x14ac:dyDescent="0.25">
      <c r="A250" s="4">
        <v>44172</v>
      </c>
      <c r="B250" s="5">
        <v>31245023</v>
      </c>
      <c r="C250" s="6">
        <v>712345233</v>
      </c>
      <c r="D250" s="5">
        <v>10000333</v>
      </c>
      <c r="E250" s="5">
        <f>VLOOKUP(D250,Category_dim!$A$1:$F$31,3,0)</f>
        <v>35</v>
      </c>
      <c r="F250" s="5" t="str">
        <f>VLOOKUP(D250,Category_dim!$A$1:$F$31,2,0)</f>
        <v>Eggs_1x12</v>
      </c>
      <c r="G250" s="5" t="str">
        <f>VLOOKUP(E250,Category_dim!$C$1:$F$31,2,0)</f>
        <v>Dairy</v>
      </c>
      <c r="H250" s="5">
        <v>36003</v>
      </c>
      <c r="I250" s="5" t="str">
        <f>VLOOKUP(H250,Geography,3,0)</f>
        <v>Telangana</v>
      </c>
      <c r="J250" s="5" t="str">
        <f>VLOOKUP(Sales_fact!H250,Geography,2,0)</f>
        <v>Hyderabad</v>
      </c>
      <c r="K250" s="7">
        <v>2</v>
      </c>
      <c r="L250" s="7">
        <v>54</v>
      </c>
      <c r="M250" s="3">
        <f t="shared" si="3"/>
        <v>108</v>
      </c>
    </row>
    <row r="251" spans="1:13" ht="14.25" customHeight="1" x14ac:dyDescent="0.25">
      <c r="A251" s="4">
        <v>44172</v>
      </c>
      <c r="B251" s="5">
        <v>31245023</v>
      </c>
      <c r="C251" s="6">
        <v>712345233</v>
      </c>
      <c r="D251" s="5">
        <v>10000324</v>
      </c>
      <c r="E251" s="5">
        <f>VLOOKUP(D251,Category_dim!$A$1:$F$31,3,0)</f>
        <v>31</v>
      </c>
      <c r="F251" s="5" t="str">
        <f>VLOOKUP(D251,Category_dim!$A$1:$F$31,2,0)</f>
        <v>Coke_1L</v>
      </c>
      <c r="G251" s="5" t="str">
        <f>VLOOKUP(E251,Category_dim!$C$1:$F$31,2,0)</f>
        <v>Drinks &amp; Bevrages</v>
      </c>
      <c r="H251" s="5">
        <v>36003</v>
      </c>
      <c r="I251" s="5" t="str">
        <f>VLOOKUP(H251,Geography,3,0)</f>
        <v>Telangana</v>
      </c>
      <c r="J251" s="5" t="str">
        <f>VLOOKUP(Sales_fact!H251,Geography,2,0)</f>
        <v>Hyderabad</v>
      </c>
      <c r="K251" s="7">
        <v>2</v>
      </c>
      <c r="L251" s="7">
        <v>36</v>
      </c>
      <c r="M251" s="3">
        <f t="shared" si="3"/>
        <v>72</v>
      </c>
    </row>
    <row r="252" spans="1:13" ht="14.25" customHeight="1" x14ac:dyDescent="0.25">
      <c r="A252" s="4">
        <v>44172</v>
      </c>
      <c r="B252" s="5">
        <v>31245023</v>
      </c>
      <c r="C252" s="6">
        <v>712345233</v>
      </c>
      <c r="D252" s="5">
        <v>10000348</v>
      </c>
      <c r="E252" s="5">
        <f>VLOOKUP(D252,Category_dim!$A$1:$F$31,3,0)</f>
        <v>41</v>
      </c>
      <c r="F252" s="5" t="str">
        <f>VLOOKUP(D252,Category_dim!$A$1:$F$31,2,0)</f>
        <v>Museli_500g</v>
      </c>
      <c r="G252" s="5" t="str">
        <f>VLOOKUP(E252,Category_dim!$C$1:$F$31,2,0)</f>
        <v>Cereals</v>
      </c>
      <c r="H252" s="5">
        <v>36003</v>
      </c>
      <c r="I252" s="5" t="str">
        <f>VLOOKUP(H252,Geography,3,0)</f>
        <v>Telangana</v>
      </c>
      <c r="J252" s="5" t="str">
        <f>VLOOKUP(Sales_fact!H252,Geography,2,0)</f>
        <v>Hyderabad</v>
      </c>
      <c r="K252" s="7">
        <v>4</v>
      </c>
      <c r="L252" s="7">
        <v>80</v>
      </c>
      <c r="M252" s="3">
        <f t="shared" si="3"/>
        <v>320</v>
      </c>
    </row>
    <row r="253" spans="1:13" ht="14.25" customHeight="1" x14ac:dyDescent="0.25">
      <c r="A253" s="4">
        <v>44172</v>
      </c>
      <c r="B253" s="5">
        <v>31245023</v>
      </c>
      <c r="C253" s="6">
        <v>712345233</v>
      </c>
      <c r="D253" s="5">
        <v>10000322</v>
      </c>
      <c r="E253" s="5">
        <f>VLOOKUP(D253,Category_dim!$A$1:$F$31,3,0)</f>
        <v>31</v>
      </c>
      <c r="F253" s="5" t="str">
        <f>VLOOKUP(D253,Category_dim!$A$1:$F$31,2,0)</f>
        <v>Soda_500mL</v>
      </c>
      <c r="G253" s="5" t="str">
        <f>VLOOKUP(E253,Category_dim!$C$1:$F$31,2,0)</f>
        <v>Drinks &amp; Bevrages</v>
      </c>
      <c r="H253" s="5">
        <v>36003</v>
      </c>
      <c r="I253" s="5" t="str">
        <f>VLOOKUP(H253,Geography,3,0)</f>
        <v>Telangana</v>
      </c>
      <c r="J253" s="5" t="str">
        <f>VLOOKUP(Sales_fact!H253,Geography,2,0)</f>
        <v>Hyderabad</v>
      </c>
      <c r="K253" s="7">
        <v>2</v>
      </c>
      <c r="L253" s="7">
        <v>30</v>
      </c>
      <c r="M253" s="3">
        <f t="shared" si="3"/>
        <v>60</v>
      </c>
    </row>
    <row r="254" spans="1:13" ht="14.25" customHeight="1" x14ac:dyDescent="0.25">
      <c r="A254" s="4">
        <v>44173</v>
      </c>
      <c r="B254" s="5">
        <v>31245024</v>
      </c>
      <c r="C254" s="6">
        <v>712345244</v>
      </c>
      <c r="D254" s="5">
        <v>10000326</v>
      </c>
      <c r="E254" s="5">
        <f>VLOOKUP(D254,Category_dim!$A$1:$F$31,3,0)</f>
        <v>31</v>
      </c>
      <c r="F254" s="5" t="str">
        <f>VLOOKUP(D254,Category_dim!$A$1:$F$31,2,0)</f>
        <v>Pepsi_2L</v>
      </c>
      <c r="G254" s="5" t="str">
        <f>VLOOKUP(E254,Category_dim!$C$1:$F$31,2,0)</f>
        <v>Drinks &amp; Bevrages</v>
      </c>
      <c r="H254" s="5">
        <v>36002</v>
      </c>
      <c r="I254" s="5" t="str">
        <f>VLOOKUP(H254,Geography,3,FALSE)</f>
        <v>Karnataka</v>
      </c>
      <c r="J254" s="5" t="str">
        <f>VLOOKUP(Sales_fact!H254,Geography,2,0)</f>
        <v>Bangalore</v>
      </c>
      <c r="K254" s="7">
        <v>4</v>
      </c>
      <c r="L254" s="7">
        <v>72</v>
      </c>
      <c r="M254" s="3">
        <f t="shared" si="3"/>
        <v>288</v>
      </c>
    </row>
    <row r="255" spans="1:13" ht="14.25" customHeight="1" x14ac:dyDescent="0.25">
      <c r="A255" s="4">
        <v>44173</v>
      </c>
      <c r="B255" s="5">
        <v>31245024</v>
      </c>
      <c r="C255" s="6">
        <v>712345244</v>
      </c>
      <c r="D255" s="5">
        <v>10000335</v>
      </c>
      <c r="E255" s="5">
        <f>VLOOKUP(D255,Category_dim!$A$1:$F$31,3,0)</f>
        <v>35</v>
      </c>
      <c r="F255" s="5" t="str">
        <f>VLOOKUP(D255,Category_dim!$A$1:$F$31,2,0)</f>
        <v>Milk_Amul_1L</v>
      </c>
      <c r="G255" s="5" t="str">
        <f>VLOOKUP(E255,Category_dim!$C$1:$F$31,2,0)</f>
        <v>Dairy</v>
      </c>
      <c r="H255" s="5">
        <v>36002</v>
      </c>
      <c r="I255" s="5" t="str">
        <f>VLOOKUP(H255,Geography,3,FALSE)</f>
        <v>Karnataka</v>
      </c>
      <c r="J255" s="5" t="str">
        <f>VLOOKUP(Sales_fact!H255,Geography,2,0)</f>
        <v>Bangalore</v>
      </c>
      <c r="K255" s="7">
        <v>3</v>
      </c>
      <c r="L255" s="7">
        <v>52</v>
      </c>
      <c r="M255" s="3">
        <f t="shared" si="3"/>
        <v>156</v>
      </c>
    </row>
    <row r="256" spans="1:13" ht="14.25" customHeight="1" x14ac:dyDescent="0.25">
      <c r="A256" s="4">
        <v>44173</v>
      </c>
      <c r="B256" s="5">
        <v>31245024</v>
      </c>
      <c r="C256" s="6">
        <v>712345244</v>
      </c>
      <c r="D256" s="5">
        <v>10000344</v>
      </c>
      <c r="E256" s="5">
        <f>VLOOKUP(D256,Category_dim!$A$1:$F$31,3,0)</f>
        <v>41</v>
      </c>
      <c r="F256" s="5" t="str">
        <f>VLOOKUP(D256,Category_dim!$A$1:$F$31,2,0)</f>
        <v>Cornflakes_500g</v>
      </c>
      <c r="G256" s="5" t="str">
        <f>VLOOKUP(E256,Category_dim!$C$1:$F$31,2,0)</f>
        <v>Cereals</v>
      </c>
      <c r="H256" s="5">
        <v>36002</v>
      </c>
      <c r="I256" s="5" t="str">
        <f>VLOOKUP(H256,Geography,3,FALSE)</f>
        <v>Karnataka</v>
      </c>
      <c r="J256" s="5" t="str">
        <f>VLOOKUP(Sales_fact!H256,Geography,2,0)</f>
        <v>Bangalore</v>
      </c>
      <c r="K256" s="7">
        <v>4</v>
      </c>
      <c r="L256" s="7">
        <v>82</v>
      </c>
      <c r="M256" s="3">
        <f t="shared" si="3"/>
        <v>328</v>
      </c>
    </row>
    <row r="257" spans="1:13" ht="14.25" customHeight="1" x14ac:dyDescent="0.25">
      <c r="A257" s="4">
        <v>44173</v>
      </c>
      <c r="B257" s="5">
        <v>31245024</v>
      </c>
      <c r="C257" s="6">
        <v>712345244</v>
      </c>
      <c r="D257" s="5">
        <v>10000333</v>
      </c>
      <c r="E257" s="5">
        <f>VLOOKUP(D257,Category_dim!$A$1:$F$31,3,0)</f>
        <v>35</v>
      </c>
      <c r="F257" s="5" t="str">
        <f>VLOOKUP(D257,Category_dim!$A$1:$F$31,2,0)</f>
        <v>Eggs_1x12</v>
      </c>
      <c r="G257" s="5" t="str">
        <f>VLOOKUP(E257,Category_dim!$C$1:$F$31,2,0)</f>
        <v>Dairy</v>
      </c>
      <c r="H257" s="5">
        <v>36002</v>
      </c>
      <c r="I257" s="5" t="str">
        <f>VLOOKUP(H257,Geography,3,FALSE)</f>
        <v>Karnataka</v>
      </c>
      <c r="J257" s="5" t="str">
        <f>VLOOKUP(Sales_fact!H257,Geography,2,0)</f>
        <v>Bangalore</v>
      </c>
      <c r="K257" s="7">
        <v>2</v>
      </c>
      <c r="L257" s="7">
        <v>54</v>
      </c>
      <c r="M257" s="3">
        <f t="shared" si="3"/>
        <v>108</v>
      </c>
    </row>
    <row r="258" spans="1:13" ht="14.25" customHeight="1" x14ac:dyDescent="0.25">
      <c r="A258" s="4">
        <v>44173</v>
      </c>
      <c r="B258" s="5">
        <v>31245024</v>
      </c>
      <c r="C258" s="6">
        <v>712345244</v>
      </c>
      <c r="D258" s="5">
        <v>10000346</v>
      </c>
      <c r="E258" s="5">
        <f>VLOOKUP(D258,Category_dim!$A$1:$F$31,3,0)</f>
        <v>41</v>
      </c>
      <c r="F258" s="5" t="str">
        <f>VLOOKUP(D258,Category_dim!$A$1:$F$31,2,0)</f>
        <v>Cornflakes_almond_1Kg</v>
      </c>
      <c r="G258" s="5" t="str">
        <f>VLOOKUP(E258,Category_dim!$C$1:$F$31,2,0)</f>
        <v>Cereals</v>
      </c>
      <c r="H258" s="5">
        <v>36002</v>
      </c>
      <c r="I258" s="5" t="str">
        <f>VLOOKUP(H258,Geography,3,FALSE)</f>
        <v>Karnataka</v>
      </c>
      <c r="J258" s="5" t="str">
        <f>VLOOKUP(Sales_fact!H258,Geography,2,0)</f>
        <v>Bangalore</v>
      </c>
      <c r="K258" s="7">
        <v>4</v>
      </c>
      <c r="L258" s="7">
        <v>192</v>
      </c>
      <c r="M258" s="3">
        <f t="shared" si="3"/>
        <v>768</v>
      </c>
    </row>
    <row r="259" spans="1:13" ht="14.25" customHeight="1" x14ac:dyDescent="0.25">
      <c r="A259" s="4">
        <v>44173</v>
      </c>
      <c r="B259" s="5">
        <v>31245024</v>
      </c>
      <c r="C259" s="6">
        <v>712345244</v>
      </c>
      <c r="D259" s="5">
        <v>10000344</v>
      </c>
      <c r="E259" s="5">
        <f>VLOOKUP(D259,Category_dim!$A$1:$F$31,3,0)</f>
        <v>41</v>
      </c>
      <c r="F259" s="5" t="str">
        <f>VLOOKUP(D259,Category_dim!$A$1:$F$31,2,0)</f>
        <v>Cornflakes_500g</v>
      </c>
      <c r="G259" s="5" t="str">
        <f>VLOOKUP(E259,Category_dim!$C$1:$F$31,2,0)</f>
        <v>Cereals</v>
      </c>
      <c r="H259" s="5">
        <v>36002</v>
      </c>
      <c r="I259" s="5" t="str">
        <f>VLOOKUP(H259,Geography,3,FALSE)</f>
        <v>Karnataka</v>
      </c>
      <c r="J259" s="5" t="str">
        <f>VLOOKUP(Sales_fact!H259,Geography,2,0)</f>
        <v>Bangalore</v>
      </c>
      <c r="K259" s="7">
        <v>2</v>
      </c>
      <c r="L259" s="7">
        <v>82</v>
      </c>
      <c r="M259" s="3">
        <f t="shared" ref="M259:M322" si="4">K259*L259</f>
        <v>164</v>
      </c>
    </row>
    <row r="260" spans="1:13" ht="14.25" customHeight="1" x14ac:dyDescent="0.25">
      <c r="A260" s="4">
        <v>44173</v>
      </c>
      <c r="B260" s="5">
        <v>31245024</v>
      </c>
      <c r="C260" s="6">
        <v>712345244</v>
      </c>
      <c r="D260" s="5">
        <v>10000329</v>
      </c>
      <c r="E260" s="5">
        <f>VLOOKUP(D260,Category_dim!$A$1:$F$31,3,0)</f>
        <v>31</v>
      </c>
      <c r="F260" s="5" t="str">
        <f>VLOOKUP(D260,Category_dim!$A$1:$F$31,2,0)</f>
        <v>Orange_200mL</v>
      </c>
      <c r="G260" s="5" t="str">
        <f>VLOOKUP(E260,Category_dim!$C$1:$F$31,2,0)</f>
        <v>Drinks &amp; Bevrages</v>
      </c>
      <c r="H260" s="5">
        <v>36002</v>
      </c>
      <c r="I260" s="5" t="str">
        <f>VLOOKUP(H260,Geography,3,FALSE)</f>
        <v>Karnataka</v>
      </c>
      <c r="J260" s="5" t="str">
        <f>VLOOKUP(Sales_fact!H260,Geography,2,0)</f>
        <v>Bangalore</v>
      </c>
      <c r="K260" s="7">
        <v>2</v>
      </c>
      <c r="L260" s="7">
        <v>30</v>
      </c>
      <c r="M260" s="3">
        <f t="shared" si="4"/>
        <v>60</v>
      </c>
    </row>
    <row r="261" spans="1:13" ht="14.25" customHeight="1" x14ac:dyDescent="0.25">
      <c r="A261" s="4">
        <v>44173</v>
      </c>
      <c r="B261" s="5">
        <v>31245024</v>
      </c>
      <c r="C261" s="6">
        <v>712345244</v>
      </c>
      <c r="D261" s="5">
        <v>10000333</v>
      </c>
      <c r="E261" s="5">
        <f>VLOOKUP(D261,Category_dim!$A$1:$F$31,3,0)</f>
        <v>35</v>
      </c>
      <c r="F261" s="5" t="str">
        <f>VLOOKUP(D261,Category_dim!$A$1:$F$31,2,0)</f>
        <v>Eggs_1x12</v>
      </c>
      <c r="G261" s="5" t="str">
        <f>VLOOKUP(E261,Category_dim!$C$1:$F$31,2,0)</f>
        <v>Dairy</v>
      </c>
      <c r="H261" s="5">
        <v>36002</v>
      </c>
      <c r="I261" s="5" t="str">
        <f>VLOOKUP(H261,Geography,3,FALSE)</f>
        <v>Karnataka</v>
      </c>
      <c r="J261" s="5" t="str">
        <f>VLOOKUP(Sales_fact!H261,Geography,2,0)</f>
        <v>Bangalore</v>
      </c>
      <c r="K261" s="7">
        <v>4</v>
      </c>
      <c r="L261" s="7">
        <v>54</v>
      </c>
      <c r="M261" s="3">
        <f t="shared" si="4"/>
        <v>216</v>
      </c>
    </row>
    <row r="262" spans="1:13" ht="14.25" customHeight="1" x14ac:dyDescent="0.25">
      <c r="A262" s="4">
        <v>44173</v>
      </c>
      <c r="B262" s="5">
        <v>31245024</v>
      </c>
      <c r="C262" s="6">
        <v>712345244</v>
      </c>
      <c r="D262" s="5">
        <v>10000342</v>
      </c>
      <c r="E262" s="5">
        <f>VLOOKUP(D262,Category_dim!$A$1:$F$31,3,0)</f>
        <v>35</v>
      </c>
      <c r="F262" s="5" t="str">
        <f>VLOOKUP(D262,Category_dim!$A$1:$F$31,2,0)</f>
        <v>Curd_Amul_1L</v>
      </c>
      <c r="G262" s="5" t="str">
        <f>VLOOKUP(E262,Category_dim!$C$1:$F$31,2,0)</f>
        <v>Dairy</v>
      </c>
      <c r="H262" s="5">
        <v>36002</v>
      </c>
      <c r="I262" s="5" t="str">
        <f>VLOOKUP(H262,Geography,3,FALSE)</f>
        <v>Karnataka</v>
      </c>
      <c r="J262" s="5" t="str">
        <f>VLOOKUP(Sales_fact!H262,Geography,2,0)</f>
        <v>Bangalore</v>
      </c>
      <c r="K262" s="7">
        <v>4</v>
      </c>
      <c r="L262" s="7">
        <v>56</v>
      </c>
      <c r="M262" s="3">
        <f t="shared" si="4"/>
        <v>224</v>
      </c>
    </row>
    <row r="263" spans="1:13" ht="14.25" customHeight="1" x14ac:dyDescent="0.25">
      <c r="A263" s="4">
        <v>44173</v>
      </c>
      <c r="B263" s="5">
        <v>31245024</v>
      </c>
      <c r="C263" s="6">
        <v>712345244</v>
      </c>
      <c r="D263" s="5">
        <v>10000333</v>
      </c>
      <c r="E263" s="5">
        <f>VLOOKUP(D263,Category_dim!$A$1:$F$31,3,0)</f>
        <v>35</v>
      </c>
      <c r="F263" s="5" t="str">
        <f>VLOOKUP(D263,Category_dim!$A$1:$F$31,2,0)</f>
        <v>Eggs_1x12</v>
      </c>
      <c r="G263" s="5" t="str">
        <f>VLOOKUP(E263,Category_dim!$C$1:$F$31,2,0)</f>
        <v>Dairy</v>
      </c>
      <c r="H263" s="5">
        <v>36002</v>
      </c>
      <c r="I263" s="5" t="str">
        <f>VLOOKUP(H263,Geography,3,FALSE)</f>
        <v>Karnataka</v>
      </c>
      <c r="J263" s="5" t="str">
        <f>VLOOKUP(Sales_fact!H263,Geography,2,0)</f>
        <v>Bangalore</v>
      </c>
      <c r="K263" s="7">
        <v>2</v>
      </c>
      <c r="L263" s="7">
        <v>54</v>
      </c>
      <c r="M263" s="3">
        <f t="shared" si="4"/>
        <v>108</v>
      </c>
    </row>
    <row r="264" spans="1:13" ht="14.25" customHeight="1" x14ac:dyDescent="0.25">
      <c r="A264" s="4">
        <v>44173</v>
      </c>
      <c r="B264" s="5">
        <v>31245024</v>
      </c>
      <c r="C264" s="6">
        <v>712345244</v>
      </c>
      <c r="D264" s="5">
        <v>10000336</v>
      </c>
      <c r="E264" s="5">
        <f>VLOOKUP(D264,Category_dim!$A$1:$F$31,3,0)</f>
        <v>35</v>
      </c>
      <c r="F264" s="5" t="str">
        <f>VLOOKUP(D264,Category_dim!$A$1:$F$31,2,0)</f>
        <v>Milk_MD_500ml</v>
      </c>
      <c r="G264" s="5" t="str">
        <f>VLOOKUP(E264,Category_dim!$C$1:$F$31,2,0)</f>
        <v>Dairy</v>
      </c>
      <c r="H264" s="5">
        <v>36002</v>
      </c>
      <c r="I264" s="5" t="str">
        <f>VLOOKUP(H264,Geography,3,FALSE)</f>
        <v>Karnataka</v>
      </c>
      <c r="J264" s="5" t="str">
        <f>VLOOKUP(Sales_fact!H264,Geography,2,0)</f>
        <v>Bangalore</v>
      </c>
      <c r="K264" s="7">
        <v>2</v>
      </c>
      <c r="L264" s="7">
        <v>26</v>
      </c>
      <c r="M264" s="3">
        <f t="shared" si="4"/>
        <v>52</v>
      </c>
    </row>
    <row r="265" spans="1:13" ht="14.25" customHeight="1" x14ac:dyDescent="0.25">
      <c r="A265" s="4">
        <v>44173</v>
      </c>
      <c r="B265" s="5">
        <v>31245024</v>
      </c>
      <c r="C265" s="6">
        <v>712345244</v>
      </c>
      <c r="D265" s="5">
        <v>10000336</v>
      </c>
      <c r="E265" s="5">
        <f>VLOOKUP(D265,Category_dim!$A$1:$F$31,3,0)</f>
        <v>35</v>
      </c>
      <c r="F265" s="5" t="str">
        <f>VLOOKUP(D265,Category_dim!$A$1:$F$31,2,0)</f>
        <v>Milk_MD_500ml</v>
      </c>
      <c r="G265" s="5" t="str">
        <f>VLOOKUP(E265,Category_dim!$C$1:$F$31,2,0)</f>
        <v>Dairy</v>
      </c>
      <c r="H265" s="5">
        <v>36002</v>
      </c>
      <c r="I265" s="5" t="str">
        <f>VLOOKUP(H265,Geography,3,FALSE)</f>
        <v>Karnataka</v>
      </c>
      <c r="J265" s="5" t="str">
        <f>VLOOKUP(Sales_fact!H265,Geography,2,0)</f>
        <v>Bangalore</v>
      </c>
      <c r="K265" s="7">
        <v>3</v>
      </c>
      <c r="L265" s="7">
        <v>26</v>
      </c>
      <c r="M265" s="3">
        <f t="shared" si="4"/>
        <v>78</v>
      </c>
    </row>
    <row r="266" spans="1:13" ht="14.25" customHeight="1" x14ac:dyDescent="0.25">
      <c r="A266" s="4">
        <v>44173</v>
      </c>
      <c r="B266" s="5">
        <v>31245024</v>
      </c>
      <c r="C266" s="6">
        <v>712345244</v>
      </c>
      <c r="D266" s="5">
        <v>10000330</v>
      </c>
      <c r="E266" s="5">
        <f>VLOOKUP(D266,Category_dim!$A$1:$F$31,3,0)</f>
        <v>31</v>
      </c>
      <c r="F266" s="5" t="str">
        <f>VLOOKUP(D266,Category_dim!$A$1:$F$31,2,0)</f>
        <v>Orange_200mL_x6</v>
      </c>
      <c r="G266" s="5" t="str">
        <f>VLOOKUP(E266,Category_dim!$C$1:$F$31,2,0)</f>
        <v>Drinks &amp; Bevrages</v>
      </c>
      <c r="H266" s="5">
        <v>36002</v>
      </c>
      <c r="I266" s="5" t="str">
        <f>VLOOKUP(H266,Geography,3,FALSE)</f>
        <v>Karnataka</v>
      </c>
      <c r="J266" s="5" t="str">
        <f>VLOOKUP(Sales_fact!H266,Geography,2,0)</f>
        <v>Bangalore</v>
      </c>
      <c r="K266" s="7">
        <v>2</v>
      </c>
      <c r="L266" s="7">
        <v>160</v>
      </c>
      <c r="M266" s="3">
        <f t="shared" si="4"/>
        <v>320</v>
      </c>
    </row>
    <row r="267" spans="1:13" ht="14.25" customHeight="1" x14ac:dyDescent="0.25">
      <c r="A267" s="4">
        <v>44173</v>
      </c>
      <c r="B267" s="5">
        <v>31245024</v>
      </c>
      <c r="C267" s="6">
        <v>712345244</v>
      </c>
      <c r="D267" s="5">
        <v>10000326</v>
      </c>
      <c r="E267" s="5">
        <f>VLOOKUP(D267,Category_dim!$A$1:$F$31,3,0)</f>
        <v>31</v>
      </c>
      <c r="F267" s="5" t="str">
        <f>VLOOKUP(D267,Category_dim!$A$1:$F$31,2,0)</f>
        <v>Pepsi_2L</v>
      </c>
      <c r="G267" s="5" t="str">
        <f>VLOOKUP(E267,Category_dim!$C$1:$F$31,2,0)</f>
        <v>Drinks &amp; Bevrages</v>
      </c>
      <c r="H267" s="5">
        <v>36002</v>
      </c>
      <c r="I267" s="5" t="str">
        <f>VLOOKUP(H267,Geography,3,FALSE)</f>
        <v>Karnataka</v>
      </c>
      <c r="J267" s="5" t="str">
        <f>VLOOKUP(Sales_fact!H267,Geography,2,0)</f>
        <v>Bangalore</v>
      </c>
      <c r="K267" s="7">
        <v>2</v>
      </c>
      <c r="L267" s="7">
        <v>72</v>
      </c>
      <c r="M267" s="3">
        <f t="shared" si="4"/>
        <v>144</v>
      </c>
    </row>
    <row r="268" spans="1:13" ht="14.25" customHeight="1" x14ac:dyDescent="0.25">
      <c r="A268" s="4">
        <v>44174</v>
      </c>
      <c r="B268" s="5">
        <v>31245025</v>
      </c>
      <c r="C268" s="6">
        <v>712345255</v>
      </c>
      <c r="D268" s="5">
        <v>10000345</v>
      </c>
      <c r="E268" s="5">
        <f>VLOOKUP(D268,Category_dim!$A$1:$F$31,3,0)</f>
        <v>41</v>
      </c>
      <c r="F268" s="5" t="str">
        <f>VLOOKUP(D268,Category_dim!$A$1:$F$31,2,0)</f>
        <v>Cornflakes_1Kg</v>
      </c>
      <c r="G268" s="5" t="str">
        <f>VLOOKUP(E268,Category_dim!$C$1:$F$31,2,0)</f>
        <v>Cereals</v>
      </c>
      <c r="H268" s="5">
        <v>36005</v>
      </c>
      <c r="I268" s="5" t="str">
        <f>VLOOKUP(H268,Geography,3,FALSE)</f>
        <v>Tamil Nadu</v>
      </c>
      <c r="J268" s="5" t="str">
        <f>VLOOKUP(Sales_fact!H268,Geography,2,0)</f>
        <v>Chennai</v>
      </c>
      <c r="K268" s="7">
        <v>3</v>
      </c>
      <c r="L268" s="7">
        <v>158</v>
      </c>
      <c r="M268" s="3">
        <f t="shared" si="4"/>
        <v>474</v>
      </c>
    </row>
    <row r="269" spans="1:13" ht="14.25" customHeight="1" x14ac:dyDescent="0.25">
      <c r="A269" s="4">
        <v>44174</v>
      </c>
      <c r="B269" s="5">
        <v>31245025</v>
      </c>
      <c r="C269" s="6">
        <v>712345255</v>
      </c>
      <c r="D269" s="5">
        <v>10000349</v>
      </c>
      <c r="E269" s="5">
        <f>VLOOKUP(D269,Category_dim!$A$1:$F$31,3,0)</f>
        <v>41</v>
      </c>
      <c r="F269" s="5" t="str">
        <f>VLOOKUP(D269,Category_dim!$A$1:$F$31,2,0)</f>
        <v>Museli 1 Kg</v>
      </c>
      <c r="G269" s="5" t="str">
        <f>VLOOKUP(E269,Category_dim!$C$1:$F$31,2,0)</f>
        <v>Cereals</v>
      </c>
      <c r="H269" s="5">
        <v>36005</v>
      </c>
      <c r="I269" s="5" t="str">
        <f>VLOOKUP(H269,Geography,3,FALSE)</f>
        <v>Tamil Nadu</v>
      </c>
      <c r="J269" s="5" t="str">
        <f>VLOOKUP(Sales_fact!H269,Geography,2,0)</f>
        <v>Chennai</v>
      </c>
      <c r="K269" s="7">
        <v>4</v>
      </c>
      <c r="L269" s="7">
        <v>152</v>
      </c>
      <c r="M269" s="3">
        <f t="shared" si="4"/>
        <v>608</v>
      </c>
    </row>
    <row r="270" spans="1:13" ht="14.25" customHeight="1" x14ac:dyDescent="0.25">
      <c r="A270" s="4">
        <v>44174</v>
      </c>
      <c r="B270" s="5">
        <v>31245025</v>
      </c>
      <c r="C270" s="6">
        <v>712345255</v>
      </c>
      <c r="D270" s="5">
        <v>10000343</v>
      </c>
      <c r="E270" s="5">
        <f>VLOOKUP(D270,Category_dim!$A$1:$F$31,3,0)</f>
        <v>35</v>
      </c>
      <c r="F270" s="5" t="str">
        <f>VLOOKUP(D270,Category_dim!$A$1:$F$31,2,0)</f>
        <v>Curd MD_1L</v>
      </c>
      <c r="G270" s="5" t="str">
        <f>VLOOKUP(E270,Category_dim!$C$1:$F$31,2,0)</f>
        <v>Dairy</v>
      </c>
      <c r="H270" s="5">
        <v>36005</v>
      </c>
      <c r="I270" s="5" t="str">
        <f>VLOOKUP(H270,Geography,3,FALSE)</f>
        <v>Tamil Nadu</v>
      </c>
      <c r="J270" s="5" t="str">
        <f>VLOOKUP(Sales_fact!H270,Geography,2,0)</f>
        <v>Chennai</v>
      </c>
      <c r="K270" s="7">
        <v>4</v>
      </c>
      <c r="L270" s="7">
        <v>54</v>
      </c>
      <c r="M270" s="3">
        <f t="shared" si="4"/>
        <v>216</v>
      </c>
    </row>
    <row r="271" spans="1:13" ht="14.25" customHeight="1" x14ac:dyDescent="0.25">
      <c r="A271" s="4">
        <v>44174</v>
      </c>
      <c r="B271" s="5">
        <v>31245025</v>
      </c>
      <c r="C271" s="6">
        <v>712345255</v>
      </c>
      <c r="D271" s="5">
        <v>10000338</v>
      </c>
      <c r="E271" s="5">
        <f>VLOOKUP(D271,Category_dim!$A$1:$F$31,3,0)</f>
        <v>35</v>
      </c>
      <c r="F271" s="5" t="str">
        <f>VLOOKUP(D271,Category_dim!$A$1:$F$31,2,0)</f>
        <v>Cheese_200g_1x6</v>
      </c>
      <c r="G271" s="5" t="str">
        <f>VLOOKUP(E271,Category_dim!$C$1:$F$31,2,0)</f>
        <v>Dairy</v>
      </c>
      <c r="H271" s="5">
        <v>36005</v>
      </c>
      <c r="I271" s="5" t="str">
        <f>VLOOKUP(H271,Geography,3,FALSE)</f>
        <v>Tamil Nadu</v>
      </c>
      <c r="J271" s="5" t="str">
        <f>VLOOKUP(Sales_fact!H271,Geography,2,0)</f>
        <v>Chennai</v>
      </c>
      <c r="K271" s="7">
        <v>4</v>
      </c>
      <c r="L271" s="7">
        <v>100</v>
      </c>
      <c r="M271" s="3">
        <f t="shared" si="4"/>
        <v>400</v>
      </c>
    </row>
    <row r="272" spans="1:13" ht="14.25" customHeight="1" x14ac:dyDescent="0.25">
      <c r="A272" s="4">
        <v>44174</v>
      </c>
      <c r="B272" s="5">
        <v>31245025</v>
      </c>
      <c r="C272" s="6">
        <v>712345255</v>
      </c>
      <c r="D272" s="5">
        <v>10000345</v>
      </c>
      <c r="E272" s="5">
        <f>VLOOKUP(D272,Category_dim!$A$1:$F$31,3,0)</f>
        <v>41</v>
      </c>
      <c r="F272" s="5" t="str">
        <f>VLOOKUP(D272,Category_dim!$A$1:$F$31,2,0)</f>
        <v>Cornflakes_1Kg</v>
      </c>
      <c r="G272" s="5" t="str">
        <f>VLOOKUP(E272,Category_dim!$C$1:$F$31,2,0)</f>
        <v>Cereals</v>
      </c>
      <c r="H272" s="5">
        <v>36005</v>
      </c>
      <c r="I272" s="5" t="str">
        <f>VLOOKUP(H272,Geography,3,FALSE)</f>
        <v>Tamil Nadu</v>
      </c>
      <c r="J272" s="5" t="str">
        <f>VLOOKUP(Sales_fact!H272,Geography,2,0)</f>
        <v>Chennai</v>
      </c>
      <c r="K272" s="7">
        <v>5</v>
      </c>
      <c r="L272" s="7">
        <v>158</v>
      </c>
      <c r="M272" s="3">
        <f t="shared" si="4"/>
        <v>790</v>
      </c>
    </row>
    <row r="273" spans="1:13" ht="14.25" customHeight="1" x14ac:dyDescent="0.25">
      <c r="A273" s="8">
        <v>44174</v>
      </c>
      <c r="B273" s="5">
        <v>31245025</v>
      </c>
      <c r="C273" s="6">
        <v>712345255</v>
      </c>
      <c r="D273" s="5">
        <v>10000321</v>
      </c>
      <c r="E273" s="5">
        <f>VLOOKUP(D273,Category_dim!$A$1:$F$31,3,0)</f>
        <v>31</v>
      </c>
      <c r="F273" s="5" t="str">
        <f>VLOOKUP(D273,Category_dim!$A$1:$F$31,2,0)</f>
        <v>Soda_1L</v>
      </c>
      <c r="G273" s="5" t="str">
        <f>VLOOKUP(E273,Category_dim!$C$1:$F$31,2,0)</f>
        <v>Drinks &amp; Bevrages</v>
      </c>
      <c r="H273" s="5">
        <v>36005</v>
      </c>
      <c r="I273" s="5" t="str">
        <f>VLOOKUP(H273,Geography,3,FALSE)</f>
        <v>Tamil Nadu</v>
      </c>
      <c r="J273" s="5" t="str">
        <f>VLOOKUP(Sales_fact!H273,Geography,2,0)</f>
        <v>Chennai</v>
      </c>
      <c r="K273" s="7">
        <v>3</v>
      </c>
      <c r="L273" s="7">
        <v>48</v>
      </c>
      <c r="M273" s="3">
        <f t="shared" si="4"/>
        <v>144</v>
      </c>
    </row>
    <row r="274" spans="1:13" ht="14.25" customHeight="1" x14ac:dyDescent="0.25">
      <c r="A274" s="4">
        <v>44174</v>
      </c>
      <c r="B274" s="5">
        <v>31245025</v>
      </c>
      <c r="C274" s="6">
        <v>712345255</v>
      </c>
      <c r="D274" s="5">
        <v>10000347</v>
      </c>
      <c r="E274" s="5">
        <f>VLOOKUP(D274,Category_dim!$A$1:$F$31,3,0)</f>
        <v>41</v>
      </c>
      <c r="F274" s="5" t="str">
        <f>VLOOKUP(D274,Category_dim!$A$1:$F$31,2,0)</f>
        <v>Museli_200g</v>
      </c>
      <c r="G274" s="5" t="str">
        <f>VLOOKUP(E274,Category_dim!$C$1:$F$31,2,0)</f>
        <v>Cereals</v>
      </c>
      <c r="H274" s="5">
        <v>36005</v>
      </c>
      <c r="I274" s="5" t="str">
        <f>VLOOKUP(H274,Geography,3,FALSE)</f>
        <v>Tamil Nadu</v>
      </c>
      <c r="J274" s="5" t="str">
        <f>VLOOKUP(Sales_fact!H274,Geography,2,0)</f>
        <v>Chennai</v>
      </c>
      <c r="K274" s="7">
        <v>5</v>
      </c>
      <c r="L274" s="7">
        <v>47</v>
      </c>
      <c r="M274" s="3">
        <f t="shared" si="4"/>
        <v>235</v>
      </c>
    </row>
    <row r="275" spans="1:13" ht="14.25" customHeight="1" x14ac:dyDescent="0.25">
      <c r="A275" s="4">
        <v>44174</v>
      </c>
      <c r="B275" s="5">
        <v>31245025</v>
      </c>
      <c r="C275" s="6">
        <v>712345255</v>
      </c>
      <c r="D275" s="5">
        <v>10000344</v>
      </c>
      <c r="E275" s="5">
        <f>VLOOKUP(D275,Category_dim!$A$1:$F$31,3,0)</f>
        <v>41</v>
      </c>
      <c r="F275" s="5" t="str">
        <f>VLOOKUP(D275,Category_dim!$A$1:$F$31,2,0)</f>
        <v>Cornflakes_500g</v>
      </c>
      <c r="G275" s="5" t="str">
        <f>VLOOKUP(E275,Category_dim!$C$1:$F$31,2,0)</f>
        <v>Cereals</v>
      </c>
      <c r="H275" s="5">
        <v>36005</v>
      </c>
      <c r="I275" s="5" t="str">
        <f>VLOOKUP(H275,Geography,3,FALSE)</f>
        <v>Tamil Nadu</v>
      </c>
      <c r="J275" s="5" t="str">
        <f>VLOOKUP(Sales_fact!H275,Geography,2,0)</f>
        <v>Chennai</v>
      </c>
      <c r="K275" s="7">
        <v>4</v>
      </c>
      <c r="L275" s="7">
        <v>82</v>
      </c>
      <c r="M275" s="3">
        <f t="shared" si="4"/>
        <v>328</v>
      </c>
    </row>
    <row r="276" spans="1:13" ht="14.25" customHeight="1" x14ac:dyDescent="0.25">
      <c r="A276" s="4">
        <v>44174</v>
      </c>
      <c r="B276" s="5">
        <v>31245025</v>
      </c>
      <c r="C276" s="6">
        <v>712345255</v>
      </c>
      <c r="D276" s="5">
        <v>10000348</v>
      </c>
      <c r="E276" s="5">
        <f>VLOOKUP(D276,Category_dim!$A$1:$F$31,3,0)</f>
        <v>41</v>
      </c>
      <c r="F276" s="5" t="str">
        <f>VLOOKUP(D276,Category_dim!$A$1:$F$31,2,0)</f>
        <v>Museli_500g</v>
      </c>
      <c r="G276" s="5" t="str">
        <f>VLOOKUP(E276,Category_dim!$C$1:$F$31,2,0)</f>
        <v>Cereals</v>
      </c>
      <c r="H276" s="5">
        <v>36005</v>
      </c>
      <c r="I276" s="5" t="str">
        <f>VLOOKUP(H276,Geography,3,FALSE)</f>
        <v>Tamil Nadu</v>
      </c>
      <c r="J276" s="5" t="str">
        <f>VLOOKUP(Sales_fact!H276,Geography,2,0)</f>
        <v>Chennai</v>
      </c>
      <c r="K276" s="7">
        <v>5</v>
      </c>
      <c r="L276" s="7">
        <v>80</v>
      </c>
      <c r="M276" s="3">
        <f t="shared" si="4"/>
        <v>400</v>
      </c>
    </row>
    <row r="277" spans="1:13" ht="14.25" customHeight="1" x14ac:dyDescent="0.25">
      <c r="A277" s="4">
        <v>44174</v>
      </c>
      <c r="B277" s="5">
        <v>31245025</v>
      </c>
      <c r="C277" s="6">
        <v>712345255</v>
      </c>
      <c r="D277" s="5">
        <v>10000335</v>
      </c>
      <c r="E277" s="5">
        <f>VLOOKUP(D277,Category_dim!$A$1:$F$31,3,0)</f>
        <v>35</v>
      </c>
      <c r="F277" s="5" t="str">
        <f>VLOOKUP(D277,Category_dim!$A$1:$F$31,2,0)</f>
        <v>Milk_Amul_1L</v>
      </c>
      <c r="G277" s="5" t="str">
        <f>VLOOKUP(E277,Category_dim!$C$1:$F$31,2,0)</f>
        <v>Dairy</v>
      </c>
      <c r="H277" s="5">
        <v>36005</v>
      </c>
      <c r="I277" s="5" t="str">
        <f>VLOOKUP(H277,Geography,3,FALSE)</f>
        <v>Tamil Nadu</v>
      </c>
      <c r="J277" s="5" t="str">
        <f>VLOOKUP(Sales_fact!H277,Geography,2,0)</f>
        <v>Chennai</v>
      </c>
      <c r="K277" s="7">
        <v>4</v>
      </c>
      <c r="L277" s="7">
        <v>52</v>
      </c>
      <c r="M277" s="3">
        <f t="shared" si="4"/>
        <v>208</v>
      </c>
    </row>
    <row r="278" spans="1:13" ht="14.25" customHeight="1" x14ac:dyDescent="0.25">
      <c r="A278" s="4">
        <v>44174</v>
      </c>
      <c r="B278" s="5">
        <v>31245025</v>
      </c>
      <c r="C278" s="6">
        <v>712345255</v>
      </c>
      <c r="D278" s="5">
        <v>10000330</v>
      </c>
      <c r="E278" s="5">
        <f>VLOOKUP(D278,Category_dim!$A$1:$F$31,3,0)</f>
        <v>31</v>
      </c>
      <c r="F278" s="5" t="str">
        <f>VLOOKUP(D278,Category_dim!$A$1:$F$31,2,0)</f>
        <v>Orange_200mL_x6</v>
      </c>
      <c r="G278" s="5" t="str">
        <f>VLOOKUP(E278,Category_dim!$C$1:$F$31,2,0)</f>
        <v>Drinks &amp; Bevrages</v>
      </c>
      <c r="H278" s="5">
        <v>36005</v>
      </c>
      <c r="I278" s="5" t="str">
        <f>VLOOKUP(H278,Geography,3,FALSE)</f>
        <v>Tamil Nadu</v>
      </c>
      <c r="J278" s="5" t="str">
        <f>VLOOKUP(Sales_fact!H278,Geography,2,0)</f>
        <v>Chennai</v>
      </c>
      <c r="K278" s="7">
        <v>3</v>
      </c>
      <c r="L278" s="7">
        <v>160</v>
      </c>
      <c r="M278" s="3">
        <f t="shared" si="4"/>
        <v>480</v>
      </c>
    </row>
    <row r="279" spans="1:13" ht="14.25" customHeight="1" x14ac:dyDescent="0.25">
      <c r="A279" s="4">
        <v>44174</v>
      </c>
      <c r="B279" s="5">
        <v>31245025</v>
      </c>
      <c r="C279" s="6">
        <v>712345255</v>
      </c>
      <c r="D279" s="5">
        <v>10000342</v>
      </c>
      <c r="E279" s="5">
        <f>VLOOKUP(D279,Category_dim!$A$1:$F$31,3,0)</f>
        <v>35</v>
      </c>
      <c r="F279" s="5" t="str">
        <f>VLOOKUP(D279,Category_dim!$A$1:$F$31,2,0)</f>
        <v>Curd_Amul_1L</v>
      </c>
      <c r="G279" s="5" t="str">
        <f>VLOOKUP(E279,Category_dim!$C$1:$F$31,2,0)</f>
        <v>Dairy</v>
      </c>
      <c r="H279" s="5">
        <v>36005</v>
      </c>
      <c r="I279" s="5" t="str">
        <f>VLOOKUP(H279,Geography,3,FALSE)</f>
        <v>Tamil Nadu</v>
      </c>
      <c r="J279" s="5" t="str">
        <f>VLOOKUP(Sales_fact!H279,Geography,2,0)</f>
        <v>Chennai</v>
      </c>
      <c r="K279" s="7">
        <v>3</v>
      </c>
      <c r="L279" s="7">
        <v>56</v>
      </c>
      <c r="M279" s="3">
        <f t="shared" si="4"/>
        <v>168</v>
      </c>
    </row>
    <row r="280" spans="1:13" ht="14.25" customHeight="1" x14ac:dyDescent="0.25">
      <c r="A280" s="4">
        <v>44175</v>
      </c>
      <c r="B280" s="5">
        <v>31245026</v>
      </c>
      <c r="C280" s="6">
        <v>712345266</v>
      </c>
      <c r="D280" s="5">
        <v>10000325</v>
      </c>
      <c r="E280" s="5">
        <f>VLOOKUP(D280,Category_dim!$A$1:$F$31,3,0)</f>
        <v>31</v>
      </c>
      <c r="F280" s="5" t="str">
        <f>VLOOKUP(D280,Category_dim!$A$1:$F$31,2,0)</f>
        <v>Coke_500mL</v>
      </c>
      <c r="G280" s="5" t="str">
        <f>VLOOKUP(E280,Category_dim!$C$1:$F$31,2,0)</f>
        <v>Drinks &amp; Bevrages</v>
      </c>
      <c r="H280" s="5">
        <v>36006</v>
      </c>
      <c r="I280" s="5" t="str">
        <f>VLOOKUP(H280,Geography,3,FALSE)</f>
        <v>West Bengal</v>
      </c>
      <c r="J280" s="5" t="str">
        <f>VLOOKUP(Sales_fact!H280,Geography,2,0)</f>
        <v>Kolkata</v>
      </c>
      <c r="K280" s="7">
        <v>5</v>
      </c>
      <c r="L280" s="7">
        <v>20</v>
      </c>
      <c r="M280" s="3">
        <f t="shared" si="4"/>
        <v>100</v>
      </c>
    </row>
    <row r="281" spans="1:13" ht="14.25" customHeight="1" x14ac:dyDescent="0.25">
      <c r="A281" s="4">
        <v>44175</v>
      </c>
      <c r="B281" s="5">
        <v>31245026</v>
      </c>
      <c r="C281" s="6">
        <v>712345266</v>
      </c>
      <c r="D281" s="5">
        <v>10000343</v>
      </c>
      <c r="E281" s="5">
        <f>VLOOKUP(D281,Category_dim!$A$1:$F$31,3,0)</f>
        <v>35</v>
      </c>
      <c r="F281" s="5" t="str">
        <f>VLOOKUP(D281,Category_dim!$A$1:$F$31,2,0)</f>
        <v>Curd MD_1L</v>
      </c>
      <c r="G281" s="5" t="str">
        <f>VLOOKUP(E281,Category_dim!$C$1:$F$31,2,0)</f>
        <v>Dairy</v>
      </c>
      <c r="H281" s="5">
        <v>36006</v>
      </c>
      <c r="I281" s="5" t="str">
        <f>VLOOKUP(H281,Geography,3,FALSE)</f>
        <v>West Bengal</v>
      </c>
      <c r="J281" s="5" t="str">
        <f>VLOOKUP(Sales_fact!H281,Geography,2,0)</f>
        <v>Kolkata</v>
      </c>
      <c r="K281" s="7">
        <v>3</v>
      </c>
      <c r="L281" s="7">
        <v>54</v>
      </c>
      <c r="M281" s="3">
        <f t="shared" si="4"/>
        <v>162</v>
      </c>
    </row>
    <row r="282" spans="1:13" ht="14.25" customHeight="1" x14ac:dyDescent="0.25">
      <c r="A282" s="4">
        <v>44175</v>
      </c>
      <c r="B282" s="5">
        <v>31245026</v>
      </c>
      <c r="C282" s="6">
        <v>712345266</v>
      </c>
      <c r="D282" s="5">
        <v>10000331</v>
      </c>
      <c r="E282" s="5">
        <f>VLOOKUP(D282,Category_dim!$A$1:$F$31,3,0)</f>
        <v>31</v>
      </c>
      <c r="F282" s="5" t="str">
        <f>VLOOKUP(D282,Category_dim!$A$1:$F$31,2,0)</f>
        <v>Lemon_1L</v>
      </c>
      <c r="G282" s="5" t="str">
        <f>VLOOKUP(E282,Category_dim!$C$1:$F$31,2,0)</f>
        <v>Drinks &amp; Bevrages</v>
      </c>
      <c r="H282" s="5">
        <v>36006</v>
      </c>
      <c r="I282" s="5" t="str">
        <f>VLOOKUP(H282,Geography,3,FALSE)</f>
        <v>West Bengal</v>
      </c>
      <c r="J282" s="5" t="str">
        <f>VLOOKUP(Sales_fact!H282,Geography,2,0)</f>
        <v>Kolkata</v>
      </c>
      <c r="K282" s="7">
        <v>3</v>
      </c>
      <c r="L282" s="7">
        <v>57</v>
      </c>
      <c r="M282" s="3">
        <f t="shared" si="4"/>
        <v>171</v>
      </c>
    </row>
    <row r="283" spans="1:13" ht="14.25" customHeight="1" x14ac:dyDescent="0.25">
      <c r="A283" s="4">
        <v>44175</v>
      </c>
      <c r="B283" s="5">
        <v>31245026</v>
      </c>
      <c r="C283" s="6">
        <v>712345266</v>
      </c>
      <c r="D283" s="5">
        <v>10000325</v>
      </c>
      <c r="E283" s="5">
        <f>VLOOKUP(D283,Category_dim!$A$1:$F$31,3,0)</f>
        <v>31</v>
      </c>
      <c r="F283" s="5" t="str">
        <f>VLOOKUP(D283,Category_dim!$A$1:$F$31,2,0)</f>
        <v>Coke_500mL</v>
      </c>
      <c r="G283" s="5" t="str">
        <f>VLOOKUP(E283,Category_dim!$C$1:$F$31,2,0)</f>
        <v>Drinks &amp; Bevrages</v>
      </c>
      <c r="H283" s="5">
        <v>36006</v>
      </c>
      <c r="I283" s="5" t="str">
        <f>VLOOKUP(H283,Geography,3,FALSE)</f>
        <v>West Bengal</v>
      </c>
      <c r="J283" s="5" t="str">
        <f>VLOOKUP(Sales_fact!H283,Geography,2,0)</f>
        <v>Kolkata</v>
      </c>
      <c r="K283" s="7">
        <v>5</v>
      </c>
      <c r="L283" s="7">
        <v>20</v>
      </c>
      <c r="M283" s="3">
        <f t="shared" si="4"/>
        <v>100</v>
      </c>
    </row>
    <row r="284" spans="1:13" ht="14.25" customHeight="1" x14ac:dyDescent="0.25">
      <c r="A284" s="4">
        <v>44175</v>
      </c>
      <c r="B284" s="5">
        <v>31245026</v>
      </c>
      <c r="C284" s="6">
        <v>712345266</v>
      </c>
      <c r="D284" s="5">
        <v>10000323</v>
      </c>
      <c r="E284" s="5">
        <f>VLOOKUP(D284,Category_dim!$A$1:$F$31,3,0)</f>
        <v>31</v>
      </c>
      <c r="F284" s="5" t="str">
        <f>VLOOKUP(D284,Category_dim!$A$1:$F$31,2,0)</f>
        <v>Soda_200mL</v>
      </c>
      <c r="G284" s="5" t="str">
        <f>VLOOKUP(E284,Category_dim!$C$1:$F$31,2,0)</f>
        <v>Drinks &amp; Bevrages</v>
      </c>
      <c r="H284" s="5">
        <v>36006</v>
      </c>
      <c r="I284" s="5" t="str">
        <f>VLOOKUP(H284,Geography,3,FALSE)</f>
        <v>West Bengal</v>
      </c>
      <c r="J284" s="5" t="str">
        <f>VLOOKUP(Sales_fact!H284,Geography,2,0)</f>
        <v>Kolkata</v>
      </c>
      <c r="K284" s="7">
        <v>4</v>
      </c>
      <c r="L284" s="7">
        <v>15</v>
      </c>
      <c r="M284" s="3">
        <f t="shared" si="4"/>
        <v>60</v>
      </c>
    </row>
    <row r="285" spans="1:13" ht="14.25" customHeight="1" x14ac:dyDescent="0.25">
      <c r="A285" s="4">
        <v>44175</v>
      </c>
      <c r="B285" s="5">
        <v>31245026</v>
      </c>
      <c r="C285" s="6">
        <v>712345266</v>
      </c>
      <c r="D285" s="5">
        <v>10000330</v>
      </c>
      <c r="E285" s="5">
        <f>VLOOKUP(D285,Category_dim!$A$1:$F$31,3,0)</f>
        <v>31</v>
      </c>
      <c r="F285" s="5" t="str">
        <f>VLOOKUP(D285,Category_dim!$A$1:$F$31,2,0)</f>
        <v>Orange_200mL_x6</v>
      </c>
      <c r="G285" s="5" t="str">
        <f>VLOOKUP(E285,Category_dim!$C$1:$F$31,2,0)</f>
        <v>Drinks &amp; Bevrages</v>
      </c>
      <c r="H285" s="5">
        <v>36006</v>
      </c>
      <c r="I285" s="5" t="str">
        <f>VLOOKUP(H285,Geography,3,FALSE)</f>
        <v>West Bengal</v>
      </c>
      <c r="J285" s="5" t="str">
        <f>VLOOKUP(Sales_fact!H285,Geography,2,0)</f>
        <v>Kolkata</v>
      </c>
      <c r="K285" s="7">
        <v>3</v>
      </c>
      <c r="L285" s="7">
        <v>160</v>
      </c>
      <c r="M285" s="3">
        <f t="shared" si="4"/>
        <v>480</v>
      </c>
    </row>
    <row r="286" spans="1:13" ht="14.25" customHeight="1" x14ac:dyDescent="0.25">
      <c r="A286" s="4">
        <v>44175</v>
      </c>
      <c r="B286" s="5">
        <v>31245026</v>
      </c>
      <c r="C286" s="6">
        <v>712345266</v>
      </c>
      <c r="D286" s="5">
        <v>10000348</v>
      </c>
      <c r="E286" s="5">
        <f>VLOOKUP(D286,Category_dim!$A$1:$F$31,3,0)</f>
        <v>41</v>
      </c>
      <c r="F286" s="5" t="str">
        <f>VLOOKUP(D286,Category_dim!$A$1:$F$31,2,0)</f>
        <v>Museli_500g</v>
      </c>
      <c r="G286" s="5" t="str">
        <f>VLOOKUP(E286,Category_dim!$C$1:$F$31,2,0)</f>
        <v>Cereals</v>
      </c>
      <c r="H286" s="5">
        <v>36006</v>
      </c>
      <c r="I286" s="5" t="str">
        <f>VLOOKUP(H286,Geography,3,FALSE)</f>
        <v>West Bengal</v>
      </c>
      <c r="J286" s="5" t="str">
        <f>VLOOKUP(Sales_fact!H286,Geography,2,0)</f>
        <v>Kolkata</v>
      </c>
      <c r="K286" s="7">
        <v>5</v>
      </c>
      <c r="L286" s="7">
        <v>80</v>
      </c>
      <c r="M286" s="3">
        <f t="shared" si="4"/>
        <v>400</v>
      </c>
    </row>
    <row r="287" spans="1:13" ht="14.25" customHeight="1" x14ac:dyDescent="0.25">
      <c r="A287" s="4">
        <v>44175</v>
      </c>
      <c r="B287" s="5">
        <v>31245026</v>
      </c>
      <c r="C287" s="6">
        <v>712345266</v>
      </c>
      <c r="D287" s="5">
        <v>10000345</v>
      </c>
      <c r="E287" s="5">
        <f>VLOOKUP(D287,Category_dim!$A$1:$F$31,3,0)</f>
        <v>41</v>
      </c>
      <c r="F287" s="5" t="str">
        <f>VLOOKUP(D287,Category_dim!$A$1:$F$31,2,0)</f>
        <v>Cornflakes_1Kg</v>
      </c>
      <c r="G287" s="5" t="str">
        <f>VLOOKUP(E287,Category_dim!$C$1:$F$31,2,0)</f>
        <v>Cereals</v>
      </c>
      <c r="H287" s="5">
        <v>36006</v>
      </c>
      <c r="I287" s="5" t="str">
        <f>VLOOKUP(H287,Geography,3,FALSE)</f>
        <v>West Bengal</v>
      </c>
      <c r="J287" s="5" t="str">
        <f>VLOOKUP(Sales_fact!H287,Geography,2,0)</f>
        <v>Kolkata</v>
      </c>
      <c r="K287" s="7">
        <v>4</v>
      </c>
      <c r="L287" s="7">
        <v>158</v>
      </c>
      <c r="M287" s="3">
        <f t="shared" si="4"/>
        <v>632</v>
      </c>
    </row>
    <row r="288" spans="1:13" ht="14.25" customHeight="1" x14ac:dyDescent="0.25">
      <c r="A288" s="4">
        <v>44175</v>
      </c>
      <c r="B288" s="5">
        <v>31245026</v>
      </c>
      <c r="C288" s="6">
        <v>712345266</v>
      </c>
      <c r="D288" s="5">
        <v>10000340</v>
      </c>
      <c r="E288" s="5">
        <f>VLOOKUP(D288,Category_dim!$A$1:$F$31,3,0)</f>
        <v>35</v>
      </c>
      <c r="F288" s="5" t="str">
        <f>VLOOKUP(D288,Category_dim!$A$1:$F$31,2,0)</f>
        <v>Curd_Amul_500mL</v>
      </c>
      <c r="G288" s="5" t="str">
        <f>VLOOKUP(E288,Category_dim!$C$1:$F$31,2,0)</f>
        <v>Dairy</v>
      </c>
      <c r="H288" s="5">
        <v>36006</v>
      </c>
      <c r="I288" s="5" t="str">
        <f>VLOOKUP(H288,Geography,3,FALSE)</f>
        <v>West Bengal</v>
      </c>
      <c r="J288" s="5" t="str">
        <f>VLOOKUP(Sales_fact!H288,Geography,2,0)</f>
        <v>Kolkata</v>
      </c>
      <c r="K288" s="7">
        <v>5</v>
      </c>
      <c r="L288" s="7">
        <v>30</v>
      </c>
      <c r="M288" s="3">
        <f t="shared" si="4"/>
        <v>150</v>
      </c>
    </row>
    <row r="289" spans="1:13" ht="14.25" customHeight="1" x14ac:dyDescent="0.25">
      <c r="A289" s="4">
        <v>44175</v>
      </c>
      <c r="B289" s="5">
        <v>31245026</v>
      </c>
      <c r="C289" s="6">
        <v>712345266</v>
      </c>
      <c r="D289" s="5">
        <v>10000344</v>
      </c>
      <c r="E289" s="5">
        <f>VLOOKUP(D289,Category_dim!$A$1:$F$31,3,0)</f>
        <v>41</v>
      </c>
      <c r="F289" s="5" t="str">
        <f>VLOOKUP(D289,Category_dim!$A$1:$F$31,2,0)</f>
        <v>Cornflakes_500g</v>
      </c>
      <c r="G289" s="5" t="str">
        <f>VLOOKUP(E289,Category_dim!$C$1:$F$31,2,0)</f>
        <v>Cereals</v>
      </c>
      <c r="H289" s="5">
        <v>36006</v>
      </c>
      <c r="I289" s="5" t="str">
        <f>VLOOKUP(H289,Geography,3,FALSE)</f>
        <v>West Bengal</v>
      </c>
      <c r="J289" s="5" t="str">
        <f>VLOOKUP(Sales_fact!H289,Geography,2,0)</f>
        <v>Kolkata</v>
      </c>
      <c r="K289" s="7">
        <v>3</v>
      </c>
      <c r="L289" s="7">
        <v>82</v>
      </c>
      <c r="M289" s="3">
        <f t="shared" si="4"/>
        <v>246</v>
      </c>
    </row>
    <row r="290" spans="1:13" ht="14.25" customHeight="1" x14ac:dyDescent="0.25">
      <c r="A290" s="4">
        <v>44175</v>
      </c>
      <c r="B290" s="5">
        <v>31245026</v>
      </c>
      <c r="C290" s="6">
        <v>712345266</v>
      </c>
      <c r="D290" s="5">
        <v>10000324</v>
      </c>
      <c r="E290" s="5">
        <f>VLOOKUP(D290,Category_dim!$A$1:$F$31,3,0)</f>
        <v>31</v>
      </c>
      <c r="F290" s="5" t="str">
        <f>VLOOKUP(D290,Category_dim!$A$1:$F$31,2,0)</f>
        <v>Coke_1L</v>
      </c>
      <c r="G290" s="5" t="str">
        <f>VLOOKUP(E290,Category_dim!$C$1:$F$31,2,0)</f>
        <v>Drinks &amp; Bevrages</v>
      </c>
      <c r="H290" s="5">
        <v>36006</v>
      </c>
      <c r="I290" s="5" t="str">
        <f>VLOOKUP(H290,Geography,3,FALSE)</f>
        <v>West Bengal</v>
      </c>
      <c r="J290" s="5" t="str">
        <f>VLOOKUP(Sales_fact!H290,Geography,2,0)</f>
        <v>Kolkata</v>
      </c>
      <c r="K290" s="7">
        <v>3</v>
      </c>
      <c r="L290" s="7">
        <v>36</v>
      </c>
      <c r="M290" s="3">
        <f t="shared" si="4"/>
        <v>108</v>
      </c>
    </row>
    <row r="291" spans="1:13" ht="14.25" customHeight="1" x14ac:dyDescent="0.25">
      <c r="A291" s="4">
        <v>44175</v>
      </c>
      <c r="B291" s="5">
        <v>31245026</v>
      </c>
      <c r="C291" s="6">
        <v>712345266</v>
      </c>
      <c r="D291" s="5">
        <v>10000326</v>
      </c>
      <c r="E291" s="5">
        <f>VLOOKUP(D291,Category_dim!$A$1:$F$31,3,0)</f>
        <v>31</v>
      </c>
      <c r="F291" s="5" t="str">
        <f>VLOOKUP(D291,Category_dim!$A$1:$F$31,2,0)</f>
        <v>Pepsi_2L</v>
      </c>
      <c r="G291" s="5" t="str">
        <f>VLOOKUP(E291,Category_dim!$C$1:$F$31,2,0)</f>
        <v>Drinks &amp; Bevrages</v>
      </c>
      <c r="H291" s="5">
        <v>36006</v>
      </c>
      <c r="I291" s="5" t="str">
        <f>VLOOKUP(H291,Geography,3,FALSE)</f>
        <v>West Bengal</v>
      </c>
      <c r="J291" s="5" t="str">
        <f>VLOOKUP(Sales_fact!H291,Geography,2,0)</f>
        <v>Kolkata</v>
      </c>
      <c r="K291" s="7">
        <v>3</v>
      </c>
      <c r="L291" s="7">
        <v>72</v>
      </c>
      <c r="M291" s="3">
        <f t="shared" si="4"/>
        <v>216</v>
      </c>
    </row>
    <row r="292" spans="1:13" ht="14.25" customHeight="1" x14ac:dyDescent="0.25">
      <c r="A292" s="4">
        <v>44176</v>
      </c>
      <c r="B292" s="5">
        <v>31245027</v>
      </c>
      <c r="C292" s="6">
        <v>712345277</v>
      </c>
      <c r="D292" s="5">
        <v>10000341</v>
      </c>
      <c r="E292" s="5">
        <f>VLOOKUP(D292,Category_dim!$A$1:$F$31,3,0)</f>
        <v>35</v>
      </c>
      <c r="F292" s="5" t="str">
        <f>VLOOKUP(D292,Category_dim!$A$1:$F$31,2,0)</f>
        <v>Curd MD_500 mL</v>
      </c>
      <c r="G292" s="5" t="str">
        <f>VLOOKUP(E292,Category_dim!$C$1:$F$31,2,0)</f>
        <v>Dairy</v>
      </c>
      <c r="H292" s="5">
        <v>36000</v>
      </c>
      <c r="I292" s="5" t="str">
        <f>VLOOKUP(H292,Geography,3,FALSE)</f>
        <v>Maharashtra</v>
      </c>
      <c r="J292" s="5" t="str">
        <f>VLOOKUP(Sales_fact!H292,Geography,2,0)</f>
        <v>Mumbai</v>
      </c>
      <c r="K292" s="7">
        <v>4</v>
      </c>
      <c r="L292" s="7">
        <v>29</v>
      </c>
      <c r="M292" s="3">
        <f t="shared" si="4"/>
        <v>116</v>
      </c>
    </row>
    <row r="293" spans="1:13" ht="14.25" customHeight="1" x14ac:dyDescent="0.25">
      <c r="A293" s="4">
        <v>44176</v>
      </c>
      <c r="B293" s="5">
        <v>31245027</v>
      </c>
      <c r="C293" s="6">
        <v>712345277</v>
      </c>
      <c r="D293" s="5">
        <v>10000323</v>
      </c>
      <c r="E293" s="5">
        <f>VLOOKUP(D293,Category_dim!$A$1:$F$31,3,0)</f>
        <v>31</v>
      </c>
      <c r="F293" s="5" t="str">
        <f>VLOOKUP(D293,Category_dim!$A$1:$F$31,2,0)</f>
        <v>Soda_200mL</v>
      </c>
      <c r="G293" s="5" t="str">
        <f>VLOOKUP(E293,Category_dim!$C$1:$F$31,2,0)</f>
        <v>Drinks &amp; Bevrages</v>
      </c>
      <c r="H293" s="5">
        <v>36000</v>
      </c>
      <c r="I293" s="5" t="str">
        <f>VLOOKUP(H293,Geography,3,FALSE)</f>
        <v>Maharashtra</v>
      </c>
      <c r="J293" s="5" t="str">
        <f>VLOOKUP(Sales_fact!H293,Geography,2,0)</f>
        <v>Mumbai</v>
      </c>
      <c r="K293" s="7">
        <v>3</v>
      </c>
      <c r="L293" s="7">
        <v>15</v>
      </c>
      <c r="M293" s="3">
        <f t="shared" si="4"/>
        <v>45</v>
      </c>
    </row>
    <row r="294" spans="1:13" ht="14.25" customHeight="1" x14ac:dyDescent="0.25">
      <c r="A294" s="8">
        <v>44176</v>
      </c>
      <c r="B294" s="5">
        <v>31245027</v>
      </c>
      <c r="C294" s="6">
        <v>712345277</v>
      </c>
      <c r="D294" s="5">
        <v>10000321</v>
      </c>
      <c r="E294" s="5">
        <f>VLOOKUP(D294,Category_dim!$A$1:$F$31,3,0)</f>
        <v>31</v>
      </c>
      <c r="F294" s="5" t="str">
        <f>VLOOKUP(D294,Category_dim!$A$1:$F$31,2,0)</f>
        <v>Soda_1L</v>
      </c>
      <c r="G294" s="5" t="str">
        <f>VLOOKUP(E294,Category_dim!$C$1:$F$31,2,0)</f>
        <v>Drinks &amp; Bevrages</v>
      </c>
      <c r="H294" s="5">
        <v>36000</v>
      </c>
      <c r="I294" s="5" t="str">
        <f>VLOOKUP(H294,Geography,3,FALSE)</f>
        <v>Maharashtra</v>
      </c>
      <c r="J294" s="5" t="str">
        <f>VLOOKUP(Sales_fact!H294,Geography,2,0)</f>
        <v>Mumbai</v>
      </c>
      <c r="K294" s="7">
        <v>3</v>
      </c>
      <c r="L294" s="7">
        <v>48</v>
      </c>
      <c r="M294" s="3">
        <f t="shared" si="4"/>
        <v>144</v>
      </c>
    </row>
    <row r="295" spans="1:13" ht="14.25" customHeight="1" x14ac:dyDescent="0.25">
      <c r="A295" s="4">
        <v>44176</v>
      </c>
      <c r="B295" s="5">
        <v>31245027</v>
      </c>
      <c r="C295" s="6">
        <v>712345277</v>
      </c>
      <c r="D295" s="5">
        <v>10000334</v>
      </c>
      <c r="E295" s="5">
        <f>VLOOKUP(D295,Category_dim!$A$1:$F$31,3,0)</f>
        <v>35</v>
      </c>
      <c r="F295" s="5" t="str">
        <f>VLOOKUP(D295,Category_dim!$A$1:$F$31,2,0)</f>
        <v>Milk_MD_1L</v>
      </c>
      <c r="G295" s="5" t="str">
        <f>VLOOKUP(E295,Category_dim!$C$1:$F$31,2,0)</f>
        <v>Dairy</v>
      </c>
      <c r="H295" s="5">
        <v>36000</v>
      </c>
      <c r="I295" s="5" t="str">
        <f>VLOOKUP(H295,Geography,3,FALSE)</f>
        <v>Maharashtra</v>
      </c>
      <c r="J295" s="5" t="str">
        <f>VLOOKUP(Sales_fact!H295,Geography,2,0)</f>
        <v>Mumbai</v>
      </c>
      <c r="K295" s="7">
        <v>5</v>
      </c>
      <c r="L295" s="7">
        <v>48</v>
      </c>
      <c r="M295" s="3">
        <f t="shared" si="4"/>
        <v>240</v>
      </c>
    </row>
    <row r="296" spans="1:13" ht="14.25" customHeight="1" x14ac:dyDescent="0.25">
      <c r="A296" s="4">
        <v>44176</v>
      </c>
      <c r="B296" s="5">
        <v>31245027</v>
      </c>
      <c r="C296" s="6">
        <v>712345277</v>
      </c>
      <c r="D296" s="5">
        <v>10000347</v>
      </c>
      <c r="E296" s="5">
        <f>VLOOKUP(D296,Category_dim!$A$1:$F$31,3,0)</f>
        <v>41</v>
      </c>
      <c r="F296" s="5" t="str">
        <f>VLOOKUP(D296,Category_dim!$A$1:$F$31,2,0)</f>
        <v>Museli_200g</v>
      </c>
      <c r="G296" s="5" t="str">
        <f>VLOOKUP(E296,Category_dim!$C$1:$F$31,2,0)</f>
        <v>Cereals</v>
      </c>
      <c r="H296" s="5">
        <v>36000</v>
      </c>
      <c r="I296" s="5" t="str">
        <f>VLOOKUP(H296,Geography,3,FALSE)</f>
        <v>Maharashtra</v>
      </c>
      <c r="J296" s="5" t="str">
        <f>VLOOKUP(Sales_fact!H296,Geography,2,0)</f>
        <v>Mumbai</v>
      </c>
      <c r="K296" s="7">
        <v>5</v>
      </c>
      <c r="L296" s="7">
        <v>47</v>
      </c>
      <c r="M296" s="3">
        <f t="shared" si="4"/>
        <v>235</v>
      </c>
    </row>
    <row r="297" spans="1:13" ht="14.25" customHeight="1" x14ac:dyDescent="0.25">
      <c r="A297" s="4">
        <v>44176</v>
      </c>
      <c r="B297" s="5">
        <v>31245027</v>
      </c>
      <c r="C297" s="6">
        <v>712345277</v>
      </c>
      <c r="D297" s="5">
        <v>10000334</v>
      </c>
      <c r="E297" s="5">
        <f>VLOOKUP(D297,Category_dim!$A$1:$F$31,3,0)</f>
        <v>35</v>
      </c>
      <c r="F297" s="5" t="str">
        <f>VLOOKUP(D297,Category_dim!$A$1:$F$31,2,0)</f>
        <v>Milk_MD_1L</v>
      </c>
      <c r="G297" s="5" t="str">
        <f>VLOOKUP(E297,Category_dim!$C$1:$F$31,2,0)</f>
        <v>Dairy</v>
      </c>
      <c r="H297" s="5">
        <v>36000</v>
      </c>
      <c r="I297" s="5" t="str">
        <f>VLOOKUP(H297,Geography,3,FALSE)</f>
        <v>Maharashtra</v>
      </c>
      <c r="J297" s="5" t="str">
        <f>VLOOKUP(Sales_fact!H297,Geography,2,0)</f>
        <v>Mumbai</v>
      </c>
      <c r="K297" s="7">
        <v>3</v>
      </c>
      <c r="L297" s="7">
        <v>48</v>
      </c>
      <c r="M297" s="3">
        <f t="shared" si="4"/>
        <v>144</v>
      </c>
    </row>
    <row r="298" spans="1:13" ht="14.25" customHeight="1" x14ac:dyDescent="0.25">
      <c r="A298" s="4">
        <v>44176</v>
      </c>
      <c r="B298" s="5">
        <v>31245027</v>
      </c>
      <c r="C298" s="6">
        <v>712345277</v>
      </c>
      <c r="D298" s="5">
        <v>10000338</v>
      </c>
      <c r="E298" s="5">
        <f>VLOOKUP(D298,Category_dim!$A$1:$F$31,3,0)</f>
        <v>35</v>
      </c>
      <c r="F298" s="5" t="str">
        <f>VLOOKUP(D298,Category_dim!$A$1:$F$31,2,0)</f>
        <v>Cheese_200g_1x6</v>
      </c>
      <c r="G298" s="5" t="str">
        <f>VLOOKUP(E298,Category_dim!$C$1:$F$31,2,0)</f>
        <v>Dairy</v>
      </c>
      <c r="H298" s="5">
        <v>36000</v>
      </c>
      <c r="I298" s="5" t="str">
        <f>VLOOKUP(H298,Geography,3,FALSE)</f>
        <v>Maharashtra</v>
      </c>
      <c r="J298" s="5" t="str">
        <f>VLOOKUP(Sales_fact!H298,Geography,2,0)</f>
        <v>Mumbai</v>
      </c>
      <c r="K298" s="7">
        <v>5</v>
      </c>
      <c r="L298" s="7">
        <v>100</v>
      </c>
      <c r="M298" s="3">
        <f t="shared" si="4"/>
        <v>500</v>
      </c>
    </row>
    <row r="299" spans="1:13" ht="14.25" customHeight="1" x14ac:dyDescent="0.25">
      <c r="A299" s="8">
        <v>44176</v>
      </c>
      <c r="B299" s="5">
        <v>31245027</v>
      </c>
      <c r="C299" s="6">
        <v>712345277</v>
      </c>
      <c r="D299" s="5">
        <v>10000321</v>
      </c>
      <c r="E299" s="5">
        <f>VLOOKUP(D299,Category_dim!$A$1:$F$31,3,0)</f>
        <v>31</v>
      </c>
      <c r="F299" s="5" t="str">
        <f>VLOOKUP(D299,Category_dim!$A$1:$F$31,2,0)</f>
        <v>Soda_1L</v>
      </c>
      <c r="G299" s="5" t="str">
        <f>VLOOKUP(E299,Category_dim!$C$1:$F$31,2,0)</f>
        <v>Drinks &amp; Bevrages</v>
      </c>
      <c r="H299" s="5">
        <v>36000</v>
      </c>
      <c r="I299" s="5" t="str">
        <f>VLOOKUP(H299,Geography,3,FALSE)</f>
        <v>Maharashtra</v>
      </c>
      <c r="J299" s="5" t="str">
        <f>VLOOKUP(Sales_fact!H299,Geography,2,0)</f>
        <v>Mumbai</v>
      </c>
      <c r="K299" s="7">
        <v>5</v>
      </c>
      <c r="L299" s="7">
        <v>48</v>
      </c>
      <c r="M299" s="3">
        <f t="shared" si="4"/>
        <v>240</v>
      </c>
    </row>
    <row r="300" spans="1:13" ht="14.25" customHeight="1" x14ac:dyDescent="0.25">
      <c r="A300" s="4">
        <v>44176</v>
      </c>
      <c r="B300" s="5">
        <v>31245027</v>
      </c>
      <c r="C300" s="6">
        <v>712345277</v>
      </c>
      <c r="D300" s="5">
        <v>10000330</v>
      </c>
      <c r="E300" s="5">
        <f>VLOOKUP(D300,Category_dim!$A$1:$F$31,3,0)</f>
        <v>31</v>
      </c>
      <c r="F300" s="5" t="str">
        <f>VLOOKUP(D300,Category_dim!$A$1:$F$31,2,0)</f>
        <v>Orange_200mL_x6</v>
      </c>
      <c r="G300" s="5" t="str">
        <f>VLOOKUP(E300,Category_dim!$C$1:$F$31,2,0)</f>
        <v>Drinks &amp; Bevrages</v>
      </c>
      <c r="H300" s="5">
        <v>36000</v>
      </c>
      <c r="I300" s="5" t="str">
        <f>VLOOKUP(H300,Geography,3,FALSE)</f>
        <v>Maharashtra</v>
      </c>
      <c r="J300" s="5" t="str">
        <f>VLOOKUP(Sales_fact!H300,Geography,2,0)</f>
        <v>Mumbai</v>
      </c>
      <c r="K300" s="7">
        <v>3</v>
      </c>
      <c r="L300" s="7">
        <v>160</v>
      </c>
      <c r="M300" s="3">
        <f t="shared" si="4"/>
        <v>480</v>
      </c>
    </row>
    <row r="301" spans="1:13" ht="14.25" customHeight="1" x14ac:dyDescent="0.25">
      <c r="A301" s="4">
        <v>44176</v>
      </c>
      <c r="B301" s="5">
        <v>31245027</v>
      </c>
      <c r="C301" s="6">
        <v>712345277</v>
      </c>
      <c r="D301" s="5">
        <v>10000344</v>
      </c>
      <c r="E301" s="5">
        <f>VLOOKUP(D301,Category_dim!$A$1:$F$31,3,0)</f>
        <v>41</v>
      </c>
      <c r="F301" s="5" t="str">
        <f>VLOOKUP(D301,Category_dim!$A$1:$F$31,2,0)</f>
        <v>Cornflakes_500g</v>
      </c>
      <c r="G301" s="5" t="str">
        <f>VLOOKUP(E301,Category_dim!$C$1:$F$31,2,0)</f>
        <v>Cereals</v>
      </c>
      <c r="H301" s="5">
        <v>36000</v>
      </c>
      <c r="I301" s="5" t="str">
        <f>VLOOKUP(H301,Geography,3,FALSE)</f>
        <v>Maharashtra</v>
      </c>
      <c r="J301" s="5" t="str">
        <f>VLOOKUP(Sales_fact!H301,Geography,2,0)</f>
        <v>Mumbai</v>
      </c>
      <c r="K301" s="7">
        <v>4</v>
      </c>
      <c r="L301" s="7">
        <v>82</v>
      </c>
      <c r="M301" s="3">
        <f t="shared" si="4"/>
        <v>328</v>
      </c>
    </row>
    <row r="302" spans="1:13" ht="14.25" customHeight="1" x14ac:dyDescent="0.25">
      <c r="A302" s="4">
        <v>44176</v>
      </c>
      <c r="B302" s="5">
        <v>31245027</v>
      </c>
      <c r="C302" s="6">
        <v>712345277</v>
      </c>
      <c r="D302" s="5">
        <v>10000344</v>
      </c>
      <c r="E302" s="5">
        <f>VLOOKUP(D302,Category_dim!$A$1:$F$31,3,0)</f>
        <v>41</v>
      </c>
      <c r="F302" s="5" t="str">
        <f>VLOOKUP(D302,Category_dim!$A$1:$F$31,2,0)</f>
        <v>Cornflakes_500g</v>
      </c>
      <c r="G302" s="5" t="str">
        <f>VLOOKUP(E302,Category_dim!$C$1:$F$31,2,0)</f>
        <v>Cereals</v>
      </c>
      <c r="H302" s="5">
        <v>36000</v>
      </c>
      <c r="I302" s="5" t="str">
        <f>VLOOKUP(H302,Geography,3,FALSE)</f>
        <v>Maharashtra</v>
      </c>
      <c r="J302" s="5" t="str">
        <f>VLOOKUP(Sales_fact!H302,Geography,2,0)</f>
        <v>Mumbai</v>
      </c>
      <c r="K302" s="7">
        <v>4</v>
      </c>
      <c r="L302" s="7">
        <v>82</v>
      </c>
      <c r="M302" s="3">
        <f t="shared" si="4"/>
        <v>328</v>
      </c>
    </row>
    <row r="303" spans="1:13" ht="14.25" customHeight="1" x14ac:dyDescent="0.25">
      <c r="A303" s="4">
        <v>44177</v>
      </c>
      <c r="B303" s="5">
        <v>31245028</v>
      </c>
      <c r="C303" s="6">
        <v>712345288</v>
      </c>
      <c r="D303" s="5">
        <v>10000339</v>
      </c>
      <c r="E303" s="5">
        <f>VLOOKUP(D303,Category_dim!$A$1:$F$31,3,0)</f>
        <v>35</v>
      </c>
      <c r="F303" s="5" t="str">
        <f>VLOOKUP(D303,Category_dim!$A$1:$F$31,2,0)</f>
        <v>Eggs_1x30</v>
      </c>
      <c r="G303" s="5" t="str">
        <f>VLOOKUP(E303,Category_dim!$C$1:$F$31,2,0)</f>
        <v>Dairy</v>
      </c>
      <c r="H303" s="5">
        <v>36008</v>
      </c>
      <c r="I303" s="5" t="str">
        <f>VLOOKUP(H303,Geography,3,FALSE)</f>
        <v>Uttar Pradesh</v>
      </c>
      <c r="J303" s="5" t="str">
        <f>VLOOKUP(Sales_fact!H303,Geography,2,0)</f>
        <v>Lucknow</v>
      </c>
      <c r="K303" s="7">
        <v>5</v>
      </c>
      <c r="L303" s="7">
        <v>120</v>
      </c>
      <c r="M303" s="3">
        <f t="shared" si="4"/>
        <v>600</v>
      </c>
    </row>
    <row r="304" spans="1:13" ht="14.25" customHeight="1" x14ac:dyDescent="0.25">
      <c r="A304" s="4">
        <v>44177</v>
      </c>
      <c r="B304" s="5">
        <v>31245028</v>
      </c>
      <c r="C304" s="6">
        <v>712345288</v>
      </c>
      <c r="D304" s="5">
        <v>10000336</v>
      </c>
      <c r="E304" s="5">
        <f>VLOOKUP(D304,Category_dim!$A$1:$F$31,3,0)</f>
        <v>35</v>
      </c>
      <c r="F304" s="5" t="str">
        <f>VLOOKUP(D304,Category_dim!$A$1:$F$31,2,0)</f>
        <v>Milk_MD_500ml</v>
      </c>
      <c r="G304" s="5" t="str">
        <f>VLOOKUP(E304,Category_dim!$C$1:$F$31,2,0)</f>
        <v>Dairy</v>
      </c>
      <c r="H304" s="5">
        <v>36008</v>
      </c>
      <c r="I304" s="5" t="str">
        <f>VLOOKUP(H304,Geography,3,FALSE)</f>
        <v>Uttar Pradesh</v>
      </c>
      <c r="J304" s="5" t="str">
        <f>VLOOKUP(Sales_fact!H304,Geography,2,0)</f>
        <v>Lucknow</v>
      </c>
      <c r="K304" s="7">
        <v>6</v>
      </c>
      <c r="L304" s="7">
        <v>26</v>
      </c>
      <c r="M304" s="3">
        <f t="shared" si="4"/>
        <v>156</v>
      </c>
    </row>
    <row r="305" spans="1:13" ht="14.25" customHeight="1" x14ac:dyDescent="0.25">
      <c r="A305" s="4">
        <v>44177</v>
      </c>
      <c r="B305" s="5">
        <v>31245028</v>
      </c>
      <c r="C305" s="6">
        <v>712345288</v>
      </c>
      <c r="D305" s="5">
        <v>10000329</v>
      </c>
      <c r="E305" s="5">
        <f>VLOOKUP(D305,Category_dim!$A$1:$F$31,3,0)</f>
        <v>31</v>
      </c>
      <c r="F305" s="5" t="str">
        <f>VLOOKUP(D305,Category_dim!$A$1:$F$31,2,0)</f>
        <v>Orange_200mL</v>
      </c>
      <c r="G305" s="5" t="str">
        <f>VLOOKUP(E305,Category_dim!$C$1:$F$31,2,0)</f>
        <v>Drinks &amp; Bevrages</v>
      </c>
      <c r="H305" s="5">
        <v>36008</v>
      </c>
      <c r="I305" s="5" t="str">
        <f>VLOOKUP(H305,Geography,3,FALSE)</f>
        <v>Uttar Pradesh</v>
      </c>
      <c r="J305" s="5" t="str">
        <f>VLOOKUP(Sales_fact!H305,Geography,2,0)</f>
        <v>Lucknow</v>
      </c>
      <c r="K305" s="7">
        <v>6</v>
      </c>
      <c r="L305" s="7">
        <v>30</v>
      </c>
      <c r="M305" s="3">
        <f t="shared" si="4"/>
        <v>180</v>
      </c>
    </row>
    <row r="306" spans="1:13" ht="14.25" customHeight="1" x14ac:dyDescent="0.25">
      <c r="A306" s="4">
        <v>44177</v>
      </c>
      <c r="B306" s="5">
        <v>31245028</v>
      </c>
      <c r="C306" s="6">
        <v>712345288</v>
      </c>
      <c r="D306" s="5">
        <v>10000350</v>
      </c>
      <c r="E306" s="5">
        <f>VLOOKUP(D306,Category_dim!$A$1:$F$31,3,0)</f>
        <v>41</v>
      </c>
      <c r="F306" s="5" t="str">
        <f>VLOOKUP(D306,Category_dim!$A$1:$F$31,2,0)</f>
        <v>Chocos_200g</v>
      </c>
      <c r="G306" s="5" t="str">
        <f>VLOOKUP(E306,Category_dim!$C$1:$F$31,2,0)</f>
        <v>Cereals</v>
      </c>
      <c r="H306" s="5">
        <v>36008</v>
      </c>
      <c r="I306" s="5" t="str">
        <f>VLOOKUP(H306,Geography,3,FALSE)</f>
        <v>Uttar Pradesh</v>
      </c>
      <c r="J306" s="5" t="str">
        <f>VLOOKUP(Sales_fact!H306,Geography,2,0)</f>
        <v>Lucknow</v>
      </c>
      <c r="K306" s="7">
        <v>4</v>
      </c>
      <c r="L306" s="7">
        <v>67</v>
      </c>
      <c r="M306" s="3">
        <f t="shared" si="4"/>
        <v>268</v>
      </c>
    </row>
    <row r="307" spans="1:13" ht="14.25" customHeight="1" x14ac:dyDescent="0.25">
      <c r="A307" s="4">
        <v>44177</v>
      </c>
      <c r="B307" s="5">
        <v>31245028</v>
      </c>
      <c r="C307" s="6">
        <v>712345288</v>
      </c>
      <c r="D307" s="5">
        <v>10000340</v>
      </c>
      <c r="E307" s="5">
        <f>VLOOKUP(D307,Category_dim!$A$1:$F$31,3,0)</f>
        <v>35</v>
      </c>
      <c r="F307" s="5" t="str">
        <f>VLOOKUP(D307,Category_dim!$A$1:$F$31,2,0)</f>
        <v>Curd_Amul_500mL</v>
      </c>
      <c r="G307" s="5" t="str">
        <f>VLOOKUP(E307,Category_dim!$C$1:$F$31,2,0)</f>
        <v>Dairy</v>
      </c>
      <c r="H307" s="5">
        <v>36008</v>
      </c>
      <c r="I307" s="5" t="str">
        <f>VLOOKUP(H307,Geography,3,FALSE)</f>
        <v>Uttar Pradesh</v>
      </c>
      <c r="J307" s="5" t="str">
        <f>VLOOKUP(Sales_fact!H307,Geography,2,0)</f>
        <v>Lucknow</v>
      </c>
      <c r="K307" s="7">
        <v>6</v>
      </c>
      <c r="L307" s="7">
        <v>30</v>
      </c>
      <c r="M307" s="3">
        <f t="shared" si="4"/>
        <v>180</v>
      </c>
    </row>
    <row r="308" spans="1:13" ht="14.25" customHeight="1" x14ac:dyDescent="0.25">
      <c r="A308" s="4">
        <v>44177</v>
      </c>
      <c r="B308" s="5">
        <v>31245028</v>
      </c>
      <c r="C308" s="6">
        <v>712345288</v>
      </c>
      <c r="D308" s="5">
        <v>10000332</v>
      </c>
      <c r="E308" s="5">
        <f>VLOOKUP(D308,Category_dim!$A$1:$F$31,3,0)</f>
        <v>35</v>
      </c>
      <c r="F308" s="5" t="str">
        <f>VLOOKUP(D308,Category_dim!$A$1:$F$31,2,0)</f>
        <v>Eggs_1x6</v>
      </c>
      <c r="G308" s="5" t="str">
        <f>VLOOKUP(E308,Category_dim!$C$1:$F$31,2,0)</f>
        <v>Dairy</v>
      </c>
      <c r="H308" s="5">
        <v>36008</v>
      </c>
      <c r="I308" s="5" t="str">
        <f>VLOOKUP(H308,Geography,3,FALSE)</f>
        <v>Uttar Pradesh</v>
      </c>
      <c r="J308" s="5" t="str">
        <f>VLOOKUP(Sales_fact!H308,Geography,2,0)</f>
        <v>Lucknow</v>
      </c>
      <c r="K308" s="7">
        <v>5</v>
      </c>
      <c r="L308" s="7">
        <v>28</v>
      </c>
      <c r="M308" s="3">
        <f t="shared" si="4"/>
        <v>140</v>
      </c>
    </row>
    <row r="309" spans="1:13" ht="14.25" customHeight="1" x14ac:dyDescent="0.25">
      <c r="A309" s="4">
        <v>44177</v>
      </c>
      <c r="B309" s="5">
        <v>31245028</v>
      </c>
      <c r="C309" s="6">
        <v>712345288</v>
      </c>
      <c r="D309" s="5">
        <v>10000327</v>
      </c>
      <c r="E309" s="5">
        <f>VLOOKUP(D309,Category_dim!$A$1:$F$31,3,0)</f>
        <v>31</v>
      </c>
      <c r="F309" s="5" t="str">
        <f>VLOOKUP(D309,Category_dim!$A$1:$F$31,2,0)</f>
        <v>Pepsi_1L</v>
      </c>
      <c r="G309" s="5" t="str">
        <f>VLOOKUP(E309,Category_dim!$C$1:$F$31,2,0)</f>
        <v>Drinks &amp; Bevrages</v>
      </c>
      <c r="H309" s="5">
        <v>36008</v>
      </c>
      <c r="I309" s="5" t="str">
        <f>VLOOKUP(H309,Geography,3,FALSE)</f>
        <v>Uttar Pradesh</v>
      </c>
      <c r="J309" s="5" t="str">
        <f>VLOOKUP(Sales_fact!H309,Geography,2,0)</f>
        <v>Lucknow</v>
      </c>
      <c r="K309" s="7">
        <v>6</v>
      </c>
      <c r="L309" s="7">
        <v>40</v>
      </c>
      <c r="M309" s="3">
        <f t="shared" si="4"/>
        <v>240</v>
      </c>
    </row>
    <row r="310" spans="1:13" ht="14.25" customHeight="1" x14ac:dyDescent="0.25">
      <c r="A310" s="4">
        <v>44177</v>
      </c>
      <c r="B310" s="5">
        <v>31245028</v>
      </c>
      <c r="C310" s="6">
        <v>712345288</v>
      </c>
      <c r="D310" s="5">
        <v>10000330</v>
      </c>
      <c r="E310" s="5">
        <f>VLOOKUP(D310,Category_dim!$A$1:$F$31,3,0)</f>
        <v>31</v>
      </c>
      <c r="F310" s="5" t="str">
        <f>VLOOKUP(D310,Category_dim!$A$1:$F$31,2,0)</f>
        <v>Orange_200mL_x6</v>
      </c>
      <c r="G310" s="5" t="str">
        <f>VLOOKUP(E310,Category_dim!$C$1:$F$31,2,0)</f>
        <v>Drinks &amp; Bevrages</v>
      </c>
      <c r="H310" s="5">
        <v>36008</v>
      </c>
      <c r="I310" s="5" t="str">
        <f>VLOOKUP(H310,Geography,3,FALSE)</f>
        <v>Uttar Pradesh</v>
      </c>
      <c r="J310" s="5" t="str">
        <f>VLOOKUP(Sales_fact!H310,Geography,2,0)</f>
        <v>Lucknow</v>
      </c>
      <c r="K310" s="7">
        <v>5</v>
      </c>
      <c r="L310" s="7">
        <v>160</v>
      </c>
      <c r="M310" s="3">
        <f t="shared" si="4"/>
        <v>800</v>
      </c>
    </row>
    <row r="311" spans="1:13" ht="14.25" customHeight="1" x14ac:dyDescent="0.25">
      <c r="A311" s="4">
        <v>44177</v>
      </c>
      <c r="B311" s="5">
        <v>31245028</v>
      </c>
      <c r="C311" s="6">
        <v>712345288</v>
      </c>
      <c r="D311" s="5">
        <v>10000337</v>
      </c>
      <c r="E311" s="5">
        <f>VLOOKUP(D311,Category_dim!$A$1:$F$31,3,0)</f>
        <v>35</v>
      </c>
      <c r="F311" s="5" t="str">
        <f>VLOOKUP(D311,Category_dim!$A$1:$F$31,2,0)</f>
        <v>Cheese_200g</v>
      </c>
      <c r="G311" s="5" t="str">
        <f>VLOOKUP(E311,Category_dim!$C$1:$F$31,2,0)</f>
        <v>Dairy</v>
      </c>
      <c r="H311" s="5">
        <v>36008</v>
      </c>
      <c r="I311" s="5" t="str">
        <f>VLOOKUP(H311,Geography,3,FALSE)</f>
        <v>Uttar Pradesh</v>
      </c>
      <c r="J311" s="5" t="str">
        <f>VLOOKUP(Sales_fact!H311,Geography,2,0)</f>
        <v>Lucknow</v>
      </c>
      <c r="K311" s="7">
        <v>6</v>
      </c>
      <c r="L311" s="7">
        <v>20</v>
      </c>
      <c r="M311" s="3">
        <f t="shared" si="4"/>
        <v>120</v>
      </c>
    </row>
    <row r="312" spans="1:13" ht="14.25" customHeight="1" x14ac:dyDescent="0.25">
      <c r="A312" s="4">
        <v>44177</v>
      </c>
      <c r="B312" s="5">
        <v>31245028</v>
      </c>
      <c r="C312" s="6">
        <v>712345288</v>
      </c>
      <c r="D312" s="5">
        <v>10000341</v>
      </c>
      <c r="E312" s="5">
        <f>VLOOKUP(D312,Category_dim!$A$1:$F$31,3,0)</f>
        <v>35</v>
      </c>
      <c r="F312" s="5" t="str">
        <f>VLOOKUP(D312,Category_dim!$A$1:$F$31,2,0)</f>
        <v>Curd MD_500 mL</v>
      </c>
      <c r="G312" s="5" t="str">
        <f>VLOOKUP(E312,Category_dim!$C$1:$F$31,2,0)</f>
        <v>Dairy</v>
      </c>
      <c r="H312" s="5">
        <v>36008</v>
      </c>
      <c r="I312" s="5" t="str">
        <f>VLOOKUP(H312,Geography,3,FALSE)</f>
        <v>Uttar Pradesh</v>
      </c>
      <c r="J312" s="5" t="str">
        <f>VLOOKUP(Sales_fact!H312,Geography,2,0)</f>
        <v>Lucknow</v>
      </c>
      <c r="K312" s="7">
        <v>4</v>
      </c>
      <c r="L312" s="7">
        <v>29</v>
      </c>
      <c r="M312" s="3">
        <f t="shared" si="4"/>
        <v>116</v>
      </c>
    </row>
    <row r="313" spans="1:13" ht="14.25" customHeight="1" x14ac:dyDescent="0.25">
      <c r="A313" s="4">
        <v>44177</v>
      </c>
      <c r="B313" s="5">
        <v>31245028</v>
      </c>
      <c r="C313" s="6">
        <v>712345288</v>
      </c>
      <c r="D313" s="5">
        <v>10000326</v>
      </c>
      <c r="E313" s="5">
        <f>VLOOKUP(D313,Category_dim!$A$1:$F$31,3,0)</f>
        <v>31</v>
      </c>
      <c r="F313" s="5" t="str">
        <f>VLOOKUP(D313,Category_dim!$A$1:$F$31,2,0)</f>
        <v>Pepsi_2L</v>
      </c>
      <c r="G313" s="5" t="str">
        <f>VLOOKUP(E313,Category_dim!$C$1:$F$31,2,0)</f>
        <v>Drinks &amp; Bevrages</v>
      </c>
      <c r="H313" s="5">
        <v>36008</v>
      </c>
      <c r="I313" s="5" t="str">
        <f>VLOOKUP(H313,Geography,3,FALSE)</f>
        <v>Uttar Pradesh</v>
      </c>
      <c r="J313" s="5" t="str">
        <f>VLOOKUP(Sales_fact!H313,Geography,2,0)</f>
        <v>Lucknow</v>
      </c>
      <c r="K313" s="7">
        <v>4</v>
      </c>
      <c r="L313" s="7">
        <v>72</v>
      </c>
      <c r="M313" s="3">
        <f t="shared" si="4"/>
        <v>288</v>
      </c>
    </row>
    <row r="314" spans="1:13" ht="14.25" customHeight="1" x14ac:dyDescent="0.25">
      <c r="A314" s="4">
        <v>44177</v>
      </c>
      <c r="B314" s="5">
        <v>31245028</v>
      </c>
      <c r="C314" s="6">
        <v>712345288</v>
      </c>
      <c r="D314" s="5">
        <v>10000347</v>
      </c>
      <c r="E314" s="5">
        <f>VLOOKUP(D314,Category_dim!$A$1:$F$31,3,0)</f>
        <v>41</v>
      </c>
      <c r="F314" s="5" t="str">
        <f>VLOOKUP(D314,Category_dim!$A$1:$F$31,2,0)</f>
        <v>Museli_200g</v>
      </c>
      <c r="G314" s="5" t="str">
        <f>VLOOKUP(E314,Category_dim!$C$1:$F$31,2,0)</f>
        <v>Cereals</v>
      </c>
      <c r="H314" s="5">
        <v>36008</v>
      </c>
      <c r="I314" s="5" t="str">
        <f>VLOOKUP(H314,Geography,3,FALSE)</f>
        <v>Uttar Pradesh</v>
      </c>
      <c r="J314" s="5" t="str">
        <f>VLOOKUP(Sales_fact!H314,Geography,2,0)</f>
        <v>Lucknow</v>
      </c>
      <c r="K314" s="7">
        <v>6</v>
      </c>
      <c r="L314" s="7">
        <v>47</v>
      </c>
      <c r="M314" s="3">
        <f t="shared" si="4"/>
        <v>282</v>
      </c>
    </row>
    <row r="315" spans="1:13" ht="14.25" customHeight="1" x14ac:dyDescent="0.25">
      <c r="A315" s="4">
        <v>44177</v>
      </c>
      <c r="B315" s="5">
        <v>31245028</v>
      </c>
      <c r="C315" s="6">
        <v>712345288</v>
      </c>
      <c r="D315" s="5">
        <v>10000349</v>
      </c>
      <c r="E315" s="5">
        <f>VLOOKUP(D315,Category_dim!$A$1:$F$31,3,0)</f>
        <v>41</v>
      </c>
      <c r="F315" s="5" t="str">
        <f>VLOOKUP(D315,Category_dim!$A$1:$F$31,2,0)</f>
        <v>Museli 1 Kg</v>
      </c>
      <c r="G315" s="5" t="str">
        <f>VLOOKUP(E315,Category_dim!$C$1:$F$31,2,0)</f>
        <v>Cereals</v>
      </c>
      <c r="H315" s="5">
        <v>36008</v>
      </c>
      <c r="I315" s="5" t="str">
        <f>VLOOKUP(H315,Geography,3,FALSE)</f>
        <v>Uttar Pradesh</v>
      </c>
      <c r="J315" s="5" t="str">
        <f>VLOOKUP(Sales_fact!H315,Geography,2,0)</f>
        <v>Lucknow</v>
      </c>
      <c r="K315" s="7">
        <v>4</v>
      </c>
      <c r="L315" s="7">
        <v>152</v>
      </c>
      <c r="M315" s="3">
        <f t="shared" si="4"/>
        <v>608</v>
      </c>
    </row>
    <row r="316" spans="1:13" ht="14.25" customHeight="1" x14ac:dyDescent="0.25">
      <c r="A316" s="4">
        <v>44177</v>
      </c>
      <c r="B316" s="5">
        <v>31245028</v>
      </c>
      <c r="C316" s="6">
        <v>712345288</v>
      </c>
      <c r="D316" s="5">
        <v>10000339</v>
      </c>
      <c r="E316" s="5">
        <f>VLOOKUP(D316,Category_dim!$A$1:$F$31,3,0)</f>
        <v>35</v>
      </c>
      <c r="F316" s="5" t="str">
        <f>VLOOKUP(D316,Category_dim!$A$1:$F$31,2,0)</f>
        <v>Eggs_1x30</v>
      </c>
      <c r="G316" s="5" t="str">
        <f>VLOOKUP(E316,Category_dim!$C$1:$F$31,2,0)</f>
        <v>Dairy</v>
      </c>
      <c r="H316" s="5">
        <v>36008</v>
      </c>
      <c r="I316" s="5" t="str">
        <f>VLOOKUP(H316,Geography,3,FALSE)</f>
        <v>Uttar Pradesh</v>
      </c>
      <c r="J316" s="5" t="str">
        <f>VLOOKUP(Sales_fact!H316,Geography,2,0)</f>
        <v>Lucknow</v>
      </c>
      <c r="K316" s="7">
        <v>6</v>
      </c>
      <c r="L316" s="7">
        <v>120</v>
      </c>
      <c r="M316" s="3">
        <f t="shared" si="4"/>
        <v>720</v>
      </c>
    </row>
    <row r="317" spans="1:13" ht="14.25" customHeight="1" x14ac:dyDescent="0.25">
      <c r="A317" s="4">
        <v>44178</v>
      </c>
      <c r="B317" s="5">
        <v>31245029</v>
      </c>
      <c r="C317" s="6">
        <v>712345299</v>
      </c>
      <c r="D317" s="5">
        <v>10000330</v>
      </c>
      <c r="E317" s="5">
        <f>VLOOKUP(D317,Category_dim!$A$1:$F$31,3,0)</f>
        <v>31</v>
      </c>
      <c r="F317" s="5" t="str">
        <f>VLOOKUP(D317,Category_dim!$A$1:$F$31,2,0)</f>
        <v>Orange_200mL_x6</v>
      </c>
      <c r="G317" s="5" t="str">
        <f>VLOOKUP(E317,Category_dim!$C$1:$F$31,2,0)</f>
        <v>Drinks &amp; Bevrages</v>
      </c>
      <c r="H317" s="5">
        <v>36009</v>
      </c>
      <c r="I317" s="5" t="str">
        <f>VLOOKUP(H317,Geography,3,FALSE)</f>
        <v>Uttar Pradesh</v>
      </c>
      <c r="J317" s="5" t="str">
        <f>VLOOKUP(Sales_fact!H317,Geography,2,0)</f>
        <v>Kanpur</v>
      </c>
      <c r="K317" s="7">
        <v>4</v>
      </c>
      <c r="L317" s="7">
        <v>160</v>
      </c>
      <c r="M317" s="3">
        <f t="shared" si="4"/>
        <v>640</v>
      </c>
    </row>
    <row r="318" spans="1:13" ht="14.25" customHeight="1" x14ac:dyDescent="0.25">
      <c r="A318" s="4">
        <v>44178</v>
      </c>
      <c r="B318" s="5">
        <v>31245029</v>
      </c>
      <c r="C318" s="6">
        <v>712345299</v>
      </c>
      <c r="D318" s="5">
        <v>10000338</v>
      </c>
      <c r="E318" s="5">
        <f>VLOOKUP(D318,Category_dim!$A$1:$F$31,3,0)</f>
        <v>35</v>
      </c>
      <c r="F318" s="5" t="str">
        <f>VLOOKUP(D318,Category_dim!$A$1:$F$31,2,0)</f>
        <v>Cheese_200g_1x6</v>
      </c>
      <c r="G318" s="5" t="str">
        <f>VLOOKUP(E318,Category_dim!$C$1:$F$31,2,0)</f>
        <v>Dairy</v>
      </c>
      <c r="H318" s="5">
        <v>36009</v>
      </c>
      <c r="I318" s="5" t="str">
        <f>VLOOKUP(H318,Geography,3,FALSE)</f>
        <v>Uttar Pradesh</v>
      </c>
      <c r="J318" s="5" t="str">
        <f>VLOOKUP(Sales_fact!H318,Geography,2,0)</f>
        <v>Kanpur</v>
      </c>
      <c r="K318" s="7">
        <v>5</v>
      </c>
      <c r="L318" s="7">
        <v>100</v>
      </c>
      <c r="M318" s="3">
        <f t="shared" si="4"/>
        <v>500</v>
      </c>
    </row>
    <row r="319" spans="1:13" ht="14.25" customHeight="1" x14ac:dyDescent="0.25">
      <c r="A319" s="4">
        <v>44178</v>
      </c>
      <c r="B319" s="5">
        <v>31245029</v>
      </c>
      <c r="C319" s="6">
        <v>712345299</v>
      </c>
      <c r="D319" s="5">
        <v>10000332</v>
      </c>
      <c r="E319" s="5">
        <f>VLOOKUP(D319,Category_dim!$A$1:$F$31,3,0)</f>
        <v>35</v>
      </c>
      <c r="F319" s="5" t="str">
        <f>VLOOKUP(D319,Category_dim!$A$1:$F$31,2,0)</f>
        <v>Eggs_1x6</v>
      </c>
      <c r="G319" s="5" t="str">
        <f>VLOOKUP(E319,Category_dim!$C$1:$F$31,2,0)</f>
        <v>Dairy</v>
      </c>
      <c r="H319" s="5">
        <v>36009</v>
      </c>
      <c r="I319" s="5" t="str">
        <f>VLOOKUP(H319,Geography,3,FALSE)</f>
        <v>Uttar Pradesh</v>
      </c>
      <c r="J319" s="5" t="str">
        <f>VLOOKUP(Sales_fact!H319,Geography,2,0)</f>
        <v>Kanpur</v>
      </c>
      <c r="K319" s="7">
        <v>6</v>
      </c>
      <c r="L319" s="7">
        <v>28</v>
      </c>
      <c r="M319" s="3">
        <f t="shared" si="4"/>
        <v>168</v>
      </c>
    </row>
    <row r="320" spans="1:13" ht="14.25" customHeight="1" x14ac:dyDescent="0.25">
      <c r="A320" s="4">
        <v>44178</v>
      </c>
      <c r="B320" s="5">
        <v>31245029</v>
      </c>
      <c r="C320" s="6">
        <v>712345299</v>
      </c>
      <c r="D320" s="5">
        <v>10000350</v>
      </c>
      <c r="E320" s="5">
        <f>VLOOKUP(D320,Category_dim!$A$1:$F$31,3,0)</f>
        <v>41</v>
      </c>
      <c r="F320" s="5" t="str">
        <f>VLOOKUP(D320,Category_dim!$A$1:$F$31,2,0)</f>
        <v>Chocos_200g</v>
      </c>
      <c r="G320" s="5" t="str">
        <f>VLOOKUP(E320,Category_dim!$C$1:$F$31,2,0)</f>
        <v>Cereals</v>
      </c>
      <c r="H320" s="5">
        <v>36009</v>
      </c>
      <c r="I320" s="5" t="str">
        <f>VLOOKUP(H320,Geography,3,FALSE)</f>
        <v>Uttar Pradesh</v>
      </c>
      <c r="J320" s="5" t="str">
        <f>VLOOKUP(Sales_fact!H320,Geography,2,0)</f>
        <v>Kanpur</v>
      </c>
      <c r="K320" s="7">
        <v>4</v>
      </c>
      <c r="L320" s="7">
        <v>67</v>
      </c>
      <c r="M320" s="3">
        <f t="shared" si="4"/>
        <v>268</v>
      </c>
    </row>
    <row r="321" spans="1:13" ht="14.25" customHeight="1" x14ac:dyDescent="0.25">
      <c r="A321" s="4">
        <v>44178</v>
      </c>
      <c r="B321" s="5">
        <v>31245029</v>
      </c>
      <c r="C321" s="6">
        <v>712345299</v>
      </c>
      <c r="D321" s="5">
        <v>10000323</v>
      </c>
      <c r="E321" s="5">
        <f>VLOOKUP(D321,Category_dim!$A$1:$F$31,3,0)</f>
        <v>31</v>
      </c>
      <c r="F321" s="5" t="str">
        <f>VLOOKUP(D321,Category_dim!$A$1:$F$31,2,0)</f>
        <v>Soda_200mL</v>
      </c>
      <c r="G321" s="5" t="str">
        <f>VLOOKUP(E321,Category_dim!$C$1:$F$31,2,0)</f>
        <v>Drinks &amp; Bevrages</v>
      </c>
      <c r="H321" s="5">
        <v>36009</v>
      </c>
      <c r="I321" s="5" t="str">
        <f>VLOOKUP(H321,Geography,3,FALSE)</f>
        <v>Uttar Pradesh</v>
      </c>
      <c r="J321" s="5" t="str">
        <f>VLOOKUP(Sales_fact!H321,Geography,2,0)</f>
        <v>Kanpur</v>
      </c>
      <c r="K321" s="7">
        <v>6</v>
      </c>
      <c r="L321" s="7">
        <v>15</v>
      </c>
      <c r="M321" s="3">
        <f t="shared" si="4"/>
        <v>90</v>
      </c>
    </row>
    <row r="322" spans="1:13" ht="14.25" customHeight="1" x14ac:dyDescent="0.25">
      <c r="A322" s="4">
        <v>44178</v>
      </c>
      <c r="B322" s="5">
        <v>31245029</v>
      </c>
      <c r="C322" s="6">
        <v>712345299</v>
      </c>
      <c r="D322" s="5">
        <v>10000324</v>
      </c>
      <c r="E322" s="5">
        <f>VLOOKUP(D322,Category_dim!$A$1:$F$31,3,0)</f>
        <v>31</v>
      </c>
      <c r="F322" s="5" t="str">
        <f>VLOOKUP(D322,Category_dim!$A$1:$F$31,2,0)</f>
        <v>Coke_1L</v>
      </c>
      <c r="G322" s="5" t="str">
        <f>VLOOKUP(E322,Category_dim!$C$1:$F$31,2,0)</f>
        <v>Drinks &amp; Bevrages</v>
      </c>
      <c r="H322" s="5">
        <v>36009</v>
      </c>
      <c r="I322" s="5" t="str">
        <f>VLOOKUP(H322,Geography,3,FALSE)</f>
        <v>Uttar Pradesh</v>
      </c>
      <c r="J322" s="5" t="str">
        <f>VLOOKUP(Sales_fact!H322,Geography,2,0)</f>
        <v>Kanpur</v>
      </c>
      <c r="K322" s="7">
        <v>5</v>
      </c>
      <c r="L322" s="7">
        <v>36</v>
      </c>
      <c r="M322" s="3">
        <f t="shared" si="4"/>
        <v>180</v>
      </c>
    </row>
    <row r="323" spans="1:13" ht="14.25" customHeight="1" x14ac:dyDescent="0.25">
      <c r="A323" s="4">
        <v>44178</v>
      </c>
      <c r="B323" s="5">
        <v>31245029</v>
      </c>
      <c r="C323" s="6">
        <v>712345299</v>
      </c>
      <c r="D323" s="5">
        <v>10000339</v>
      </c>
      <c r="E323" s="5">
        <f>VLOOKUP(D323,Category_dim!$A$1:$F$31,3,0)</f>
        <v>35</v>
      </c>
      <c r="F323" s="5" t="str">
        <f>VLOOKUP(D323,Category_dim!$A$1:$F$31,2,0)</f>
        <v>Eggs_1x30</v>
      </c>
      <c r="G323" s="5" t="str">
        <f>VLOOKUP(E323,Category_dim!$C$1:$F$31,2,0)</f>
        <v>Dairy</v>
      </c>
      <c r="H323" s="5">
        <v>36009</v>
      </c>
      <c r="I323" s="5" t="str">
        <f>VLOOKUP(H323,Geography,3,FALSE)</f>
        <v>Uttar Pradesh</v>
      </c>
      <c r="J323" s="5" t="str">
        <f>VLOOKUP(Sales_fact!H323,Geography,2,0)</f>
        <v>Kanpur</v>
      </c>
      <c r="K323" s="7">
        <v>4</v>
      </c>
      <c r="L323" s="7">
        <v>120</v>
      </c>
      <c r="M323" s="3">
        <f t="shared" ref="M323:M386" si="5">K323*L323</f>
        <v>480</v>
      </c>
    </row>
    <row r="324" spans="1:13" ht="14.25" customHeight="1" x14ac:dyDescent="0.25">
      <c r="A324" s="4">
        <v>44178</v>
      </c>
      <c r="B324" s="5">
        <v>31245029</v>
      </c>
      <c r="C324" s="6">
        <v>712345299</v>
      </c>
      <c r="D324" s="5">
        <v>10000346</v>
      </c>
      <c r="E324" s="5">
        <f>VLOOKUP(D324,Category_dim!$A$1:$F$31,3,0)</f>
        <v>41</v>
      </c>
      <c r="F324" s="5" t="str">
        <f>VLOOKUP(D324,Category_dim!$A$1:$F$31,2,0)</f>
        <v>Cornflakes_almond_1Kg</v>
      </c>
      <c r="G324" s="5" t="str">
        <f>VLOOKUP(E324,Category_dim!$C$1:$F$31,2,0)</f>
        <v>Cereals</v>
      </c>
      <c r="H324" s="5">
        <v>36009</v>
      </c>
      <c r="I324" s="5" t="str">
        <f>VLOOKUP(H324,Geography,3,FALSE)</f>
        <v>Uttar Pradesh</v>
      </c>
      <c r="J324" s="5" t="str">
        <f>VLOOKUP(Sales_fact!H324,Geography,2,0)</f>
        <v>Kanpur</v>
      </c>
      <c r="K324" s="7">
        <v>6</v>
      </c>
      <c r="L324" s="7">
        <v>192</v>
      </c>
      <c r="M324" s="3">
        <f t="shared" si="5"/>
        <v>1152</v>
      </c>
    </row>
    <row r="325" spans="1:13" ht="14.25" customHeight="1" x14ac:dyDescent="0.25">
      <c r="A325" s="4">
        <v>44178</v>
      </c>
      <c r="B325" s="5">
        <v>31245029</v>
      </c>
      <c r="C325" s="6">
        <v>712345299</v>
      </c>
      <c r="D325" s="5">
        <v>10000349</v>
      </c>
      <c r="E325" s="5">
        <f>VLOOKUP(D325,Category_dim!$A$1:$F$31,3,0)</f>
        <v>41</v>
      </c>
      <c r="F325" s="5" t="str">
        <f>VLOOKUP(D325,Category_dim!$A$1:$F$31,2,0)</f>
        <v>Museli 1 Kg</v>
      </c>
      <c r="G325" s="5" t="str">
        <f>VLOOKUP(E325,Category_dim!$C$1:$F$31,2,0)</f>
        <v>Cereals</v>
      </c>
      <c r="H325" s="5">
        <v>36009</v>
      </c>
      <c r="I325" s="5" t="str">
        <f>VLOOKUP(H325,Geography,3,FALSE)</f>
        <v>Uttar Pradesh</v>
      </c>
      <c r="J325" s="5" t="str">
        <f>VLOOKUP(Sales_fact!H325,Geography,2,0)</f>
        <v>Kanpur</v>
      </c>
      <c r="K325" s="7">
        <v>5</v>
      </c>
      <c r="L325" s="7">
        <v>152</v>
      </c>
      <c r="M325" s="3">
        <f t="shared" si="5"/>
        <v>760</v>
      </c>
    </row>
    <row r="326" spans="1:13" ht="14.25" customHeight="1" x14ac:dyDescent="0.25">
      <c r="A326" s="4">
        <v>44178</v>
      </c>
      <c r="B326" s="5">
        <v>31245029</v>
      </c>
      <c r="C326" s="6">
        <v>712345299</v>
      </c>
      <c r="D326" s="5">
        <v>10000339</v>
      </c>
      <c r="E326" s="5">
        <f>VLOOKUP(D326,Category_dim!$A$1:$F$31,3,0)</f>
        <v>35</v>
      </c>
      <c r="F326" s="5" t="str">
        <f>VLOOKUP(D326,Category_dim!$A$1:$F$31,2,0)</f>
        <v>Eggs_1x30</v>
      </c>
      <c r="G326" s="5" t="str">
        <f>VLOOKUP(E326,Category_dim!$C$1:$F$31,2,0)</f>
        <v>Dairy</v>
      </c>
      <c r="H326" s="5">
        <v>36009</v>
      </c>
      <c r="I326" s="5" t="str">
        <f>VLOOKUP(H326,Geography,3,FALSE)</f>
        <v>Uttar Pradesh</v>
      </c>
      <c r="J326" s="5" t="str">
        <f>VLOOKUP(Sales_fact!H326,Geography,2,0)</f>
        <v>Kanpur</v>
      </c>
      <c r="K326" s="7">
        <v>6</v>
      </c>
      <c r="L326" s="7">
        <v>120</v>
      </c>
      <c r="M326" s="3">
        <f t="shared" si="5"/>
        <v>720</v>
      </c>
    </row>
    <row r="327" spans="1:13" ht="14.25" customHeight="1" x14ac:dyDescent="0.25">
      <c r="A327" s="4">
        <v>44178</v>
      </c>
      <c r="B327" s="5">
        <v>31245029</v>
      </c>
      <c r="C327" s="6">
        <v>712345299</v>
      </c>
      <c r="D327" s="5">
        <v>10000333</v>
      </c>
      <c r="E327" s="5">
        <f>VLOOKUP(D327,Category_dim!$A$1:$F$31,3,0)</f>
        <v>35</v>
      </c>
      <c r="F327" s="5" t="str">
        <f>VLOOKUP(D327,Category_dim!$A$1:$F$31,2,0)</f>
        <v>Eggs_1x12</v>
      </c>
      <c r="G327" s="5" t="str">
        <f>VLOOKUP(E327,Category_dim!$C$1:$F$31,2,0)</f>
        <v>Dairy</v>
      </c>
      <c r="H327" s="5">
        <v>36009</v>
      </c>
      <c r="I327" s="5" t="str">
        <f>VLOOKUP(H327,Geography,3,FALSE)</f>
        <v>Uttar Pradesh</v>
      </c>
      <c r="J327" s="5" t="str">
        <f>VLOOKUP(Sales_fact!H327,Geography,2,0)</f>
        <v>Kanpur</v>
      </c>
      <c r="K327" s="7">
        <v>6</v>
      </c>
      <c r="L327" s="7">
        <v>54</v>
      </c>
      <c r="M327" s="3">
        <f t="shared" si="5"/>
        <v>324</v>
      </c>
    </row>
    <row r="328" spans="1:13" ht="14.25" customHeight="1" x14ac:dyDescent="0.25">
      <c r="A328" s="4">
        <v>44178</v>
      </c>
      <c r="B328" s="5">
        <v>31245029</v>
      </c>
      <c r="C328" s="6">
        <v>712345299</v>
      </c>
      <c r="D328" s="5">
        <v>10000331</v>
      </c>
      <c r="E328" s="5">
        <f>VLOOKUP(D328,Category_dim!$A$1:$F$31,3,0)</f>
        <v>31</v>
      </c>
      <c r="F328" s="5" t="str">
        <f>VLOOKUP(D328,Category_dim!$A$1:$F$31,2,0)</f>
        <v>Lemon_1L</v>
      </c>
      <c r="G328" s="5" t="str">
        <f>VLOOKUP(E328,Category_dim!$C$1:$F$31,2,0)</f>
        <v>Drinks &amp; Bevrages</v>
      </c>
      <c r="H328" s="5">
        <v>36009</v>
      </c>
      <c r="I328" s="5" t="str">
        <f>VLOOKUP(H328,Geography,3,FALSE)</f>
        <v>Uttar Pradesh</v>
      </c>
      <c r="J328" s="5" t="str">
        <f>VLOOKUP(Sales_fact!H328,Geography,2,0)</f>
        <v>Kanpur</v>
      </c>
      <c r="K328" s="7">
        <v>4</v>
      </c>
      <c r="L328" s="7">
        <v>57</v>
      </c>
      <c r="M328" s="3">
        <f t="shared" si="5"/>
        <v>228</v>
      </c>
    </row>
    <row r="329" spans="1:13" ht="14.25" customHeight="1" x14ac:dyDescent="0.25">
      <c r="A329" s="4">
        <v>44179</v>
      </c>
      <c r="B329" s="5">
        <v>31245030</v>
      </c>
      <c r="C329" s="6">
        <v>712345300</v>
      </c>
      <c r="D329" s="5">
        <v>10000332</v>
      </c>
      <c r="E329" s="5">
        <f>VLOOKUP(D329,Category_dim!$A$1:$F$31,3,0)</f>
        <v>35</v>
      </c>
      <c r="F329" s="5" t="str">
        <f>VLOOKUP(D329,Category_dim!$A$1:$F$31,2,0)</f>
        <v>Eggs_1x6</v>
      </c>
      <c r="G329" s="5" t="str">
        <f>VLOOKUP(E329,Category_dim!$C$1:$F$31,2,0)</f>
        <v>Dairy</v>
      </c>
      <c r="H329" s="5">
        <v>36000</v>
      </c>
      <c r="I329" s="5" t="str">
        <f>VLOOKUP(H329,Geography,3,FALSE)</f>
        <v>Maharashtra</v>
      </c>
      <c r="J329" s="5" t="str">
        <f>VLOOKUP(Sales_fact!H329,Geography,2,0)</f>
        <v>Mumbai</v>
      </c>
      <c r="K329" s="7">
        <v>4</v>
      </c>
      <c r="L329" s="7">
        <v>28</v>
      </c>
      <c r="M329" s="3">
        <f t="shared" si="5"/>
        <v>112</v>
      </c>
    </row>
    <row r="330" spans="1:13" ht="14.25" customHeight="1" x14ac:dyDescent="0.25">
      <c r="A330" s="4">
        <v>44179</v>
      </c>
      <c r="B330" s="5">
        <v>31245030</v>
      </c>
      <c r="C330" s="6">
        <v>712345300</v>
      </c>
      <c r="D330" s="5">
        <v>10000331</v>
      </c>
      <c r="E330" s="5">
        <f>VLOOKUP(D330,Category_dim!$A$1:$F$31,3,0)</f>
        <v>31</v>
      </c>
      <c r="F330" s="5" t="str">
        <f>VLOOKUP(D330,Category_dim!$A$1:$F$31,2,0)</f>
        <v>Lemon_1L</v>
      </c>
      <c r="G330" s="5" t="str">
        <f>VLOOKUP(E330,Category_dim!$C$1:$F$31,2,0)</f>
        <v>Drinks &amp; Bevrages</v>
      </c>
      <c r="H330" s="5">
        <v>36000</v>
      </c>
      <c r="I330" s="5" t="str">
        <f>VLOOKUP(H330,Geography,3,FALSE)</f>
        <v>Maharashtra</v>
      </c>
      <c r="J330" s="5" t="str">
        <f>VLOOKUP(Sales_fact!H330,Geography,2,0)</f>
        <v>Mumbai</v>
      </c>
      <c r="K330" s="7">
        <v>2</v>
      </c>
      <c r="L330" s="7">
        <v>57</v>
      </c>
      <c r="M330" s="3">
        <f t="shared" si="5"/>
        <v>114</v>
      </c>
    </row>
    <row r="331" spans="1:13" ht="14.25" customHeight="1" x14ac:dyDescent="0.25">
      <c r="A331" s="4">
        <v>44179</v>
      </c>
      <c r="B331" s="5">
        <v>31245030</v>
      </c>
      <c r="C331" s="6">
        <v>712345300</v>
      </c>
      <c r="D331" s="5">
        <v>10000344</v>
      </c>
      <c r="E331" s="5">
        <f>VLOOKUP(D331,Category_dim!$A$1:$F$31,3,0)</f>
        <v>41</v>
      </c>
      <c r="F331" s="5" t="str">
        <f>VLOOKUP(D331,Category_dim!$A$1:$F$31,2,0)</f>
        <v>Cornflakes_500g</v>
      </c>
      <c r="G331" s="5" t="str">
        <f>VLOOKUP(E331,Category_dim!$C$1:$F$31,2,0)</f>
        <v>Cereals</v>
      </c>
      <c r="H331" s="5">
        <v>36000</v>
      </c>
      <c r="I331" s="5" t="str">
        <f>VLOOKUP(H331,Geography,3,FALSE)</f>
        <v>Maharashtra</v>
      </c>
      <c r="J331" s="5" t="str">
        <f>VLOOKUP(Sales_fact!H331,Geography,2,0)</f>
        <v>Mumbai</v>
      </c>
      <c r="K331" s="7">
        <v>4</v>
      </c>
      <c r="L331" s="7">
        <v>82</v>
      </c>
      <c r="M331" s="3">
        <f t="shared" si="5"/>
        <v>328</v>
      </c>
    </row>
    <row r="332" spans="1:13" ht="14.25" customHeight="1" x14ac:dyDescent="0.25">
      <c r="A332" s="4">
        <v>44179</v>
      </c>
      <c r="B332" s="5">
        <v>31245030</v>
      </c>
      <c r="C332" s="6">
        <v>712345300</v>
      </c>
      <c r="D332" s="5">
        <v>10000340</v>
      </c>
      <c r="E332" s="5">
        <f>VLOOKUP(D332,Category_dim!$A$1:$F$31,3,0)</f>
        <v>35</v>
      </c>
      <c r="F332" s="5" t="str">
        <f>VLOOKUP(D332,Category_dim!$A$1:$F$31,2,0)</f>
        <v>Curd_Amul_500mL</v>
      </c>
      <c r="G332" s="5" t="str">
        <f>VLOOKUP(E332,Category_dim!$C$1:$F$31,2,0)</f>
        <v>Dairy</v>
      </c>
      <c r="H332" s="5">
        <v>36000</v>
      </c>
      <c r="I332" s="5" t="str">
        <f>VLOOKUP(H332,Geography,3,FALSE)</f>
        <v>Maharashtra</v>
      </c>
      <c r="J332" s="5" t="str">
        <f>VLOOKUP(Sales_fact!H332,Geography,2,0)</f>
        <v>Mumbai</v>
      </c>
      <c r="K332" s="7">
        <v>2</v>
      </c>
      <c r="L332" s="7">
        <v>30</v>
      </c>
      <c r="M332" s="3">
        <f t="shared" si="5"/>
        <v>60</v>
      </c>
    </row>
    <row r="333" spans="1:13" ht="14.25" customHeight="1" x14ac:dyDescent="0.25">
      <c r="A333" s="4">
        <v>44179</v>
      </c>
      <c r="B333" s="5">
        <v>31245030</v>
      </c>
      <c r="C333" s="6">
        <v>712345300</v>
      </c>
      <c r="D333" s="5">
        <v>10000343</v>
      </c>
      <c r="E333" s="5">
        <f>VLOOKUP(D333,Category_dim!$A$1:$F$31,3,0)</f>
        <v>35</v>
      </c>
      <c r="F333" s="5" t="str">
        <f>VLOOKUP(D333,Category_dim!$A$1:$F$31,2,0)</f>
        <v>Curd MD_1L</v>
      </c>
      <c r="G333" s="5" t="str">
        <f>VLOOKUP(E333,Category_dim!$C$1:$F$31,2,0)</f>
        <v>Dairy</v>
      </c>
      <c r="H333" s="5">
        <v>36000</v>
      </c>
      <c r="I333" s="5" t="str">
        <f>VLOOKUP(H333,Geography,3,FALSE)</f>
        <v>Maharashtra</v>
      </c>
      <c r="J333" s="5" t="str">
        <f>VLOOKUP(Sales_fact!H333,Geography,2,0)</f>
        <v>Mumbai</v>
      </c>
      <c r="K333" s="7">
        <v>4</v>
      </c>
      <c r="L333" s="7">
        <v>54</v>
      </c>
      <c r="M333" s="3">
        <f t="shared" si="5"/>
        <v>216</v>
      </c>
    </row>
    <row r="334" spans="1:13" ht="14.25" customHeight="1" x14ac:dyDescent="0.25">
      <c r="A334" s="4">
        <v>44179</v>
      </c>
      <c r="B334" s="5">
        <v>31245030</v>
      </c>
      <c r="C334" s="6">
        <v>712345300</v>
      </c>
      <c r="D334" s="5">
        <v>10000333</v>
      </c>
      <c r="E334" s="5">
        <f>VLOOKUP(D334,Category_dim!$A$1:$F$31,3,0)</f>
        <v>35</v>
      </c>
      <c r="F334" s="5" t="str">
        <f>VLOOKUP(D334,Category_dim!$A$1:$F$31,2,0)</f>
        <v>Eggs_1x12</v>
      </c>
      <c r="G334" s="5" t="str">
        <f>VLOOKUP(E334,Category_dim!$C$1:$F$31,2,0)</f>
        <v>Dairy</v>
      </c>
      <c r="H334" s="5">
        <v>36000</v>
      </c>
      <c r="I334" s="5" t="str">
        <f>VLOOKUP(H334,Geography,3,FALSE)</f>
        <v>Maharashtra</v>
      </c>
      <c r="J334" s="5" t="str">
        <f>VLOOKUP(Sales_fact!H334,Geography,2,0)</f>
        <v>Mumbai</v>
      </c>
      <c r="K334" s="7">
        <v>3</v>
      </c>
      <c r="L334" s="7">
        <v>54</v>
      </c>
      <c r="M334" s="3">
        <f t="shared" si="5"/>
        <v>162</v>
      </c>
    </row>
    <row r="335" spans="1:13" ht="14.25" customHeight="1" x14ac:dyDescent="0.25">
      <c r="A335" s="4">
        <v>44179</v>
      </c>
      <c r="B335" s="5">
        <v>31245030</v>
      </c>
      <c r="C335" s="6">
        <v>712345300</v>
      </c>
      <c r="D335" s="5">
        <v>10000335</v>
      </c>
      <c r="E335" s="5">
        <f>VLOOKUP(D335,Category_dim!$A$1:$F$31,3,0)</f>
        <v>35</v>
      </c>
      <c r="F335" s="5" t="str">
        <f>VLOOKUP(D335,Category_dim!$A$1:$F$31,2,0)</f>
        <v>Milk_Amul_1L</v>
      </c>
      <c r="G335" s="5" t="str">
        <f>VLOOKUP(E335,Category_dim!$C$1:$F$31,2,0)</f>
        <v>Dairy</v>
      </c>
      <c r="H335" s="5">
        <v>36000</v>
      </c>
      <c r="I335" s="5" t="str">
        <f>VLOOKUP(H335,Geography,3,FALSE)</f>
        <v>Maharashtra</v>
      </c>
      <c r="J335" s="5" t="str">
        <f>VLOOKUP(Sales_fact!H335,Geography,2,0)</f>
        <v>Mumbai</v>
      </c>
      <c r="K335" s="7">
        <v>3</v>
      </c>
      <c r="L335" s="7">
        <v>52</v>
      </c>
      <c r="M335" s="3">
        <f t="shared" si="5"/>
        <v>156</v>
      </c>
    </row>
    <row r="336" spans="1:13" ht="14.25" customHeight="1" x14ac:dyDescent="0.25">
      <c r="A336" s="4">
        <v>44180</v>
      </c>
      <c r="B336" s="5">
        <v>31245031</v>
      </c>
      <c r="C336" s="6">
        <v>712345311</v>
      </c>
      <c r="D336" s="5">
        <v>10000323</v>
      </c>
      <c r="E336" s="5">
        <f>VLOOKUP(D336,Category_dim!$A$1:$F$31,3,0)</f>
        <v>31</v>
      </c>
      <c r="F336" s="5" t="str">
        <f>VLOOKUP(D336,Category_dim!$A$1:$F$31,2,0)</f>
        <v>Soda_200mL</v>
      </c>
      <c r="G336" s="5" t="str">
        <f>VLOOKUP(E336,Category_dim!$C$1:$F$31,2,0)</f>
        <v>Drinks &amp; Bevrages</v>
      </c>
      <c r="H336" s="5">
        <v>36001</v>
      </c>
      <c r="I336" s="5" t="str">
        <f>VLOOKUP(H336,Geography,3,FALSE)</f>
        <v>Delhi</v>
      </c>
      <c r="J336" s="5" t="str">
        <f>VLOOKUP(Sales_fact!H336,Geography,2,0)</f>
        <v>Delhi</v>
      </c>
      <c r="K336" s="7">
        <v>4</v>
      </c>
      <c r="L336" s="7">
        <v>15</v>
      </c>
      <c r="M336" s="3">
        <f t="shared" si="5"/>
        <v>60</v>
      </c>
    </row>
    <row r="337" spans="1:13" ht="14.25" customHeight="1" x14ac:dyDescent="0.25">
      <c r="A337" s="4">
        <v>44180</v>
      </c>
      <c r="B337" s="5">
        <v>31245031</v>
      </c>
      <c r="C337" s="6">
        <v>712345311</v>
      </c>
      <c r="D337" s="5">
        <v>10000331</v>
      </c>
      <c r="E337" s="5">
        <f>VLOOKUP(D337,Category_dim!$A$1:$F$31,3,0)</f>
        <v>31</v>
      </c>
      <c r="F337" s="5" t="str">
        <f>VLOOKUP(D337,Category_dim!$A$1:$F$31,2,0)</f>
        <v>Lemon_1L</v>
      </c>
      <c r="G337" s="5" t="str">
        <f>VLOOKUP(E337,Category_dim!$C$1:$F$31,2,0)</f>
        <v>Drinks &amp; Bevrages</v>
      </c>
      <c r="H337" s="5">
        <v>36001</v>
      </c>
      <c r="I337" s="5" t="str">
        <f>VLOOKUP(H337,Geography,3,FALSE)</f>
        <v>Delhi</v>
      </c>
      <c r="J337" s="5" t="str">
        <f>VLOOKUP(Sales_fact!H337,Geography,2,0)</f>
        <v>Delhi</v>
      </c>
      <c r="K337" s="7">
        <v>3</v>
      </c>
      <c r="L337" s="7">
        <v>57</v>
      </c>
      <c r="M337" s="3">
        <f t="shared" si="5"/>
        <v>171</v>
      </c>
    </row>
    <row r="338" spans="1:13" ht="14.25" customHeight="1" x14ac:dyDescent="0.25">
      <c r="A338" s="4">
        <v>44180</v>
      </c>
      <c r="B338" s="5">
        <v>31245031</v>
      </c>
      <c r="C338" s="6">
        <v>712345311</v>
      </c>
      <c r="D338" s="5">
        <v>10000323</v>
      </c>
      <c r="E338" s="5">
        <f>VLOOKUP(D338,Category_dim!$A$1:$F$31,3,0)</f>
        <v>31</v>
      </c>
      <c r="F338" s="5" t="str">
        <f>VLOOKUP(D338,Category_dim!$A$1:$F$31,2,0)</f>
        <v>Soda_200mL</v>
      </c>
      <c r="G338" s="5" t="str">
        <f>VLOOKUP(E338,Category_dim!$C$1:$F$31,2,0)</f>
        <v>Drinks &amp; Bevrages</v>
      </c>
      <c r="H338" s="5">
        <v>36001</v>
      </c>
      <c r="I338" s="5" t="str">
        <f>VLOOKUP(H338,Geography,3,FALSE)</f>
        <v>Delhi</v>
      </c>
      <c r="J338" s="5" t="str">
        <f>VLOOKUP(Sales_fact!H338,Geography,2,0)</f>
        <v>Delhi</v>
      </c>
      <c r="K338" s="7">
        <v>2</v>
      </c>
      <c r="L338" s="7">
        <v>15</v>
      </c>
      <c r="M338" s="3">
        <f t="shared" si="5"/>
        <v>30</v>
      </c>
    </row>
    <row r="339" spans="1:13" ht="14.25" customHeight="1" x14ac:dyDescent="0.25">
      <c r="A339" s="4">
        <v>44180</v>
      </c>
      <c r="B339" s="5">
        <v>31245031</v>
      </c>
      <c r="C339" s="6">
        <v>712345311</v>
      </c>
      <c r="D339" s="5">
        <v>10000348</v>
      </c>
      <c r="E339" s="5">
        <f>VLOOKUP(D339,Category_dim!$A$1:$F$31,3,0)</f>
        <v>41</v>
      </c>
      <c r="F339" s="5" t="str">
        <f>VLOOKUP(D339,Category_dim!$A$1:$F$31,2,0)</f>
        <v>Museli_500g</v>
      </c>
      <c r="G339" s="5" t="str">
        <f>VLOOKUP(E339,Category_dim!$C$1:$F$31,2,0)</f>
        <v>Cereals</v>
      </c>
      <c r="H339" s="5">
        <v>36001</v>
      </c>
      <c r="I339" s="5" t="str">
        <f>VLOOKUP(H339,Geography,3,FALSE)</f>
        <v>Delhi</v>
      </c>
      <c r="J339" s="5" t="str">
        <f>VLOOKUP(Sales_fact!H339,Geography,2,0)</f>
        <v>Delhi</v>
      </c>
      <c r="K339" s="7">
        <v>4</v>
      </c>
      <c r="L339" s="7">
        <v>80</v>
      </c>
      <c r="M339" s="3">
        <f t="shared" si="5"/>
        <v>320</v>
      </c>
    </row>
    <row r="340" spans="1:13" ht="14.25" customHeight="1" x14ac:dyDescent="0.25">
      <c r="A340" s="4">
        <v>44180</v>
      </c>
      <c r="B340" s="5">
        <v>31245031</v>
      </c>
      <c r="C340" s="6">
        <v>712345311</v>
      </c>
      <c r="D340" s="5">
        <v>10000329</v>
      </c>
      <c r="E340" s="5">
        <f>VLOOKUP(D340,Category_dim!$A$1:$F$31,3,0)</f>
        <v>31</v>
      </c>
      <c r="F340" s="5" t="str">
        <f>VLOOKUP(D340,Category_dim!$A$1:$F$31,2,0)</f>
        <v>Orange_200mL</v>
      </c>
      <c r="G340" s="5" t="str">
        <f>VLOOKUP(E340,Category_dim!$C$1:$F$31,2,0)</f>
        <v>Drinks &amp; Bevrages</v>
      </c>
      <c r="H340" s="5">
        <v>36001</v>
      </c>
      <c r="I340" s="5" t="str">
        <f>VLOOKUP(H340,Geography,3,FALSE)</f>
        <v>Delhi</v>
      </c>
      <c r="J340" s="5" t="str">
        <f>VLOOKUP(Sales_fact!H340,Geography,2,0)</f>
        <v>Delhi</v>
      </c>
      <c r="K340" s="7">
        <v>3</v>
      </c>
      <c r="L340" s="7">
        <v>30</v>
      </c>
      <c r="M340" s="3">
        <f t="shared" si="5"/>
        <v>90</v>
      </c>
    </row>
    <row r="341" spans="1:13" ht="14.25" customHeight="1" x14ac:dyDescent="0.25">
      <c r="A341" s="4">
        <v>44180</v>
      </c>
      <c r="B341" s="5">
        <v>31245031</v>
      </c>
      <c r="C341" s="6">
        <v>712345311</v>
      </c>
      <c r="D341" s="5">
        <v>10000329</v>
      </c>
      <c r="E341" s="5">
        <f>VLOOKUP(D341,Category_dim!$A$1:$F$31,3,0)</f>
        <v>31</v>
      </c>
      <c r="F341" s="5" t="str">
        <f>VLOOKUP(D341,Category_dim!$A$1:$F$31,2,0)</f>
        <v>Orange_200mL</v>
      </c>
      <c r="G341" s="5" t="str">
        <f>VLOOKUP(E341,Category_dim!$C$1:$F$31,2,0)</f>
        <v>Drinks &amp; Bevrages</v>
      </c>
      <c r="H341" s="5">
        <v>36001</v>
      </c>
      <c r="I341" s="5" t="str">
        <f>VLOOKUP(H341,Geography,3,FALSE)</f>
        <v>Delhi</v>
      </c>
      <c r="J341" s="5" t="str">
        <f>VLOOKUP(Sales_fact!H341,Geography,2,0)</f>
        <v>Delhi</v>
      </c>
      <c r="K341" s="7">
        <v>2</v>
      </c>
      <c r="L341" s="7">
        <v>30</v>
      </c>
      <c r="M341" s="3">
        <f t="shared" si="5"/>
        <v>60</v>
      </c>
    </row>
    <row r="342" spans="1:13" ht="14.25" customHeight="1" x14ac:dyDescent="0.25">
      <c r="A342" s="4">
        <v>44180</v>
      </c>
      <c r="B342" s="5">
        <v>31245031</v>
      </c>
      <c r="C342" s="6">
        <v>712345311</v>
      </c>
      <c r="D342" s="5">
        <v>10000336</v>
      </c>
      <c r="E342" s="5">
        <f>VLOOKUP(D342,Category_dim!$A$1:$F$31,3,0)</f>
        <v>35</v>
      </c>
      <c r="F342" s="5" t="str">
        <f>VLOOKUP(D342,Category_dim!$A$1:$F$31,2,0)</f>
        <v>Milk_MD_500ml</v>
      </c>
      <c r="G342" s="5" t="str">
        <f>VLOOKUP(E342,Category_dim!$C$1:$F$31,2,0)</f>
        <v>Dairy</v>
      </c>
      <c r="H342" s="5">
        <v>36001</v>
      </c>
      <c r="I342" s="5" t="str">
        <f>VLOOKUP(H342,Geography,3,FALSE)</f>
        <v>Delhi</v>
      </c>
      <c r="J342" s="5" t="str">
        <f>VLOOKUP(Sales_fact!H342,Geography,2,0)</f>
        <v>Delhi</v>
      </c>
      <c r="K342" s="7">
        <v>4</v>
      </c>
      <c r="L342" s="7">
        <v>26</v>
      </c>
      <c r="M342" s="3">
        <f t="shared" si="5"/>
        <v>104</v>
      </c>
    </row>
    <row r="343" spans="1:13" ht="14.25" customHeight="1" x14ac:dyDescent="0.25">
      <c r="A343" s="4">
        <v>44180</v>
      </c>
      <c r="B343" s="5">
        <v>31245031</v>
      </c>
      <c r="C343" s="6">
        <v>712345311</v>
      </c>
      <c r="D343" s="5">
        <v>10000348</v>
      </c>
      <c r="E343" s="5">
        <f>VLOOKUP(D343,Category_dim!$A$1:$F$31,3,0)</f>
        <v>41</v>
      </c>
      <c r="F343" s="5" t="str">
        <f>VLOOKUP(D343,Category_dim!$A$1:$F$31,2,0)</f>
        <v>Museli_500g</v>
      </c>
      <c r="G343" s="5" t="str">
        <f>VLOOKUP(E343,Category_dim!$C$1:$F$31,2,0)</f>
        <v>Cereals</v>
      </c>
      <c r="H343" s="5">
        <v>36001</v>
      </c>
      <c r="I343" s="5" t="str">
        <f>VLOOKUP(H343,Geography,3,FALSE)</f>
        <v>Delhi</v>
      </c>
      <c r="J343" s="5" t="str">
        <f>VLOOKUP(Sales_fact!H343,Geography,2,0)</f>
        <v>Delhi</v>
      </c>
      <c r="K343" s="7">
        <v>2</v>
      </c>
      <c r="L343" s="7">
        <v>80</v>
      </c>
      <c r="M343" s="3">
        <f t="shared" si="5"/>
        <v>160</v>
      </c>
    </row>
    <row r="344" spans="1:13" ht="14.25" customHeight="1" x14ac:dyDescent="0.25">
      <c r="A344" s="4">
        <v>44180</v>
      </c>
      <c r="B344" s="5">
        <v>31245031</v>
      </c>
      <c r="C344" s="6">
        <v>712345311</v>
      </c>
      <c r="D344" s="5">
        <v>10000338</v>
      </c>
      <c r="E344" s="5">
        <f>VLOOKUP(D344,Category_dim!$A$1:$F$31,3,0)</f>
        <v>35</v>
      </c>
      <c r="F344" s="5" t="str">
        <f>VLOOKUP(D344,Category_dim!$A$1:$F$31,2,0)</f>
        <v>Cheese_200g_1x6</v>
      </c>
      <c r="G344" s="5" t="str">
        <f>VLOOKUP(E344,Category_dim!$C$1:$F$31,2,0)</f>
        <v>Dairy</v>
      </c>
      <c r="H344" s="5">
        <v>36001</v>
      </c>
      <c r="I344" s="5" t="str">
        <f>VLOOKUP(H344,Geography,3,FALSE)</f>
        <v>Delhi</v>
      </c>
      <c r="J344" s="5" t="str">
        <f>VLOOKUP(Sales_fact!H344,Geography,2,0)</f>
        <v>Delhi</v>
      </c>
      <c r="K344" s="7">
        <v>2</v>
      </c>
      <c r="L344" s="7">
        <v>100</v>
      </c>
      <c r="M344" s="3">
        <f t="shared" si="5"/>
        <v>200</v>
      </c>
    </row>
    <row r="345" spans="1:13" ht="14.25" customHeight="1" x14ac:dyDescent="0.25">
      <c r="A345" s="4">
        <v>44180</v>
      </c>
      <c r="B345" s="5">
        <v>31245031</v>
      </c>
      <c r="C345" s="6">
        <v>712345311</v>
      </c>
      <c r="D345" s="5">
        <v>10000322</v>
      </c>
      <c r="E345" s="5">
        <f>VLOOKUP(D345,Category_dim!$A$1:$F$31,3,0)</f>
        <v>31</v>
      </c>
      <c r="F345" s="5" t="str">
        <f>VLOOKUP(D345,Category_dim!$A$1:$F$31,2,0)</f>
        <v>Soda_500mL</v>
      </c>
      <c r="G345" s="5" t="str">
        <f>VLOOKUP(E345,Category_dim!$C$1:$F$31,2,0)</f>
        <v>Drinks &amp; Bevrages</v>
      </c>
      <c r="H345" s="5">
        <v>36001</v>
      </c>
      <c r="I345" s="5" t="str">
        <f>VLOOKUP(H345,Geography,3,FALSE)</f>
        <v>Delhi</v>
      </c>
      <c r="J345" s="5" t="str">
        <f>VLOOKUP(Sales_fact!H345,Geography,2,0)</f>
        <v>Delhi</v>
      </c>
      <c r="K345" s="7">
        <v>2</v>
      </c>
      <c r="L345" s="7">
        <v>30</v>
      </c>
      <c r="M345" s="3">
        <f t="shared" si="5"/>
        <v>60</v>
      </c>
    </row>
    <row r="346" spans="1:13" ht="14.25" customHeight="1" x14ac:dyDescent="0.25">
      <c r="A346" s="4">
        <v>44180</v>
      </c>
      <c r="B346" s="5">
        <v>31245031</v>
      </c>
      <c r="C346" s="6">
        <v>712345311</v>
      </c>
      <c r="D346" s="5">
        <v>10000334</v>
      </c>
      <c r="E346" s="5">
        <f>VLOOKUP(D346,Category_dim!$A$1:$F$31,3,0)</f>
        <v>35</v>
      </c>
      <c r="F346" s="5" t="str">
        <f>VLOOKUP(D346,Category_dim!$A$1:$F$31,2,0)</f>
        <v>Milk_MD_1L</v>
      </c>
      <c r="G346" s="5" t="str">
        <f>VLOOKUP(E346,Category_dim!$C$1:$F$31,2,0)</f>
        <v>Dairy</v>
      </c>
      <c r="H346" s="5">
        <v>36001</v>
      </c>
      <c r="I346" s="5" t="str">
        <f>VLOOKUP(H346,Geography,3,FALSE)</f>
        <v>Delhi</v>
      </c>
      <c r="J346" s="5" t="str">
        <f>VLOOKUP(Sales_fact!H346,Geography,2,0)</f>
        <v>Delhi</v>
      </c>
      <c r="K346" s="7">
        <v>3</v>
      </c>
      <c r="L346" s="7">
        <v>48</v>
      </c>
      <c r="M346" s="3">
        <f t="shared" si="5"/>
        <v>144</v>
      </c>
    </row>
    <row r="347" spans="1:13" ht="14.25" customHeight="1" x14ac:dyDescent="0.25">
      <c r="A347" s="4">
        <v>44180</v>
      </c>
      <c r="B347" s="5">
        <v>31245031</v>
      </c>
      <c r="C347" s="6">
        <v>712345311</v>
      </c>
      <c r="D347" s="5">
        <v>10000347</v>
      </c>
      <c r="E347" s="5">
        <f>VLOOKUP(D347,Category_dim!$A$1:$F$31,3,0)</f>
        <v>41</v>
      </c>
      <c r="F347" s="5" t="str">
        <f>VLOOKUP(D347,Category_dim!$A$1:$F$31,2,0)</f>
        <v>Museli_200g</v>
      </c>
      <c r="G347" s="5" t="str">
        <f>VLOOKUP(E347,Category_dim!$C$1:$F$31,2,0)</f>
        <v>Cereals</v>
      </c>
      <c r="H347" s="5">
        <v>36001</v>
      </c>
      <c r="I347" s="5" t="str">
        <f>VLOOKUP(H347,Geography,3,FALSE)</f>
        <v>Delhi</v>
      </c>
      <c r="J347" s="5" t="str">
        <f>VLOOKUP(Sales_fact!H347,Geography,2,0)</f>
        <v>Delhi</v>
      </c>
      <c r="K347" s="7">
        <v>4</v>
      </c>
      <c r="L347" s="7">
        <v>47</v>
      </c>
      <c r="M347" s="3">
        <f t="shared" si="5"/>
        <v>188</v>
      </c>
    </row>
    <row r="348" spans="1:13" ht="14.25" customHeight="1" x14ac:dyDescent="0.25">
      <c r="A348" s="4">
        <v>44180</v>
      </c>
      <c r="B348" s="5">
        <v>31245031</v>
      </c>
      <c r="C348" s="6">
        <v>712345311</v>
      </c>
      <c r="D348" s="5">
        <v>10000326</v>
      </c>
      <c r="E348" s="5">
        <f>VLOOKUP(D348,Category_dim!$A$1:$F$31,3,0)</f>
        <v>31</v>
      </c>
      <c r="F348" s="5" t="str">
        <f>VLOOKUP(D348,Category_dim!$A$1:$F$31,2,0)</f>
        <v>Pepsi_2L</v>
      </c>
      <c r="G348" s="5" t="str">
        <f>VLOOKUP(E348,Category_dim!$C$1:$F$31,2,0)</f>
        <v>Drinks &amp; Bevrages</v>
      </c>
      <c r="H348" s="5">
        <v>36001</v>
      </c>
      <c r="I348" s="5" t="str">
        <f>VLOOKUP(H348,Geography,3,FALSE)</f>
        <v>Delhi</v>
      </c>
      <c r="J348" s="5" t="str">
        <f>VLOOKUP(Sales_fact!H348,Geography,2,0)</f>
        <v>Delhi</v>
      </c>
      <c r="K348" s="7">
        <v>4</v>
      </c>
      <c r="L348" s="7">
        <v>72</v>
      </c>
      <c r="M348" s="3">
        <f t="shared" si="5"/>
        <v>288</v>
      </c>
    </row>
    <row r="349" spans="1:13" ht="14.25" customHeight="1" x14ac:dyDescent="0.25">
      <c r="A349" s="4">
        <v>44180</v>
      </c>
      <c r="B349" s="5">
        <v>31245031</v>
      </c>
      <c r="C349" s="6">
        <v>712345311</v>
      </c>
      <c r="D349" s="5">
        <v>10000349</v>
      </c>
      <c r="E349" s="5">
        <f>VLOOKUP(D349,Category_dim!$A$1:$F$31,3,0)</f>
        <v>41</v>
      </c>
      <c r="F349" s="5" t="str">
        <f>VLOOKUP(D349,Category_dim!$A$1:$F$31,2,0)</f>
        <v>Museli 1 Kg</v>
      </c>
      <c r="G349" s="5" t="str">
        <f>VLOOKUP(E349,Category_dim!$C$1:$F$31,2,0)</f>
        <v>Cereals</v>
      </c>
      <c r="H349" s="5">
        <v>36001</v>
      </c>
      <c r="I349" s="5" t="str">
        <f>VLOOKUP(H349,Geography,3,FALSE)</f>
        <v>Delhi</v>
      </c>
      <c r="J349" s="5" t="str">
        <f>VLOOKUP(Sales_fact!H349,Geography,2,0)</f>
        <v>Delhi</v>
      </c>
      <c r="K349" s="7">
        <v>2</v>
      </c>
      <c r="L349" s="7">
        <v>152</v>
      </c>
      <c r="M349" s="3">
        <f t="shared" si="5"/>
        <v>304</v>
      </c>
    </row>
    <row r="350" spans="1:13" ht="14.25" customHeight="1" x14ac:dyDescent="0.25">
      <c r="A350" s="4">
        <v>44165</v>
      </c>
      <c r="B350" s="5">
        <v>31245032</v>
      </c>
      <c r="C350" s="6">
        <v>712345322</v>
      </c>
      <c r="D350" s="5">
        <v>10000332</v>
      </c>
      <c r="E350" s="5">
        <f>VLOOKUP(D350,Category_dim!$A$1:$F$31,3,0)</f>
        <v>35</v>
      </c>
      <c r="F350" s="5" t="str">
        <f>VLOOKUP(D350,Category_dim!$A$1:$F$31,2,0)</f>
        <v>Eggs_1x6</v>
      </c>
      <c r="G350" s="5" t="str">
        <f>VLOOKUP(E350,Category_dim!$C$1:$F$31,2,0)</f>
        <v>Dairy</v>
      </c>
      <c r="H350" s="5">
        <v>36002</v>
      </c>
      <c r="I350" s="5" t="str">
        <f>VLOOKUP(H350,Geography,3,FALSE)</f>
        <v>Karnataka</v>
      </c>
      <c r="J350" s="5" t="str">
        <f>VLOOKUP(Sales_fact!H350,Geography,2,0)</f>
        <v>Bangalore</v>
      </c>
      <c r="K350" s="7">
        <v>2</v>
      </c>
      <c r="L350" s="7">
        <v>28</v>
      </c>
      <c r="M350" s="3">
        <f t="shared" si="5"/>
        <v>56</v>
      </c>
    </row>
    <row r="351" spans="1:13" ht="14.25" customHeight="1" x14ac:dyDescent="0.25">
      <c r="A351" s="4">
        <v>44165</v>
      </c>
      <c r="B351" s="5">
        <v>31245032</v>
      </c>
      <c r="C351" s="6">
        <v>712345322</v>
      </c>
      <c r="D351" s="5">
        <v>10000325</v>
      </c>
      <c r="E351" s="5">
        <f>VLOOKUP(D351,Category_dim!$A$1:$F$31,3,0)</f>
        <v>31</v>
      </c>
      <c r="F351" s="5" t="str">
        <f>VLOOKUP(D351,Category_dim!$A$1:$F$31,2,0)</f>
        <v>Coke_500mL</v>
      </c>
      <c r="G351" s="5" t="str">
        <f>VLOOKUP(E351,Category_dim!$C$1:$F$31,2,0)</f>
        <v>Drinks &amp; Bevrages</v>
      </c>
      <c r="H351" s="5">
        <v>36002</v>
      </c>
      <c r="I351" s="5" t="str">
        <f>VLOOKUP(H351,Geography,3,FALSE)</f>
        <v>Karnataka</v>
      </c>
      <c r="J351" s="5" t="str">
        <f>VLOOKUP(Sales_fact!H351,Geography,2,0)</f>
        <v>Bangalore</v>
      </c>
      <c r="K351" s="7">
        <v>1</v>
      </c>
      <c r="L351" s="7">
        <v>20</v>
      </c>
      <c r="M351" s="3">
        <f t="shared" si="5"/>
        <v>20</v>
      </c>
    </row>
    <row r="352" spans="1:13" ht="14.25" customHeight="1" x14ac:dyDescent="0.25">
      <c r="A352" s="8">
        <v>44165</v>
      </c>
      <c r="B352" s="5">
        <v>31245032</v>
      </c>
      <c r="C352" s="6">
        <v>712345322</v>
      </c>
      <c r="D352" s="5">
        <v>10000321</v>
      </c>
      <c r="E352" s="5">
        <f>VLOOKUP(D352,Category_dim!$A$1:$F$31,3,0)</f>
        <v>31</v>
      </c>
      <c r="F352" s="5" t="str">
        <f>VLOOKUP(D352,Category_dim!$A$1:$F$31,2,0)</f>
        <v>Soda_1L</v>
      </c>
      <c r="G352" s="5" t="str">
        <f>VLOOKUP(E352,Category_dim!$C$1:$F$31,2,0)</f>
        <v>Drinks &amp; Bevrages</v>
      </c>
      <c r="H352" s="5">
        <v>36002</v>
      </c>
      <c r="I352" s="5" t="str">
        <f>VLOOKUP(H352,Geography,3,FALSE)</f>
        <v>Karnataka</v>
      </c>
      <c r="J352" s="5" t="str">
        <f>VLOOKUP(Sales_fact!H352,Geography,2,0)</f>
        <v>Bangalore</v>
      </c>
      <c r="K352" s="7">
        <v>2</v>
      </c>
      <c r="L352" s="7">
        <v>48</v>
      </c>
      <c r="M352" s="3">
        <f t="shared" si="5"/>
        <v>96</v>
      </c>
    </row>
    <row r="353" spans="1:13" ht="14.25" customHeight="1" x14ac:dyDescent="0.25">
      <c r="A353" s="4">
        <v>44165</v>
      </c>
      <c r="B353" s="5">
        <v>31245032</v>
      </c>
      <c r="C353" s="6">
        <v>712345322</v>
      </c>
      <c r="D353" s="5">
        <v>10000322</v>
      </c>
      <c r="E353" s="5">
        <f>VLOOKUP(D353,Category_dim!$A$1:$F$31,3,0)</f>
        <v>31</v>
      </c>
      <c r="F353" s="5" t="str">
        <f>VLOOKUP(D353,Category_dim!$A$1:$F$31,2,0)</f>
        <v>Soda_500mL</v>
      </c>
      <c r="G353" s="5" t="str">
        <f>VLOOKUP(E353,Category_dim!$C$1:$F$31,2,0)</f>
        <v>Drinks &amp; Bevrages</v>
      </c>
      <c r="H353" s="5">
        <v>36002</v>
      </c>
      <c r="I353" s="5" t="str">
        <f>VLOOKUP(H353,Geography,3,FALSE)</f>
        <v>Karnataka</v>
      </c>
      <c r="J353" s="5" t="str">
        <f>VLOOKUP(Sales_fact!H353,Geography,2,0)</f>
        <v>Bangalore</v>
      </c>
      <c r="K353" s="7">
        <v>3</v>
      </c>
      <c r="L353" s="7">
        <v>30</v>
      </c>
      <c r="M353" s="3">
        <f t="shared" si="5"/>
        <v>90</v>
      </c>
    </row>
    <row r="354" spans="1:13" ht="14.25" customHeight="1" x14ac:dyDescent="0.25">
      <c r="A354" s="4">
        <v>44165</v>
      </c>
      <c r="B354" s="5">
        <v>31245032</v>
      </c>
      <c r="C354" s="6">
        <v>712345322</v>
      </c>
      <c r="D354" s="5">
        <v>10000337</v>
      </c>
      <c r="E354" s="5">
        <f>VLOOKUP(D354,Category_dim!$A$1:$F$31,3,0)</f>
        <v>35</v>
      </c>
      <c r="F354" s="5" t="str">
        <f>VLOOKUP(D354,Category_dim!$A$1:$F$31,2,0)</f>
        <v>Cheese_200g</v>
      </c>
      <c r="G354" s="5" t="str">
        <f>VLOOKUP(E354,Category_dim!$C$1:$F$31,2,0)</f>
        <v>Dairy</v>
      </c>
      <c r="H354" s="5">
        <v>36002</v>
      </c>
      <c r="I354" s="5" t="str">
        <f>VLOOKUP(H354,Geography,3,FALSE)</f>
        <v>Karnataka</v>
      </c>
      <c r="J354" s="5" t="str">
        <f>VLOOKUP(Sales_fact!H354,Geography,2,0)</f>
        <v>Bangalore</v>
      </c>
      <c r="K354" s="7">
        <v>2</v>
      </c>
      <c r="L354" s="7">
        <v>20</v>
      </c>
      <c r="M354" s="3">
        <f t="shared" si="5"/>
        <v>40</v>
      </c>
    </row>
    <row r="355" spans="1:13" ht="14.25" customHeight="1" x14ac:dyDescent="0.25">
      <c r="A355" s="4">
        <v>44165</v>
      </c>
      <c r="B355" s="5">
        <v>31245032</v>
      </c>
      <c r="C355" s="6">
        <v>712345322</v>
      </c>
      <c r="D355" s="5">
        <v>10000322</v>
      </c>
      <c r="E355" s="5">
        <f>VLOOKUP(D355,Category_dim!$A$1:$F$31,3,0)</f>
        <v>31</v>
      </c>
      <c r="F355" s="5" t="str">
        <f>VLOOKUP(D355,Category_dim!$A$1:$F$31,2,0)</f>
        <v>Soda_500mL</v>
      </c>
      <c r="G355" s="5" t="str">
        <f>VLOOKUP(E355,Category_dim!$C$1:$F$31,2,0)</f>
        <v>Drinks &amp; Bevrages</v>
      </c>
      <c r="H355" s="5">
        <v>36002</v>
      </c>
      <c r="I355" s="5" t="str">
        <f>VLOOKUP(H355,Geography,3,FALSE)</f>
        <v>Karnataka</v>
      </c>
      <c r="J355" s="5" t="str">
        <f>VLOOKUP(Sales_fact!H355,Geography,2,0)</f>
        <v>Bangalore</v>
      </c>
      <c r="K355" s="7">
        <v>1</v>
      </c>
      <c r="L355" s="7">
        <v>30</v>
      </c>
      <c r="M355" s="3">
        <f t="shared" si="5"/>
        <v>30</v>
      </c>
    </row>
    <row r="356" spans="1:13" ht="14.25" customHeight="1" x14ac:dyDescent="0.25">
      <c r="A356" s="4">
        <v>44165</v>
      </c>
      <c r="B356" s="5">
        <v>31245032</v>
      </c>
      <c r="C356" s="6">
        <v>712345322</v>
      </c>
      <c r="D356" s="5">
        <v>10000343</v>
      </c>
      <c r="E356" s="5">
        <f>VLOOKUP(D356,Category_dim!$A$1:$F$31,3,0)</f>
        <v>35</v>
      </c>
      <c r="F356" s="5" t="str">
        <f>VLOOKUP(D356,Category_dim!$A$1:$F$31,2,0)</f>
        <v>Curd MD_1L</v>
      </c>
      <c r="G356" s="5" t="str">
        <f>VLOOKUP(E356,Category_dim!$C$1:$F$31,2,0)</f>
        <v>Dairy</v>
      </c>
      <c r="H356" s="5">
        <v>36002</v>
      </c>
      <c r="I356" s="5" t="str">
        <f>VLOOKUP(H356,Geography,3,FALSE)</f>
        <v>Karnataka</v>
      </c>
      <c r="J356" s="5" t="str">
        <f>VLOOKUP(Sales_fact!H356,Geography,2,0)</f>
        <v>Bangalore</v>
      </c>
      <c r="K356" s="7">
        <v>3</v>
      </c>
      <c r="L356" s="7">
        <v>54</v>
      </c>
      <c r="M356" s="3">
        <f t="shared" si="5"/>
        <v>162</v>
      </c>
    </row>
    <row r="357" spans="1:13" ht="14.25" customHeight="1" x14ac:dyDescent="0.25">
      <c r="A357" s="4">
        <v>44165</v>
      </c>
      <c r="B357" s="5">
        <v>31245032</v>
      </c>
      <c r="C357" s="6">
        <v>712345322</v>
      </c>
      <c r="D357" s="5">
        <v>10000338</v>
      </c>
      <c r="E357" s="5">
        <f>VLOOKUP(D357,Category_dim!$A$1:$F$31,3,0)</f>
        <v>35</v>
      </c>
      <c r="F357" s="5" t="str">
        <f>VLOOKUP(D357,Category_dim!$A$1:$F$31,2,0)</f>
        <v>Cheese_200g_1x6</v>
      </c>
      <c r="G357" s="5" t="str">
        <f>VLOOKUP(E357,Category_dim!$C$1:$F$31,2,0)</f>
        <v>Dairy</v>
      </c>
      <c r="H357" s="5">
        <v>36002</v>
      </c>
      <c r="I357" s="5" t="str">
        <f>VLOOKUP(H357,Geography,3,FALSE)</f>
        <v>Karnataka</v>
      </c>
      <c r="J357" s="5" t="str">
        <f>VLOOKUP(Sales_fact!H357,Geography,2,0)</f>
        <v>Bangalore</v>
      </c>
      <c r="K357" s="7">
        <v>3</v>
      </c>
      <c r="L357" s="7">
        <v>100</v>
      </c>
      <c r="M357" s="3">
        <f t="shared" si="5"/>
        <v>300</v>
      </c>
    </row>
    <row r="358" spans="1:13" ht="14.25" customHeight="1" x14ac:dyDescent="0.25">
      <c r="A358" s="4">
        <v>44165</v>
      </c>
      <c r="B358" s="5">
        <v>31245032</v>
      </c>
      <c r="C358" s="6">
        <v>712345322</v>
      </c>
      <c r="D358" s="5">
        <v>10000322</v>
      </c>
      <c r="E358" s="5">
        <f>VLOOKUP(D358,Category_dim!$A$1:$F$31,3,0)</f>
        <v>31</v>
      </c>
      <c r="F358" s="5" t="str">
        <f>VLOOKUP(D358,Category_dim!$A$1:$F$31,2,0)</f>
        <v>Soda_500mL</v>
      </c>
      <c r="G358" s="5" t="str">
        <f>VLOOKUP(E358,Category_dim!$C$1:$F$31,2,0)</f>
        <v>Drinks &amp; Bevrages</v>
      </c>
      <c r="H358" s="5">
        <v>36002</v>
      </c>
      <c r="I358" s="5" t="str">
        <f>VLOOKUP(H358,Geography,3,FALSE)</f>
        <v>Karnataka</v>
      </c>
      <c r="J358" s="5" t="str">
        <f>VLOOKUP(Sales_fact!H358,Geography,2,0)</f>
        <v>Bangalore</v>
      </c>
      <c r="K358" s="7">
        <v>1</v>
      </c>
      <c r="L358" s="7">
        <v>30</v>
      </c>
      <c r="M358" s="3">
        <f t="shared" si="5"/>
        <v>30</v>
      </c>
    </row>
    <row r="359" spans="1:13" ht="14.25" customHeight="1" x14ac:dyDescent="0.25">
      <c r="A359" s="4">
        <v>44165</v>
      </c>
      <c r="B359" s="5">
        <v>31245032</v>
      </c>
      <c r="C359" s="6">
        <v>712345322</v>
      </c>
      <c r="D359" s="5">
        <v>10000324</v>
      </c>
      <c r="E359" s="5">
        <f>VLOOKUP(D359,Category_dim!$A$1:$F$31,3,0)</f>
        <v>31</v>
      </c>
      <c r="F359" s="5" t="str">
        <f>VLOOKUP(D359,Category_dim!$A$1:$F$31,2,0)</f>
        <v>Coke_1L</v>
      </c>
      <c r="G359" s="5" t="str">
        <f>VLOOKUP(E359,Category_dim!$C$1:$F$31,2,0)</f>
        <v>Drinks &amp; Bevrages</v>
      </c>
      <c r="H359" s="5">
        <v>36002</v>
      </c>
      <c r="I359" s="5" t="str">
        <f>VLOOKUP(H359,Geography,3,FALSE)</f>
        <v>Karnataka</v>
      </c>
      <c r="J359" s="5" t="str">
        <f>VLOOKUP(Sales_fact!H359,Geography,2,0)</f>
        <v>Bangalore</v>
      </c>
      <c r="K359" s="7">
        <v>3</v>
      </c>
      <c r="L359" s="7">
        <v>36</v>
      </c>
      <c r="M359" s="3">
        <f t="shared" si="5"/>
        <v>108</v>
      </c>
    </row>
    <row r="360" spans="1:13" ht="14.25" customHeight="1" x14ac:dyDescent="0.25">
      <c r="A360" s="4">
        <v>44165</v>
      </c>
      <c r="B360" s="5">
        <v>31245032</v>
      </c>
      <c r="C360" s="6">
        <v>712345322</v>
      </c>
      <c r="D360" s="5">
        <v>10000322</v>
      </c>
      <c r="E360" s="5">
        <f>VLOOKUP(D360,Category_dim!$A$1:$F$31,3,0)</f>
        <v>31</v>
      </c>
      <c r="F360" s="5" t="str">
        <f>VLOOKUP(D360,Category_dim!$A$1:$F$31,2,0)</f>
        <v>Soda_500mL</v>
      </c>
      <c r="G360" s="5" t="str">
        <f>VLOOKUP(E360,Category_dim!$C$1:$F$31,2,0)</f>
        <v>Drinks &amp; Bevrages</v>
      </c>
      <c r="H360" s="5">
        <v>36002</v>
      </c>
      <c r="I360" s="5" t="str">
        <f>VLOOKUP(H360,Geography,3,FALSE)</f>
        <v>Karnataka</v>
      </c>
      <c r="J360" s="5" t="str">
        <f>VLOOKUP(Sales_fact!H360,Geography,2,0)</f>
        <v>Bangalore</v>
      </c>
      <c r="K360" s="7">
        <v>1</v>
      </c>
      <c r="L360" s="7">
        <v>30</v>
      </c>
      <c r="M360" s="3">
        <f t="shared" si="5"/>
        <v>30</v>
      </c>
    </row>
    <row r="361" spans="1:13" ht="14.25" customHeight="1" x14ac:dyDescent="0.25">
      <c r="A361" s="4">
        <v>44165</v>
      </c>
      <c r="B361" s="5">
        <v>31245032</v>
      </c>
      <c r="C361" s="6">
        <v>712345322</v>
      </c>
      <c r="D361" s="5">
        <v>10000349</v>
      </c>
      <c r="E361" s="5">
        <f>VLOOKUP(D361,Category_dim!$A$1:$F$31,3,0)</f>
        <v>41</v>
      </c>
      <c r="F361" s="5" t="str">
        <f>VLOOKUP(D361,Category_dim!$A$1:$F$31,2,0)</f>
        <v>Museli 1 Kg</v>
      </c>
      <c r="G361" s="5" t="str">
        <f>VLOOKUP(E361,Category_dim!$C$1:$F$31,2,0)</f>
        <v>Cereals</v>
      </c>
      <c r="H361" s="5">
        <v>36002</v>
      </c>
      <c r="I361" s="5" t="str">
        <f>VLOOKUP(H361,Geography,3,FALSE)</f>
        <v>Karnataka</v>
      </c>
      <c r="J361" s="5" t="str">
        <f>VLOOKUP(Sales_fact!H361,Geography,2,0)</f>
        <v>Bangalore</v>
      </c>
      <c r="K361" s="7">
        <v>1</v>
      </c>
      <c r="L361" s="7">
        <v>152</v>
      </c>
      <c r="M361" s="3">
        <f t="shared" si="5"/>
        <v>152</v>
      </c>
    </row>
    <row r="362" spans="1:13" ht="14.25" customHeight="1" x14ac:dyDescent="0.25">
      <c r="A362" s="4">
        <v>44166</v>
      </c>
      <c r="B362" s="5">
        <v>31245033</v>
      </c>
      <c r="C362" s="6">
        <v>712345333</v>
      </c>
      <c r="D362" s="5">
        <v>10000330</v>
      </c>
      <c r="E362" s="5">
        <f>VLOOKUP(D362,Category_dim!$A$1:$F$31,3,0)</f>
        <v>31</v>
      </c>
      <c r="F362" s="5" t="str">
        <f>VLOOKUP(D362,Category_dim!$A$1:$F$31,2,0)</f>
        <v>Orange_200mL_x6</v>
      </c>
      <c r="G362" s="5" t="str">
        <f>VLOOKUP(E362,Category_dim!$C$1:$F$31,2,0)</f>
        <v>Drinks &amp; Bevrages</v>
      </c>
      <c r="H362" s="5">
        <v>36003</v>
      </c>
      <c r="I362" s="5" t="str">
        <f>VLOOKUP(H362,Geography,3,FALSE)</f>
        <v>Telangana</v>
      </c>
      <c r="J362" s="5" t="str">
        <f>VLOOKUP(Sales_fact!H362,Geography,2,0)</f>
        <v>Hyderabad</v>
      </c>
      <c r="K362" s="7">
        <v>2</v>
      </c>
      <c r="L362" s="7">
        <v>160</v>
      </c>
      <c r="M362" s="3">
        <f t="shared" si="5"/>
        <v>320</v>
      </c>
    </row>
    <row r="363" spans="1:13" ht="14.25" customHeight="1" x14ac:dyDescent="0.25">
      <c r="A363" s="4">
        <v>44166</v>
      </c>
      <c r="B363" s="5">
        <v>31245033</v>
      </c>
      <c r="C363" s="6">
        <v>712345333</v>
      </c>
      <c r="D363" s="5">
        <v>10000323</v>
      </c>
      <c r="E363" s="5">
        <f>VLOOKUP(D363,Category_dim!$A$1:$F$31,3,0)</f>
        <v>31</v>
      </c>
      <c r="F363" s="5" t="str">
        <f>VLOOKUP(D363,Category_dim!$A$1:$F$31,2,0)</f>
        <v>Soda_200mL</v>
      </c>
      <c r="G363" s="5" t="str">
        <f>VLOOKUP(E363,Category_dim!$C$1:$F$31,2,0)</f>
        <v>Drinks &amp; Bevrages</v>
      </c>
      <c r="H363" s="5">
        <v>36003</v>
      </c>
      <c r="I363" s="5" t="str">
        <f>VLOOKUP(H363,Geography,3,FALSE)</f>
        <v>Telangana</v>
      </c>
      <c r="J363" s="5" t="str">
        <f>VLOOKUP(Sales_fact!H363,Geography,2,0)</f>
        <v>Hyderabad</v>
      </c>
      <c r="K363" s="7">
        <v>3</v>
      </c>
      <c r="L363" s="7">
        <v>15</v>
      </c>
      <c r="M363" s="3">
        <f t="shared" si="5"/>
        <v>45</v>
      </c>
    </row>
    <row r="364" spans="1:13" ht="14.25" customHeight="1" x14ac:dyDescent="0.25">
      <c r="A364" s="4">
        <v>44166</v>
      </c>
      <c r="B364" s="5">
        <v>31245033</v>
      </c>
      <c r="C364" s="6">
        <v>712345333</v>
      </c>
      <c r="D364" s="5">
        <v>10000345</v>
      </c>
      <c r="E364" s="5">
        <f>VLOOKUP(D364,Category_dim!$A$1:$F$31,3,0)</f>
        <v>41</v>
      </c>
      <c r="F364" s="5" t="str">
        <f>VLOOKUP(D364,Category_dim!$A$1:$F$31,2,0)</f>
        <v>Cornflakes_1Kg</v>
      </c>
      <c r="G364" s="5" t="str">
        <f>VLOOKUP(E364,Category_dim!$C$1:$F$31,2,0)</f>
        <v>Cereals</v>
      </c>
      <c r="H364" s="5">
        <v>36003</v>
      </c>
      <c r="I364" s="5" t="str">
        <f>VLOOKUP(H364,Geography,3,FALSE)</f>
        <v>Telangana</v>
      </c>
      <c r="J364" s="5" t="str">
        <f>VLOOKUP(Sales_fact!H364,Geography,2,0)</f>
        <v>Hyderabad</v>
      </c>
      <c r="K364" s="7">
        <v>2</v>
      </c>
      <c r="L364" s="7">
        <v>158</v>
      </c>
      <c r="M364" s="3">
        <f t="shared" si="5"/>
        <v>316</v>
      </c>
    </row>
    <row r="365" spans="1:13" ht="14.25" customHeight="1" x14ac:dyDescent="0.25">
      <c r="A365" s="4">
        <v>44166</v>
      </c>
      <c r="B365" s="5">
        <v>31245033</v>
      </c>
      <c r="C365" s="6">
        <v>712345333</v>
      </c>
      <c r="D365" s="5">
        <v>10000328</v>
      </c>
      <c r="E365" s="5">
        <f>VLOOKUP(D365,Category_dim!$A$1:$F$31,3,0)</f>
        <v>31</v>
      </c>
      <c r="F365" s="5" t="str">
        <f>VLOOKUP(D365,Category_dim!$A$1:$F$31,2,0)</f>
        <v>Mango_1L</v>
      </c>
      <c r="G365" s="5" t="str">
        <f>VLOOKUP(E365,Category_dim!$C$1:$F$31,2,0)</f>
        <v>Drinks &amp; Bevrages</v>
      </c>
      <c r="H365" s="5">
        <v>36003</v>
      </c>
      <c r="I365" s="5" t="str">
        <f>VLOOKUP(H365,Geography,3,FALSE)</f>
        <v>Telangana</v>
      </c>
      <c r="J365" s="5" t="str">
        <f>VLOOKUP(Sales_fact!H365,Geography,2,0)</f>
        <v>Hyderabad</v>
      </c>
      <c r="K365" s="7">
        <v>2</v>
      </c>
      <c r="L365" s="7">
        <v>220</v>
      </c>
      <c r="M365" s="3">
        <f t="shared" si="5"/>
        <v>440</v>
      </c>
    </row>
    <row r="366" spans="1:13" ht="14.25" customHeight="1" x14ac:dyDescent="0.25">
      <c r="A366" s="4">
        <v>44166</v>
      </c>
      <c r="B366" s="5">
        <v>31245033</v>
      </c>
      <c r="C366" s="6">
        <v>712345333</v>
      </c>
      <c r="D366" s="5">
        <v>10000327</v>
      </c>
      <c r="E366" s="5">
        <f>VLOOKUP(D366,Category_dim!$A$1:$F$31,3,0)</f>
        <v>31</v>
      </c>
      <c r="F366" s="5" t="str">
        <f>VLOOKUP(D366,Category_dim!$A$1:$F$31,2,0)</f>
        <v>Pepsi_1L</v>
      </c>
      <c r="G366" s="5" t="str">
        <f>VLOOKUP(E366,Category_dim!$C$1:$F$31,2,0)</f>
        <v>Drinks &amp; Bevrages</v>
      </c>
      <c r="H366" s="5">
        <v>36003</v>
      </c>
      <c r="I366" s="5" t="str">
        <f>VLOOKUP(H366,Geography,3,FALSE)</f>
        <v>Telangana</v>
      </c>
      <c r="J366" s="5" t="str">
        <f>VLOOKUP(Sales_fact!H366,Geography,2,0)</f>
        <v>Hyderabad</v>
      </c>
      <c r="K366" s="7">
        <v>1</v>
      </c>
      <c r="L366" s="7">
        <v>40</v>
      </c>
      <c r="M366" s="3">
        <f t="shared" si="5"/>
        <v>40</v>
      </c>
    </row>
    <row r="367" spans="1:13" ht="14.25" customHeight="1" x14ac:dyDescent="0.25">
      <c r="A367" s="4">
        <v>44166</v>
      </c>
      <c r="B367" s="5">
        <v>31245033</v>
      </c>
      <c r="C367" s="6">
        <v>712345333</v>
      </c>
      <c r="D367" s="5">
        <v>10000335</v>
      </c>
      <c r="E367" s="5">
        <f>VLOOKUP(D367,Category_dim!$A$1:$F$31,3,0)</f>
        <v>35</v>
      </c>
      <c r="F367" s="5" t="str">
        <f>VLOOKUP(D367,Category_dim!$A$1:$F$31,2,0)</f>
        <v>Milk_Amul_1L</v>
      </c>
      <c r="G367" s="5" t="str">
        <f>VLOOKUP(E367,Category_dim!$C$1:$F$31,2,0)</f>
        <v>Dairy</v>
      </c>
      <c r="H367" s="5">
        <v>36003</v>
      </c>
      <c r="I367" s="5" t="str">
        <f>VLOOKUP(H367,Geography,3,FALSE)</f>
        <v>Telangana</v>
      </c>
      <c r="J367" s="5" t="str">
        <f>VLOOKUP(Sales_fact!H367,Geography,2,0)</f>
        <v>Hyderabad</v>
      </c>
      <c r="K367" s="7">
        <v>1</v>
      </c>
      <c r="L367" s="7">
        <v>52</v>
      </c>
      <c r="M367" s="3">
        <f t="shared" si="5"/>
        <v>52</v>
      </c>
    </row>
    <row r="368" spans="1:13" ht="14.25" customHeight="1" x14ac:dyDescent="0.25">
      <c r="A368" s="4">
        <v>44166</v>
      </c>
      <c r="B368" s="5">
        <v>31245033</v>
      </c>
      <c r="C368" s="6">
        <v>712345333</v>
      </c>
      <c r="D368" s="5">
        <v>10000326</v>
      </c>
      <c r="E368" s="5">
        <f>VLOOKUP(D368,Category_dim!$A$1:$F$31,3,0)</f>
        <v>31</v>
      </c>
      <c r="F368" s="5" t="str">
        <f>VLOOKUP(D368,Category_dim!$A$1:$F$31,2,0)</f>
        <v>Pepsi_2L</v>
      </c>
      <c r="G368" s="5" t="str">
        <f>VLOOKUP(E368,Category_dim!$C$1:$F$31,2,0)</f>
        <v>Drinks &amp; Bevrages</v>
      </c>
      <c r="H368" s="5">
        <v>36003</v>
      </c>
      <c r="I368" s="5" t="str">
        <f>VLOOKUP(H368,Geography,3,FALSE)</f>
        <v>Telangana</v>
      </c>
      <c r="J368" s="5" t="str">
        <f>VLOOKUP(Sales_fact!H368,Geography,2,0)</f>
        <v>Hyderabad</v>
      </c>
      <c r="K368" s="7">
        <v>3</v>
      </c>
      <c r="L368" s="7">
        <v>72</v>
      </c>
      <c r="M368" s="3">
        <f t="shared" si="5"/>
        <v>216</v>
      </c>
    </row>
    <row r="369" spans="1:13" ht="14.25" customHeight="1" x14ac:dyDescent="0.25">
      <c r="A369" s="4">
        <v>44166</v>
      </c>
      <c r="B369" s="5">
        <v>31245033</v>
      </c>
      <c r="C369" s="6">
        <v>712345333</v>
      </c>
      <c r="D369" s="5">
        <v>10000333</v>
      </c>
      <c r="E369" s="5">
        <f>VLOOKUP(D369,Category_dim!$A$1:$F$31,3,0)</f>
        <v>35</v>
      </c>
      <c r="F369" s="5" t="str">
        <f>VLOOKUP(D369,Category_dim!$A$1:$F$31,2,0)</f>
        <v>Eggs_1x12</v>
      </c>
      <c r="G369" s="5" t="str">
        <f>VLOOKUP(E369,Category_dim!$C$1:$F$31,2,0)</f>
        <v>Dairy</v>
      </c>
      <c r="H369" s="5">
        <v>36003</v>
      </c>
      <c r="I369" s="5" t="str">
        <f>VLOOKUP(H369,Geography,3,FALSE)</f>
        <v>Telangana</v>
      </c>
      <c r="J369" s="5" t="str">
        <f>VLOOKUP(Sales_fact!H369,Geography,2,0)</f>
        <v>Hyderabad</v>
      </c>
      <c r="K369" s="7">
        <v>1</v>
      </c>
      <c r="L369" s="7">
        <v>54</v>
      </c>
      <c r="M369" s="3">
        <f t="shared" si="5"/>
        <v>54</v>
      </c>
    </row>
    <row r="370" spans="1:13" ht="14.25" customHeight="1" x14ac:dyDescent="0.25">
      <c r="A370" s="4">
        <v>44166</v>
      </c>
      <c r="B370" s="5">
        <v>31245033</v>
      </c>
      <c r="C370" s="6">
        <v>712345333</v>
      </c>
      <c r="D370" s="5">
        <v>10000343</v>
      </c>
      <c r="E370" s="5">
        <f>VLOOKUP(D370,Category_dim!$A$1:$F$31,3,0)</f>
        <v>35</v>
      </c>
      <c r="F370" s="5" t="str">
        <f>VLOOKUP(D370,Category_dim!$A$1:$F$31,2,0)</f>
        <v>Curd MD_1L</v>
      </c>
      <c r="G370" s="5" t="str">
        <f>VLOOKUP(E370,Category_dim!$C$1:$F$31,2,0)</f>
        <v>Dairy</v>
      </c>
      <c r="H370" s="5">
        <v>36003</v>
      </c>
      <c r="I370" s="5" t="str">
        <f>VLOOKUP(H370,Geography,3,FALSE)</f>
        <v>Telangana</v>
      </c>
      <c r="J370" s="5" t="str">
        <f>VLOOKUP(Sales_fact!H370,Geography,2,0)</f>
        <v>Hyderabad</v>
      </c>
      <c r="K370" s="7">
        <v>2</v>
      </c>
      <c r="L370" s="7">
        <v>54</v>
      </c>
      <c r="M370" s="3">
        <f t="shared" si="5"/>
        <v>108</v>
      </c>
    </row>
    <row r="371" spans="1:13" ht="14.25" customHeight="1" x14ac:dyDescent="0.25">
      <c r="A371" s="4">
        <v>44166</v>
      </c>
      <c r="B371" s="5">
        <v>31245033</v>
      </c>
      <c r="C371" s="6">
        <v>712345333</v>
      </c>
      <c r="D371" s="5">
        <v>10000349</v>
      </c>
      <c r="E371" s="5">
        <f>VLOOKUP(D371,Category_dim!$A$1:$F$31,3,0)</f>
        <v>41</v>
      </c>
      <c r="F371" s="5" t="str">
        <f>VLOOKUP(D371,Category_dim!$A$1:$F$31,2,0)</f>
        <v>Museli 1 Kg</v>
      </c>
      <c r="G371" s="5" t="str">
        <f>VLOOKUP(E371,Category_dim!$C$1:$F$31,2,0)</f>
        <v>Cereals</v>
      </c>
      <c r="H371" s="5">
        <v>36003</v>
      </c>
      <c r="I371" s="5" t="str">
        <f>VLOOKUP(H371,Geography,3,FALSE)</f>
        <v>Telangana</v>
      </c>
      <c r="J371" s="5" t="str">
        <f>VLOOKUP(Sales_fact!H371,Geography,2,0)</f>
        <v>Hyderabad</v>
      </c>
      <c r="K371" s="7">
        <v>3</v>
      </c>
      <c r="L371" s="7">
        <v>152</v>
      </c>
      <c r="M371" s="3">
        <f t="shared" si="5"/>
        <v>456</v>
      </c>
    </row>
    <row r="372" spans="1:13" ht="14.25" customHeight="1" x14ac:dyDescent="0.25">
      <c r="A372" s="4">
        <v>44166</v>
      </c>
      <c r="B372" s="5">
        <v>31245033</v>
      </c>
      <c r="C372" s="6">
        <v>712345333</v>
      </c>
      <c r="D372" s="5">
        <v>10000340</v>
      </c>
      <c r="E372" s="5">
        <f>VLOOKUP(D372,Category_dim!$A$1:$F$31,3,0)</f>
        <v>35</v>
      </c>
      <c r="F372" s="5" t="str">
        <f>VLOOKUP(D372,Category_dim!$A$1:$F$31,2,0)</f>
        <v>Curd_Amul_500mL</v>
      </c>
      <c r="G372" s="5" t="str">
        <f>VLOOKUP(E372,Category_dim!$C$1:$F$31,2,0)</f>
        <v>Dairy</v>
      </c>
      <c r="H372" s="5">
        <v>36003</v>
      </c>
      <c r="I372" s="5" t="str">
        <f>VLOOKUP(H372,Geography,3,FALSE)</f>
        <v>Telangana</v>
      </c>
      <c r="J372" s="5" t="str">
        <f>VLOOKUP(Sales_fact!H372,Geography,2,0)</f>
        <v>Hyderabad</v>
      </c>
      <c r="K372" s="7">
        <v>3</v>
      </c>
      <c r="L372" s="7">
        <v>30</v>
      </c>
      <c r="M372" s="3">
        <f t="shared" si="5"/>
        <v>90</v>
      </c>
    </row>
    <row r="373" spans="1:13" ht="14.25" customHeight="1" x14ac:dyDescent="0.25">
      <c r="A373" s="4">
        <v>44166</v>
      </c>
      <c r="B373" s="5">
        <v>31245033</v>
      </c>
      <c r="C373" s="6">
        <v>712345333</v>
      </c>
      <c r="D373" s="5">
        <v>10000322</v>
      </c>
      <c r="E373" s="5">
        <f>VLOOKUP(D373,Category_dim!$A$1:$F$31,3,0)</f>
        <v>31</v>
      </c>
      <c r="F373" s="5" t="str">
        <f>VLOOKUP(D373,Category_dim!$A$1:$F$31,2,0)</f>
        <v>Soda_500mL</v>
      </c>
      <c r="G373" s="5" t="str">
        <f>VLOOKUP(E373,Category_dim!$C$1:$F$31,2,0)</f>
        <v>Drinks &amp; Bevrages</v>
      </c>
      <c r="H373" s="5">
        <v>36003</v>
      </c>
      <c r="I373" s="5" t="str">
        <f>VLOOKUP(H373,Geography,3,FALSE)</f>
        <v>Telangana</v>
      </c>
      <c r="J373" s="5" t="str">
        <f>VLOOKUP(Sales_fact!H373,Geography,2,0)</f>
        <v>Hyderabad</v>
      </c>
      <c r="K373" s="7">
        <v>2</v>
      </c>
      <c r="L373" s="7">
        <v>30</v>
      </c>
      <c r="M373" s="3">
        <f t="shared" si="5"/>
        <v>60</v>
      </c>
    </row>
    <row r="374" spans="1:13" ht="14.25" customHeight="1" x14ac:dyDescent="0.25">
      <c r="A374" s="4">
        <v>44166</v>
      </c>
      <c r="B374" s="5">
        <v>31245033</v>
      </c>
      <c r="C374" s="6">
        <v>712345333</v>
      </c>
      <c r="D374" s="5">
        <v>10000343</v>
      </c>
      <c r="E374" s="5">
        <f>VLOOKUP(D374,Category_dim!$A$1:$F$31,3,0)</f>
        <v>35</v>
      </c>
      <c r="F374" s="5" t="str">
        <f>VLOOKUP(D374,Category_dim!$A$1:$F$31,2,0)</f>
        <v>Curd MD_1L</v>
      </c>
      <c r="G374" s="5" t="str">
        <f>VLOOKUP(E374,Category_dim!$C$1:$F$31,2,0)</f>
        <v>Dairy</v>
      </c>
      <c r="H374" s="5">
        <v>36003</v>
      </c>
      <c r="I374" s="5" t="str">
        <f>VLOOKUP(H374,Geography,3,FALSE)</f>
        <v>Telangana</v>
      </c>
      <c r="J374" s="5" t="str">
        <f>VLOOKUP(Sales_fact!H374,Geography,2,0)</f>
        <v>Hyderabad</v>
      </c>
      <c r="K374" s="7">
        <v>1</v>
      </c>
      <c r="L374" s="7">
        <v>54</v>
      </c>
      <c r="M374" s="3">
        <f t="shared" si="5"/>
        <v>54</v>
      </c>
    </row>
    <row r="375" spans="1:13" ht="14.25" customHeight="1" x14ac:dyDescent="0.25">
      <c r="A375" s="4">
        <v>44166</v>
      </c>
      <c r="B375" s="5">
        <v>31245033</v>
      </c>
      <c r="C375" s="6">
        <v>712345333</v>
      </c>
      <c r="D375" s="5">
        <v>10000348</v>
      </c>
      <c r="E375" s="5">
        <f>VLOOKUP(D375,Category_dim!$A$1:$F$31,3,0)</f>
        <v>41</v>
      </c>
      <c r="F375" s="5" t="str">
        <f>VLOOKUP(D375,Category_dim!$A$1:$F$31,2,0)</f>
        <v>Museli_500g</v>
      </c>
      <c r="G375" s="5" t="str">
        <f>VLOOKUP(E375,Category_dim!$C$1:$F$31,2,0)</f>
        <v>Cereals</v>
      </c>
      <c r="H375" s="5">
        <v>36003</v>
      </c>
      <c r="I375" s="5" t="str">
        <f>VLOOKUP(H375,Geography,3,FALSE)</f>
        <v>Telangana</v>
      </c>
      <c r="J375" s="5" t="str">
        <f>VLOOKUP(Sales_fact!H375,Geography,2,0)</f>
        <v>Hyderabad</v>
      </c>
      <c r="K375" s="7">
        <v>1</v>
      </c>
      <c r="L375" s="7">
        <v>80</v>
      </c>
      <c r="M375" s="3">
        <f t="shared" si="5"/>
        <v>80</v>
      </c>
    </row>
    <row r="376" spans="1:13" ht="14.25" customHeight="1" x14ac:dyDescent="0.25">
      <c r="A376" s="4">
        <v>44166</v>
      </c>
      <c r="B376" s="5">
        <v>31245033</v>
      </c>
      <c r="C376" s="6">
        <v>712345333</v>
      </c>
      <c r="D376" s="5">
        <v>10000329</v>
      </c>
      <c r="E376" s="5">
        <f>VLOOKUP(D376,Category_dim!$A$1:$F$31,3,0)</f>
        <v>31</v>
      </c>
      <c r="F376" s="5" t="str">
        <f>VLOOKUP(D376,Category_dim!$A$1:$F$31,2,0)</f>
        <v>Orange_200mL</v>
      </c>
      <c r="G376" s="5" t="str">
        <f>VLOOKUP(E376,Category_dim!$C$1:$F$31,2,0)</f>
        <v>Drinks &amp; Bevrages</v>
      </c>
      <c r="H376" s="5">
        <v>36003</v>
      </c>
      <c r="I376" s="5" t="str">
        <f>VLOOKUP(H376,Geography,3,FALSE)</f>
        <v>Telangana</v>
      </c>
      <c r="J376" s="5" t="str">
        <f>VLOOKUP(Sales_fact!H376,Geography,2,0)</f>
        <v>Hyderabad</v>
      </c>
      <c r="K376" s="7">
        <v>1</v>
      </c>
      <c r="L376" s="7">
        <v>30</v>
      </c>
      <c r="M376" s="3">
        <f t="shared" si="5"/>
        <v>30</v>
      </c>
    </row>
    <row r="377" spans="1:13" ht="14.25" customHeight="1" x14ac:dyDescent="0.25">
      <c r="A377" s="4">
        <v>44167</v>
      </c>
      <c r="B377" s="5">
        <v>31245034</v>
      </c>
      <c r="C377" s="6">
        <v>712345344</v>
      </c>
      <c r="D377" s="5">
        <v>10000329</v>
      </c>
      <c r="E377" s="5">
        <f>VLOOKUP(D377,Category_dim!$A$1:$F$31,3,0)</f>
        <v>31</v>
      </c>
      <c r="F377" s="5" t="str">
        <f>VLOOKUP(D377,Category_dim!$A$1:$F$31,2,0)</f>
        <v>Orange_200mL</v>
      </c>
      <c r="G377" s="5" t="str">
        <f>VLOOKUP(E377,Category_dim!$C$1:$F$31,2,0)</f>
        <v>Drinks &amp; Bevrages</v>
      </c>
      <c r="H377" s="5">
        <v>36004</v>
      </c>
      <c r="I377" s="5" t="str">
        <f>VLOOKUP(H377,Geography,3,FALSE)</f>
        <v>Maharashtra</v>
      </c>
      <c r="J377" s="5" t="str">
        <f>VLOOKUP(Sales_fact!H377,Geography,2,0)</f>
        <v>Pune</v>
      </c>
      <c r="K377" s="7">
        <v>2</v>
      </c>
      <c r="L377" s="7">
        <v>30</v>
      </c>
      <c r="M377" s="3">
        <f t="shared" si="5"/>
        <v>60</v>
      </c>
    </row>
    <row r="378" spans="1:13" ht="14.25" customHeight="1" x14ac:dyDescent="0.25">
      <c r="A378" s="4">
        <v>44167</v>
      </c>
      <c r="B378" s="5">
        <v>31245034</v>
      </c>
      <c r="C378" s="6">
        <v>712345344</v>
      </c>
      <c r="D378" s="5">
        <v>10000335</v>
      </c>
      <c r="E378" s="5">
        <f>VLOOKUP(D378,Category_dim!$A$1:$F$31,3,0)</f>
        <v>35</v>
      </c>
      <c r="F378" s="5" t="str">
        <f>VLOOKUP(D378,Category_dim!$A$1:$F$31,2,0)</f>
        <v>Milk_Amul_1L</v>
      </c>
      <c r="G378" s="5" t="str">
        <f>VLOOKUP(E378,Category_dim!$C$1:$F$31,2,0)</f>
        <v>Dairy</v>
      </c>
      <c r="H378" s="5">
        <v>36004</v>
      </c>
      <c r="I378" s="5" t="str">
        <f>VLOOKUP(H378,Geography,3,FALSE)</f>
        <v>Maharashtra</v>
      </c>
      <c r="J378" s="5" t="str">
        <f>VLOOKUP(Sales_fact!H378,Geography,2,0)</f>
        <v>Pune</v>
      </c>
      <c r="K378" s="7">
        <v>1</v>
      </c>
      <c r="L378" s="7">
        <v>52</v>
      </c>
      <c r="M378" s="3">
        <f t="shared" si="5"/>
        <v>52</v>
      </c>
    </row>
    <row r="379" spans="1:13" ht="14.25" customHeight="1" x14ac:dyDescent="0.25">
      <c r="A379" s="8">
        <v>44167</v>
      </c>
      <c r="B379" s="5">
        <v>31245034</v>
      </c>
      <c r="C379" s="6">
        <v>712345344</v>
      </c>
      <c r="D379" s="5">
        <v>10000321</v>
      </c>
      <c r="E379" s="5">
        <f>VLOOKUP(D379,Category_dim!$A$1:$F$31,3,0)</f>
        <v>31</v>
      </c>
      <c r="F379" s="5" t="str">
        <f>VLOOKUP(D379,Category_dim!$A$1:$F$31,2,0)</f>
        <v>Soda_1L</v>
      </c>
      <c r="G379" s="5" t="str">
        <f>VLOOKUP(E379,Category_dim!$C$1:$F$31,2,0)</f>
        <v>Drinks &amp; Bevrages</v>
      </c>
      <c r="H379" s="5">
        <v>36004</v>
      </c>
      <c r="I379" s="5" t="str">
        <f>VLOOKUP(H379,Geography,3,FALSE)</f>
        <v>Maharashtra</v>
      </c>
      <c r="J379" s="5" t="str">
        <f>VLOOKUP(Sales_fact!H379,Geography,2,0)</f>
        <v>Pune</v>
      </c>
      <c r="K379" s="7">
        <v>2</v>
      </c>
      <c r="L379" s="7">
        <v>48</v>
      </c>
      <c r="M379" s="3">
        <f t="shared" si="5"/>
        <v>96</v>
      </c>
    </row>
    <row r="380" spans="1:13" ht="14.25" customHeight="1" x14ac:dyDescent="0.25">
      <c r="A380" s="4">
        <v>44167</v>
      </c>
      <c r="B380" s="5">
        <v>31245034</v>
      </c>
      <c r="C380" s="6">
        <v>712345344</v>
      </c>
      <c r="D380" s="5">
        <v>10000344</v>
      </c>
      <c r="E380" s="5">
        <f>VLOOKUP(D380,Category_dim!$A$1:$F$31,3,0)</f>
        <v>41</v>
      </c>
      <c r="F380" s="5" t="str">
        <f>VLOOKUP(D380,Category_dim!$A$1:$F$31,2,0)</f>
        <v>Cornflakes_500g</v>
      </c>
      <c r="G380" s="5" t="str">
        <f>VLOOKUP(E380,Category_dim!$C$1:$F$31,2,0)</f>
        <v>Cereals</v>
      </c>
      <c r="H380" s="5">
        <v>36004</v>
      </c>
      <c r="I380" s="5" t="str">
        <f>VLOOKUP(H380,Geography,3,FALSE)</f>
        <v>Maharashtra</v>
      </c>
      <c r="J380" s="5" t="str">
        <f>VLOOKUP(Sales_fact!H380,Geography,2,0)</f>
        <v>Pune</v>
      </c>
      <c r="K380" s="7">
        <v>1</v>
      </c>
      <c r="L380" s="7">
        <v>82</v>
      </c>
      <c r="M380" s="3">
        <f t="shared" si="5"/>
        <v>82</v>
      </c>
    </row>
    <row r="381" spans="1:13" ht="14.25" customHeight="1" x14ac:dyDescent="0.25">
      <c r="A381" s="4">
        <v>44167</v>
      </c>
      <c r="B381" s="5">
        <v>31245034</v>
      </c>
      <c r="C381" s="6">
        <v>712345344</v>
      </c>
      <c r="D381" s="5">
        <v>10000327</v>
      </c>
      <c r="E381" s="5">
        <f>VLOOKUP(D381,Category_dim!$A$1:$F$31,3,0)</f>
        <v>31</v>
      </c>
      <c r="F381" s="5" t="str">
        <f>VLOOKUP(D381,Category_dim!$A$1:$F$31,2,0)</f>
        <v>Pepsi_1L</v>
      </c>
      <c r="G381" s="5" t="str">
        <f>VLOOKUP(E381,Category_dim!$C$1:$F$31,2,0)</f>
        <v>Drinks &amp; Bevrages</v>
      </c>
      <c r="H381" s="5">
        <v>36004</v>
      </c>
      <c r="I381" s="5" t="str">
        <f>VLOOKUP(H381,Geography,3,FALSE)</f>
        <v>Maharashtra</v>
      </c>
      <c r="J381" s="5" t="str">
        <f>VLOOKUP(Sales_fact!H381,Geography,2,0)</f>
        <v>Pune</v>
      </c>
      <c r="K381" s="7">
        <v>2</v>
      </c>
      <c r="L381" s="7">
        <v>40</v>
      </c>
      <c r="M381" s="3">
        <f t="shared" si="5"/>
        <v>80</v>
      </c>
    </row>
    <row r="382" spans="1:13" ht="14.25" customHeight="1" x14ac:dyDescent="0.25">
      <c r="A382" s="4">
        <v>44167</v>
      </c>
      <c r="B382" s="5">
        <v>31245034</v>
      </c>
      <c r="C382" s="6">
        <v>712345344</v>
      </c>
      <c r="D382" s="5">
        <v>10000345</v>
      </c>
      <c r="E382" s="5">
        <f>VLOOKUP(D382,Category_dim!$A$1:$F$31,3,0)</f>
        <v>41</v>
      </c>
      <c r="F382" s="5" t="str">
        <f>VLOOKUP(D382,Category_dim!$A$1:$F$31,2,0)</f>
        <v>Cornflakes_1Kg</v>
      </c>
      <c r="G382" s="5" t="str">
        <f>VLOOKUP(E382,Category_dim!$C$1:$F$31,2,0)</f>
        <v>Cereals</v>
      </c>
      <c r="H382" s="5">
        <v>36004</v>
      </c>
      <c r="I382" s="5" t="str">
        <f>VLOOKUP(H382,Geography,3,FALSE)</f>
        <v>Maharashtra</v>
      </c>
      <c r="J382" s="5" t="str">
        <f>VLOOKUP(Sales_fact!H382,Geography,2,0)</f>
        <v>Pune</v>
      </c>
      <c r="K382" s="7">
        <v>3</v>
      </c>
      <c r="L382" s="7">
        <v>158</v>
      </c>
      <c r="M382" s="3">
        <f t="shared" si="5"/>
        <v>474</v>
      </c>
    </row>
    <row r="383" spans="1:13" ht="14.25" customHeight="1" x14ac:dyDescent="0.25">
      <c r="A383" s="4">
        <v>44167</v>
      </c>
      <c r="B383" s="5">
        <v>31245034</v>
      </c>
      <c r="C383" s="6">
        <v>712345344</v>
      </c>
      <c r="D383" s="5">
        <v>10000348</v>
      </c>
      <c r="E383" s="5">
        <f>VLOOKUP(D383,Category_dim!$A$1:$F$31,3,0)</f>
        <v>41</v>
      </c>
      <c r="F383" s="5" t="str">
        <f>VLOOKUP(D383,Category_dim!$A$1:$F$31,2,0)</f>
        <v>Museli_500g</v>
      </c>
      <c r="G383" s="5" t="str">
        <f>VLOOKUP(E383,Category_dim!$C$1:$F$31,2,0)</f>
        <v>Cereals</v>
      </c>
      <c r="H383" s="5">
        <v>36004</v>
      </c>
      <c r="I383" s="5" t="str">
        <f>VLOOKUP(H383,Geography,3,FALSE)</f>
        <v>Maharashtra</v>
      </c>
      <c r="J383" s="5" t="str">
        <f>VLOOKUP(Sales_fact!H383,Geography,2,0)</f>
        <v>Pune</v>
      </c>
      <c r="K383" s="7">
        <v>1</v>
      </c>
      <c r="L383" s="7">
        <v>80</v>
      </c>
      <c r="M383" s="3">
        <f t="shared" si="5"/>
        <v>80</v>
      </c>
    </row>
    <row r="384" spans="1:13" ht="14.25" customHeight="1" x14ac:dyDescent="0.25">
      <c r="A384" s="4">
        <v>44167</v>
      </c>
      <c r="B384" s="5">
        <v>31245034</v>
      </c>
      <c r="C384" s="6">
        <v>712345344</v>
      </c>
      <c r="D384" s="5">
        <v>10000344</v>
      </c>
      <c r="E384" s="5">
        <f>VLOOKUP(D384,Category_dim!$A$1:$F$31,3,0)</f>
        <v>41</v>
      </c>
      <c r="F384" s="5" t="str">
        <f>VLOOKUP(D384,Category_dim!$A$1:$F$31,2,0)</f>
        <v>Cornflakes_500g</v>
      </c>
      <c r="G384" s="5" t="str">
        <f>VLOOKUP(E384,Category_dim!$C$1:$F$31,2,0)</f>
        <v>Cereals</v>
      </c>
      <c r="H384" s="5">
        <v>36004</v>
      </c>
      <c r="I384" s="5" t="str">
        <f>VLOOKUP(H384,Geography,3,FALSE)</f>
        <v>Maharashtra</v>
      </c>
      <c r="J384" s="5" t="str">
        <f>VLOOKUP(Sales_fact!H384,Geography,2,0)</f>
        <v>Pune</v>
      </c>
      <c r="K384" s="7">
        <v>3</v>
      </c>
      <c r="L384" s="7">
        <v>82</v>
      </c>
      <c r="M384" s="3">
        <f t="shared" si="5"/>
        <v>246</v>
      </c>
    </row>
    <row r="385" spans="1:13" ht="14.25" customHeight="1" x14ac:dyDescent="0.25">
      <c r="A385" s="4">
        <v>44167</v>
      </c>
      <c r="B385" s="5">
        <v>31245034</v>
      </c>
      <c r="C385" s="6">
        <v>712345344</v>
      </c>
      <c r="D385" s="5">
        <v>10000343</v>
      </c>
      <c r="E385" s="5">
        <f>VLOOKUP(D385,Category_dim!$A$1:$F$31,3,0)</f>
        <v>35</v>
      </c>
      <c r="F385" s="5" t="str">
        <f>VLOOKUP(D385,Category_dim!$A$1:$F$31,2,0)</f>
        <v>Curd MD_1L</v>
      </c>
      <c r="G385" s="5" t="str">
        <f>VLOOKUP(E385,Category_dim!$C$1:$F$31,2,0)</f>
        <v>Dairy</v>
      </c>
      <c r="H385" s="5">
        <v>36004</v>
      </c>
      <c r="I385" s="5" t="str">
        <f>VLOOKUP(H385,Geography,3,FALSE)</f>
        <v>Maharashtra</v>
      </c>
      <c r="J385" s="5" t="str">
        <f>VLOOKUP(Sales_fact!H385,Geography,2,0)</f>
        <v>Pune</v>
      </c>
      <c r="K385" s="7">
        <v>1</v>
      </c>
      <c r="L385" s="7">
        <v>54</v>
      </c>
      <c r="M385" s="3">
        <f t="shared" si="5"/>
        <v>54</v>
      </c>
    </row>
    <row r="386" spans="1:13" ht="14.25" customHeight="1" x14ac:dyDescent="0.25">
      <c r="A386" s="4">
        <v>44167</v>
      </c>
      <c r="B386" s="5">
        <v>31245034</v>
      </c>
      <c r="C386" s="6">
        <v>712345344</v>
      </c>
      <c r="D386" s="5">
        <v>10000345</v>
      </c>
      <c r="E386" s="5">
        <f>VLOOKUP(D386,Category_dim!$A$1:$F$31,3,0)</f>
        <v>41</v>
      </c>
      <c r="F386" s="5" t="str">
        <f>VLOOKUP(D386,Category_dim!$A$1:$F$31,2,0)</f>
        <v>Cornflakes_1Kg</v>
      </c>
      <c r="G386" s="5" t="str">
        <f>VLOOKUP(E386,Category_dim!$C$1:$F$31,2,0)</f>
        <v>Cereals</v>
      </c>
      <c r="H386" s="5">
        <v>36004</v>
      </c>
      <c r="I386" s="5" t="str">
        <f>VLOOKUP(H386,Geography,3,FALSE)</f>
        <v>Maharashtra</v>
      </c>
      <c r="J386" s="5" t="str">
        <f>VLOOKUP(Sales_fact!H386,Geography,2,0)</f>
        <v>Pune</v>
      </c>
      <c r="K386" s="7">
        <v>3</v>
      </c>
      <c r="L386" s="7">
        <v>158</v>
      </c>
      <c r="M386" s="3">
        <f t="shared" si="5"/>
        <v>474</v>
      </c>
    </row>
    <row r="387" spans="1:13" ht="14.25" customHeight="1" x14ac:dyDescent="0.25">
      <c r="A387" s="4">
        <v>44167</v>
      </c>
      <c r="B387" s="5">
        <v>31245034</v>
      </c>
      <c r="C387" s="6">
        <v>712345344</v>
      </c>
      <c r="D387" s="5">
        <v>10000339</v>
      </c>
      <c r="E387" s="5">
        <f>VLOOKUP(D387,Category_dim!$A$1:$F$31,3,0)</f>
        <v>35</v>
      </c>
      <c r="F387" s="5" t="str">
        <f>VLOOKUP(D387,Category_dim!$A$1:$F$31,2,0)</f>
        <v>Eggs_1x30</v>
      </c>
      <c r="G387" s="5" t="str">
        <f>VLOOKUP(E387,Category_dim!$C$1:$F$31,2,0)</f>
        <v>Dairy</v>
      </c>
      <c r="H387" s="5">
        <v>36004</v>
      </c>
      <c r="I387" s="5" t="str">
        <f>VLOOKUP(H387,Geography,3,FALSE)</f>
        <v>Maharashtra</v>
      </c>
      <c r="J387" s="5" t="str">
        <f>VLOOKUP(Sales_fact!H387,Geography,2,0)</f>
        <v>Pune</v>
      </c>
      <c r="K387" s="7">
        <v>2</v>
      </c>
      <c r="L387" s="7">
        <v>120</v>
      </c>
      <c r="M387" s="3">
        <f t="shared" ref="M387:M450" si="6">K387*L387</f>
        <v>240</v>
      </c>
    </row>
    <row r="388" spans="1:13" ht="14.25" customHeight="1" x14ac:dyDescent="0.25">
      <c r="A388" s="4">
        <v>44167</v>
      </c>
      <c r="B388" s="5">
        <v>31245034</v>
      </c>
      <c r="C388" s="6">
        <v>712345344</v>
      </c>
      <c r="D388" s="5">
        <v>10000324</v>
      </c>
      <c r="E388" s="5">
        <f>VLOOKUP(D388,Category_dim!$A$1:$F$31,3,0)</f>
        <v>31</v>
      </c>
      <c r="F388" s="5" t="str">
        <f>VLOOKUP(D388,Category_dim!$A$1:$F$31,2,0)</f>
        <v>Coke_1L</v>
      </c>
      <c r="G388" s="5" t="str">
        <f>VLOOKUP(E388,Category_dim!$C$1:$F$31,2,0)</f>
        <v>Drinks &amp; Bevrages</v>
      </c>
      <c r="H388" s="5">
        <v>36004</v>
      </c>
      <c r="I388" s="5" t="str">
        <f>VLOOKUP(H388,Geography,3,FALSE)</f>
        <v>Maharashtra</v>
      </c>
      <c r="J388" s="5" t="str">
        <f>VLOOKUP(Sales_fact!H388,Geography,2,0)</f>
        <v>Pune</v>
      </c>
      <c r="K388" s="7">
        <v>3</v>
      </c>
      <c r="L388" s="7">
        <v>36</v>
      </c>
      <c r="M388" s="3">
        <f t="shared" si="6"/>
        <v>108</v>
      </c>
    </row>
    <row r="389" spans="1:13" ht="14.25" customHeight="1" x14ac:dyDescent="0.25">
      <c r="A389" s="4">
        <v>44167</v>
      </c>
      <c r="B389" s="5">
        <v>31245034</v>
      </c>
      <c r="C389" s="6">
        <v>712345344</v>
      </c>
      <c r="D389" s="5">
        <v>10000339</v>
      </c>
      <c r="E389" s="5">
        <f>VLOOKUP(D389,Category_dim!$A$1:$F$31,3,0)</f>
        <v>35</v>
      </c>
      <c r="F389" s="5" t="str">
        <f>VLOOKUP(D389,Category_dim!$A$1:$F$31,2,0)</f>
        <v>Eggs_1x30</v>
      </c>
      <c r="G389" s="5" t="str">
        <f>VLOOKUP(E389,Category_dim!$C$1:$F$31,2,0)</f>
        <v>Dairy</v>
      </c>
      <c r="H389" s="5">
        <v>36004</v>
      </c>
      <c r="I389" s="5" t="str">
        <f>VLOOKUP(H389,Geography,3,FALSE)</f>
        <v>Maharashtra</v>
      </c>
      <c r="J389" s="5" t="str">
        <f>VLOOKUP(Sales_fact!H389,Geography,2,0)</f>
        <v>Pune</v>
      </c>
      <c r="K389" s="7">
        <v>3</v>
      </c>
      <c r="L389" s="7">
        <v>120</v>
      </c>
      <c r="M389" s="3">
        <f t="shared" si="6"/>
        <v>360</v>
      </c>
    </row>
    <row r="390" spans="1:13" ht="14.25" customHeight="1" x14ac:dyDescent="0.25">
      <c r="A390" s="4">
        <v>44167</v>
      </c>
      <c r="B390" s="5">
        <v>31245034</v>
      </c>
      <c r="C390" s="6">
        <v>712345344</v>
      </c>
      <c r="D390" s="5">
        <v>10000341</v>
      </c>
      <c r="E390" s="5">
        <f>VLOOKUP(D390,Category_dim!$A$1:$F$31,3,0)</f>
        <v>35</v>
      </c>
      <c r="F390" s="5" t="str">
        <f>VLOOKUP(D390,Category_dim!$A$1:$F$31,2,0)</f>
        <v>Curd MD_500 mL</v>
      </c>
      <c r="G390" s="5" t="str">
        <f>VLOOKUP(E390,Category_dim!$C$1:$F$31,2,0)</f>
        <v>Dairy</v>
      </c>
      <c r="H390" s="5">
        <v>36004</v>
      </c>
      <c r="I390" s="5" t="str">
        <f>VLOOKUP(H390,Geography,3,FALSE)</f>
        <v>Maharashtra</v>
      </c>
      <c r="J390" s="5" t="str">
        <f>VLOOKUP(Sales_fact!H390,Geography,2,0)</f>
        <v>Pune</v>
      </c>
      <c r="K390" s="7">
        <v>3</v>
      </c>
      <c r="L390" s="7">
        <v>29</v>
      </c>
      <c r="M390" s="3">
        <f t="shared" si="6"/>
        <v>87</v>
      </c>
    </row>
    <row r="391" spans="1:13" ht="14.25" customHeight="1" x14ac:dyDescent="0.25">
      <c r="A391" s="4">
        <v>44168</v>
      </c>
      <c r="B391" s="5">
        <v>31245035</v>
      </c>
      <c r="C391" s="6">
        <v>712345355</v>
      </c>
      <c r="D391" s="5">
        <v>10000328</v>
      </c>
      <c r="E391" s="5">
        <f>VLOOKUP(D391,Category_dim!$A$1:$F$31,3,0)</f>
        <v>31</v>
      </c>
      <c r="F391" s="5" t="str">
        <f>VLOOKUP(D391,Category_dim!$A$1:$F$31,2,0)</f>
        <v>Mango_1L</v>
      </c>
      <c r="G391" s="5" t="str">
        <f>VLOOKUP(E391,Category_dim!$C$1:$F$31,2,0)</f>
        <v>Drinks &amp; Bevrages</v>
      </c>
      <c r="H391" s="5">
        <v>36005</v>
      </c>
      <c r="I391" s="5" t="str">
        <f>VLOOKUP(H391,Geography,3,FALSE)</f>
        <v>Tamil Nadu</v>
      </c>
      <c r="J391" s="5" t="str">
        <f>VLOOKUP(Sales_fact!H391,Geography,2,0)</f>
        <v>Chennai</v>
      </c>
      <c r="K391" s="7">
        <v>2</v>
      </c>
      <c r="L391" s="7">
        <v>220</v>
      </c>
      <c r="M391" s="3">
        <f t="shared" si="6"/>
        <v>440</v>
      </c>
    </row>
    <row r="392" spans="1:13" ht="14.25" customHeight="1" x14ac:dyDescent="0.25">
      <c r="A392" s="4">
        <v>44168</v>
      </c>
      <c r="B392" s="5">
        <v>31245035</v>
      </c>
      <c r="C392" s="6">
        <v>712345355</v>
      </c>
      <c r="D392" s="5">
        <v>10000338</v>
      </c>
      <c r="E392" s="5">
        <f>VLOOKUP(D392,Category_dim!$A$1:$F$31,3,0)</f>
        <v>35</v>
      </c>
      <c r="F392" s="5" t="str">
        <f>VLOOKUP(D392,Category_dim!$A$1:$F$31,2,0)</f>
        <v>Cheese_200g_1x6</v>
      </c>
      <c r="G392" s="5" t="str">
        <f>VLOOKUP(E392,Category_dim!$C$1:$F$31,2,0)</f>
        <v>Dairy</v>
      </c>
      <c r="H392" s="5">
        <v>36005</v>
      </c>
      <c r="I392" s="5" t="str">
        <f>VLOOKUP(H392,Geography,3,FALSE)</f>
        <v>Tamil Nadu</v>
      </c>
      <c r="J392" s="5" t="str">
        <f>VLOOKUP(Sales_fact!H392,Geography,2,0)</f>
        <v>Chennai</v>
      </c>
      <c r="K392" s="7">
        <v>1</v>
      </c>
      <c r="L392" s="7">
        <v>100</v>
      </c>
      <c r="M392" s="3">
        <f t="shared" si="6"/>
        <v>100</v>
      </c>
    </row>
    <row r="393" spans="1:13" ht="14.25" customHeight="1" x14ac:dyDescent="0.25">
      <c r="A393" s="4">
        <v>44168</v>
      </c>
      <c r="B393" s="5">
        <v>31245035</v>
      </c>
      <c r="C393" s="6">
        <v>712345355</v>
      </c>
      <c r="D393" s="5">
        <v>10000329</v>
      </c>
      <c r="E393" s="5">
        <f>VLOOKUP(D393,Category_dim!$A$1:$F$31,3,0)</f>
        <v>31</v>
      </c>
      <c r="F393" s="5" t="str">
        <f>VLOOKUP(D393,Category_dim!$A$1:$F$31,2,0)</f>
        <v>Orange_200mL</v>
      </c>
      <c r="G393" s="5" t="str">
        <f>VLOOKUP(E393,Category_dim!$C$1:$F$31,2,0)</f>
        <v>Drinks &amp; Bevrages</v>
      </c>
      <c r="H393" s="5">
        <v>36005</v>
      </c>
      <c r="I393" s="5" t="str">
        <f>VLOOKUP(H393,Geography,3,FALSE)</f>
        <v>Tamil Nadu</v>
      </c>
      <c r="J393" s="5" t="str">
        <f>VLOOKUP(Sales_fact!H393,Geography,2,0)</f>
        <v>Chennai</v>
      </c>
      <c r="K393" s="7">
        <v>1</v>
      </c>
      <c r="L393" s="7">
        <v>30</v>
      </c>
      <c r="M393" s="3">
        <f t="shared" si="6"/>
        <v>30</v>
      </c>
    </row>
    <row r="394" spans="1:13" ht="14.25" customHeight="1" x14ac:dyDescent="0.25">
      <c r="A394" s="4">
        <v>44168</v>
      </c>
      <c r="B394" s="5">
        <v>31245035</v>
      </c>
      <c r="C394" s="6">
        <v>712345355</v>
      </c>
      <c r="D394" s="5">
        <v>10000332</v>
      </c>
      <c r="E394" s="5">
        <f>VLOOKUP(D394,Category_dim!$A$1:$F$31,3,0)</f>
        <v>35</v>
      </c>
      <c r="F394" s="5" t="str">
        <f>VLOOKUP(D394,Category_dim!$A$1:$F$31,2,0)</f>
        <v>Eggs_1x6</v>
      </c>
      <c r="G394" s="5" t="str">
        <f>VLOOKUP(E394,Category_dim!$C$1:$F$31,2,0)</f>
        <v>Dairy</v>
      </c>
      <c r="H394" s="5">
        <v>36005</v>
      </c>
      <c r="I394" s="5" t="str">
        <f>VLOOKUP(H394,Geography,3,FALSE)</f>
        <v>Tamil Nadu</v>
      </c>
      <c r="J394" s="5" t="str">
        <f>VLOOKUP(Sales_fact!H394,Geography,2,0)</f>
        <v>Chennai</v>
      </c>
      <c r="K394" s="7">
        <v>2</v>
      </c>
      <c r="L394" s="7">
        <v>28</v>
      </c>
      <c r="M394" s="3">
        <f t="shared" si="6"/>
        <v>56</v>
      </c>
    </row>
    <row r="395" spans="1:13" ht="14.25" customHeight="1" x14ac:dyDescent="0.25">
      <c r="A395" s="4">
        <v>44168</v>
      </c>
      <c r="B395" s="5">
        <v>31245035</v>
      </c>
      <c r="C395" s="6">
        <v>712345355</v>
      </c>
      <c r="D395" s="5">
        <v>10000329</v>
      </c>
      <c r="E395" s="5">
        <f>VLOOKUP(D395,Category_dim!$A$1:$F$31,3,0)</f>
        <v>31</v>
      </c>
      <c r="F395" s="5" t="str">
        <f>VLOOKUP(D395,Category_dim!$A$1:$F$31,2,0)</f>
        <v>Orange_200mL</v>
      </c>
      <c r="G395" s="5" t="str">
        <f>VLOOKUP(E395,Category_dim!$C$1:$F$31,2,0)</f>
        <v>Drinks &amp; Bevrages</v>
      </c>
      <c r="H395" s="5">
        <v>36005</v>
      </c>
      <c r="I395" s="5" t="str">
        <f>VLOOKUP(H395,Geography,3,FALSE)</f>
        <v>Tamil Nadu</v>
      </c>
      <c r="J395" s="5" t="str">
        <f>VLOOKUP(Sales_fact!H395,Geography,2,0)</f>
        <v>Chennai</v>
      </c>
      <c r="K395" s="7">
        <v>3</v>
      </c>
      <c r="L395" s="7">
        <v>30</v>
      </c>
      <c r="M395" s="3">
        <f t="shared" si="6"/>
        <v>90</v>
      </c>
    </row>
    <row r="396" spans="1:13" ht="14.25" customHeight="1" x14ac:dyDescent="0.25">
      <c r="A396" s="4">
        <v>44168</v>
      </c>
      <c r="B396" s="5">
        <v>31245035</v>
      </c>
      <c r="C396" s="6">
        <v>712345355</v>
      </c>
      <c r="D396" s="5">
        <v>10000326</v>
      </c>
      <c r="E396" s="5">
        <f>VLOOKUP(D396,Category_dim!$A$1:$F$31,3,0)</f>
        <v>31</v>
      </c>
      <c r="F396" s="5" t="str">
        <f>VLOOKUP(D396,Category_dim!$A$1:$F$31,2,0)</f>
        <v>Pepsi_2L</v>
      </c>
      <c r="G396" s="5" t="str">
        <f>VLOOKUP(E396,Category_dim!$C$1:$F$31,2,0)</f>
        <v>Drinks &amp; Bevrages</v>
      </c>
      <c r="H396" s="5">
        <v>36005</v>
      </c>
      <c r="I396" s="5" t="str">
        <f>VLOOKUP(H396,Geography,3,FALSE)</f>
        <v>Tamil Nadu</v>
      </c>
      <c r="J396" s="5" t="str">
        <f>VLOOKUP(Sales_fact!H396,Geography,2,0)</f>
        <v>Chennai</v>
      </c>
      <c r="K396" s="7">
        <v>1</v>
      </c>
      <c r="L396" s="7">
        <v>72</v>
      </c>
      <c r="M396" s="3">
        <f t="shared" si="6"/>
        <v>72</v>
      </c>
    </row>
    <row r="397" spans="1:13" ht="14.25" customHeight="1" x14ac:dyDescent="0.25">
      <c r="A397" s="4">
        <v>44168</v>
      </c>
      <c r="B397" s="5">
        <v>31245035</v>
      </c>
      <c r="C397" s="6">
        <v>712345355</v>
      </c>
      <c r="D397" s="5">
        <v>10000327</v>
      </c>
      <c r="E397" s="5">
        <f>VLOOKUP(D397,Category_dim!$A$1:$F$31,3,0)</f>
        <v>31</v>
      </c>
      <c r="F397" s="5" t="str">
        <f>VLOOKUP(D397,Category_dim!$A$1:$F$31,2,0)</f>
        <v>Pepsi_1L</v>
      </c>
      <c r="G397" s="5" t="str">
        <f>VLOOKUP(E397,Category_dim!$C$1:$F$31,2,0)</f>
        <v>Drinks &amp; Bevrages</v>
      </c>
      <c r="H397" s="5">
        <v>36005</v>
      </c>
      <c r="I397" s="5" t="str">
        <f>VLOOKUP(H397,Geography,3,FALSE)</f>
        <v>Tamil Nadu</v>
      </c>
      <c r="J397" s="5" t="str">
        <f>VLOOKUP(Sales_fact!H397,Geography,2,0)</f>
        <v>Chennai</v>
      </c>
      <c r="K397" s="7">
        <v>2</v>
      </c>
      <c r="L397" s="7">
        <v>40</v>
      </c>
      <c r="M397" s="3">
        <f t="shared" si="6"/>
        <v>80</v>
      </c>
    </row>
    <row r="398" spans="1:13" ht="14.25" customHeight="1" x14ac:dyDescent="0.25">
      <c r="A398" s="4">
        <v>44168</v>
      </c>
      <c r="B398" s="5">
        <v>31245035</v>
      </c>
      <c r="C398" s="6">
        <v>712345355</v>
      </c>
      <c r="D398" s="5">
        <v>10000343</v>
      </c>
      <c r="E398" s="5">
        <f>VLOOKUP(D398,Category_dim!$A$1:$F$31,3,0)</f>
        <v>35</v>
      </c>
      <c r="F398" s="5" t="str">
        <f>VLOOKUP(D398,Category_dim!$A$1:$F$31,2,0)</f>
        <v>Curd MD_1L</v>
      </c>
      <c r="G398" s="5" t="str">
        <f>VLOOKUP(E398,Category_dim!$C$1:$F$31,2,0)</f>
        <v>Dairy</v>
      </c>
      <c r="H398" s="5">
        <v>36005</v>
      </c>
      <c r="I398" s="5" t="str">
        <f>VLOOKUP(H398,Geography,3,FALSE)</f>
        <v>Tamil Nadu</v>
      </c>
      <c r="J398" s="5" t="str">
        <f>VLOOKUP(Sales_fact!H398,Geography,2,0)</f>
        <v>Chennai</v>
      </c>
      <c r="K398" s="7">
        <v>3</v>
      </c>
      <c r="L398" s="7">
        <v>54</v>
      </c>
      <c r="M398" s="3">
        <f t="shared" si="6"/>
        <v>162</v>
      </c>
    </row>
    <row r="399" spans="1:13" ht="14.25" customHeight="1" x14ac:dyDescent="0.25">
      <c r="A399" s="4">
        <v>44168</v>
      </c>
      <c r="B399" s="5">
        <v>31245035</v>
      </c>
      <c r="C399" s="6">
        <v>712345355</v>
      </c>
      <c r="D399" s="5">
        <v>10000343</v>
      </c>
      <c r="E399" s="5">
        <f>VLOOKUP(D399,Category_dim!$A$1:$F$31,3,0)</f>
        <v>35</v>
      </c>
      <c r="F399" s="5" t="str">
        <f>VLOOKUP(D399,Category_dim!$A$1:$F$31,2,0)</f>
        <v>Curd MD_1L</v>
      </c>
      <c r="G399" s="5" t="str">
        <f>VLOOKUP(E399,Category_dim!$C$1:$F$31,2,0)</f>
        <v>Dairy</v>
      </c>
      <c r="H399" s="5">
        <v>36005</v>
      </c>
      <c r="I399" s="5" t="str">
        <f>VLOOKUP(H399,Geography,3,FALSE)</f>
        <v>Tamil Nadu</v>
      </c>
      <c r="J399" s="5" t="str">
        <f>VLOOKUP(Sales_fact!H399,Geography,2,0)</f>
        <v>Chennai</v>
      </c>
      <c r="K399" s="7">
        <v>3</v>
      </c>
      <c r="L399" s="7">
        <v>54</v>
      </c>
      <c r="M399" s="3">
        <f t="shared" si="6"/>
        <v>162</v>
      </c>
    </row>
    <row r="400" spans="1:13" ht="14.25" customHeight="1" x14ac:dyDescent="0.25">
      <c r="A400" s="4">
        <v>44168</v>
      </c>
      <c r="B400" s="5">
        <v>31245035</v>
      </c>
      <c r="C400" s="6">
        <v>712345355</v>
      </c>
      <c r="D400" s="5">
        <v>10000348</v>
      </c>
      <c r="E400" s="5">
        <f>VLOOKUP(D400,Category_dim!$A$1:$F$31,3,0)</f>
        <v>41</v>
      </c>
      <c r="F400" s="5" t="str">
        <f>VLOOKUP(D400,Category_dim!$A$1:$F$31,2,0)</f>
        <v>Museli_500g</v>
      </c>
      <c r="G400" s="5" t="str">
        <f>VLOOKUP(E400,Category_dim!$C$1:$F$31,2,0)</f>
        <v>Cereals</v>
      </c>
      <c r="H400" s="5">
        <v>36005</v>
      </c>
      <c r="I400" s="5" t="str">
        <f>VLOOKUP(H400,Geography,3,FALSE)</f>
        <v>Tamil Nadu</v>
      </c>
      <c r="J400" s="5" t="str">
        <f>VLOOKUP(Sales_fact!H400,Geography,2,0)</f>
        <v>Chennai</v>
      </c>
      <c r="K400" s="7">
        <v>1</v>
      </c>
      <c r="L400" s="7">
        <v>80</v>
      </c>
      <c r="M400" s="3">
        <f t="shared" si="6"/>
        <v>80</v>
      </c>
    </row>
    <row r="401" spans="1:13" ht="14.25" customHeight="1" x14ac:dyDescent="0.25">
      <c r="A401" s="4">
        <v>44168</v>
      </c>
      <c r="B401" s="5">
        <v>31245035</v>
      </c>
      <c r="C401" s="6">
        <v>712345355</v>
      </c>
      <c r="D401" s="5">
        <v>10000349</v>
      </c>
      <c r="E401" s="5">
        <f>VLOOKUP(D401,Category_dim!$A$1:$F$31,3,0)</f>
        <v>41</v>
      </c>
      <c r="F401" s="5" t="str">
        <f>VLOOKUP(D401,Category_dim!$A$1:$F$31,2,0)</f>
        <v>Museli 1 Kg</v>
      </c>
      <c r="G401" s="5" t="str">
        <f>VLOOKUP(E401,Category_dim!$C$1:$F$31,2,0)</f>
        <v>Cereals</v>
      </c>
      <c r="H401" s="5">
        <v>36005</v>
      </c>
      <c r="I401" s="5" t="str">
        <f>VLOOKUP(H401,Geography,3,FALSE)</f>
        <v>Tamil Nadu</v>
      </c>
      <c r="J401" s="5" t="str">
        <f>VLOOKUP(Sales_fact!H401,Geography,2,0)</f>
        <v>Chennai</v>
      </c>
      <c r="K401" s="7">
        <v>1</v>
      </c>
      <c r="L401" s="7">
        <v>152</v>
      </c>
      <c r="M401" s="3">
        <f t="shared" si="6"/>
        <v>152</v>
      </c>
    </row>
    <row r="402" spans="1:13" ht="14.25" customHeight="1" x14ac:dyDescent="0.25">
      <c r="A402" s="4">
        <v>44168</v>
      </c>
      <c r="B402" s="5">
        <v>31245035</v>
      </c>
      <c r="C402" s="6">
        <v>712345355</v>
      </c>
      <c r="D402" s="5">
        <v>10000329</v>
      </c>
      <c r="E402" s="5">
        <f>VLOOKUP(D402,Category_dim!$A$1:$F$31,3,0)</f>
        <v>31</v>
      </c>
      <c r="F402" s="5" t="str">
        <f>VLOOKUP(D402,Category_dim!$A$1:$F$31,2,0)</f>
        <v>Orange_200mL</v>
      </c>
      <c r="G402" s="5" t="str">
        <f>VLOOKUP(E402,Category_dim!$C$1:$F$31,2,0)</f>
        <v>Drinks &amp; Bevrages</v>
      </c>
      <c r="H402" s="5">
        <v>36005</v>
      </c>
      <c r="I402" s="5" t="str">
        <f>VLOOKUP(H402,Geography,3,FALSE)</f>
        <v>Tamil Nadu</v>
      </c>
      <c r="J402" s="5" t="str">
        <f>VLOOKUP(Sales_fact!H402,Geography,2,0)</f>
        <v>Chennai</v>
      </c>
      <c r="K402" s="7">
        <v>2</v>
      </c>
      <c r="L402" s="7">
        <v>30</v>
      </c>
      <c r="M402" s="3">
        <f t="shared" si="6"/>
        <v>60</v>
      </c>
    </row>
    <row r="403" spans="1:13" ht="14.25" customHeight="1" x14ac:dyDescent="0.25">
      <c r="A403" s="4">
        <v>44169</v>
      </c>
      <c r="B403" s="5">
        <v>31245036</v>
      </c>
      <c r="C403" s="6">
        <v>712345366</v>
      </c>
      <c r="D403" s="5">
        <v>10000346</v>
      </c>
      <c r="E403" s="5">
        <f>VLOOKUP(D403,Category_dim!$A$1:$F$31,3,0)</f>
        <v>41</v>
      </c>
      <c r="F403" s="5" t="str">
        <f>VLOOKUP(D403,Category_dim!$A$1:$F$31,2,0)</f>
        <v>Cornflakes_almond_1Kg</v>
      </c>
      <c r="G403" s="5" t="str">
        <f>VLOOKUP(E403,Category_dim!$C$1:$F$31,2,0)</f>
        <v>Cereals</v>
      </c>
      <c r="H403" s="5">
        <v>36000</v>
      </c>
      <c r="I403" s="5" t="str">
        <f>VLOOKUP(H403,Geography,3,FALSE)</f>
        <v>Maharashtra</v>
      </c>
      <c r="J403" s="5" t="str">
        <f>VLOOKUP(Sales_fact!H403,Geography,2,0)</f>
        <v>Mumbai</v>
      </c>
      <c r="K403" s="7">
        <v>3</v>
      </c>
      <c r="L403" s="7">
        <v>192</v>
      </c>
      <c r="M403" s="3">
        <f t="shared" si="6"/>
        <v>576</v>
      </c>
    </row>
    <row r="404" spans="1:13" ht="14.25" customHeight="1" x14ac:dyDescent="0.25">
      <c r="A404" s="4">
        <v>44169</v>
      </c>
      <c r="B404" s="5">
        <v>31245036</v>
      </c>
      <c r="C404" s="6">
        <v>712345366</v>
      </c>
      <c r="D404" s="5">
        <v>10000327</v>
      </c>
      <c r="E404" s="5">
        <f>VLOOKUP(D404,Category_dim!$A$1:$F$31,3,0)</f>
        <v>31</v>
      </c>
      <c r="F404" s="5" t="str">
        <f>VLOOKUP(D404,Category_dim!$A$1:$F$31,2,0)</f>
        <v>Pepsi_1L</v>
      </c>
      <c r="G404" s="5" t="str">
        <f>VLOOKUP(E404,Category_dim!$C$1:$F$31,2,0)</f>
        <v>Drinks &amp; Bevrages</v>
      </c>
      <c r="H404" s="5">
        <v>36000</v>
      </c>
      <c r="I404" s="5" t="str">
        <f>VLOOKUP(H404,Geography,3,FALSE)</f>
        <v>Maharashtra</v>
      </c>
      <c r="J404" s="5" t="str">
        <f>VLOOKUP(Sales_fact!H404,Geography,2,0)</f>
        <v>Mumbai</v>
      </c>
      <c r="K404" s="7">
        <v>2</v>
      </c>
      <c r="L404" s="7">
        <v>40</v>
      </c>
      <c r="M404" s="3">
        <f t="shared" si="6"/>
        <v>80</v>
      </c>
    </row>
    <row r="405" spans="1:13" ht="14.25" customHeight="1" x14ac:dyDescent="0.25">
      <c r="A405" s="4">
        <v>44169</v>
      </c>
      <c r="B405" s="5">
        <v>31245036</v>
      </c>
      <c r="C405" s="6">
        <v>712345366</v>
      </c>
      <c r="D405" s="5">
        <v>10000337</v>
      </c>
      <c r="E405" s="5">
        <f>VLOOKUP(D405,Category_dim!$A$1:$F$31,3,0)</f>
        <v>35</v>
      </c>
      <c r="F405" s="5" t="str">
        <f>VLOOKUP(D405,Category_dim!$A$1:$F$31,2,0)</f>
        <v>Cheese_200g</v>
      </c>
      <c r="G405" s="5" t="str">
        <f>VLOOKUP(E405,Category_dim!$C$1:$F$31,2,0)</f>
        <v>Dairy</v>
      </c>
      <c r="H405" s="5">
        <v>36000</v>
      </c>
      <c r="I405" s="5" t="str">
        <f>VLOOKUP(H405,Geography,3,FALSE)</f>
        <v>Maharashtra</v>
      </c>
      <c r="J405" s="5" t="str">
        <f>VLOOKUP(Sales_fact!H405,Geography,2,0)</f>
        <v>Mumbai</v>
      </c>
      <c r="K405" s="7">
        <v>2</v>
      </c>
      <c r="L405" s="7">
        <v>20</v>
      </c>
      <c r="M405" s="3">
        <f t="shared" si="6"/>
        <v>40</v>
      </c>
    </row>
    <row r="406" spans="1:13" ht="14.25" customHeight="1" x14ac:dyDescent="0.25">
      <c r="A406" s="4">
        <v>44169</v>
      </c>
      <c r="B406" s="5">
        <v>31245036</v>
      </c>
      <c r="C406" s="6">
        <v>712345366</v>
      </c>
      <c r="D406" s="5">
        <v>10000335</v>
      </c>
      <c r="E406" s="5">
        <f>VLOOKUP(D406,Category_dim!$A$1:$F$31,3,0)</f>
        <v>35</v>
      </c>
      <c r="F406" s="5" t="str">
        <f>VLOOKUP(D406,Category_dim!$A$1:$F$31,2,0)</f>
        <v>Milk_Amul_1L</v>
      </c>
      <c r="G406" s="5" t="str">
        <f>VLOOKUP(E406,Category_dim!$C$1:$F$31,2,0)</f>
        <v>Dairy</v>
      </c>
      <c r="H406" s="5">
        <v>36000</v>
      </c>
      <c r="I406" s="5" t="str">
        <f>VLOOKUP(H406,Geography,3,FALSE)</f>
        <v>Maharashtra</v>
      </c>
      <c r="J406" s="5" t="str">
        <f>VLOOKUP(Sales_fact!H406,Geography,2,0)</f>
        <v>Mumbai</v>
      </c>
      <c r="K406" s="7">
        <v>2</v>
      </c>
      <c r="L406" s="7">
        <v>52</v>
      </c>
      <c r="M406" s="3">
        <f t="shared" si="6"/>
        <v>104</v>
      </c>
    </row>
    <row r="407" spans="1:13" ht="14.25" customHeight="1" x14ac:dyDescent="0.25">
      <c r="A407" s="4">
        <v>44169</v>
      </c>
      <c r="B407" s="5">
        <v>31245036</v>
      </c>
      <c r="C407" s="6">
        <v>712345366</v>
      </c>
      <c r="D407" s="5">
        <v>10000335</v>
      </c>
      <c r="E407" s="5">
        <f>VLOOKUP(D407,Category_dim!$A$1:$F$31,3,0)</f>
        <v>35</v>
      </c>
      <c r="F407" s="5" t="str">
        <f>VLOOKUP(D407,Category_dim!$A$1:$F$31,2,0)</f>
        <v>Milk_Amul_1L</v>
      </c>
      <c r="G407" s="5" t="str">
        <f>VLOOKUP(E407,Category_dim!$C$1:$F$31,2,0)</f>
        <v>Dairy</v>
      </c>
      <c r="H407" s="5">
        <v>36000</v>
      </c>
      <c r="I407" s="5" t="str">
        <f>VLOOKUP(H407,Geography,3,FALSE)</f>
        <v>Maharashtra</v>
      </c>
      <c r="J407" s="5" t="str">
        <f>VLOOKUP(Sales_fact!H407,Geography,2,0)</f>
        <v>Mumbai</v>
      </c>
      <c r="K407" s="7">
        <v>2</v>
      </c>
      <c r="L407" s="7">
        <v>52</v>
      </c>
      <c r="M407" s="3">
        <f t="shared" si="6"/>
        <v>104</v>
      </c>
    </row>
    <row r="408" spans="1:13" ht="14.25" customHeight="1" x14ac:dyDescent="0.25">
      <c r="A408" s="4">
        <v>44169</v>
      </c>
      <c r="B408" s="5">
        <v>31245036</v>
      </c>
      <c r="C408" s="6">
        <v>712345366</v>
      </c>
      <c r="D408" s="5">
        <v>10000322</v>
      </c>
      <c r="E408" s="5">
        <f>VLOOKUP(D408,Category_dim!$A$1:$F$31,3,0)</f>
        <v>31</v>
      </c>
      <c r="F408" s="5" t="str">
        <f>VLOOKUP(D408,Category_dim!$A$1:$F$31,2,0)</f>
        <v>Soda_500mL</v>
      </c>
      <c r="G408" s="5" t="str">
        <f>VLOOKUP(E408,Category_dim!$C$1:$F$31,2,0)</f>
        <v>Drinks &amp; Bevrages</v>
      </c>
      <c r="H408" s="5">
        <v>36000</v>
      </c>
      <c r="I408" s="5" t="str">
        <f>VLOOKUP(H408,Geography,3,FALSE)</f>
        <v>Maharashtra</v>
      </c>
      <c r="J408" s="5" t="str">
        <f>VLOOKUP(Sales_fact!H408,Geography,2,0)</f>
        <v>Mumbai</v>
      </c>
      <c r="K408" s="7">
        <v>1</v>
      </c>
      <c r="L408" s="7">
        <v>30</v>
      </c>
      <c r="M408" s="3">
        <f t="shared" si="6"/>
        <v>30</v>
      </c>
    </row>
    <row r="409" spans="1:13" ht="14.25" customHeight="1" x14ac:dyDescent="0.25">
      <c r="A409" s="4">
        <v>44169</v>
      </c>
      <c r="B409" s="5">
        <v>31245036</v>
      </c>
      <c r="C409" s="6">
        <v>712345366</v>
      </c>
      <c r="D409" s="5">
        <v>10000349</v>
      </c>
      <c r="E409" s="5">
        <f>VLOOKUP(D409,Category_dim!$A$1:$F$31,3,0)</f>
        <v>41</v>
      </c>
      <c r="F409" s="5" t="str">
        <f>VLOOKUP(D409,Category_dim!$A$1:$F$31,2,0)</f>
        <v>Museli 1 Kg</v>
      </c>
      <c r="G409" s="5" t="str">
        <f>VLOOKUP(E409,Category_dim!$C$1:$F$31,2,0)</f>
        <v>Cereals</v>
      </c>
      <c r="H409" s="5">
        <v>36000</v>
      </c>
      <c r="I409" s="5" t="str">
        <f>VLOOKUP(H409,Geography,3,FALSE)</f>
        <v>Maharashtra</v>
      </c>
      <c r="J409" s="5" t="str">
        <f>VLOOKUP(Sales_fact!H409,Geography,2,0)</f>
        <v>Mumbai</v>
      </c>
      <c r="K409" s="7">
        <v>3</v>
      </c>
      <c r="L409" s="7">
        <v>152</v>
      </c>
      <c r="M409" s="3">
        <f t="shared" si="6"/>
        <v>456</v>
      </c>
    </row>
    <row r="410" spans="1:13" ht="14.25" customHeight="1" x14ac:dyDescent="0.25">
      <c r="A410" s="4">
        <v>44169</v>
      </c>
      <c r="B410" s="5">
        <v>31245036</v>
      </c>
      <c r="C410" s="6">
        <v>712345366</v>
      </c>
      <c r="D410" s="5">
        <v>10000337</v>
      </c>
      <c r="E410" s="5">
        <f>VLOOKUP(D410,Category_dim!$A$1:$F$31,3,0)</f>
        <v>35</v>
      </c>
      <c r="F410" s="5" t="str">
        <f>VLOOKUP(D410,Category_dim!$A$1:$F$31,2,0)</f>
        <v>Cheese_200g</v>
      </c>
      <c r="G410" s="5" t="str">
        <f>VLOOKUP(E410,Category_dim!$C$1:$F$31,2,0)</f>
        <v>Dairy</v>
      </c>
      <c r="H410" s="5">
        <v>36000</v>
      </c>
      <c r="I410" s="5" t="str">
        <f>VLOOKUP(H410,Geography,3,FALSE)</f>
        <v>Maharashtra</v>
      </c>
      <c r="J410" s="5" t="str">
        <f>VLOOKUP(Sales_fact!H410,Geography,2,0)</f>
        <v>Mumbai</v>
      </c>
      <c r="K410" s="7">
        <v>3</v>
      </c>
      <c r="L410" s="7">
        <v>20</v>
      </c>
      <c r="M410" s="3">
        <f t="shared" si="6"/>
        <v>60</v>
      </c>
    </row>
    <row r="411" spans="1:13" ht="14.25" customHeight="1" x14ac:dyDescent="0.25">
      <c r="A411" s="4">
        <v>44169</v>
      </c>
      <c r="B411" s="5">
        <v>31245036</v>
      </c>
      <c r="C411" s="6">
        <v>712345366</v>
      </c>
      <c r="D411" s="5">
        <v>10000344</v>
      </c>
      <c r="E411" s="5">
        <f>VLOOKUP(D411,Category_dim!$A$1:$F$31,3,0)</f>
        <v>41</v>
      </c>
      <c r="F411" s="5" t="str">
        <f>VLOOKUP(D411,Category_dim!$A$1:$F$31,2,0)</f>
        <v>Cornflakes_500g</v>
      </c>
      <c r="G411" s="5" t="str">
        <f>VLOOKUP(E411,Category_dim!$C$1:$F$31,2,0)</f>
        <v>Cereals</v>
      </c>
      <c r="H411" s="5">
        <v>36000</v>
      </c>
      <c r="I411" s="5" t="str">
        <f>VLOOKUP(H411,Geography,3,FALSE)</f>
        <v>Maharashtra</v>
      </c>
      <c r="J411" s="5" t="str">
        <f>VLOOKUP(Sales_fact!H411,Geography,2,0)</f>
        <v>Mumbai</v>
      </c>
      <c r="K411" s="7">
        <v>2</v>
      </c>
      <c r="L411" s="7">
        <v>82</v>
      </c>
      <c r="M411" s="3">
        <f t="shared" si="6"/>
        <v>164</v>
      </c>
    </row>
    <row r="412" spans="1:13" ht="14.25" customHeight="1" x14ac:dyDescent="0.25">
      <c r="A412" s="4">
        <v>44169</v>
      </c>
      <c r="B412" s="5">
        <v>31245036</v>
      </c>
      <c r="C412" s="6">
        <v>712345366</v>
      </c>
      <c r="D412" s="5">
        <v>10000322</v>
      </c>
      <c r="E412" s="5">
        <f>VLOOKUP(D412,Category_dim!$A$1:$F$31,3,0)</f>
        <v>31</v>
      </c>
      <c r="F412" s="5" t="str">
        <f>VLOOKUP(D412,Category_dim!$A$1:$F$31,2,0)</f>
        <v>Soda_500mL</v>
      </c>
      <c r="G412" s="5" t="str">
        <f>VLOOKUP(E412,Category_dim!$C$1:$F$31,2,0)</f>
        <v>Drinks &amp; Bevrages</v>
      </c>
      <c r="H412" s="5">
        <v>36000</v>
      </c>
      <c r="I412" s="5" t="str">
        <f>VLOOKUP(H412,Geography,3,FALSE)</f>
        <v>Maharashtra</v>
      </c>
      <c r="J412" s="5" t="str">
        <f>VLOOKUP(Sales_fact!H412,Geography,2,0)</f>
        <v>Mumbai</v>
      </c>
      <c r="K412" s="7">
        <v>2</v>
      </c>
      <c r="L412" s="7">
        <v>30</v>
      </c>
      <c r="M412" s="3">
        <f t="shared" si="6"/>
        <v>60</v>
      </c>
    </row>
    <row r="413" spans="1:13" ht="14.25" customHeight="1" x14ac:dyDescent="0.25">
      <c r="A413" s="4">
        <v>44170</v>
      </c>
      <c r="B413" s="5">
        <v>31245037</v>
      </c>
      <c r="C413" s="6">
        <v>712345377</v>
      </c>
      <c r="D413" s="5">
        <v>10000348</v>
      </c>
      <c r="E413" s="5">
        <f>VLOOKUP(D413,Category_dim!$A$1:$F$31,3,0)</f>
        <v>41</v>
      </c>
      <c r="F413" s="5" t="str">
        <f>VLOOKUP(D413,Category_dim!$A$1:$F$31,2,0)</f>
        <v>Museli_500g</v>
      </c>
      <c r="G413" s="5" t="str">
        <f>VLOOKUP(E413,Category_dim!$C$1:$F$31,2,0)</f>
        <v>Cereals</v>
      </c>
      <c r="H413" s="5">
        <v>36007</v>
      </c>
      <c r="I413" s="5" t="str">
        <f>VLOOKUP(H413,Geography,3,FALSE)</f>
        <v>Karnataka</v>
      </c>
      <c r="J413" s="5" t="str">
        <f>VLOOKUP(Sales_fact!H413,Geography,2,0)</f>
        <v>Mysore</v>
      </c>
      <c r="K413" s="7">
        <v>5</v>
      </c>
      <c r="L413" s="7">
        <v>80</v>
      </c>
      <c r="M413" s="3">
        <f t="shared" si="6"/>
        <v>400</v>
      </c>
    </row>
    <row r="414" spans="1:13" ht="14.25" customHeight="1" x14ac:dyDescent="0.25">
      <c r="A414" s="4">
        <v>44170</v>
      </c>
      <c r="B414" s="5">
        <v>31245037</v>
      </c>
      <c r="C414" s="6">
        <v>712345377</v>
      </c>
      <c r="D414" s="5">
        <v>10000349</v>
      </c>
      <c r="E414" s="5">
        <f>VLOOKUP(D414,Category_dim!$A$1:$F$31,3,0)</f>
        <v>41</v>
      </c>
      <c r="F414" s="5" t="str">
        <f>VLOOKUP(D414,Category_dim!$A$1:$F$31,2,0)</f>
        <v>Museli 1 Kg</v>
      </c>
      <c r="G414" s="5" t="str">
        <f>VLOOKUP(E414,Category_dim!$C$1:$F$31,2,0)</f>
        <v>Cereals</v>
      </c>
      <c r="H414" s="5">
        <v>36007</v>
      </c>
      <c r="I414" s="5" t="str">
        <f>VLOOKUP(H414,Geography,3,FALSE)</f>
        <v>Karnataka</v>
      </c>
      <c r="J414" s="5" t="str">
        <f>VLOOKUP(Sales_fact!H414,Geography,2,0)</f>
        <v>Mysore</v>
      </c>
      <c r="K414" s="7">
        <v>4</v>
      </c>
      <c r="L414" s="7">
        <v>152</v>
      </c>
      <c r="M414" s="3">
        <f t="shared" si="6"/>
        <v>608</v>
      </c>
    </row>
    <row r="415" spans="1:13" ht="14.25" customHeight="1" x14ac:dyDescent="0.25">
      <c r="A415" s="4">
        <v>44170</v>
      </c>
      <c r="B415" s="5">
        <v>31245037</v>
      </c>
      <c r="C415" s="6">
        <v>712345377</v>
      </c>
      <c r="D415" s="5">
        <v>10000328</v>
      </c>
      <c r="E415" s="5">
        <f>VLOOKUP(D415,Category_dim!$A$1:$F$31,3,0)</f>
        <v>31</v>
      </c>
      <c r="F415" s="5" t="str">
        <f>VLOOKUP(D415,Category_dim!$A$1:$F$31,2,0)</f>
        <v>Mango_1L</v>
      </c>
      <c r="G415" s="5" t="str">
        <f>VLOOKUP(E415,Category_dim!$C$1:$F$31,2,0)</f>
        <v>Drinks &amp; Bevrages</v>
      </c>
      <c r="H415" s="5">
        <v>36007</v>
      </c>
      <c r="I415" s="5" t="str">
        <f>VLOOKUP(H415,Geography,3,FALSE)</f>
        <v>Karnataka</v>
      </c>
      <c r="J415" s="5" t="str">
        <f>VLOOKUP(Sales_fact!H415,Geography,2,0)</f>
        <v>Mysore</v>
      </c>
      <c r="K415" s="7">
        <v>6</v>
      </c>
      <c r="L415" s="7">
        <v>220</v>
      </c>
      <c r="M415" s="3">
        <f t="shared" si="6"/>
        <v>1320</v>
      </c>
    </row>
    <row r="416" spans="1:13" ht="14.25" customHeight="1" x14ac:dyDescent="0.25">
      <c r="A416" s="4">
        <v>44170</v>
      </c>
      <c r="B416" s="5">
        <v>31245037</v>
      </c>
      <c r="C416" s="6">
        <v>712345377</v>
      </c>
      <c r="D416" s="5">
        <v>10000326</v>
      </c>
      <c r="E416" s="5">
        <f>VLOOKUP(D416,Category_dim!$A$1:$F$31,3,0)</f>
        <v>31</v>
      </c>
      <c r="F416" s="5" t="str">
        <f>VLOOKUP(D416,Category_dim!$A$1:$F$31,2,0)</f>
        <v>Pepsi_2L</v>
      </c>
      <c r="G416" s="5" t="str">
        <f>VLOOKUP(E416,Category_dim!$C$1:$F$31,2,0)</f>
        <v>Drinks &amp; Bevrages</v>
      </c>
      <c r="H416" s="5">
        <v>36007</v>
      </c>
      <c r="I416" s="5" t="str">
        <f>VLOOKUP(H416,Geography,3,FALSE)</f>
        <v>Karnataka</v>
      </c>
      <c r="J416" s="5" t="str">
        <f>VLOOKUP(Sales_fact!H416,Geography,2,0)</f>
        <v>Mysore</v>
      </c>
      <c r="K416" s="7">
        <v>4</v>
      </c>
      <c r="L416" s="7">
        <v>72</v>
      </c>
      <c r="M416" s="3">
        <f t="shared" si="6"/>
        <v>288</v>
      </c>
    </row>
    <row r="417" spans="1:13" ht="14.25" customHeight="1" x14ac:dyDescent="0.25">
      <c r="A417" s="4">
        <v>44170</v>
      </c>
      <c r="B417" s="5">
        <v>31245037</v>
      </c>
      <c r="C417" s="6">
        <v>712345377</v>
      </c>
      <c r="D417" s="5">
        <v>10000334</v>
      </c>
      <c r="E417" s="5">
        <f>VLOOKUP(D417,Category_dim!$A$1:$F$31,3,0)</f>
        <v>35</v>
      </c>
      <c r="F417" s="5" t="str">
        <f>VLOOKUP(D417,Category_dim!$A$1:$F$31,2,0)</f>
        <v>Milk_MD_1L</v>
      </c>
      <c r="G417" s="5" t="str">
        <f>VLOOKUP(E417,Category_dim!$C$1:$F$31,2,0)</f>
        <v>Dairy</v>
      </c>
      <c r="H417" s="5">
        <v>36007</v>
      </c>
      <c r="I417" s="5" t="str">
        <f>VLOOKUP(H417,Geography,3,FALSE)</f>
        <v>Karnataka</v>
      </c>
      <c r="J417" s="5" t="str">
        <f>VLOOKUP(Sales_fact!H417,Geography,2,0)</f>
        <v>Mysore</v>
      </c>
      <c r="K417" s="7">
        <v>6</v>
      </c>
      <c r="L417" s="7">
        <v>48</v>
      </c>
      <c r="M417" s="3">
        <f t="shared" si="6"/>
        <v>288</v>
      </c>
    </row>
    <row r="418" spans="1:13" ht="14.25" customHeight="1" x14ac:dyDescent="0.25">
      <c r="A418" s="4">
        <v>44170</v>
      </c>
      <c r="B418" s="5">
        <v>31245037</v>
      </c>
      <c r="C418" s="6">
        <v>712345377</v>
      </c>
      <c r="D418" s="5">
        <v>10000322</v>
      </c>
      <c r="E418" s="5">
        <f>VLOOKUP(D418,Category_dim!$A$1:$F$31,3,0)</f>
        <v>31</v>
      </c>
      <c r="F418" s="5" t="str">
        <f>VLOOKUP(D418,Category_dim!$A$1:$F$31,2,0)</f>
        <v>Soda_500mL</v>
      </c>
      <c r="G418" s="5" t="str">
        <f>VLOOKUP(E418,Category_dim!$C$1:$F$31,2,0)</f>
        <v>Drinks &amp; Bevrages</v>
      </c>
      <c r="H418" s="5">
        <v>36007</v>
      </c>
      <c r="I418" s="5" t="str">
        <f>VLOOKUP(H418,Geography,3,FALSE)</f>
        <v>Karnataka</v>
      </c>
      <c r="J418" s="5" t="str">
        <f>VLOOKUP(Sales_fact!H418,Geography,2,0)</f>
        <v>Mysore</v>
      </c>
      <c r="K418" s="7">
        <v>6</v>
      </c>
      <c r="L418" s="7">
        <v>30</v>
      </c>
      <c r="M418" s="3">
        <f t="shared" si="6"/>
        <v>180</v>
      </c>
    </row>
    <row r="419" spans="1:13" ht="14.25" customHeight="1" x14ac:dyDescent="0.25">
      <c r="A419" s="4">
        <v>44171</v>
      </c>
      <c r="B419" s="5">
        <v>31245038</v>
      </c>
      <c r="C419" s="6">
        <v>712345388</v>
      </c>
      <c r="D419" s="5">
        <v>10000333</v>
      </c>
      <c r="E419" s="5">
        <f>VLOOKUP(D419,Category_dim!$A$1:$F$31,3,0)</f>
        <v>35</v>
      </c>
      <c r="F419" s="5" t="str">
        <f>VLOOKUP(D419,Category_dim!$A$1:$F$31,2,0)</f>
        <v>Eggs_1x12</v>
      </c>
      <c r="G419" s="5" t="str">
        <f>VLOOKUP(E419,Category_dim!$C$1:$F$31,2,0)</f>
        <v>Dairy</v>
      </c>
      <c r="H419" s="5">
        <v>36002</v>
      </c>
      <c r="I419" s="5" t="str">
        <f>VLOOKUP(H419,Geography,3,FALSE)</f>
        <v>Karnataka</v>
      </c>
      <c r="J419" s="5" t="str">
        <f>VLOOKUP(Sales_fact!H419,Geography,2,0)</f>
        <v>Bangalore</v>
      </c>
      <c r="K419" s="7">
        <v>4</v>
      </c>
      <c r="L419" s="7">
        <v>54</v>
      </c>
      <c r="M419" s="3">
        <f t="shared" si="6"/>
        <v>216</v>
      </c>
    </row>
    <row r="420" spans="1:13" ht="14.25" customHeight="1" x14ac:dyDescent="0.25">
      <c r="A420" s="4">
        <v>44171</v>
      </c>
      <c r="B420" s="5">
        <v>31245038</v>
      </c>
      <c r="C420" s="6">
        <v>712345388</v>
      </c>
      <c r="D420" s="5">
        <v>10000345</v>
      </c>
      <c r="E420" s="5">
        <f>VLOOKUP(D420,Category_dim!$A$1:$F$31,3,0)</f>
        <v>41</v>
      </c>
      <c r="F420" s="5" t="str">
        <f>VLOOKUP(D420,Category_dim!$A$1:$F$31,2,0)</f>
        <v>Cornflakes_1Kg</v>
      </c>
      <c r="G420" s="5" t="str">
        <f>VLOOKUP(E420,Category_dim!$C$1:$F$31,2,0)</f>
        <v>Cereals</v>
      </c>
      <c r="H420" s="5">
        <v>36002</v>
      </c>
      <c r="I420" s="5" t="str">
        <f>VLOOKUP(H420,Geography,3,FALSE)</f>
        <v>Karnataka</v>
      </c>
      <c r="J420" s="5" t="str">
        <f>VLOOKUP(Sales_fact!H420,Geography,2,0)</f>
        <v>Bangalore</v>
      </c>
      <c r="K420" s="7">
        <v>5</v>
      </c>
      <c r="L420" s="7">
        <v>158</v>
      </c>
      <c r="M420" s="3">
        <f t="shared" si="6"/>
        <v>790</v>
      </c>
    </row>
    <row r="421" spans="1:13" ht="14.25" customHeight="1" x14ac:dyDescent="0.25">
      <c r="A421" s="4">
        <v>44171</v>
      </c>
      <c r="B421" s="5">
        <v>31245038</v>
      </c>
      <c r="C421" s="6">
        <v>712345388</v>
      </c>
      <c r="D421" s="5">
        <v>10000350</v>
      </c>
      <c r="E421" s="5">
        <f>VLOOKUP(D421,Category_dim!$A$1:$F$31,3,0)</f>
        <v>41</v>
      </c>
      <c r="F421" s="5" t="str">
        <f>VLOOKUP(D421,Category_dim!$A$1:$F$31,2,0)</f>
        <v>Chocos_200g</v>
      </c>
      <c r="G421" s="5" t="str">
        <f>VLOOKUP(E421,Category_dim!$C$1:$F$31,2,0)</f>
        <v>Cereals</v>
      </c>
      <c r="H421" s="5">
        <v>36002</v>
      </c>
      <c r="I421" s="5" t="str">
        <f>VLOOKUP(H421,Geography,3,FALSE)</f>
        <v>Karnataka</v>
      </c>
      <c r="J421" s="5" t="str">
        <f>VLOOKUP(Sales_fact!H421,Geography,2,0)</f>
        <v>Bangalore</v>
      </c>
      <c r="K421" s="7">
        <v>6</v>
      </c>
      <c r="L421" s="7">
        <v>67</v>
      </c>
      <c r="M421" s="3">
        <f t="shared" si="6"/>
        <v>402</v>
      </c>
    </row>
    <row r="422" spans="1:13" ht="14.25" customHeight="1" x14ac:dyDescent="0.25">
      <c r="A422" s="4">
        <v>44171</v>
      </c>
      <c r="B422" s="5">
        <v>31245038</v>
      </c>
      <c r="C422" s="6">
        <v>712345388</v>
      </c>
      <c r="D422" s="5">
        <v>10000329</v>
      </c>
      <c r="E422" s="5">
        <f>VLOOKUP(D422,Category_dim!$A$1:$F$31,3,0)</f>
        <v>31</v>
      </c>
      <c r="F422" s="5" t="str">
        <f>VLOOKUP(D422,Category_dim!$A$1:$F$31,2,0)</f>
        <v>Orange_200mL</v>
      </c>
      <c r="G422" s="5" t="str">
        <f>VLOOKUP(E422,Category_dim!$C$1:$F$31,2,0)</f>
        <v>Drinks &amp; Bevrages</v>
      </c>
      <c r="H422" s="5">
        <v>36002</v>
      </c>
      <c r="I422" s="5" t="str">
        <f>VLOOKUP(H422,Geography,3,FALSE)</f>
        <v>Karnataka</v>
      </c>
      <c r="J422" s="5" t="str">
        <f>VLOOKUP(Sales_fact!H422,Geography,2,0)</f>
        <v>Bangalore</v>
      </c>
      <c r="K422" s="7">
        <v>6</v>
      </c>
      <c r="L422" s="7">
        <v>30</v>
      </c>
      <c r="M422" s="3">
        <f t="shared" si="6"/>
        <v>180</v>
      </c>
    </row>
    <row r="423" spans="1:13" ht="14.25" customHeight="1" x14ac:dyDescent="0.25">
      <c r="A423" s="4">
        <v>44171</v>
      </c>
      <c r="B423" s="5">
        <v>31245038</v>
      </c>
      <c r="C423" s="6">
        <v>712345388</v>
      </c>
      <c r="D423" s="5">
        <v>10000334</v>
      </c>
      <c r="E423" s="5">
        <f>VLOOKUP(D423,Category_dim!$A$1:$F$31,3,0)</f>
        <v>35</v>
      </c>
      <c r="F423" s="5" t="str">
        <f>VLOOKUP(D423,Category_dim!$A$1:$F$31,2,0)</f>
        <v>Milk_MD_1L</v>
      </c>
      <c r="G423" s="5" t="str">
        <f>VLOOKUP(E423,Category_dim!$C$1:$F$31,2,0)</f>
        <v>Dairy</v>
      </c>
      <c r="H423" s="5">
        <v>36002</v>
      </c>
      <c r="I423" s="5" t="str">
        <f>VLOOKUP(H423,Geography,3,FALSE)</f>
        <v>Karnataka</v>
      </c>
      <c r="J423" s="5" t="str">
        <f>VLOOKUP(Sales_fact!H423,Geography,2,0)</f>
        <v>Bangalore</v>
      </c>
      <c r="K423" s="7">
        <v>4</v>
      </c>
      <c r="L423" s="7">
        <v>48</v>
      </c>
      <c r="M423" s="3">
        <f t="shared" si="6"/>
        <v>192</v>
      </c>
    </row>
    <row r="424" spans="1:13" ht="14.25" customHeight="1" x14ac:dyDescent="0.25">
      <c r="A424" s="4">
        <v>44171</v>
      </c>
      <c r="B424" s="5">
        <v>31245038</v>
      </c>
      <c r="C424" s="6">
        <v>712345388</v>
      </c>
      <c r="D424" s="5">
        <v>10000337</v>
      </c>
      <c r="E424" s="5">
        <f>VLOOKUP(D424,Category_dim!$A$1:$F$31,3,0)</f>
        <v>35</v>
      </c>
      <c r="F424" s="5" t="str">
        <f>VLOOKUP(D424,Category_dim!$A$1:$F$31,2,0)</f>
        <v>Cheese_200g</v>
      </c>
      <c r="G424" s="5" t="str">
        <f>VLOOKUP(E424,Category_dim!$C$1:$F$31,2,0)</f>
        <v>Dairy</v>
      </c>
      <c r="H424" s="5">
        <v>36002</v>
      </c>
      <c r="I424" s="5" t="str">
        <f>VLOOKUP(H424,Geography,3,FALSE)</f>
        <v>Karnataka</v>
      </c>
      <c r="J424" s="5" t="str">
        <f>VLOOKUP(Sales_fact!H424,Geography,2,0)</f>
        <v>Bangalore</v>
      </c>
      <c r="K424" s="7">
        <v>4</v>
      </c>
      <c r="L424" s="7">
        <v>20</v>
      </c>
      <c r="M424" s="3">
        <f t="shared" si="6"/>
        <v>80</v>
      </c>
    </row>
    <row r="425" spans="1:13" ht="14.25" customHeight="1" x14ac:dyDescent="0.25">
      <c r="A425" s="4">
        <v>44171</v>
      </c>
      <c r="B425" s="5">
        <v>31245038</v>
      </c>
      <c r="C425" s="6">
        <v>712345388</v>
      </c>
      <c r="D425" s="5">
        <v>10000338</v>
      </c>
      <c r="E425" s="5">
        <f>VLOOKUP(D425,Category_dim!$A$1:$F$31,3,0)</f>
        <v>35</v>
      </c>
      <c r="F425" s="5" t="str">
        <f>VLOOKUP(D425,Category_dim!$A$1:$F$31,2,0)</f>
        <v>Cheese_200g_1x6</v>
      </c>
      <c r="G425" s="5" t="str">
        <f>VLOOKUP(E425,Category_dim!$C$1:$F$31,2,0)</f>
        <v>Dairy</v>
      </c>
      <c r="H425" s="5">
        <v>36002</v>
      </c>
      <c r="I425" s="5" t="str">
        <f>VLOOKUP(H425,Geography,3,FALSE)</f>
        <v>Karnataka</v>
      </c>
      <c r="J425" s="5" t="str">
        <f>VLOOKUP(Sales_fact!H425,Geography,2,0)</f>
        <v>Bangalore</v>
      </c>
      <c r="K425" s="7">
        <v>6</v>
      </c>
      <c r="L425" s="7">
        <v>100</v>
      </c>
      <c r="M425" s="3">
        <f t="shared" si="6"/>
        <v>600</v>
      </c>
    </row>
    <row r="426" spans="1:13" ht="14.25" customHeight="1" x14ac:dyDescent="0.25">
      <c r="A426" s="4">
        <v>44171</v>
      </c>
      <c r="B426" s="5">
        <v>31245038</v>
      </c>
      <c r="C426" s="6">
        <v>712345388</v>
      </c>
      <c r="D426" s="5">
        <v>10000328</v>
      </c>
      <c r="E426" s="5">
        <f>VLOOKUP(D426,Category_dim!$A$1:$F$31,3,0)</f>
        <v>31</v>
      </c>
      <c r="F426" s="5" t="str">
        <f>VLOOKUP(D426,Category_dim!$A$1:$F$31,2,0)</f>
        <v>Mango_1L</v>
      </c>
      <c r="G426" s="5" t="str">
        <f>VLOOKUP(E426,Category_dim!$C$1:$F$31,2,0)</f>
        <v>Drinks &amp; Bevrages</v>
      </c>
      <c r="H426" s="5">
        <v>36002</v>
      </c>
      <c r="I426" s="5" t="str">
        <f>VLOOKUP(H426,Geography,3,FALSE)</f>
        <v>Karnataka</v>
      </c>
      <c r="J426" s="5" t="str">
        <f>VLOOKUP(Sales_fact!H426,Geography,2,0)</f>
        <v>Bangalore</v>
      </c>
      <c r="K426" s="7">
        <v>5</v>
      </c>
      <c r="L426" s="7">
        <v>220</v>
      </c>
      <c r="M426" s="3">
        <f t="shared" si="6"/>
        <v>1100</v>
      </c>
    </row>
    <row r="427" spans="1:13" ht="14.25" customHeight="1" x14ac:dyDescent="0.25">
      <c r="A427" s="4">
        <v>44171</v>
      </c>
      <c r="B427" s="5">
        <v>31245038</v>
      </c>
      <c r="C427" s="6">
        <v>712345388</v>
      </c>
      <c r="D427" s="5">
        <v>10000339</v>
      </c>
      <c r="E427" s="5">
        <f>VLOOKUP(D427,Category_dim!$A$1:$F$31,3,0)</f>
        <v>35</v>
      </c>
      <c r="F427" s="5" t="str">
        <f>VLOOKUP(D427,Category_dim!$A$1:$F$31,2,0)</f>
        <v>Eggs_1x30</v>
      </c>
      <c r="G427" s="5" t="str">
        <f>VLOOKUP(E427,Category_dim!$C$1:$F$31,2,0)</f>
        <v>Dairy</v>
      </c>
      <c r="H427" s="5">
        <v>36002</v>
      </c>
      <c r="I427" s="5" t="str">
        <f>VLOOKUP(H427,Geography,3,FALSE)</f>
        <v>Karnataka</v>
      </c>
      <c r="J427" s="5" t="str">
        <f>VLOOKUP(Sales_fact!H427,Geography,2,0)</f>
        <v>Bangalore</v>
      </c>
      <c r="K427" s="7">
        <v>6</v>
      </c>
      <c r="L427" s="7">
        <v>120</v>
      </c>
      <c r="M427" s="3">
        <f t="shared" si="6"/>
        <v>720</v>
      </c>
    </row>
    <row r="428" spans="1:13" ht="14.25" customHeight="1" x14ac:dyDescent="0.25">
      <c r="A428" s="4">
        <v>44171</v>
      </c>
      <c r="B428" s="5">
        <v>31245038</v>
      </c>
      <c r="C428" s="6">
        <v>712345388</v>
      </c>
      <c r="D428" s="5">
        <v>10000335</v>
      </c>
      <c r="E428" s="5">
        <f>VLOOKUP(D428,Category_dim!$A$1:$F$31,3,0)</f>
        <v>35</v>
      </c>
      <c r="F428" s="5" t="str">
        <f>VLOOKUP(D428,Category_dim!$A$1:$F$31,2,0)</f>
        <v>Milk_Amul_1L</v>
      </c>
      <c r="G428" s="5" t="str">
        <f>VLOOKUP(E428,Category_dim!$C$1:$F$31,2,0)</f>
        <v>Dairy</v>
      </c>
      <c r="H428" s="5">
        <v>36002</v>
      </c>
      <c r="I428" s="5" t="str">
        <f>VLOOKUP(H428,Geography,3,FALSE)</f>
        <v>Karnataka</v>
      </c>
      <c r="J428" s="5" t="str">
        <f>VLOOKUP(Sales_fact!H428,Geography,2,0)</f>
        <v>Bangalore</v>
      </c>
      <c r="K428" s="7">
        <v>5</v>
      </c>
      <c r="L428" s="7">
        <v>52</v>
      </c>
      <c r="M428" s="3">
        <f t="shared" si="6"/>
        <v>260</v>
      </c>
    </row>
    <row r="429" spans="1:13" ht="14.25" customHeight="1" x14ac:dyDescent="0.25">
      <c r="A429" s="4">
        <v>44171</v>
      </c>
      <c r="B429" s="5">
        <v>31245038</v>
      </c>
      <c r="C429" s="6">
        <v>712345388</v>
      </c>
      <c r="D429" s="5">
        <v>10000339</v>
      </c>
      <c r="E429" s="5">
        <f>VLOOKUP(D429,Category_dim!$A$1:$F$31,3,0)</f>
        <v>35</v>
      </c>
      <c r="F429" s="5" t="str">
        <f>VLOOKUP(D429,Category_dim!$A$1:$F$31,2,0)</f>
        <v>Eggs_1x30</v>
      </c>
      <c r="G429" s="5" t="str">
        <f>VLOOKUP(E429,Category_dim!$C$1:$F$31,2,0)</f>
        <v>Dairy</v>
      </c>
      <c r="H429" s="5">
        <v>36002</v>
      </c>
      <c r="I429" s="5" t="str">
        <f>VLOOKUP(H429,Geography,3,FALSE)</f>
        <v>Karnataka</v>
      </c>
      <c r="J429" s="5" t="str">
        <f>VLOOKUP(Sales_fact!H429,Geography,2,0)</f>
        <v>Bangalore</v>
      </c>
      <c r="K429" s="7">
        <v>5</v>
      </c>
      <c r="L429" s="7">
        <v>120</v>
      </c>
      <c r="M429" s="3">
        <f t="shared" si="6"/>
        <v>600</v>
      </c>
    </row>
    <row r="430" spans="1:13" ht="14.25" customHeight="1" x14ac:dyDescent="0.25">
      <c r="A430" s="4">
        <v>44171</v>
      </c>
      <c r="B430" s="5">
        <v>31245038</v>
      </c>
      <c r="C430" s="6">
        <v>712345388</v>
      </c>
      <c r="D430" s="5">
        <v>10000346</v>
      </c>
      <c r="E430" s="5">
        <f>VLOOKUP(D430,Category_dim!$A$1:$F$31,3,0)</f>
        <v>41</v>
      </c>
      <c r="F430" s="5" t="str">
        <f>VLOOKUP(D430,Category_dim!$A$1:$F$31,2,0)</f>
        <v>Cornflakes_almond_1Kg</v>
      </c>
      <c r="G430" s="5" t="str">
        <f>VLOOKUP(E430,Category_dim!$C$1:$F$31,2,0)</f>
        <v>Cereals</v>
      </c>
      <c r="H430" s="5">
        <v>36002</v>
      </c>
      <c r="I430" s="5" t="str">
        <f>VLOOKUP(H430,Geography,3,FALSE)</f>
        <v>Karnataka</v>
      </c>
      <c r="J430" s="5" t="str">
        <f>VLOOKUP(Sales_fact!H430,Geography,2,0)</f>
        <v>Bangalore</v>
      </c>
      <c r="K430" s="7">
        <v>5</v>
      </c>
      <c r="L430" s="7">
        <v>192</v>
      </c>
      <c r="M430" s="3">
        <f t="shared" si="6"/>
        <v>960</v>
      </c>
    </row>
    <row r="431" spans="1:13" ht="14.25" customHeight="1" x14ac:dyDescent="0.25">
      <c r="A431" s="4">
        <v>44171</v>
      </c>
      <c r="B431" s="5">
        <v>31245038</v>
      </c>
      <c r="C431" s="6">
        <v>712345388</v>
      </c>
      <c r="D431" s="5">
        <v>10000346</v>
      </c>
      <c r="E431" s="5">
        <f>VLOOKUP(D431,Category_dim!$A$1:$F$31,3,0)</f>
        <v>41</v>
      </c>
      <c r="F431" s="5" t="str">
        <f>VLOOKUP(D431,Category_dim!$A$1:$F$31,2,0)</f>
        <v>Cornflakes_almond_1Kg</v>
      </c>
      <c r="G431" s="5" t="str">
        <f>VLOOKUP(E431,Category_dim!$C$1:$F$31,2,0)</f>
        <v>Cereals</v>
      </c>
      <c r="H431" s="5">
        <v>36002</v>
      </c>
      <c r="I431" s="5" t="str">
        <f>VLOOKUP(H431,Geography,3,FALSE)</f>
        <v>Karnataka</v>
      </c>
      <c r="J431" s="5" t="str">
        <f>VLOOKUP(Sales_fact!H431,Geography,2,0)</f>
        <v>Bangalore</v>
      </c>
      <c r="K431" s="7">
        <v>6</v>
      </c>
      <c r="L431" s="7">
        <v>192</v>
      </c>
      <c r="M431" s="3">
        <f t="shared" si="6"/>
        <v>1152</v>
      </c>
    </row>
    <row r="432" spans="1:13" ht="14.25" customHeight="1" x14ac:dyDescent="0.25">
      <c r="A432" s="4">
        <v>44171</v>
      </c>
      <c r="B432" s="5">
        <v>31245038</v>
      </c>
      <c r="C432" s="6">
        <v>712345388</v>
      </c>
      <c r="D432" s="5">
        <v>10000326</v>
      </c>
      <c r="E432" s="5">
        <f>VLOOKUP(D432,Category_dim!$A$1:$F$31,3,0)</f>
        <v>31</v>
      </c>
      <c r="F432" s="5" t="str">
        <f>VLOOKUP(D432,Category_dim!$A$1:$F$31,2,0)</f>
        <v>Pepsi_2L</v>
      </c>
      <c r="G432" s="5" t="str">
        <f>VLOOKUP(E432,Category_dim!$C$1:$F$31,2,0)</f>
        <v>Drinks &amp; Bevrages</v>
      </c>
      <c r="H432" s="5">
        <v>36002</v>
      </c>
      <c r="I432" s="5" t="str">
        <f>VLOOKUP(H432,Geography,3,FALSE)</f>
        <v>Karnataka</v>
      </c>
      <c r="J432" s="5" t="str">
        <f>VLOOKUP(Sales_fact!H432,Geography,2,0)</f>
        <v>Bangalore</v>
      </c>
      <c r="K432" s="7">
        <v>5</v>
      </c>
      <c r="L432" s="7">
        <v>72</v>
      </c>
      <c r="M432" s="3">
        <f t="shared" si="6"/>
        <v>360</v>
      </c>
    </row>
    <row r="433" spans="1:13" ht="14.25" customHeight="1" x14ac:dyDescent="0.25">
      <c r="A433" s="4">
        <v>44171</v>
      </c>
      <c r="B433" s="5">
        <v>31245038</v>
      </c>
      <c r="C433" s="6">
        <v>712345388</v>
      </c>
      <c r="D433" s="5">
        <v>10000340</v>
      </c>
      <c r="E433" s="5">
        <f>VLOOKUP(D433,Category_dim!$A$1:$F$31,3,0)</f>
        <v>35</v>
      </c>
      <c r="F433" s="5" t="str">
        <f>VLOOKUP(D433,Category_dim!$A$1:$F$31,2,0)</f>
        <v>Curd_Amul_500mL</v>
      </c>
      <c r="G433" s="5" t="str">
        <f>VLOOKUP(E433,Category_dim!$C$1:$F$31,2,0)</f>
        <v>Dairy</v>
      </c>
      <c r="H433" s="5">
        <v>36002</v>
      </c>
      <c r="I433" s="5" t="str">
        <f>VLOOKUP(H433,Geography,3,FALSE)</f>
        <v>Karnataka</v>
      </c>
      <c r="J433" s="5" t="str">
        <f>VLOOKUP(Sales_fact!H433,Geography,2,0)</f>
        <v>Bangalore</v>
      </c>
      <c r="K433" s="7">
        <v>5</v>
      </c>
      <c r="L433" s="7">
        <v>30</v>
      </c>
      <c r="M433" s="3">
        <f t="shared" si="6"/>
        <v>150</v>
      </c>
    </row>
    <row r="434" spans="1:13" ht="14.25" customHeight="1" x14ac:dyDescent="0.25">
      <c r="A434" s="4">
        <v>44172</v>
      </c>
      <c r="B434" s="5">
        <v>31245039</v>
      </c>
      <c r="C434" s="6">
        <v>712345399</v>
      </c>
      <c r="D434" s="5">
        <v>10000349</v>
      </c>
      <c r="E434" s="5">
        <f>VLOOKUP(D434,Category_dim!$A$1:$F$31,3,0)</f>
        <v>41</v>
      </c>
      <c r="F434" s="5" t="str">
        <f>VLOOKUP(D434,Category_dim!$A$1:$F$31,2,0)</f>
        <v>Museli 1 Kg</v>
      </c>
      <c r="G434" s="5" t="str">
        <f>VLOOKUP(E434,Category_dim!$C$1:$F$31,2,0)</f>
        <v>Cereals</v>
      </c>
      <c r="H434" s="5">
        <v>36009</v>
      </c>
      <c r="I434" s="5" t="str">
        <f>VLOOKUP(H434,Geography,3,FALSE)</f>
        <v>Uttar Pradesh</v>
      </c>
      <c r="J434" s="5" t="str">
        <f>VLOOKUP(Sales_fact!H434,Geography,2,0)</f>
        <v>Kanpur</v>
      </c>
      <c r="K434" s="7">
        <v>3</v>
      </c>
      <c r="L434" s="7">
        <v>152</v>
      </c>
      <c r="M434" s="3">
        <f t="shared" si="6"/>
        <v>456</v>
      </c>
    </row>
    <row r="435" spans="1:13" ht="14.25" customHeight="1" x14ac:dyDescent="0.25">
      <c r="A435" s="4">
        <v>44172</v>
      </c>
      <c r="B435" s="5">
        <v>31245039</v>
      </c>
      <c r="C435" s="6">
        <v>712345399</v>
      </c>
      <c r="D435" s="5">
        <v>10000339</v>
      </c>
      <c r="E435" s="5">
        <f>VLOOKUP(D435,Category_dim!$A$1:$F$31,3,0)</f>
        <v>35</v>
      </c>
      <c r="F435" s="5" t="str">
        <f>VLOOKUP(D435,Category_dim!$A$1:$F$31,2,0)</f>
        <v>Eggs_1x30</v>
      </c>
      <c r="G435" s="5" t="str">
        <f>VLOOKUP(E435,Category_dim!$C$1:$F$31,2,0)</f>
        <v>Dairy</v>
      </c>
      <c r="H435" s="5">
        <v>36009</v>
      </c>
      <c r="I435" s="5" t="str">
        <f>VLOOKUP(H435,Geography,3,FALSE)</f>
        <v>Uttar Pradesh</v>
      </c>
      <c r="J435" s="5" t="str">
        <f>VLOOKUP(Sales_fact!H435,Geography,2,0)</f>
        <v>Kanpur</v>
      </c>
      <c r="K435" s="7">
        <v>3</v>
      </c>
      <c r="L435" s="7">
        <v>120</v>
      </c>
      <c r="M435" s="3">
        <f t="shared" si="6"/>
        <v>360</v>
      </c>
    </row>
    <row r="436" spans="1:13" ht="14.25" customHeight="1" x14ac:dyDescent="0.25">
      <c r="A436" s="4">
        <v>44172</v>
      </c>
      <c r="B436" s="5">
        <v>31245039</v>
      </c>
      <c r="C436" s="6">
        <v>712345399</v>
      </c>
      <c r="D436" s="5">
        <v>10000340</v>
      </c>
      <c r="E436" s="5">
        <f>VLOOKUP(D436,Category_dim!$A$1:$F$31,3,0)</f>
        <v>35</v>
      </c>
      <c r="F436" s="5" t="str">
        <f>VLOOKUP(D436,Category_dim!$A$1:$F$31,2,0)</f>
        <v>Curd_Amul_500mL</v>
      </c>
      <c r="G436" s="5" t="str">
        <f>VLOOKUP(E436,Category_dim!$C$1:$F$31,2,0)</f>
        <v>Dairy</v>
      </c>
      <c r="H436" s="5">
        <v>36009</v>
      </c>
      <c r="I436" s="5" t="str">
        <f>VLOOKUP(H436,Geography,3,FALSE)</f>
        <v>Uttar Pradesh</v>
      </c>
      <c r="J436" s="5" t="str">
        <f>VLOOKUP(Sales_fact!H436,Geography,2,0)</f>
        <v>Kanpur</v>
      </c>
      <c r="K436" s="7">
        <v>2</v>
      </c>
      <c r="L436" s="7">
        <v>30</v>
      </c>
      <c r="M436" s="3">
        <f t="shared" si="6"/>
        <v>60</v>
      </c>
    </row>
    <row r="437" spans="1:13" ht="14.25" customHeight="1" x14ac:dyDescent="0.25">
      <c r="A437" s="4">
        <v>44172</v>
      </c>
      <c r="B437" s="5">
        <v>31245039</v>
      </c>
      <c r="C437" s="6">
        <v>712345399</v>
      </c>
      <c r="D437" s="5">
        <v>10000348</v>
      </c>
      <c r="E437" s="5">
        <f>VLOOKUP(D437,Category_dim!$A$1:$F$31,3,0)</f>
        <v>41</v>
      </c>
      <c r="F437" s="5" t="str">
        <f>VLOOKUP(D437,Category_dim!$A$1:$F$31,2,0)</f>
        <v>Museli_500g</v>
      </c>
      <c r="G437" s="5" t="str">
        <f>VLOOKUP(E437,Category_dim!$C$1:$F$31,2,0)</f>
        <v>Cereals</v>
      </c>
      <c r="H437" s="5">
        <v>36009</v>
      </c>
      <c r="I437" s="5" t="str">
        <f>VLOOKUP(H437,Geography,3,FALSE)</f>
        <v>Uttar Pradesh</v>
      </c>
      <c r="J437" s="5" t="str">
        <f>VLOOKUP(Sales_fact!H437,Geography,2,0)</f>
        <v>Kanpur</v>
      </c>
      <c r="K437" s="7">
        <v>3</v>
      </c>
      <c r="L437" s="7">
        <v>80</v>
      </c>
      <c r="M437" s="3">
        <f t="shared" si="6"/>
        <v>240</v>
      </c>
    </row>
    <row r="438" spans="1:13" ht="14.25" customHeight="1" x14ac:dyDescent="0.25">
      <c r="A438" s="4">
        <v>44172</v>
      </c>
      <c r="B438" s="5">
        <v>31245039</v>
      </c>
      <c r="C438" s="6">
        <v>712345399</v>
      </c>
      <c r="D438" s="5">
        <v>10000324</v>
      </c>
      <c r="E438" s="5">
        <f>VLOOKUP(D438,Category_dim!$A$1:$F$31,3,0)</f>
        <v>31</v>
      </c>
      <c r="F438" s="5" t="str">
        <f>VLOOKUP(D438,Category_dim!$A$1:$F$31,2,0)</f>
        <v>Coke_1L</v>
      </c>
      <c r="G438" s="5" t="str">
        <f>VLOOKUP(E438,Category_dim!$C$1:$F$31,2,0)</f>
        <v>Drinks &amp; Bevrages</v>
      </c>
      <c r="H438" s="5">
        <v>36009</v>
      </c>
      <c r="I438" s="5" t="str">
        <f>VLOOKUP(H438,Geography,3,FALSE)</f>
        <v>Uttar Pradesh</v>
      </c>
      <c r="J438" s="5" t="str">
        <f>VLOOKUP(Sales_fact!H438,Geography,2,0)</f>
        <v>Kanpur</v>
      </c>
      <c r="K438" s="7">
        <v>2</v>
      </c>
      <c r="L438" s="7">
        <v>36</v>
      </c>
      <c r="M438" s="3">
        <f t="shared" si="6"/>
        <v>72</v>
      </c>
    </row>
    <row r="439" spans="1:13" ht="14.25" customHeight="1" x14ac:dyDescent="0.25">
      <c r="A439" s="4">
        <v>44172</v>
      </c>
      <c r="B439" s="5">
        <v>31245039</v>
      </c>
      <c r="C439" s="6">
        <v>712345399</v>
      </c>
      <c r="D439" s="5">
        <v>10000335</v>
      </c>
      <c r="E439" s="5">
        <f>VLOOKUP(D439,Category_dim!$A$1:$F$31,3,0)</f>
        <v>35</v>
      </c>
      <c r="F439" s="5" t="str">
        <f>VLOOKUP(D439,Category_dim!$A$1:$F$31,2,0)</f>
        <v>Milk_Amul_1L</v>
      </c>
      <c r="G439" s="5" t="str">
        <f>VLOOKUP(E439,Category_dim!$C$1:$F$31,2,0)</f>
        <v>Dairy</v>
      </c>
      <c r="H439" s="5">
        <v>36009</v>
      </c>
      <c r="I439" s="5" t="str">
        <f>VLOOKUP(H439,Geography,3,FALSE)</f>
        <v>Uttar Pradesh</v>
      </c>
      <c r="J439" s="5" t="str">
        <f>VLOOKUP(Sales_fact!H439,Geography,2,0)</f>
        <v>Kanpur</v>
      </c>
      <c r="K439" s="7">
        <v>4</v>
      </c>
      <c r="L439" s="7">
        <v>52</v>
      </c>
      <c r="M439" s="3">
        <f t="shared" si="6"/>
        <v>208</v>
      </c>
    </row>
    <row r="440" spans="1:13" ht="14.25" customHeight="1" x14ac:dyDescent="0.25">
      <c r="A440" s="4">
        <v>44172</v>
      </c>
      <c r="B440" s="5">
        <v>31245039</v>
      </c>
      <c r="C440" s="6">
        <v>712345399</v>
      </c>
      <c r="D440" s="5">
        <v>10000336</v>
      </c>
      <c r="E440" s="5">
        <f>VLOOKUP(D440,Category_dim!$A$1:$F$31,3,0)</f>
        <v>35</v>
      </c>
      <c r="F440" s="5" t="str">
        <f>VLOOKUP(D440,Category_dim!$A$1:$F$31,2,0)</f>
        <v>Milk_MD_500ml</v>
      </c>
      <c r="G440" s="5" t="str">
        <f>VLOOKUP(E440,Category_dim!$C$1:$F$31,2,0)</f>
        <v>Dairy</v>
      </c>
      <c r="H440" s="5">
        <v>36009</v>
      </c>
      <c r="I440" s="5" t="str">
        <f>VLOOKUP(H440,Geography,3,FALSE)</f>
        <v>Uttar Pradesh</v>
      </c>
      <c r="J440" s="5" t="str">
        <f>VLOOKUP(Sales_fact!H440,Geography,2,0)</f>
        <v>Kanpur</v>
      </c>
      <c r="K440" s="7">
        <v>4</v>
      </c>
      <c r="L440" s="7">
        <v>26</v>
      </c>
      <c r="M440" s="3">
        <f t="shared" si="6"/>
        <v>104</v>
      </c>
    </row>
    <row r="441" spans="1:13" ht="14.25" customHeight="1" x14ac:dyDescent="0.25">
      <c r="A441" s="8">
        <v>44172</v>
      </c>
      <c r="B441" s="5">
        <v>31245039</v>
      </c>
      <c r="C441" s="6">
        <v>712345399</v>
      </c>
      <c r="D441" s="5">
        <v>10000321</v>
      </c>
      <c r="E441" s="5">
        <f>VLOOKUP(D441,Category_dim!$A$1:$F$31,3,0)</f>
        <v>31</v>
      </c>
      <c r="F441" s="5" t="str">
        <f>VLOOKUP(D441,Category_dim!$A$1:$F$31,2,0)</f>
        <v>Soda_1L</v>
      </c>
      <c r="G441" s="5" t="str">
        <f>VLOOKUP(E441,Category_dim!$C$1:$F$31,2,0)</f>
        <v>Drinks &amp; Bevrages</v>
      </c>
      <c r="H441" s="5">
        <v>36009</v>
      </c>
      <c r="I441" s="5" t="str">
        <f>VLOOKUP(H441,Geography,3,FALSE)</f>
        <v>Uttar Pradesh</v>
      </c>
      <c r="J441" s="5" t="str">
        <f>VLOOKUP(Sales_fact!H441,Geography,2,0)</f>
        <v>Kanpur</v>
      </c>
      <c r="K441" s="7">
        <v>3</v>
      </c>
      <c r="L441" s="7">
        <v>48</v>
      </c>
      <c r="M441" s="3">
        <f t="shared" si="6"/>
        <v>144</v>
      </c>
    </row>
    <row r="442" spans="1:13" ht="14.25" customHeight="1" x14ac:dyDescent="0.25">
      <c r="A442" s="4">
        <v>44172</v>
      </c>
      <c r="B442" s="5">
        <v>31245039</v>
      </c>
      <c r="C442" s="6">
        <v>712345399</v>
      </c>
      <c r="D442" s="5">
        <v>10000335</v>
      </c>
      <c r="E442" s="5">
        <f>VLOOKUP(D442,Category_dim!$A$1:$F$31,3,0)</f>
        <v>35</v>
      </c>
      <c r="F442" s="5" t="str">
        <f>VLOOKUP(D442,Category_dim!$A$1:$F$31,2,0)</f>
        <v>Milk_Amul_1L</v>
      </c>
      <c r="G442" s="5" t="str">
        <f>VLOOKUP(E442,Category_dim!$C$1:$F$31,2,0)</f>
        <v>Dairy</v>
      </c>
      <c r="H442" s="5">
        <v>36009</v>
      </c>
      <c r="I442" s="5" t="str">
        <f>VLOOKUP(H442,Geography,3,FALSE)</f>
        <v>Uttar Pradesh</v>
      </c>
      <c r="J442" s="5" t="str">
        <f>VLOOKUP(Sales_fact!H442,Geography,2,0)</f>
        <v>Kanpur</v>
      </c>
      <c r="K442" s="7">
        <v>3</v>
      </c>
      <c r="L442" s="7">
        <v>52</v>
      </c>
      <c r="M442" s="3">
        <f t="shared" si="6"/>
        <v>156</v>
      </c>
    </row>
    <row r="443" spans="1:13" ht="14.25" customHeight="1" x14ac:dyDescent="0.25">
      <c r="A443" s="8">
        <v>44172</v>
      </c>
      <c r="B443" s="5">
        <v>31245039</v>
      </c>
      <c r="C443" s="6">
        <v>712345399</v>
      </c>
      <c r="D443" s="5">
        <v>10000321</v>
      </c>
      <c r="E443" s="5">
        <f>VLOOKUP(D443,Category_dim!$A$1:$F$31,3,0)</f>
        <v>31</v>
      </c>
      <c r="F443" s="5" t="str">
        <f>VLOOKUP(D443,Category_dim!$A$1:$F$31,2,0)</f>
        <v>Soda_1L</v>
      </c>
      <c r="G443" s="5" t="str">
        <f>VLOOKUP(E443,Category_dim!$C$1:$F$31,2,0)</f>
        <v>Drinks &amp; Bevrages</v>
      </c>
      <c r="H443" s="5">
        <v>36009</v>
      </c>
      <c r="I443" s="5" t="str">
        <f>VLOOKUP(H443,Geography,3,FALSE)</f>
        <v>Uttar Pradesh</v>
      </c>
      <c r="J443" s="5" t="str">
        <f>VLOOKUP(Sales_fact!H443,Geography,2,0)</f>
        <v>Kanpur</v>
      </c>
      <c r="K443" s="7">
        <v>4</v>
      </c>
      <c r="L443" s="7">
        <v>48</v>
      </c>
      <c r="M443" s="3">
        <f t="shared" si="6"/>
        <v>192</v>
      </c>
    </row>
    <row r="444" spans="1:13" ht="14.25" customHeight="1" x14ac:dyDescent="0.25">
      <c r="A444" s="4">
        <v>44172</v>
      </c>
      <c r="B444" s="5">
        <v>31245039</v>
      </c>
      <c r="C444" s="6">
        <v>712345399</v>
      </c>
      <c r="D444" s="5">
        <v>10000324</v>
      </c>
      <c r="E444" s="5">
        <f>VLOOKUP(D444,Category_dim!$A$1:$F$31,3,0)</f>
        <v>31</v>
      </c>
      <c r="F444" s="5" t="str">
        <f>VLOOKUP(D444,Category_dim!$A$1:$F$31,2,0)</f>
        <v>Coke_1L</v>
      </c>
      <c r="G444" s="5" t="str">
        <f>VLOOKUP(E444,Category_dim!$C$1:$F$31,2,0)</f>
        <v>Drinks &amp; Bevrages</v>
      </c>
      <c r="H444" s="5">
        <v>36009</v>
      </c>
      <c r="I444" s="5" t="str">
        <f>VLOOKUP(H444,Geography,3,FALSE)</f>
        <v>Uttar Pradesh</v>
      </c>
      <c r="J444" s="5" t="str">
        <f>VLOOKUP(Sales_fact!H444,Geography,2,0)</f>
        <v>Kanpur</v>
      </c>
      <c r="K444" s="7">
        <v>3</v>
      </c>
      <c r="L444" s="7">
        <v>36</v>
      </c>
      <c r="M444" s="3">
        <f t="shared" si="6"/>
        <v>108</v>
      </c>
    </row>
    <row r="445" spans="1:13" ht="14.25" customHeight="1" x14ac:dyDescent="0.25">
      <c r="A445" s="4">
        <v>44172</v>
      </c>
      <c r="B445" s="5">
        <v>31245039</v>
      </c>
      <c r="C445" s="6">
        <v>712345399</v>
      </c>
      <c r="D445" s="5">
        <v>10000350</v>
      </c>
      <c r="E445" s="5">
        <f>VLOOKUP(D445,Category_dim!$A$1:$F$31,3,0)</f>
        <v>41</v>
      </c>
      <c r="F445" s="5" t="str">
        <f>VLOOKUP(D445,Category_dim!$A$1:$F$31,2,0)</f>
        <v>Chocos_200g</v>
      </c>
      <c r="G445" s="5" t="str">
        <f>VLOOKUP(E445,Category_dim!$C$1:$F$31,2,0)</f>
        <v>Cereals</v>
      </c>
      <c r="H445" s="5">
        <v>36009</v>
      </c>
      <c r="I445" s="5" t="str">
        <f>VLOOKUP(H445,Geography,3,FALSE)</f>
        <v>Uttar Pradesh</v>
      </c>
      <c r="J445" s="5" t="str">
        <f>VLOOKUP(Sales_fact!H445,Geography,2,0)</f>
        <v>Kanpur</v>
      </c>
      <c r="K445" s="7">
        <v>4</v>
      </c>
      <c r="L445" s="7">
        <v>67</v>
      </c>
      <c r="M445" s="3">
        <f t="shared" si="6"/>
        <v>268</v>
      </c>
    </row>
    <row r="446" spans="1:13" ht="14.25" customHeight="1" x14ac:dyDescent="0.25">
      <c r="A446" s="4">
        <v>44172</v>
      </c>
      <c r="B446" s="5">
        <v>31245039</v>
      </c>
      <c r="C446" s="6">
        <v>712345399</v>
      </c>
      <c r="D446" s="5">
        <v>10000337</v>
      </c>
      <c r="E446" s="5">
        <f>VLOOKUP(D446,Category_dim!$A$1:$F$31,3,0)</f>
        <v>35</v>
      </c>
      <c r="F446" s="5" t="str">
        <f>VLOOKUP(D446,Category_dim!$A$1:$F$31,2,0)</f>
        <v>Cheese_200g</v>
      </c>
      <c r="G446" s="5" t="str">
        <f>VLOOKUP(E446,Category_dim!$C$1:$F$31,2,0)</f>
        <v>Dairy</v>
      </c>
      <c r="H446" s="5">
        <v>36009</v>
      </c>
      <c r="I446" s="5" t="str">
        <f>VLOOKUP(H446,Geography,3,FALSE)</f>
        <v>Uttar Pradesh</v>
      </c>
      <c r="J446" s="5" t="str">
        <f>VLOOKUP(Sales_fact!H446,Geography,2,0)</f>
        <v>Kanpur</v>
      </c>
      <c r="K446" s="7">
        <v>3</v>
      </c>
      <c r="L446" s="7">
        <v>20</v>
      </c>
      <c r="M446" s="3">
        <f t="shared" si="6"/>
        <v>60</v>
      </c>
    </row>
    <row r="447" spans="1:13" ht="14.25" customHeight="1" x14ac:dyDescent="0.25">
      <c r="A447" s="4">
        <v>44172</v>
      </c>
      <c r="B447" s="5">
        <v>31245039</v>
      </c>
      <c r="C447" s="6">
        <v>712345399</v>
      </c>
      <c r="D447" s="5">
        <v>10000324</v>
      </c>
      <c r="E447" s="5">
        <f>VLOOKUP(D447,Category_dim!$A$1:$F$31,3,0)</f>
        <v>31</v>
      </c>
      <c r="F447" s="5" t="str">
        <f>VLOOKUP(D447,Category_dim!$A$1:$F$31,2,0)</f>
        <v>Coke_1L</v>
      </c>
      <c r="G447" s="5" t="str">
        <f>VLOOKUP(E447,Category_dim!$C$1:$F$31,2,0)</f>
        <v>Drinks &amp; Bevrages</v>
      </c>
      <c r="H447" s="5">
        <v>36009</v>
      </c>
      <c r="I447" s="5" t="str">
        <f>VLOOKUP(H447,Geography,3,FALSE)</f>
        <v>Uttar Pradesh</v>
      </c>
      <c r="J447" s="5" t="str">
        <f>VLOOKUP(Sales_fact!H447,Geography,2,0)</f>
        <v>Kanpur</v>
      </c>
      <c r="K447" s="7">
        <v>4</v>
      </c>
      <c r="L447" s="7">
        <v>36</v>
      </c>
      <c r="M447" s="3">
        <f t="shared" si="6"/>
        <v>144</v>
      </c>
    </row>
    <row r="448" spans="1:13" ht="14.25" customHeight="1" x14ac:dyDescent="0.25">
      <c r="A448" s="4">
        <v>44172</v>
      </c>
      <c r="B448" s="5">
        <v>31245039</v>
      </c>
      <c r="C448" s="6">
        <v>712345399</v>
      </c>
      <c r="D448" s="5">
        <v>10000344</v>
      </c>
      <c r="E448" s="5">
        <f>VLOOKUP(D448,Category_dim!$A$1:$F$31,3,0)</f>
        <v>41</v>
      </c>
      <c r="F448" s="5" t="str">
        <f>VLOOKUP(D448,Category_dim!$A$1:$F$31,2,0)</f>
        <v>Cornflakes_500g</v>
      </c>
      <c r="G448" s="5" t="str">
        <f>VLOOKUP(E448,Category_dim!$C$1:$F$31,2,0)</f>
        <v>Cereals</v>
      </c>
      <c r="H448" s="5">
        <v>36009</v>
      </c>
      <c r="I448" s="5" t="str">
        <f>VLOOKUP(H448,Geography,3,FALSE)</f>
        <v>Uttar Pradesh</v>
      </c>
      <c r="J448" s="5" t="str">
        <f>VLOOKUP(Sales_fact!H448,Geography,2,0)</f>
        <v>Kanpur</v>
      </c>
      <c r="K448" s="7">
        <v>2</v>
      </c>
      <c r="L448" s="7">
        <v>82</v>
      </c>
      <c r="M448" s="3">
        <f t="shared" si="6"/>
        <v>164</v>
      </c>
    </row>
    <row r="449" spans="1:13" ht="14.25" customHeight="1" x14ac:dyDescent="0.25">
      <c r="A449" s="4">
        <v>44172</v>
      </c>
      <c r="B449" s="5">
        <v>31245039</v>
      </c>
      <c r="C449" s="6">
        <v>712345399</v>
      </c>
      <c r="D449" s="5">
        <v>10000332</v>
      </c>
      <c r="E449" s="5">
        <f>VLOOKUP(D449,Category_dim!$A$1:$F$31,3,0)</f>
        <v>35</v>
      </c>
      <c r="F449" s="5" t="str">
        <f>VLOOKUP(D449,Category_dim!$A$1:$F$31,2,0)</f>
        <v>Eggs_1x6</v>
      </c>
      <c r="G449" s="5" t="str">
        <f>VLOOKUP(E449,Category_dim!$C$1:$F$31,2,0)</f>
        <v>Dairy</v>
      </c>
      <c r="H449" s="5">
        <v>36009</v>
      </c>
      <c r="I449" s="5" t="str">
        <f>VLOOKUP(H449,Geography,3,FALSE)</f>
        <v>Uttar Pradesh</v>
      </c>
      <c r="J449" s="5" t="str">
        <f>VLOOKUP(Sales_fact!H449,Geography,2,0)</f>
        <v>Kanpur</v>
      </c>
      <c r="K449" s="7">
        <v>4</v>
      </c>
      <c r="L449" s="7">
        <v>28</v>
      </c>
      <c r="M449" s="3">
        <f t="shared" si="6"/>
        <v>112</v>
      </c>
    </row>
    <row r="450" spans="1:13" ht="14.25" customHeight="1" x14ac:dyDescent="0.25">
      <c r="A450" s="4">
        <v>44172</v>
      </c>
      <c r="B450" s="5">
        <v>31245039</v>
      </c>
      <c r="C450" s="6">
        <v>712345399</v>
      </c>
      <c r="D450" s="5">
        <v>10000350</v>
      </c>
      <c r="E450" s="5">
        <f>VLOOKUP(D450,Category_dim!$A$1:$F$31,3,0)</f>
        <v>41</v>
      </c>
      <c r="F450" s="5" t="str">
        <f>VLOOKUP(D450,Category_dim!$A$1:$F$31,2,0)</f>
        <v>Chocos_200g</v>
      </c>
      <c r="G450" s="5" t="str">
        <f>VLOOKUP(E450,Category_dim!$C$1:$F$31,2,0)</f>
        <v>Cereals</v>
      </c>
      <c r="H450" s="5">
        <v>36009</v>
      </c>
      <c r="I450" s="5" t="str">
        <f>VLOOKUP(H450,Geography,3,FALSE)</f>
        <v>Uttar Pradesh</v>
      </c>
      <c r="J450" s="5" t="str">
        <f>VLOOKUP(Sales_fact!H450,Geography,2,0)</f>
        <v>Kanpur</v>
      </c>
      <c r="K450" s="7">
        <v>2</v>
      </c>
      <c r="L450" s="7">
        <v>67</v>
      </c>
      <c r="M450" s="3">
        <f t="shared" si="6"/>
        <v>134</v>
      </c>
    </row>
    <row r="451" spans="1:13" ht="14.25" customHeight="1" x14ac:dyDescent="0.25">
      <c r="A451" s="4">
        <v>44172</v>
      </c>
      <c r="B451" s="5">
        <v>31245039</v>
      </c>
      <c r="C451" s="6">
        <v>712345399</v>
      </c>
      <c r="D451" s="5">
        <v>10000331</v>
      </c>
      <c r="E451" s="5">
        <f>VLOOKUP(D451,Category_dim!$A$1:$F$31,3,0)</f>
        <v>31</v>
      </c>
      <c r="F451" s="5" t="str">
        <f>VLOOKUP(D451,Category_dim!$A$1:$F$31,2,0)</f>
        <v>Lemon_1L</v>
      </c>
      <c r="G451" s="5" t="str">
        <f>VLOOKUP(E451,Category_dim!$C$1:$F$31,2,0)</f>
        <v>Drinks &amp; Bevrages</v>
      </c>
      <c r="H451" s="5">
        <v>36009</v>
      </c>
      <c r="I451" s="5" t="str">
        <f>VLOOKUP(H451,Geography,3,FALSE)</f>
        <v>Uttar Pradesh</v>
      </c>
      <c r="J451" s="5" t="str">
        <f>VLOOKUP(Sales_fact!H451,Geography,2,0)</f>
        <v>Kanpur</v>
      </c>
      <c r="K451" s="7">
        <v>3</v>
      </c>
      <c r="L451" s="7">
        <v>57</v>
      </c>
      <c r="M451" s="3">
        <f t="shared" ref="M451:M514" si="7">K451*L451</f>
        <v>171</v>
      </c>
    </row>
    <row r="452" spans="1:13" ht="14.25" customHeight="1" x14ac:dyDescent="0.25">
      <c r="A452" s="4">
        <v>44172</v>
      </c>
      <c r="B452" s="5">
        <v>31245039</v>
      </c>
      <c r="C452" s="6">
        <v>712345399</v>
      </c>
      <c r="D452" s="5">
        <v>10000333</v>
      </c>
      <c r="E452" s="5">
        <f>VLOOKUP(D452,Category_dim!$A$1:$F$31,3,0)</f>
        <v>35</v>
      </c>
      <c r="F452" s="5" t="str">
        <f>VLOOKUP(D452,Category_dim!$A$1:$F$31,2,0)</f>
        <v>Eggs_1x12</v>
      </c>
      <c r="G452" s="5" t="str">
        <f>VLOOKUP(E452,Category_dim!$C$1:$F$31,2,0)</f>
        <v>Dairy</v>
      </c>
      <c r="H452" s="5">
        <v>36009</v>
      </c>
      <c r="I452" s="5" t="str">
        <f>VLOOKUP(H452,Geography,3,FALSE)</f>
        <v>Uttar Pradesh</v>
      </c>
      <c r="J452" s="5" t="str">
        <f>VLOOKUP(Sales_fact!H452,Geography,2,0)</f>
        <v>Kanpur</v>
      </c>
      <c r="K452" s="7">
        <v>2</v>
      </c>
      <c r="L452" s="7">
        <v>54</v>
      </c>
      <c r="M452" s="3">
        <f t="shared" si="7"/>
        <v>108</v>
      </c>
    </row>
    <row r="453" spans="1:13" ht="14.25" customHeight="1" x14ac:dyDescent="0.25">
      <c r="A453" s="4">
        <v>44172</v>
      </c>
      <c r="B453" s="5">
        <v>31245039</v>
      </c>
      <c r="C453" s="6">
        <v>712345399</v>
      </c>
      <c r="D453" s="5">
        <v>10000346</v>
      </c>
      <c r="E453" s="5">
        <f>VLOOKUP(D453,Category_dim!$A$1:$F$31,3,0)</f>
        <v>41</v>
      </c>
      <c r="F453" s="5" t="str">
        <f>VLOOKUP(D453,Category_dim!$A$1:$F$31,2,0)</f>
        <v>Cornflakes_almond_1Kg</v>
      </c>
      <c r="G453" s="5" t="str">
        <f>VLOOKUP(E453,Category_dim!$C$1:$F$31,2,0)</f>
        <v>Cereals</v>
      </c>
      <c r="H453" s="5">
        <v>36009</v>
      </c>
      <c r="I453" s="5" t="str">
        <f>VLOOKUP(H453,Geography,3,FALSE)</f>
        <v>Uttar Pradesh</v>
      </c>
      <c r="J453" s="5" t="str">
        <f>VLOOKUP(Sales_fact!H453,Geography,2,0)</f>
        <v>Kanpur</v>
      </c>
      <c r="K453" s="7">
        <v>4</v>
      </c>
      <c r="L453" s="7">
        <v>192</v>
      </c>
      <c r="M453" s="3">
        <f t="shared" si="7"/>
        <v>768</v>
      </c>
    </row>
    <row r="454" spans="1:13" ht="14.25" customHeight="1" x14ac:dyDescent="0.25">
      <c r="A454" s="4">
        <v>44173</v>
      </c>
      <c r="B454" s="5">
        <v>31245040</v>
      </c>
      <c r="C454" s="6">
        <v>712345400</v>
      </c>
      <c r="D454" s="5">
        <v>10000334</v>
      </c>
      <c r="E454" s="5">
        <f>VLOOKUP(D454,Category_dim!$A$1:$F$31,3,0)</f>
        <v>35</v>
      </c>
      <c r="F454" s="5" t="str">
        <f>VLOOKUP(D454,Category_dim!$A$1:$F$31,2,0)</f>
        <v>Milk_MD_1L</v>
      </c>
      <c r="G454" s="5" t="str">
        <f>VLOOKUP(E454,Category_dim!$C$1:$F$31,2,0)</f>
        <v>Dairy</v>
      </c>
      <c r="H454" s="5">
        <v>36000</v>
      </c>
      <c r="I454" s="5" t="str">
        <f>VLOOKUP(H454,Geography,3,FALSE)</f>
        <v>Maharashtra</v>
      </c>
      <c r="J454" s="5" t="str">
        <f>VLOOKUP(Sales_fact!H454,Geography,2,0)</f>
        <v>Mumbai</v>
      </c>
      <c r="K454" s="7">
        <v>3</v>
      </c>
      <c r="L454" s="7">
        <v>48</v>
      </c>
      <c r="M454" s="3">
        <f t="shared" si="7"/>
        <v>144</v>
      </c>
    </row>
    <row r="455" spans="1:13" ht="14.25" customHeight="1" x14ac:dyDescent="0.25">
      <c r="A455" s="4">
        <v>44173</v>
      </c>
      <c r="B455" s="5">
        <v>31245040</v>
      </c>
      <c r="C455" s="6">
        <v>712345400</v>
      </c>
      <c r="D455" s="5">
        <v>10000339</v>
      </c>
      <c r="E455" s="5">
        <f>VLOOKUP(D455,Category_dim!$A$1:$F$31,3,0)</f>
        <v>35</v>
      </c>
      <c r="F455" s="5" t="str">
        <f>VLOOKUP(D455,Category_dim!$A$1:$F$31,2,0)</f>
        <v>Eggs_1x30</v>
      </c>
      <c r="G455" s="5" t="str">
        <f>VLOOKUP(E455,Category_dim!$C$1:$F$31,2,0)</f>
        <v>Dairy</v>
      </c>
      <c r="H455" s="5">
        <v>36000</v>
      </c>
      <c r="I455" s="5" t="str">
        <f>VLOOKUP(H455,Geography,3,FALSE)</f>
        <v>Maharashtra</v>
      </c>
      <c r="J455" s="5" t="str">
        <f>VLOOKUP(Sales_fact!H455,Geography,2,0)</f>
        <v>Mumbai</v>
      </c>
      <c r="K455" s="7">
        <v>4</v>
      </c>
      <c r="L455" s="7">
        <v>120</v>
      </c>
      <c r="M455" s="3">
        <f t="shared" si="7"/>
        <v>480</v>
      </c>
    </row>
    <row r="456" spans="1:13" ht="14.25" customHeight="1" x14ac:dyDescent="0.25">
      <c r="A456" s="4">
        <v>44173</v>
      </c>
      <c r="B456" s="5">
        <v>31245040</v>
      </c>
      <c r="C456" s="6">
        <v>712345400</v>
      </c>
      <c r="D456" s="5">
        <v>10000324</v>
      </c>
      <c r="E456" s="5">
        <f>VLOOKUP(D456,Category_dim!$A$1:$F$31,3,0)</f>
        <v>31</v>
      </c>
      <c r="F456" s="5" t="str">
        <f>VLOOKUP(D456,Category_dim!$A$1:$F$31,2,0)</f>
        <v>Coke_1L</v>
      </c>
      <c r="G456" s="5" t="str">
        <f>VLOOKUP(E456,Category_dim!$C$1:$F$31,2,0)</f>
        <v>Drinks &amp; Bevrages</v>
      </c>
      <c r="H456" s="5">
        <v>36000</v>
      </c>
      <c r="I456" s="5" t="str">
        <f>VLOOKUP(H456,Geography,3,FALSE)</f>
        <v>Maharashtra</v>
      </c>
      <c r="J456" s="5" t="str">
        <f>VLOOKUP(Sales_fact!H456,Geography,2,0)</f>
        <v>Mumbai</v>
      </c>
      <c r="K456" s="7">
        <v>2</v>
      </c>
      <c r="L456" s="7">
        <v>36</v>
      </c>
      <c r="M456" s="3">
        <f t="shared" si="7"/>
        <v>72</v>
      </c>
    </row>
    <row r="457" spans="1:13" ht="14.25" customHeight="1" x14ac:dyDescent="0.25">
      <c r="A457" s="4">
        <v>44173</v>
      </c>
      <c r="B457" s="5">
        <v>31245040</v>
      </c>
      <c r="C457" s="6">
        <v>712345400</v>
      </c>
      <c r="D457" s="5">
        <v>10000334</v>
      </c>
      <c r="E457" s="5">
        <f>VLOOKUP(D457,Category_dim!$A$1:$F$31,3,0)</f>
        <v>35</v>
      </c>
      <c r="F457" s="5" t="str">
        <f>VLOOKUP(D457,Category_dim!$A$1:$F$31,2,0)</f>
        <v>Milk_MD_1L</v>
      </c>
      <c r="G457" s="5" t="str">
        <f>VLOOKUP(E457,Category_dim!$C$1:$F$31,2,0)</f>
        <v>Dairy</v>
      </c>
      <c r="H457" s="5">
        <v>36000</v>
      </c>
      <c r="I457" s="5" t="str">
        <f>VLOOKUP(H457,Geography,3,FALSE)</f>
        <v>Maharashtra</v>
      </c>
      <c r="J457" s="5" t="str">
        <f>VLOOKUP(Sales_fact!H457,Geography,2,0)</f>
        <v>Mumbai</v>
      </c>
      <c r="K457" s="7">
        <v>2</v>
      </c>
      <c r="L457" s="7">
        <v>48</v>
      </c>
      <c r="M457" s="3">
        <f t="shared" si="7"/>
        <v>96</v>
      </c>
    </row>
    <row r="458" spans="1:13" ht="14.25" customHeight="1" x14ac:dyDescent="0.25">
      <c r="A458" s="4">
        <v>44173</v>
      </c>
      <c r="B458" s="5">
        <v>31245040</v>
      </c>
      <c r="C458" s="6">
        <v>712345400</v>
      </c>
      <c r="D458" s="5">
        <v>10000332</v>
      </c>
      <c r="E458" s="5">
        <f>VLOOKUP(D458,Category_dim!$A$1:$F$31,3,0)</f>
        <v>35</v>
      </c>
      <c r="F458" s="5" t="str">
        <f>VLOOKUP(D458,Category_dim!$A$1:$F$31,2,0)</f>
        <v>Eggs_1x6</v>
      </c>
      <c r="G458" s="5" t="str">
        <f>VLOOKUP(E458,Category_dim!$C$1:$F$31,2,0)</f>
        <v>Dairy</v>
      </c>
      <c r="H458" s="5">
        <v>36000</v>
      </c>
      <c r="I458" s="5" t="str">
        <f>VLOOKUP(H458,Geography,3,FALSE)</f>
        <v>Maharashtra</v>
      </c>
      <c r="J458" s="5" t="str">
        <f>VLOOKUP(Sales_fact!H458,Geography,2,0)</f>
        <v>Mumbai</v>
      </c>
      <c r="K458" s="7">
        <v>4</v>
      </c>
      <c r="L458" s="7">
        <v>28</v>
      </c>
      <c r="M458" s="3">
        <f t="shared" si="7"/>
        <v>112</v>
      </c>
    </row>
    <row r="459" spans="1:13" ht="14.25" customHeight="1" x14ac:dyDescent="0.25">
      <c r="A459" s="4">
        <v>44173</v>
      </c>
      <c r="B459" s="5">
        <v>31245040</v>
      </c>
      <c r="C459" s="6">
        <v>712345400</v>
      </c>
      <c r="D459" s="5">
        <v>10000338</v>
      </c>
      <c r="E459" s="5">
        <f>VLOOKUP(D459,Category_dim!$A$1:$F$31,3,0)</f>
        <v>35</v>
      </c>
      <c r="F459" s="5" t="str">
        <f>VLOOKUP(D459,Category_dim!$A$1:$F$31,2,0)</f>
        <v>Cheese_200g_1x6</v>
      </c>
      <c r="G459" s="5" t="str">
        <f>VLOOKUP(E459,Category_dim!$C$1:$F$31,2,0)</f>
        <v>Dairy</v>
      </c>
      <c r="H459" s="5">
        <v>36000</v>
      </c>
      <c r="I459" s="5" t="str">
        <f>VLOOKUP(H459,Geography,3,FALSE)</f>
        <v>Maharashtra</v>
      </c>
      <c r="J459" s="5" t="str">
        <f>VLOOKUP(Sales_fact!H459,Geography,2,0)</f>
        <v>Mumbai</v>
      </c>
      <c r="K459" s="7">
        <v>3</v>
      </c>
      <c r="L459" s="7">
        <v>100</v>
      </c>
      <c r="M459" s="3">
        <f t="shared" si="7"/>
        <v>300</v>
      </c>
    </row>
    <row r="460" spans="1:13" ht="14.25" customHeight="1" x14ac:dyDescent="0.25">
      <c r="A460" s="4">
        <v>44173</v>
      </c>
      <c r="B460" s="5">
        <v>31245040</v>
      </c>
      <c r="C460" s="6">
        <v>712345400</v>
      </c>
      <c r="D460" s="5">
        <v>10000322</v>
      </c>
      <c r="E460" s="5">
        <f>VLOOKUP(D460,Category_dim!$A$1:$F$31,3,0)</f>
        <v>31</v>
      </c>
      <c r="F460" s="5" t="str">
        <f>VLOOKUP(D460,Category_dim!$A$1:$F$31,2,0)</f>
        <v>Soda_500mL</v>
      </c>
      <c r="G460" s="5" t="str">
        <f>VLOOKUP(E460,Category_dim!$C$1:$F$31,2,0)</f>
        <v>Drinks &amp; Bevrages</v>
      </c>
      <c r="H460" s="5">
        <v>36000</v>
      </c>
      <c r="I460" s="5" t="str">
        <f>VLOOKUP(H460,Geography,3,FALSE)</f>
        <v>Maharashtra</v>
      </c>
      <c r="J460" s="5" t="str">
        <f>VLOOKUP(Sales_fact!H460,Geography,2,0)</f>
        <v>Mumbai</v>
      </c>
      <c r="K460" s="7">
        <v>4</v>
      </c>
      <c r="L460" s="7">
        <v>30</v>
      </c>
      <c r="M460" s="3">
        <f t="shared" si="7"/>
        <v>120</v>
      </c>
    </row>
    <row r="461" spans="1:13" ht="14.25" customHeight="1" x14ac:dyDescent="0.25">
      <c r="A461" s="4">
        <v>44173</v>
      </c>
      <c r="B461" s="5">
        <v>31245040</v>
      </c>
      <c r="C461" s="6">
        <v>712345400</v>
      </c>
      <c r="D461" s="5">
        <v>10000345</v>
      </c>
      <c r="E461" s="5">
        <f>VLOOKUP(D461,Category_dim!$A$1:$F$31,3,0)</f>
        <v>41</v>
      </c>
      <c r="F461" s="5" t="str">
        <f>VLOOKUP(D461,Category_dim!$A$1:$F$31,2,0)</f>
        <v>Cornflakes_1Kg</v>
      </c>
      <c r="G461" s="5" t="str">
        <f>VLOOKUP(E461,Category_dim!$C$1:$F$31,2,0)</f>
        <v>Cereals</v>
      </c>
      <c r="H461" s="5">
        <v>36000</v>
      </c>
      <c r="I461" s="5" t="str">
        <f>VLOOKUP(H461,Geography,3,FALSE)</f>
        <v>Maharashtra</v>
      </c>
      <c r="J461" s="5" t="str">
        <f>VLOOKUP(Sales_fact!H461,Geography,2,0)</f>
        <v>Mumbai</v>
      </c>
      <c r="K461" s="7">
        <v>3</v>
      </c>
      <c r="L461" s="7">
        <v>158</v>
      </c>
      <c r="M461" s="3">
        <f t="shared" si="7"/>
        <v>474</v>
      </c>
    </row>
    <row r="462" spans="1:13" ht="14.25" customHeight="1" x14ac:dyDescent="0.25">
      <c r="A462" s="8">
        <v>44173</v>
      </c>
      <c r="B462" s="5">
        <v>31245040</v>
      </c>
      <c r="C462" s="6">
        <v>712345400</v>
      </c>
      <c r="D462" s="5">
        <v>10000321</v>
      </c>
      <c r="E462" s="5">
        <f>VLOOKUP(D462,Category_dim!$A$1:$F$31,3,0)</f>
        <v>31</v>
      </c>
      <c r="F462" s="5" t="str">
        <f>VLOOKUP(D462,Category_dim!$A$1:$F$31,2,0)</f>
        <v>Soda_1L</v>
      </c>
      <c r="G462" s="5" t="str">
        <f>VLOOKUP(E462,Category_dim!$C$1:$F$31,2,0)</f>
        <v>Drinks &amp; Bevrages</v>
      </c>
      <c r="H462" s="5">
        <v>36000</v>
      </c>
      <c r="I462" s="5" t="str">
        <f>VLOOKUP(H462,Geography,3,FALSE)</f>
        <v>Maharashtra</v>
      </c>
      <c r="J462" s="5" t="str">
        <f>VLOOKUP(Sales_fact!H462,Geography,2,0)</f>
        <v>Mumbai</v>
      </c>
      <c r="K462" s="7">
        <v>4</v>
      </c>
      <c r="L462" s="7">
        <v>48</v>
      </c>
      <c r="M462" s="3">
        <f t="shared" si="7"/>
        <v>192</v>
      </c>
    </row>
    <row r="463" spans="1:13" ht="14.25" customHeight="1" x14ac:dyDescent="0.25">
      <c r="A463" s="4">
        <v>44173</v>
      </c>
      <c r="B463" s="5">
        <v>31245040</v>
      </c>
      <c r="C463" s="6">
        <v>712345400</v>
      </c>
      <c r="D463" s="5">
        <v>10000337</v>
      </c>
      <c r="E463" s="5">
        <f>VLOOKUP(D463,Category_dim!$A$1:$F$31,3,0)</f>
        <v>35</v>
      </c>
      <c r="F463" s="5" t="str">
        <f>VLOOKUP(D463,Category_dim!$A$1:$F$31,2,0)</f>
        <v>Cheese_200g</v>
      </c>
      <c r="G463" s="5" t="str">
        <f>VLOOKUP(E463,Category_dim!$C$1:$F$31,2,0)</f>
        <v>Dairy</v>
      </c>
      <c r="H463" s="5">
        <v>36000</v>
      </c>
      <c r="I463" s="5" t="str">
        <f>VLOOKUP(H463,Geography,3,FALSE)</f>
        <v>Maharashtra</v>
      </c>
      <c r="J463" s="5" t="str">
        <f>VLOOKUP(Sales_fact!H463,Geography,2,0)</f>
        <v>Mumbai</v>
      </c>
      <c r="K463" s="7">
        <v>4</v>
      </c>
      <c r="L463" s="7">
        <v>20</v>
      </c>
      <c r="M463" s="3">
        <f t="shared" si="7"/>
        <v>80</v>
      </c>
    </row>
    <row r="464" spans="1:13" ht="14.25" customHeight="1" x14ac:dyDescent="0.25">
      <c r="A464" s="4">
        <v>44173</v>
      </c>
      <c r="B464" s="5">
        <v>31245040</v>
      </c>
      <c r="C464" s="6">
        <v>712345400</v>
      </c>
      <c r="D464" s="5">
        <v>10000330</v>
      </c>
      <c r="E464" s="5">
        <f>VLOOKUP(D464,Category_dim!$A$1:$F$31,3,0)</f>
        <v>31</v>
      </c>
      <c r="F464" s="5" t="str">
        <f>VLOOKUP(D464,Category_dim!$A$1:$F$31,2,0)</f>
        <v>Orange_200mL_x6</v>
      </c>
      <c r="G464" s="5" t="str">
        <f>VLOOKUP(E464,Category_dim!$C$1:$F$31,2,0)</f>
        <v>Drinks &amp; Bevrages</v>
      </c>
      <c r="H464" s="5">
        <v>36000</v>
      </c>
      <c r="I464" s="5" t="str">
        <f>VLOOKUP(H464,Geography,3,FALSE)</f>
        <v>Maharashtra</v>
      </c>
      <c r="J464" s="5" t="str">
        <f>VLOOKUP(Sales_fact!H464,Geography,2,0)</f>
        <v>Mumbai</v>
      </c>
      <c r="K464" s="7">
        <v>2</v>
      </c>
      <c r="L464" s="7">
        <v>160</v>
      </c>
      <c r="M464" s="3">
        <f t="shared" si="7"/>
        <v>320</v>
      </c>
    </row>
    <row r="465" spans="1:13" ht="14.25" customHeight="1" x14ac:dyDescent="0.25">
      <c r="A465" s="4">
        <v>44173</v>
      </c>
      <c r="B465" s="5">
        <v>31245040</v>
      </c>
      <c r="C465" s="6">
        <v>712345400</v>
      </c>
      <c r="D465" s="5">
        <v>10000327</v>
      </c>
      <c r="E465" s="5">
        <f>VLOOKUP(D465,Category_dim!$A$1:$F$31,3,0)</f>
        <v>31</v>
      </c>
      <c r="F465" s="5" t="str">
        <f>VLOOKUP(D465,Category_dim!$A$1:$F$31,2,0)</f>
        <v>Pepsi_1L</v>
      </c>
      <c r="G465" s="5" t="str">
        <f>VLOOKUP(E465,Category_dim!$C$1:$F$31,2,0)</f>
        <v>Drinks &amp; Bevrages</v>
      </c>
      <c r="H465" s="5">
        <v>36000</v>
      </c>
      <c r="I465" s="5" t="str">
        <f>VLOOKUP(H465,Geography,3,FALSE)</f>
        <v>Maharashtra</v>
      </c>
      <c r="J465" s="5" t="str">
        <f>VLOOKUP(Sales_fact!H465,Geography,2,0)</f>
        <v>Mumbai</v>
      </c>
      <c r="K465" s="7">
        <v>2</v>
      </c>
      <c r="L465" s="7">
        <v>40</v>
      </c>
      <c r="M465" s="3">
        <f t="shared" si="7"/>
        <v>80</v>
      </c>
    </row>
    <row r="466" spans="1:13" ht="14.25" customHeight="1" x14ac:dyDescent="0.25">
      <c r="A466" s="4">
        <v>44174</v>
      </c>
      <c r="B466" s="5">
        <v>31245041</v>
      </c>
      <c r="C466" s="6">
        <v>712345411</v>
      </c>
      <c r="D466" s="5">
        <v>10000336</v>
      </c>
      <c r="E466" s="5">
        <f>VLOOKUP(D466,Category_dim!$A$1:$F$31,3,0)</f>
        <v>35</v>
      </c>
      <c r="F466" s="5" t="str">
        <f>VLOOKUP(D466,Category_dim!$A$1:$F$31,2,0)</f>
        <v>Milk_MD_500ml</v>
      </c>
      <c r="G466" s="5" t="str">
        <f>VLOOKUP(E466,Category_dim!$C$1:$F$31,2,0)</f>
        <v>Dairy</v>
      </c>
      <c r="H466" s="5">
        <v>36001</v>
      </c>
      <c r="I466" s="5" t="str">
        <f>VLOOKUP(H466,Geography,3,FALSE)</f>
        <v>Delhi</v>
      </c>
      <c r="J466" s="5" t="str">
        <f>VLOOKUP(Sales_fact!H466,Geography,2,0)</f>
        <v>Delhi</v>
      </c>
      <c r="K466" s="7">
        <v>5</v>
      </c>
      <c r="L466" s="7">
        <v>26</v>
      </c>
      <c r="M466" s="3">
        <f t="shared" si="7"/>
        <v>130</v>
      </c>
    </row>
    <row r="467" spans="1:13" ht="14.25" customHeight="1" x14ac:dyDescent="0.25">
      <c r="A467" s="4">
        <v>44174</v>
      </c>
      <c r="B467" s="5">
        <v>31245041</v>
      </c>
      <c r="C467" s="6">
        <v>712345411</v>
      </c>
      <c r="D467" s="5">
        <v>10000332</v>
      </c>
      <c r="E467" s="5">
        <f>VLOOKUP(D467,Category_dim!$A$1:$F$31,3,0)</f>
        <v>35</v>
      </c>
      <c r="F467" s="5" t="str">
        <f>VLOOKUP(D467,Category_dim!$A$1:$F$31,2,0)</f>
        <v>Eggs_1x6</v>
      </c>
      <c r="G467" s="5" t="str">
        <f>VLOOKUP(E467,Category_dim!$C$1:$F$31,2,0)</f>
        <v>Dairy</v>
      </c>
      <c r="H467" s="5">
        <v>36001</v>
      </c>
      <c r="I467" s="5" t="str">
        <f>VLOOKUP(H467,Geography,3,FALSE)</f>
        <v>Delhi</v>
      </c>
      <c r="J467" s="5" t="str">
        <f>VLOOKUP(Sales_fact!H467,Geography,2,0)</f>
        <v>Delhi</v>
      </c>
      <c r="K467" s="7">
        <v>3</v>
      </c>
      <c r="L467" s="7">
        <v>28</v>
      </c>
      <c r="M467" s="3">
        <f t="shared" si="7"/>
        <v>84</v>
      </c>
    </row>
    <row r="468" spans="1:13" ht="14.25" customHeight="1" x14ac:dyDescent="0.25">
      <c r="A468" s="4">
        <v>44174</v>
      </c>
      <c r="B468" s="5">
        <v>31245041</v>
      </c>
      <c r="C468" s="6">
        <v>712345411</v>
      </c>
      <c r="D468" s="5">
        <v>10000350</v>
      </c>
      <c r="E468" s="5">
        <f>VLOOKUP(D468,Category_dim!$A$1:$F$31,3,0)</f>
        <v>41</v>
      </c>
      <c r="F468" s="5" t="str">
        <f>VLOOKUP(D468,Category_dim!$A$1:$F$31,2,0)</f>
        <v>Chocos_200g</v>
      </c>
      <c r="G468" s="5" t="str">
        <f>VLOOKUP(E468,Category_dim!$C$1:$F$31,2,0)</f>
        <v>Cereals</v>
      </c>
      <c r="H468" s="5">
        <v>36001</v>
      </c>
      <c r="I468" s="5" t="str">
        <f>VLOOKUP(H468,Geography,3,FALSE)</f>
        <v>Delhi</v>
      </c>
      <c r="J468" s="5" t="str">
        <f>VLOOKUP(Sales_fact!H468,Geography,2,0)</f>
        <v>Delhi</v>
      </c>
      <c r="K468" s="7">
        <v>3</v>
      </c>
      <c r="L468" s="7">
        <v>67</v>
      </c>
      <c r="M468" s="3">
        <f t="shared" si="7"/>
        <v>201</v>
      </c>
    </row>
    <row r="469" spans="1:13" ht="14.25" customHeight="1" x14ac:dyDescent="0.25">
      <c r="A469" s="4">
        <v>44174</v>
      </c>
      <c r="B469" s="5">
        <v>31245041</v>
      </c>
      <c r="C469" s="6">
        <v>712345411</v>
      </c>
      <c r="D469" s="5">
        <v>10000335</v>
      </c>
      <c r="E469" s="5">
        <f>VLOOKUP(D469,Category_dim!$A$1:$F$31,3,0)</f>
        <v>35</v>
      </c>
      <c r="F469" s="5" t="str">
        <f>VLOOKUP(D469,Category_dim!$A$1:$F$31,2,0)</f>
        <v>Milk_Amul_1L</v>
      </c>
      <c r="G469" s="5" t="str">
        <f>VLOOKUP(E469,Category_dim!$C$1:$F$31,2,0)</f>
        <v>Dairy</v>
      </c>
      <c r="H469" s="5">
        <v>36001</v>
      </c>
      <c r="I469" s="5" t="str">
        <f>VLOOKUP(H469,Geography,3,FALSE)</f>
        <v>Delhi</v>
      </c>
      <c r="J469" s="5" t="str">
        <f>VLOOKUP(Sales_fact!H469,Geography,2,0)</f>
        <v>Delhi</v>
      </c>
      <c r="K469" s="7">
        <v>3</v>
      </c>
      <c r="L469" s="7">
        <v>52</v>
      </c>
      <c r="M469" s="3">
        <f t="shared" si="7"/>
        <v>156</v>
      </c>
    </row>
    <row r="470" spans="1:13" ht="14.25" customHeight="1" x14ac:dyDescent="0.25">
      <c r="A470" s="4">
        <v>44174</v>
      </c>
      <c r="B470" s="5">
        <v>31245041</v>
      </c>
      <c r="C470" s="6">
        <v>712345411</v>
      </c>
      <c r="D470" s="5">
        <v>10000346</v>
      </c>
      <c r="E470" s="5">
        <f>VLOOKUP(D470,Category_dim!$A$1:$F$31,3,0)</f>
        <v>41</v>
      </c>
      <c r="F470" s="5" t="str">
        <f>VLOOKUP(D470,Category_dim!$A$1:$F$31,2,0)</f>
        <v>Cornflakes_almond_1Kg</v>
      </c>
      <c r="G470" s="5" t="str">
        <f>VLOOKUP(E470,Category_dim!$C$1:$F$31,2,0)</f>
        <v>Cereals</v>
      </c>
      <c r="H470" s="5">
        <v>36001</v>
      </c>
      <c r="I470" s="5" t="str">
        <f>VLOOKUP(H470,Geography,3,FALSE)</f>
        <v>Delhi</v>
      </c>
      <c r="J470" s="5" t="str">
        <f>VLOOKUP(Sales_fact!H470,Geography,2,0)</f>
        <v>Delhi</v>
      </c>
      <c r="K470" s="7">
        <v>3</v>
      </c>
      <c r="L470" s="7">
        <v>192</v>
      </c>
      <c r="M470" s="3">
        <f t="shared" si="7"/>
        <v>576</v>
      </c>
    </row>
    <row r="471" spans="1:13" ht="14.25" customHeight="1" x14ac:dyDescent="0.25">
      <c r="A471" s="4">
        <v>44174</v>
      </c>
      <c r="B471" s="5">
        <v>31245041</v>
      </c>
      <c r="C471" s="6">
        <v>712345411</v>
      </c>
      <c r="D471" s="5">
        <v>10000334</v>
      </c>
      <c r="E471" s="5">
        <f>VLOOKUP(D471,Category_dim!$A$1:$F$31,3,0)</f>
        <v>35</v>
      </c>
      <c r="F471" s="5" t="str">
        <f>VLOOKUP(D471,Category_dim!$A$1:$F$31,2,0)</f>
        <v>Milk_MD_1L</v>
      </c>
      <c r="G471" s="5" t="str">
        <f>VLOOKUP(E471,Category_dim!$C$1:$F$31,2,0)</f>
        <v>Dairy</v>
      </c>
      <c r="H471" s="5">
        <v>36001</v>
      </c>
      <c r="I471" s="5" t="str">
        <f>VLOOKUP(H471,Geography,3,FALSE)</f>
        <v>Delhi</v>
      </c>
      <c r="J471" s="5" t="str">
        <f>VLOOKUP(Sales_fact!H471,Geography,2,0)</f>
        <v>Delhi</v>
      </c>
      <c r="K471" s="7">
        <v>5</v>
      </c>
      <c r="L471" s="7">
        <v>48</v>
      </c>
      <c r="M471" s="3">
        <f t="shared" si="7"/>
        <v>240</v>
      </c>
    </row>
    <row r="472" spans="1:13" ht="14.25" customHeight="1" x14ac:dyDescent="0.25">
      <c r="A472" s="4">
        <v>44174</v>
      </c>
      <c r="B472" s="5">
        <v>31245041</v>
      </c>
      <c r="C472" s="6">
        <v>712345411</v>
      </c>
      <c r="D472" s="5">
        <v>10000322</v>
      </c>
      <c r="E472" s="5">
        <f>VLOOKUP(D472,Category_dim!$A$1:$F$31,3,0)</f>
        <v>31</v>
      </c>
      <c r="F472" s="5" t="str">
        <f>VLOOKUP(D472,Category_dim!$A$1:$F$31,2,0)</f>
        <v>Soda_500mL</v>
      </c>
      <c r="G472" s="5" t="str">
        <f>VLOOKUP(E472,Category_dim!$C$1:$F$31,2,0)</f>
        <v>Drinks &amp; Bevrages</v>
      </c>
      <c r="H472" s="5">
        <v>36001</v>
      </c>
      <c r="I472" s="5" t="str">
        <f>VLOOKUP(H472,Geography,3,FALSE)</f>
        <v>Delhi</v>
      </c>
      <c r="J472" s="5" t="str">
        <f>VLOOKUP(Sales_fact!H472,Geography,2,0)</f>
        <v>Delhi</v>
      </c>
      <c r="K472" s="7">
        <v>5</v>
      </c>
      <c r="L472" s="7">
        <v>30</v>
      </c>
      <c r="M472" s="3">
        <f t="shared" si="7"/>
        <v>150</v>
      </c>
    </row>
    <row r="473" spans="1:13" ht="14.25" customHeight="1" x14ac:dyDescent="0.25">
      <c r="A473" s="4">
        <v>44174</v>
      </c>
      <c r="B473" s="5">
        <v>31245041</v>
      </c>
      <c r="C473" s="6">
        <v>712345411</v>
      </c>
      <c r="D473" s="5">
        <v>10000347</v>
      </c>
      <c r="E473" s="5">
        <f>VLOOKUP(D473,Category_dim!$A$1:$F$31,3,0)</f>
        <v>41</v>
      </c>
      <c r="F473" s="5" t="str">
        <f>VLOOKUP(D473,Category_dim!$A$1:$F$31,2,0)</f>
        <v>Museli_200g</v>
      </c>
      <c r="G473" s="5" t="str">
        <f>VLOOKUP(E473,Category_dim!$C$1:$F$31,2,0)</f>
        <v>Cereals</v>
      </c>
      <c r="H473" s="5">
        <v>36001</v>
      </c>
      <c r="I473" s="5" t="str">
        <f>VLOOKUP(H473,Geography,3,FALSE)</f>
        <v>Delhi</v>
      </c>
      <c r="J473" s="5" t="str">
        <f>VLOOKUP(Sales_fact!H473,Geography,2,0)</f>
        <v>Delhi</v>
      </c>
      <c r="K473" s="7">
        <v>5</v>
      </c>
      <c r="L473" s="7">
        <v>47</v>
      </c>
      <c r="M473" s="3">
        <f t="shared" si="7"/>
        <v>235</v>
      </c>
    </row>
    <row r="474" spans="1:13" ht="14.25" customHeight="1" x14ac:dyDescent="0.25">
      <c r="A474" s="4">
        <v>44175</v>
      </c>
      <c r="B474" s="5">
        <v>31245042</v>
      </c>
      <c r="C474" s="6">
        <v>712345422</v>
      </c>
      <c r="D474" s="5">
        <v>10000347</v>
      </c>
      <c r="E474" s="5">
        <f>VLOOKUP(D474,Category_dim!$A$1:$F$31,3,0)</f>
        <v>41</v>
      </c>
      <c r="F474" s="5" t="str">
        <f>VLOOKUP(D474,Category_dim!$A$1:$F$31,2,0)</f>
        <v>Museli_200g</v>
      </c>
      <c r="G474" s="5" t="str">
        <f>VLOOKUP(E474,Category_dim!$C$1:$F$31,2,0)</f>
        <v>Cereals</v>
      </c>
      <c r="H474" s="5">
        <v>36002</v>
      </c>
      <c r="I474" s="5" t="str">
        <f>VLOOKUP(H474,Geography,3,FALSE)</f>
        <v>Karnataka</v>
      </c>
      <c r="J474" s="5" t="str">
        <f>VLOOKUP(Sales_fact!H474,Geography,2,0)</f>
        <v>Bangalore</v>
      </c>
      <c r="K474" s="7">
        <v>4</v>
      </c>
      <c r="L474" s="7">
        <v>47</v>
      </c>
      <c r="M474" s="3">
        <f t="shared" si="7"/>
        <v>188</v>
      </c>
    </row>
    <row r="475" spans="1:13" ht="14.25" customHeight="1" x14ac:dyDescent="0.25">
      <c r="A475" s="4">
        <v>44175</v>
      </c>
      <c r="B475" s="5">
        <v>31245042</v>
      </c>
      <c r="C475" s="6">
        <v>712345422</v>
      </c>
      <c r="D475" s="5">
        <v>10000332</v>
      </c>
      <c r="E475" s="5">
        <f>VLOOKUP(D475,Category_dim!$A$1:$F$31,3,0)</f>
        <v>35</v>
      </c>
      <c r="F475" s="5" t="str">
        <f>VLOOKUP(D475,Category_dim!$A$1:$F$31,2,0)</f>
        <v>Eggs_1x6</v>
      </c>
      <c r="G475" s="5" t="str">
        <f>VLOOKUP(E475,Category_dim!$C$1:$F$31,2,0)</f>
        <v>Dairy</v>
      </c>
      <c r="H475" s="5">
        <v>36002</v>
      </c>
      <c r="I475" s="5" t="str">
        <f>VLOOKUP(H475,Geography,3,FALSE)</f>
        <v>Karnataka</v>
      </c>
      <c r="J475" s="5" t="str">
        <f>VLOOKUP(Sales_fact!H475,Geography,2,0)</f>
        <v>Bangalore</v>
      </c>
      <c r="K475" s="7">
        <v>4</v>
      </c>
      <c r="L475" s="7">
        <v>28</v>
      </c>
      <c r="M475" s="3">
        <f t="shared" si="7"/>
        <v>112</v>
      </c>
    </row>
    <row r="476" spans="1:13" ht="14.25" customHeight="1" x14ac:dyDescent="0.25">
      <c r="A476" s="4">
        <v>44175</v>
      </c>
      <c r="B476" s="5">
        <v>31245042</v>
      </c>
      <c r="C476" s="6">
        <v>712345422</v>
      </c>
      <c r="D476" s="5">
        <v>10000329</v>
      </c>
      <c r="E476" s="5">
        <f>VLOOKUP(D476,Category_dim!$A$1:$F$31,3,0)</f>
        <v>31</v>
      </c>
      <c r="F476" s="5" t="str">
        <f>VLOOKUP(D476,Category_dim!$A$1:$F$31,2,0)</f>
        <v>Orange_200mL</v>
      </c>
      <c r="G476" s="5" t="str">
        <f>VLOOKUP(E476,Category_dim!$C$1:$F$31,2,0)</f>
        <v>Drinks &amp; Bevrages</v>
      </c>
      <c r="H476" s="5">
        <v>36002</v>
      </c>
      <c r="I476" s="5" t="str">
        <f>VLOOKUP(H476,Geography,3,FALSE)</f>
        <v>Karnataka</v>
      </c>
      <c r="J476" s="5" t="str">
        <f>VLOOKUP(Sales_fact!H476,Geography,2,0)</f>
        <v>Bangalore</v>
      </c>
      <c r="K476" s="7">
        <v>5</v>
      </c>
      <c r="L476" s="7">
        <v>30</v>
      </c>
      <c r="M476" s="3">
        <f t="shared" si="7"/>
        <v>150</v>
      </c>
    </row>
    <row r="477" spans="1:13" ht="14.25" customHeight="1" x14ac:dyDescent="0.25">
      <c r="A477" s="4">
        <v>44175</v>
      </c>
      <c r="B477" s="5">
        <v>31245042</v>
      </c>
      <c r="C477" s="6">
        <v>712345422</v>
      </c>
      <c r="D477" s="5">
        <v>10000327</v>
      </c>
      <c r="E477" s="5">
        <f>VLOOKUP(D477,Category_dim!$A$1:$F$31,3,0)</f>
        <v>31</v>
      </c>
      <c r="F477" s="5" t="str">
        <f>VLOOKUP(D477,Category_dim!$A$1:$F$31,2,0)</f>
        <v>Pepsi_1L</v>
      </c>
      <c r="G477" s="5" t="str">
        <f>VLOOKUP(E477,Category_dim!$C$1:$F$31,2,0)</f>
        <v>Drinks &amp; Bevrages</v>
      </c>
      <c r="H477" s="5">
        <v>36002</v>
      </c>
      <c r="I477" s="5" t="str">
        <f>VLOOKUP(H477,Geography,3,FALSE)</f>
        <v>Karnataka</v>
      </c>
      <c r="J477" s="5" t="str">
        <f>VLOOKUP(Sales_fact!H477,Geography,2,0)</f>
        <v>Bangalore</v>
      </c>
      <c r="K477" s="7">
        <v>3</v>
      </c>
      <c r="L477" s="7">
        <v>40</v>
      </c>
      <c r="M477" s="3">
        <f t="shared" si="7"/>
        <v>120</v>
      </c>
    </row>
    <row r="478" spans="1:13" ht="14.25" customHeight="1" x14ac:dyDescent="0.25">
      <c r="A478" s="4">
        <v>44175</v>
      </c>
      <c r="B478" s="5">
        <v>31245042</v>
      </c>
      <c r="C478" s="6">
        <v>712345422</v>
      </c>
      <c r="D478" s="5">
        <v>10000326</v>
      </c>
      <c r="E478" s="5">
        <f>VLOOKUP(D478,Category_dim!$A$1:$F$31,3,0)</f>
        <v>31</v>
      </c>
      <c r="F478" s="5" t="str">
        <f>VLOOKUP(D478,Category_dim!$A$1:$F$31,2,0)</f>
        <v>Pepsi_2L</v>
      </c>
      <c r="G478" s="5" t="str">
        <f>VLOOKUP(E478,Category_dim!$C$1:$F$31,2,0)</f>
        <v>Drinks &amp; Bevrages</v>
      </c>
      <c r="H478" s="5">
        <v>36002</v>
      </c>
      <c r="I478" s="5" t="str">
        <f>VLOOKUP(H478,Geography,3,FALSE)</f>
        <v>Karnataka</v>
      </c>
      <c r="J478" s="5" t="str">
        <f>VLOOKUP(Sales_fact!H478,Geography,2,0)</f>
        <v>Bangalore</v>
      </c>
      <c r="K478" s="7">
        <v>3</v>
      </c>
      <c r="L478" s="7">
        <v>72</v>
      </c>
      <c r="M478" s="3">
        <f t="shared" si="7"/>
        <v>216</v>
      </c>
    </row>
    <row r="479" spans="1:13" ht="14.25" customHeight="1" x14ac:dyDescent="0.25">
      <c r="A479" s="4">
        <v>44175</v>
      </c>
      <c r="B479" s="5">
        <v>31245042</v>
      </c>
      <c r="C479" s="6">
        <v>712345422</v>
      </c>
      <c r="D479" s="5">
        <v>10000339</v>
      </c>
      <c r="E479" s="5">
        <f>VLOOKUP(D479,Category_dim!$A$1:$F$31,3,0)</f>
        <v>35</v>
      </c>
      <c r="F479" s="5" t="str">
        <f>VLOOKUP(D479,Category_dim!$A$1:$F$31,2,0)</f>
        <v>Eggs_1x30</v>
      </c>
      <c r="G479" s="5" t="str">
        <f>VLOOKUP(E479,Category_dim!$C$1:$F$31,2,0)</f>
        <v>Dairy</v>
      </c>
      <c r="H479" s="5">
        <v>36002</v>
      </c>
      <c r="I479" s="5" t="str">
        <f>VLOOKUP(H479,Geography,3,FALSE)</f>
        <v>Karnataka</v>
      </c>
      <c r="J479" s="5" t="str">
        <f>VLOOKUP(Sales_fact!H479,Geography,2,0)</f>
        <v>Bangalore</v>
      </c>
      <c r="K479" s="7">
        <v>3</v>
      </c>
      <c r="L479" s="7">
        <v>120</v>
      </c>
      <c r="M479" s="3">
        <f t="shared" si="7"/>
        <v>360</v>
      </c>
    </row>
    <row r="480" spans="1:13" ht="14.25" customHeight="1" x14ac:dyDescent="0.25">
      <c r="A480" s="4">
        <v>44175</v>
      </c>
      <c r="B480" s="5">
        <v>31245042</v>
      </c>
      <c r="C480" s="6">
        <v>712345422</v>
      </c>
      <c r="D480" s="5">
        <v>10000333</v>
      </c>
      <c r="E480" s="5">
        <f>VLOOKUP(D480,Category_dim!$A$1:$F$31,3,0)</f>
        <v>35</v>
      </c>
      <c r="F480" s="5" t="str">
        <f>VLOOKUP(D480,Category_dim!$A$1:$F$31,2,0)</f>
        <v>Eggs_1x12</v>
      </c>
      <c r="G480" s="5" t="str">
        <f>VLOOKUP(E480,Category_dim!$C$1:$F$31,2,0)</f>
        <v>Dairy</v>
      </c>
      <c r="H480" s="5">
        <v>36002</v>
      </c>
      <c r="I480" s="5" t="str">
        <f>VLOOKUP(H480,Geography,3,FALSE)</f>
        <v>Karnataka</v>
      </c>
      <c r="J480" s="5" t="str">
        <f>VLOOKUP(Sales_fact!H480,Geography,2,0)</f>
        <v>Bangalore</v>
      </c>
      <c r="K480" s="7">
        <v>4</v>
      </c>
      <c r="L480" s="7">
        <v>54</v>
      </c>
      <c r="M480" s="3">
        <f t="shared" si="7"/>
        <v>216</v>
      </c>
    </row>
    <row r="481" spans="1:13" ht="14.25" customHeight="1" x14ac:dyDescent="0.25">
      <c r="A481" s="8">
        <v>44175</v>
      </c>
      <c r="B481" s="5">
        <v>31245042</v>
      </c>
      <c r="C481" s="6">
        <v>712345422</v>
      </c>
      <c r="D481" s="5">
        <v>10000321</v>
      </c>
      <c r="E481" s="5">
        <f>VLOOKUP(D481,Category_dim!$A$1:$F$31,3,0)</f>
        <v>31</v>
      </c>
      <c r="F481" s="5" t="str">
        <f>VLOOKUP(D481,Category_dim!$A$1:$F$31,2,0)</f>
        <v>Soda_1L</v>
      </c>
      <c r="G481" s="5" t="str">
        <f>VLOOKUP(E481,Category_dim!$C$1:$F$31,2,0)</f>
        <v>Drinks &amp; Bevrages</v>
      </c>
      <c r="H481" s="5">
        <v>36002</v>
      </c>
      <c r="I481" s="5" t="str">
        <f>VLOOKUP(H481,Geography,3,FALSE)</f>
        <v>Karnataka</v>
      </c>
      <c r="J481" s="5" t="str">
        <f>VLOOKUP(Sales_fact!H481,Geography,2,0)</f>
        <v>Bangalore</v>
      </c>
      <c r="K481" s="7">
        <v>4</v>
      </c>
      <c r="L481" s="7">
        <v>48</v>
      </c>
      <c r="M481" s="3">
        <f t="shared" si="7"/>
        <v>192</v>
      </c>
    </row>
    <row r="482" spans="1:13" ht="14.25" customHeight="1" x14ac:dyDescent="0.25">
      <c r="A482" s="4">
        <v>44175</v>
      </c>
      <c r="B482" s="5">
        <v>31245042</v>
      </c>
      <c r="C482" s="6">
        <v>712345422</v>
      </c>
      <c r="D482" s="5">
        <v>10000323</v>
      </c>
      <c r="E482" s="5">
        <f>VLOOKUP(D482,Category_dim!$A$1:$F$31,3,0)</f>
        <v>31</v>
      </c>
      <c r="F482" s="5" t="str">
        <f>VLOOKUP(D482,Category_dim!$A$1:$F$31,2,0)</f>
        <v>Soda_200mL</v>
      </c>
      <c r="G482" s="5" t="str">
        <f>VLOOKUP(E482,Category_dim!$C$1:$F$31,2,0)</f>
        <v>Drinks &amp; Bevrages</v>
      </c>
      <c r="H482" s="5">
        <v>36002</v>
      </c>
      <c r="I482" s="5" t="str">
        <f>VLOOKUP(H482,Geography,3,FALSE)</f>
        <v>Karnataka</v>
      </c>
      <c r="J482" s="5" t="str">
        <f>VLOOKUP(Sales_fact!H482,Geography,2,0)</f>
        <v>Bangalore</v>
      </c>
      <c r="K482" s="7">
        <v>3</v>
      </c>
      <c r="L482" s="7">
        <v>15</v>
      </c>
      <c r="M482" s="3">
        <f t="shared" si="7"/>
        <v>45</v>
      </c>
    </row>
    <row r="483" spans="1:13" ht="14.25" customHeight="1" x14ac:dyDescent="0.25">
      <c r="A483" s="4">
        <v>44176</v>
      </c>
      <c r="B483" s="5">
        <v>31245043</v>
      </c>
      <c r="C483" s="6">
        <v>712345433</v>
      </c>
      <c r="D483" s="5">
        <v>10000338</v>
      </c>
      <c r="E483" s="5">
        <f>VLOOKUP(D483,Category_dim!$A$1:$F$31,3,0)</f>
        <v>35</v>
      </c>
      <c r="F483" s="5" t="str">
        <f>VLOOKUP(D483,Category_dim!$A$1:$F$31,2,0)</f>
        <v>Cheese_200g_1x6</v>
      </c>
      <c r="G483" s="5" t="str">
        <f>VLOOKUP(E483,Category_dim!$C$1:$F$31,2,0)</f>
        <v>Dairy</v>
      </c>
      <c r="H483" s="5">
        <v>36003</v>
      </c>
      <c r="I483" s="5" t="str">
        <f>VLOOKUP(H483,Geography,3,FALSE)</f>
        <v>Telangana</v>
      </c>
      <c r="J483" s="5" t="str">
        <f>VLOOKUP(Sales_fact!H483,Geography,2,0)</f>
        <v>Hyderabad</v>
      </c>
      <c r="K483" s="7">
        <v>4</v>
      </c>
      <c r="L483" s="7">
        <v>100</v>
      </c>
      <c r="M483" s="3">
        <f t="shared" si="7"/>
        <v>400</v>
      </c>
    </row>
    <row r="484" spans="1:13" ht="14.25" customHeight="1" x14ac:dyDescent="0.25">
      <c r="A484" s="4">
        <v>44176</v>
      </c>
      <c r="B484" s="5">
        <v>31245043</v>
      </c>
      <c r="C484" s="6">
        <v>712345433</v>
      </c>
      <c r="D484" s="5">
        <v>10000322</v>
      </c>
      <c r="E484" s="5">
        <f>VLOOKUP(D484,Category_dim!$A$1:$F$31,3,0)</f>
        <v>31</v>
      </c>
      <c r="F484" s="5" t="str">
        <f>VLOOKUP(D484,Category_dim!$A$1:$F$31,2,0)</f>
        <v>Soda_500mL</v>
      </c>
      <c r="G484" s="5" t="str">
        <f>VLOOKUP(E484,Category_dim!$C$1:$F$31,2,0)</f>
        <v>Drinks &amp; Bevrages</v>
      </c>
      <c r="H484" s="5">
        <v>36003</v>
      </c>
      <c r="I484" s="5" t="str">
        <f>VLOOKUP(H484,Geography,3,FALSE)</f>
        <v>Telangana</v>
      </c>
      <c r="J484" s="5" t="str">
        <f>VLOOKUP(Sales_fact!H484,Geography,2,0)</f>
        <v>Hyderabad</v>
      </c>
      <c r="K484" s="7">
        <v>3</v>
      </c>
      <c r="L484" s="7">
        <v>30</v>
      </c>
      <c r="M484" s="3">
        <f t="shared" si="7"/>
        <v>90</v>
      </c>
    </row>
    <row r="485" spans="1:13" ht="14.25" customHeight="1" x14ac:dyDescent="0.25">
      <c r="A485" s="4">
        <v>44176</v>
      </c>
      <c r="B485" s="5">
        <v>31245043</v>
      </c>
      <c r="C485" s="6">
        <v>712345433</v>
      </c>
      <c r="D485" s="5">
        <v>10000327</v>
      </c>
      <c r="E485" s="5">
        <f>VLOOKUP(D485,Category_dim!$A$1:$F$31,3,0)</f>
        <v>31</v>
      </c>
      <c r="F485" s="5" t="str">
        <f>VLOOKUP(D485,Category_dim!$A$1:$F$31,2,0)</f>
        <v>Pepsi_1L</v>
      </c>
      <c r="G485" s="5" t="str">
        <f>VLOOKUP(E485,Category_dim!$C$1:$F$31,2,0)</f>
        <v>Drinks &amp; Bevrages</v>
      </c>
      <c r="H485" s="5">
        <v>36003</v>
      </c>
      <c r="I485" s="5" t="str">
        <f>VLOOKUP(H485,Geography,3,FALSE)</f>
        <v>Telangana</v>
      </c>
      <c r="J485" s="5" t="str">
        <f>VLOOKUP(Sales_fact!H485,Geography,2,0)</f>
        <v>Hyderabad</v>
      </c>
      <c r="K485" s="7">
        <v>5</v>
      </c>
      <c r="L485" s="7">
        <v>40</v>
      </c>
      <c r="M485" s="3">
        <f t="shared" si="7"/>
        <v>200</v>
      </c>
    </row>
    <row r="486" spans="1:13" ht="14.25" customHeight="1" x14ac:dyDescent="0.25">
      <c r="A486" s="4">
        <v>44176</v>
      </c>
      <c r="B486" s="5">
        <v>31245043</v>
      </c>
      <c r="C486" s="6">
        <v>712345433</v>
      </c>
      <c r="D486" s="5">
        <v>10000337</v>
      </c>
      <c r="E486" s="5">
        <f>VLOOKUP(D486,Category_dim!$A$1:$F$31,3,0)</f>
        <v>35</v>
      </c>
      <c r="F486" s="5" t="str">
        <f>VLOOKUP(D486,Category_dim!$A$1:$F$31,2,0)</f>
        <v>Cheese_200g</v>
      </c>
      <c r="G486" s="5" t="str">
        <f>VLOOKUP(E486,Category_dim!$C$1:$F$31,2,0)</f>
        <v>Dairy</v>
      </c>
      <c r="H486" s="5">
        <v>36003</v>
      </c>
      <c r="I486" s="5" t="str">
        <f>VLOOKUP(H486,Geography,3,FALSE)</f>
        <v>Telangana</v>
      </c>
      <c r="J486" s="5" t="str">
        <f>VLOOKUP(Sales_fact!H486,Geography,2,0)</f>
        <v>Hyderabad</v>
      </c>
      <c r="K486" s="7">
        <v>4</v>
      </c>
      <c r="L486" s="7">
        <v>20</v>
      </c>
      <c r="M486" s="3">
        <f t="shared" si="7"/>
        <v>80</v>
      </c>
    </row>
    <row r="487" spans="1:13" ht="14.25" customHeight="1" x14ac:dyDescent="0.25">
      <c r="A487" s="4">
        <v>44176</v>
      </c>
      <c r="B487" s="5">
        <v>31245043</v>
      </c>
      <c r="C487" s="6">
        <v>712345433</v>
      </c>
      <c r="D487" s="5">
        <v>10000345</v>
      </c>
      <c r="E487" s="5">
        <f>VLOOKUP(D487,Category_dim!$A$1:$F$31,3,0)</f>
        <v>41</v>
      </c>
      <c r="F487" s="5" t="str">
        <f>VLOOKUP(D487,Category_dim!$A$1:$F$31,2,0)</f>
        <v>Cornflakes_1Kg</v>
      </c>
      <c r="G487" s="5" t="str">
        <f>VLOOKUP(E487,Category_dim!$C$1:$F$31,2,0)</f>
        <v>Cereals</v>
      </c>
      <c r="H487" s="5">
        <v>36003</v>
      </c>
      <c r="I487" s="5" t="str">
        <f>VLOOKUP(H487,Geography,3,FALSE)</f>
        <v>Telangana</v>
      </c>
      <c r="J487" s="5" t="str">
        <f>VLOOKUP(Sales_fact!H487,Geography,2,0)</f>
        <v>Hyderabad</v>
      </c>
      <c r="K487" s="7">
        <v>3</v>
      </c>
      <c r="L487" s="7">
        <v>158</v>
      </c>
      <c r="M487" s="3">
        <f t="shared" si="7"/>
        <v>474</v>
      </c>
    </row>
    <row r="488" spans="1:13" ht="14.25" customHeight="1" x14ac:dyDescent="0.25">
      <c r="A488" s="4">
        <v>44176</v>
      </c>
      <c r="B488" s="5">
        <v>31245043</v>
      </c>
      <c r="C488" s="6">
        <v>712345433</v>
      </c>
      <c r="D488" s="5">
        <v>10000340</v>
      </c>
      <c r="E488" s="5">
        <f>VLOOKUP(D488,Category_dim!$A$1:$F$31,3,0)</f>
        <v>35</v>
      </c>
      <c r="F488" s="5" t="str">
        <f>VLOOKUP(D488,Category_dim!$A$1:$F$31,2,0)</f>
        <v>Curd_Amul_500mL</v>
      </c>
      <c r="G488" s="5" t="str">
        <f>VLOOKUP(E488,Category_dim!$C$1:$F$31,2,0)</f>
        <v>Dairy</v>
      </c>
      <c r="H488" s="5">
        <v>36003</v>
      </c>
      <c r="I488" s="5" t="str">
        <f>VLOOKUP(H488,Geography,3,FALSE)</f>
        <v>Telangana</v>
      </c>
      <c r="J488" s="5" t="str">
        <f>VLOOKUP(Sales_fact!H488,Geography,2,0)</f>
        <v>Hyderabad</v>
      </c>
      <c r="K488" s="7">
        <v>3</v>
      </c>
      <c r="L488" s="7">
        <v>30</v>
      </c>
      <c r="M488" s="3">
        <f t="shared" si="7"/>
        <v>90</v>
      </c>
    </row>
    <row r="489" spans="1:13" ht="14.25" customHeight="1" x14ac:dyDescent="0.25">
      <c r="A489" s="4">
        <v>44176</v>
      </c>
      <c r="B489" s="5">
        <v>31245043</v>
      </c>
      <c r="C489" s="6">
        <v>712345433</v>
      </c>
      <c r="D489" s="5">
        <v>10000330</v>
      </c>
      <c r="E489" s="5">
        <f>VLOOKUP(D489,Category_dim!$A$1:$F$31,3,0)</f>
        <v>31</v>
      </c>
      <c r="F489" s="5" t="str">
        <f>VLOOKUP(D489,Category_dim!$A$1:$F$31,2,0)</f>
        <v>Orange_200mL_x6</v>
      </c>
      <c r="G489" s="5" t="str">
        <f>VLOOKUP(E489,Category_dim!$C$1:$F$31,2,0)</f>
        <v>Drinks &amp; Bevrages</v>
      </c>
      <c r="H489" s="5">
        <v>36003</v>
      </c>
      <c r="I489" s="5" t="str">
        <f>VLOOKUP(H489,Geography,3,FALSE)</f>
        <v>Telangana</v>
      </c>
      <c r="J489" s="5" t="str">
        <f>VLOOKUP(Sales_fact!H489,Geography,2,0)</f>
        <v>Hyderabad</v>
      </c>
      <c r="K489" s="7">
        <v>3</v>
      </c>
      <c r="L489" s="7">
        <v>160</v>
      </c>
      <c r="M489" s="3">
        <f t="shared" si="7"/>
        <v>480</v>
      </c>
    </row>
    <row r="490" spans="1:13" ht="14.25" customHeight="1" x14ac:dyDescent="0.25">
      <c r="A490" s="4">
        <v>44176</v>
      </c>
      <c r="B490" s="5">
        <v>31245043</v>
      </c>
      <c r="C490" s="6">
        <v>712345433</v>
      </c>
      <c r="D490" s="5">
        <v>10000342</v>
      </c>
      <c r="E490" s="5">
        <f>VLOOKUP(D490,Category_dim!$A$1:$F$31,3,0)</f>
        <v>35</v>
      </c>
      <c r="F490" s="5" t="str">
        <f>VLOOKUP(D490,Category_dim!$A$1:$F$31,2,0)</f>
        <v>Curd_Amul_1L</v>
      </c>
      <c r="G490" s="5" t="str">
        <f>VLOOKUP(E490,Category_dim!$C$1:$F$31,2,0)</f>
        <v>Dairy</v>
      </c>
      <c r="H490" s="5">
        <v>36003</v>
      </c>
      <c r="I490" s="5" t="str">
        <f>VLOOKUP(H490,Geography,3,FALSE)</f>
        <v>Telangana</v>
      </c>
      <c r="J490" s="5" t="str">
        <f>VLOOKUP(Sales_fact!H490,Geography,2,0)</f>
        <v>Hyderabad</v>
      </c>
      <c r="K490" s="7">
        <v>4</v>
      </c>
      <c r="L490" s="7">
        <v>56</v>
      </c>
      <c r="M490" s="3">
        <f t="shared" si="7"/>
        <v>224</v>
      </c>
    </row>
    <row r="491" spans="1:13" ht="14.25" customHeight="1" x14ac:dyDescent="0.25">
      <c r="A491" s="4">
        <v>44176</v>
      </c>
      <c r="B491" s="5">
        <v>31245043</v>
      </c>
      <c r="C491" s="6">
        <v>712345433</v>
      </c>
      <c r="D491" s="5">
        <v>10000331</v>
      </c>
      <c r="E491" s="5">
        <f>VLOOKUP(D491,Category_dim!$A$1:$F$31,3,0)</f>
        <v>31</v>
      </c>
      <c r="F491" s="5" t="str">
        <f>VLOOKUP(D491,Category_dim!$A$1:$F$31,2,0)</f>
        <v>Lemon_1L</v>
      </c>
      <c r="G491" s="5" t="str">
        <f>VLOOKUP(E491,Category_dim!$C$1:$F$31,2,0)</f>
        <v>Drinks &amp; Bevrages</v>
      </c>
      <c r="H491" s="5">
        <v>36003</v>
      </c>
      <c r="I491" s="5" t="str">
        <f>VLOOKUP(H491,Geography,3,FALSE)</f>
        <v>Telangana</v>
      </c>
      <c r="J491" s="5" t="str">
        <f>VLOOKUP(Sales_fact!H491,Geography,2,0)</f>
        <v>Hyderabad</v>
      </c>
      <c r="K491" s="7">
        <v>3</v>
      </c>
      <c r="L491" s="7">
        <v>57</v>
      </c>
      <c r="M491" s="3">
        <f t="shared" si="7"/>
        <v>171</v>
      </c>
    </row>
    <row r="492" spans="1:13" ht="14.25" customHeight="1" x14ac:dyDescent="0.25">
      <c r="A492" s="4">
        <v>44176</v>
      </c>
      <c r="B492" s="5">
        <v>31245043</v>
      </c>
      <c r="C492" s="6">
        <v>712345433</v>
      </c>
      <c r="D492" s="5">
        <v>10000324</v>
      </c>
      <c r="E492" s="5">
        <f>VLOOKUP(D492,Category_dim!$A$1:$F$31,3,0)</f>
        <v>31</v>
      </c>
      <c r="F492" s="5" t="str">
        <f>VLOOKUP(D492,Category_dim!$A$1:$F$31,2,0)</f>
        <v>Coke_1L</v>
      </c>
      <c r="G492" s="5" t="str">
        <f>VLOOKUP(E492,Category_dim!$C$1:$F$31,2,0)</f>
        <v>Drinks &amp; Bevrages</v>
      </c>
      <c r="H492" s="5">
        <v>36003</v>
      </c>
      <c r="I492" s="5" t="str">
        <f>VLOOKUP(H492,Geography,3,FALSE)</f>
        <v>Telangana</v>
      </c>
      <c r="J492" s="5" t="str">
        <f>VLOOKUP(Sales_fact!H492,Geography,2,0)</f>
        <v>Hyderabad</v>
      </c>
      <c r="K492" s="7">
        <v>5</v>
      </c>
      <c r="L492" s="7">
        <v>36</v>
      </c>
      <c r="M492" s="3">
        <f t="shared" si="7"/>
        <v>180</v>
      </c>
    </row>
    <row r="493" spans="1:13" ht="14.25" customHeight="1" x14ac:dyDescent="0.25">
      <c r="A493" s="4">
        <v>44176</v>
      </c>
      <c r="B493" s="5">
        <v>31245043</v>
      </c>
      <c r="C493" s="6">
        <v>712345433</v>
      </c>
      <c r="D493" s="5">
        <v>10000348</v>
      </c>
      <c r="E493" s="5">
        <f>VLOOKUP(D493,Category_dim!$A$1:$F$31,3,0)</f>
        <v>41</v>
      </c>
      <c r="F493" s="5" t="str">
        <f>VLOOKUP(D493,Category_dim!$A$1:$F$31,2,0)</f>
        <v>Museli_500g</v>
      </c>
      <c r="G493" s="5" t="str">
        <f>VLOOKUP(E493,Category_dim!$C$1:$F$31,2,0)</f>
        <v>Cereals</v>
      </c>
      <c r="H493" s="5">
        <v>36003</v>
      </c>
      <c r="I493" s="5" t="str">
        <f>VLOOKUP(H493,Geography,3,FALSE)</f>
        <v>Telangana</v>
      </c>
      <c r="J493" s="5" t="str">
        <f>VLOOKUP(Sales_fact!H493,Geography,2,0)</f>
        <v>Hyderabad</v>
      </c>
      <c r="K493" s="7">
        <v>4</v>
      </c>
      <c r="L493" s="7">
        <v>80</v>
      </c>
      <c r="M493" s="3">
        <f t="shared" si="7"/>
        <v>320</v>
      </c>
    </row>
    <row r="494" spans="1:13" ht="14.25" customHeight="1" x14ac:dyDescent="0.25">
      <c r="A494" s="4">
        <v>44176</v>
      </c>
      <c r="B494" s="5">
        <v>31245043</v>
      </c>
      <c r="C494" s="6">
        <v>712345433</v>
      </c>
      <c r="D494" s="5">
        <v>10000343</v>
      </c>
      <c r="E494" s="5">
        <f>VLOOKUP(D494,Category_dim!$A$1:$F$31,3,0)</f>
        <v>35</v>
      </c>
      <c r="F494" s="5" t="str">
        <f>VLOOKUP(D494,Category_dim!$A$1:$F$31,2,0)</f>
        <v>Curd MD_1L</v>
      </c>
      <c r="G494" s="5" t="str">
        <f>VLOOKUP(E494,Category_dim!$C$1:$F$31,2,0)</f>
        <v>Dairy</v>
      </c>
      <c r="H494" s="5">
        <v>36003</v>
      </c>
      <c r="I494" s="5" t="str">
        <f>VLOOKUP(H494,Geography,3,FALSE)</f>
        <v>Telangana</v>
      </c>
      <c r="J494" s="5" t="str">
        <f>VLOOKUP(Sales_fact!H494,Geography,2,0)</f>
        <v>Hyderabad</v>
      </c>
      <c r="K494" s="7">
        <v>5</v>
      </c>
      <c r="L494" s="7">
        <v>54</v>
      </c>
      <c r="M494" s="3">
        <f t="shared" si="7"/>
        <v>270</v>
      </c>
    </row>
    <row r="495" spans="1:13" ht="14.25" customHeight="1" x14ac:dyDescent="0.25">
      <c r="A495" s="4">
        <v>44177</v>
      </c>
      <c r="B495" s="5">
        <v>31245044</v>
      </c>
      <c r="C495" s="6">
        <v>712345444</v>
      </c>
      <c r="D495" s="5">
        <v>10000340</v>
      </c>
      <c r="E495" s="5">
        <f>VLOOKUP(D495,Category_dim!$A$1:$F$31,3,0)</f>
        <v>35</v>
      </c>
      <c r="F495" s="5" t="str">
        <f>VLOOKUP(D495,Category_dim!$A$1:$F$31,2,0)</f>
        <v>Curd_Amul_500mL</v>
      </c>
      <c r="G495" s="5" t="str">
        <f>VLOOKUP(E495,Category_dim!$C$1:$F$31,2,0)</f>
        <v>Dairy</v>
      </c>
      <c r="H495" s="5">
        <v>36004</v>
      </c>
      <c r="I495" s="5" t="str">
        <f>VLOOKUP(H495,Geography,3,FALSE)</f>
        <v>Maharashtra</v>
      </c>
      <c r="J495" s="5" t="str">
        <f>VLOOKUP(Sales_fact!H495,Geography,2,0)</f>
        <v>Pune</v>
      </c>
      <c r="K495" s="7">
        <v>5</v>
      </c>
      <c r="L495" s="7">
        <v>30</v>
      </c>
      <c r="M495" s="3">
        <f t="shared" si="7"/>
        <v>150</v>
      </c>
    </row>
    <row r="496" spans="1:13" ht="14.25" customHeight="1" x14ac:dyDescent="0.25">
      <c r="A496" s="4">
        <v>44177</v>
      </c>
      <c r="B496" s="5">
        <v>31245044</v>
      </c>
      <c r="C496" s="6">
        <v>712345444</v>
      </c>
      <c r="D496" s="5">
        <v>10000344</v>
      </c>
      <c r="E496" s="5">
        <f>VLOOKUP(D496,Category_dim!$A$1:$F$31,3,0)</f>
        <v>41</v>
      </c>
      <c r="F496" s="5" t="str">
        <f>VLOOKUP(D496,Category_dim!$A$1:$F$31,2,0)</f>
        <v>Cornflakes_500g</v>
      </c>
      <c r="G496" s="5" t="str">
        <f>VLOOKUP(E496,Category_dim!$C$1:$F$31,2,0)</f>
        <v>Cereals</v>
      </c>
      <c r="H496" s="5">
        <v>36004</v>
      </c>
      <c r="I496" s="5" t="str">
        <f>VLOOKUP(H496,Geography,3,FALSE)</f>
        <v>Maharashtra</v>
      </c>
      <c r="J496" s="5" t="str">
        <f>VLOOKUP(Sales_fact!H496,Geography,2,0)</f>
        <v>Pune</v>
      </c>
      <c r="K496" s="7">
        <v>4</v>
      </c>
      <c r="L496" s="7">
        <v>82</v>
      </c>
      <c r="M496" s="3">
        <f t="shared" si="7"/>
        <v>328</v>
      </c>
    </row>
    <row r="497" spans="1:13" ht="14.25" customHeight="1" x14ac:dyDescent="0.25">
      <c r="A497" s="4">
        <v>44177</v>
      </c>
      <c r="B497" s="5">
        <v>31245044</v>
      </c>
      <c r="C497" s="6">
        <v>712345444</v>
      </c>
      <c r="D497" s="5">
        <v>10000335</v>
      </c>
      <c r="E497" s="5">
        <f>VLOOKUP(D497,Category_dim!$A$1:$F$31,3,0)</f>
        <v>35</v>
      </c>
      <c r="F497" s="5" t="str">
        <f>VLOOKUP(D497,Category_dim!$A$1:$F$31,2,0)</f>
        <v>Milk_Amul_1L</v>
      </c>
      <c r="G497" s="5" t="str">
        <f>VLOOKUP(E497,Category_dim!$C$1:$F$31,2,0)</f>
        <v>Dairy</v>
      </c>
      <c r="H497" s="5">
        <v>36004</v>
      </c>
      <c r="I497" s="5" t="str">
        <f>VLOOKUP(H497,Geography,3,FALSE)</f>
        <v>Maharashtra</v>
      </c>
      <c r="J497" s="5" t="str">
        <f>VLOOKUP(Sales_fact!H497,Geography,2,0)</f>
        <v>Pune</v>
      </c>
      <c r="K497" s="7">
        <v>5</v>
      </c>
      <c r="L497" s="7">
        <v>52</v>
      </c>
      <c r="M497" s="3">
        <f t="shared" si="7"/>
        <v>260</v>
      </c>
    </row>
    <row r="498" spans="1:13" ht="14.25" customHeight="1" x14ac:dyDescent="0.25">
      <c r="A498" s="4">
        <v>44177</v>
      </c>
      <c r="B498" s="5">
        <v>31245044</v>
      </c>
      <c r="C498" s="6">
        <v>712345444</v>
      </c>
      <c r="D498" s="5">
        <v>10000344</v>
      </c>
      <c r="E498" s="5">
        <f>VLOOKUP(D498,Category_dim!$A$1:$F$31,3,0)</f>
        <v>41</v>
      </c>
      <c r="F498" s="5" t="str">
        <f>VLOOKUP(D498,Category_dim!$A$1:$F$31,2,0)</f>
        <v>Cornflakes_500g</v>
      </c>
      <c r="G498" s="5" t="str">
        <f>VLOOKUP(E498,Category_dim!$C$1:$F$31,2,0)</f>
        <v>Cereals</v>
      </c>
      <c r="H498" s="5">
        <v>36004</v>
      </c>
      <c r="I498" s="5" t="str">
        <f>VLOOKUP(H498,Geography,3,FALSE)</f>
        <v>Maharashtra</v>
      </c>
      <c r="J498" s="5" t="str">
        <f>VLOOKUP(Sales_fact!H498,Geography,2,0)</f>
        <v>Pune</v>
      </c>
      <c r="K498" s="7">
        <v>5</v>
      </c>
      <c r="L498" s="7">
        <v>82</v>
      </c>
      <c r="M498" s="3">
        <f t="shared" si="7"/>
        <v>410</v>
      </c>
    </row>
    <row r="499" spans="1:13" ht="14.25" customHeight="1" x14ac:dyDescent="0.25">
      <c r="A499" s="4">
        <v>44177</v>
      </c>
      <c r="B499" s="5">
        <v>31245044</v>
      </c>
      <c r="C499" s="6">
        <v>712345444</v>
      </c>
      <c r="D499" s="5">
        <v>10000336</v>
      </c>
      <c r="E499" s="5">
        <f>VLOOKUP(D499,Category_dim!$A$1:$F$31,3,0)</f>
        <v>35</v>
      </c>
      <c r="F499" s="5" t="str">
        <f>VLOOKUP(D499,Category_dim!$A$1:$F$31,2,0)</f>
        <v>Milk_MD_500ml</v>
      </c>
      <c r="G499" s="5" t="str">
        <f>VLOOKUP(E499,Category_dim!$C$1:$F$31,2,0)</f>
        <v>Dairy</v>
      </c>
      <c r="H499" s="5">
        <v>36004</v>
      </c>
      <c r="I499" s="5" t="str">
        <f>VLOOKUP(H499,Geography,3,FALSE)</f>
        <v>Maharashtra</v>
      </c>
      <c r="J499" s="5" t="str">
        <f>VLOOKUP(Sales_fact!H499,Geography,2,0)</f>
        <v>Pune</v>
      </c>
      <c r="K499" s="7">
        <v>5</v>
      </c>
      <c r="L499" s="7">
        <v>26</v>
      </c>
      <c r="M499" s="3">
        <f t="shared" si="7"/>
        <v>130</v>
      </c>
    </row>
    <row r="500" spans="1:13" ht="14.25" customHeight="1" x14ac:dyDescent="0.25">
      <c r="A500" s="4">
        <v>44177</v>
      </c>
      <c r="B500" s="5">
        <v>31245044</v>
      </c>
      <c r="C500" s="6">
        <v>712345444</v>
      </c>
      <c r="D500" s="5">
        <v>10000341</v>
      </c>
      <c r="E500" s="5">
        <f>VLOOKUP(D500,Category_dim!$A$1:$F$31,3,0)</f>
        <v>35</v>
      </c>
      <c r="F500" s="5" t="str">
        <f>VLOOKUP(D500,Category_dim!$A$1:$F$31,2,0)</f>
        <v>Curd MD_500 mL</v>
      </c>
      <c r="G500" s="5" t="str">
        <f>VLOOKUP(E500,Category_dim!$C$1:$F$31,2,0)</f>
        <v>Dairy</v>
      </c>
      <c r="H500" s="5">
        <v>36004</v>
      </c>
      <c r="I500" s="5" t="str">
        <f>VLOOKUP(H500,Geography,3,FALSE)</f>
        <v>Maharashtra</v>
      </c>
      <c r="J500" s="5" t="str">
        <f>VLOOKUP(Sales_fact!H500,Geography,2,0)</f>
        <v>Pune</v>
      </c>
      <c r="K500" s="7">
        <v>4</v>
      </c>
      <c r="L500" s="7">
        <v>29</v>
      </c>
      <c r="M500" s="3">
        <f t="shared" si="7"/>
        <v>116</v>
      </c>
    </row>
    <row r="501" spans="1:13" ht="14.25" customHeight="1" x14ac:dyDescent="0.25">
      <c r="A501" s="4">
        <v>44177</v>
      </c>
      <c r="B501" s="5">
        <v>31245044</v>
      </c>
      <c r="C501" s="6">
        <v>712345444</v>
      </c>
      <c r="D501" s="5">
        <v>10000327</v>
      </c>
      <c r="E501" s="5">
        <f>VLOOKUP(D501,Category_dim!$A$1:$F$31,3,0)</f>
        <v>31</v>
      </c>
      <c r="F501" s="5" t="str">
        <f>VLOOKUP(D501,Category_dim!$A$1:$F$31,2,0)</f>
        <v>Pepsi_1L</v>
      </c>
      <c r="G501" s="5" t="str">
        <f>VLOOKUP(E501,Category_dim!$C$1:$F$31,2,0)</f>
        <v>Drinks &amp; Bevrages</v>
      </c>
      <c r="H501" s="5">
        <v>36004</v>
      </c>
      <c r="I501" s="5" t="str">
        <f>VLOOKUP(H501,Geography,3,FALSE)</f>
        <v>Maharashtra</v>
      </c>
      <c r="J501" s="5" t="str">
        <f>VLOOKUP(Sales_fact!H501,Geography,2,0)</f>
        <v>Pune</v>
      </c>
      <c r="K501" s="7">
        <v>6</v>
      </c>
      <c r="L501" s="7">
        <v>40</v>
      </c>
      <c r="M501" s="3">
        <f t="shared" si="7"/>
        <v>240</v>
      </c>
    </row>
    <row r="502" spans="1:13" ht="14.25" customHeight="1" x14ac:dyDescent="0.25">
      <c r="A502" s="4">
        <v>44177</v>
      </c>
      <c r="B502" s="5">
        <v>31245044</v>
      </c>
      <c r="C502" s="6">
        <v>712345444</v>
      </c>
      <c r="D502" s="5">
        <v>10000345</v>
      </c>
      <c r="E502" s="5">
        <f>VLOOKUP(D502,Category_dim!$A$1:$F$31,3,0)</f>
        <v>41</v>
      </c>
      <c r="F502" s="5" t="str">
        <f>VLOOKUP(D502,Category_dim!$A$1:$F$31,2,0)</f>
        <v>Cornflakes_1Kg</v>
      </c>
      <c r="G502" s="5" t="str">
        <f>VLOOKUP(E502,Category_dim!$C$1:$F$31,2,0)</f>
        <v>Cereals</v>
      </c>
      <c r="H502" s="5">
        <v>36004</v>
      </c>
      <c r="I502" s="5" t="str">
        <f>VLOOKUP(H502,Geography,3,FALSE)</f>
        <v>Maharashtra</v>
      </c>
      <c r="J502" s="5" t="str">
        <f>VLOOKUP(Sales_fact!H502,Geography,2,0)</f>
        <v>Pune</v>
      </c>
      <c r="K502" s="7">
        <v>4</v>
      </c>
      <c r="L502" s="7">
        <v>158</v>
      </c>
      <c r="M502" s="3">
        <f t="shared" si="7"/>
        <v>632</v>
      </c>
    </row>
    <row r="503" spans="1:13" ht="14.25" customHeight="1" x14ac:dyDescent="0.25">
      <c r="A503" s="4">
        <v>44177</v>
      </c>
      <c r="B503" s="5">
        <v>31245044</v>
      </c>
      <c r="C503" s="6">
        <v>712345444</v>
      </c>
      <c r="D503" s="5">
        <v>10000329</v>
      </c>
      <c r="E503" s="5">
        <f>VLOOKUP(D503,Category_dim!$A$1:$F$31,3,0)</f>
        <v>31</v>
      </c>
      <c r="F503" s="5" t="str">
        <f>VLOOKUP(D503,Category_dim!$A$1:$F$31,2,0)</f>
        <v>Orange_200mL</v>
      </c>
      <c r="G503" s="5" t="str">
        <f>VLOOKUP(E503,Category_dim!$C$1:$F$31,2,0)</f>
        <v>Drinks &amp; Bevrages</v>
      </c>
      <c r="H503" s="5">
        <v>36004</v>
      </c>
      <c r="I503" s="5" t="str">
        <f>VLOOKUP(H503,Geography,3,FALSE)</f>
        <v>Maharashtra</v>
      </c>
      <c r="J503" s="5" t="str">
        <f>VLOOKUP(Sales_fact!H503,Geography,2,0)</f>
        <v>Pune</v>
      </c>
      <c r="K503" s="7">
        <v>5</v>
      </c>
      <c r="L503" s="7">
        <v>30</v>
      </c>
      <c r="M503" s="3">
        <f t="shared" si="7"/>
        <v>150</v>
      </c>
    </row>
    <row r="504" spans="1:13" ht="14.25" customHeight="1" x14ac:dyDescent="0.25">
      <c r="A504" s="4">
        <v>44177</v>
      </c>
      <c r="B504" s="5">
        <v>31245044</v>
      </c>
      <c r="C504" s="6">
        <v>712345444</v>
      </c>
      <c r="D504" s="5">
        <v>10000331</v>
      </c>
      <c r="E504" s="5">
        <f>VLOOKUP(D504,Category_dim!$A$1:$F$31,3,0)</f>
        <v>31</v>
      </c>
      <c r="F504" s="5" t="str">
        <f>VLOOKUP(D504,Category_dim!$A$1:$F$31,2,0)</f>
        <v>Lemon_1L</v>
      </c>
      <c r="G504" s="5" t="str">
        <f>VLOOKUP(E504,Category_dim!$C$1:$F$31,2,0)</f>
        <v>Drinks &amp; Bevrages</v>
      </c>
      <c r="H504" s="5">
        <v>36004</v>
      </c>
      <c r="I504" s="5" t="str">
        <f>VLOOKUP(H504,Geography,3,FALSE)</f>
        <v>Maharashtra</v>
      </c>
      <c r="J504" s="5" t="str">
        <f>VLOOKUP(Sales_fact!H504,Geography,2,0)</f>
        <v>Pune</v>
      </c>
      <c r="K504" s="7">
        <v>6</v>
      </c>
      <c r="L504" s="7">
        <v>57</v>
      </c>
      <c r="M504" s="3">
        <f t="shared" si="7"/>
        <v>342</v>
      </c>
    </row>
    <row r="505" spans="1:13" ht="14.25" customHeight="1" x14ac:dyDescent="0.25">
      <c r="A505" s="4">
        <v>44177</v>
      </c>
      <c r="B505" s="5">
        <v>31245044</v>
      </c>
      <c r="C505" s="6">
        <v>712345444</v>
      </c>
      <c r="D505" s="5">
        <v>10000333</v>
      </c>
      <c r="E505" s="5">
        <f>VLOOKUP(D505,Category_dim!$A$1:$F$31,3,0)</f>
        <v>35</v>
      </c>
      <c r="F505" s="5" t="str">
        <f>VLOOKUP(D505,Category_dim!$A$1:$F$31,2,0)</f>
        <v>Eggs_1x12</v>
      </c>
      <c r="G505" s="5" t="str">
        <f>VLOOKUP(E505,Category_dim!$C$1:$F$31,2,0)</f>
        <v>Dairy</v>
      </c>
      <c r="H505" s="5">
        <v>36004</v>
      </c>
      <c r="I505" s="5" t="str">
        <f>VLOOKUP(H505,Geography,3,FALSE)</f>
        <v>Maharashtra</v>
      </c>
      <c r="J505" s="5" t="str">
        <f>VLOOKUP(Sales_fact!H505,Geography,2,0)</f>
        <v>Pune</v>
      </c>
      <c r="K505" s="7">
        <v>6</v>
      </c>
      <c r="L505" s="7">
        <v>54</v>
      </c>
      <c r="M505" s="3">
        <f t="shared" si="7"/>
        <v>324</v>
      </c>
    </row>
    <row r="506" spans="1:13" ht="14.25" customHeight="1" x14ac:dyDescent="0.25">
      <c r="A506" s="4">
        <v>44177</v>
      </c>
      <c r="B506" s="5">
        <v>31245044</v>
      </c>
      <c r="C506" s="6">
        <v>712345444</v>
      </c>
      <c r="D506" s="5">
        <v>10000340</v>
      </c>
      <c r="E506" s="5">
        <f>VLOOKUP(D506,Category_dim!$A$1:$F$31,3,0)</f>
        <v>35</v>
      </c>
      <c r="F506" s="5" t="str">
        <f>VLOOKUP(D506,Category_dim!$A$1:$F$31,2,0)</f>
        <v>Curd_Amul_500mL</v>
      </c>
      <c r="G506" s="5" t="str">
        <f>VLOOKUP(E506,Category_dim!$C$1:$F$31,2,0)</f>
        <v>Dairy</v>
      </c>
      <c r="H506" s="5">
        <v>36004</v>
      </c>
      <c r="I506" s="5" t="str">
        <f>VLOOKUP(H506,Geography,3,FALSE)</f>
        <v>Maharashtra</v>
      </c>
      <c r="J506" s="5" t="str">
        <f>VLOOKUP(Sales_fact!H506,Geography,2,0)</f>
        <v>Pune</v>
      </c>
      <c r="K506" s="7">
        <v>4</v>
      </c>
      <c r="L506" s="7">
        <v>30</v>
      </c>
      <c r="M506" s="3">
        <f t="shared" si="7"/>
        <v>120</v>
      </c>
    </row>
    <row r="507" spans="1:13" ht="14.25" customHeight="1" x14ac:dyDescent="0.25">
      <c r="A507" s="4">
        <v>44177</v>
      </c>
      <c r="B507" s="5">
        <v>31245044</v>
      </c>
      <c r="C507" s="6">
        <v>712345444</v>
      </c>
      <c r="D507" s="5">
        <v>10000341</v>
      </c>
      <c r="E507" s="5">
        <f>VLOOKUP(D507,Category_dim!$A$1:$F$31,3,0)</f>
        <v>35</v>
      </c>
      <c r="F507" s="5" t="str">
        <f>VLOOKUP(D507,Category_dim!$A$1:$F$31,2,0)</f>
        <v>Curd MD_500 mL</v>
      </c>
      <c r="G507" s="5" t="str">
        <f>VLOOKUP(E507,Category_dim!$C$1:$F$31,2,0)</f>
        <v>Dairy</v>
      </c>
      <c r="H507" s="5">
        <v>36004</v>
      </c>
      <c r="I507" s="5" t="str">
        <f>VLOOKUP(H507,Geography,3,FALSE)</f>
        <v>Maharashtra</v>
      </c>
      <c r="J507" s="5" t="str">
        <f>VLOOKUP(Sales_fact!H507,Geography,2,0)</f>
        <v>Pune</v>
      </c>
      <c r="K507" s="7">
        <v>6</v>
      </c>
      <c r="L507" s="7">
        <v>29</v>
      </c>
      <c r="M507" s="3">
        <f t="shared" si="7"/>
        <v>174</v>
      </c>
    </row>
    <row r="508" spans="1:13" ht="14.25" customHeight="1" x14ac:dyDescent="0.25">
      <c r="A508" s="4">
        <v>44177</v>
      </c>
      <c r="B508" s="5">
        <v>31245044</v>
      </c>
      <c r="C508" s="6">
        <v>712345444</v>
      </c>
      <c r="D508" s="5">
        <v>10000325</v>
      </c>
      <c r="E508" s="5">
        <f>VLOOKUP(D508,Category_dim!$A$1:$F$31,3,0)</f>
        <v>31</v>
      </c>
      <c r="F508" s="5" t="str">
        <f>VLOOKUP(D508,Category_dim!$A$1:$F$31,2,0)</f>
        <v>Coke_500mL</v>
      </c>
      <c r="G508" s="5" t="str">
        <f>VLOOKUP(E508,Category_dim!$C$1:$F$31,2,0)</f>
        <v>Drinks &amp; Bevrages</v>
      </c>
      <c r="H508" s="5">
        <v>36004</v>
      </c>
      <c r="I508" s="5" t="str">
        <f>VLOOKUP(H508,Geography,3,FALSE)</f>
        <v>Maharashtra</v>
      </c>
      <c r="J508" s="5" t="str">
        <f>VLOOKUP(Sales_fact!H508,Geography,2,0)</f>
        <v>Pune</v>
      </c>
      <c r="K508" s="7">
        <v>4</v>
      </c>
      <c r="L508" s="7">
        <v>20</v>
      </c>
      <c r="M508" s="3">
        <f t="shared" si="7"/>
        <v>80</v>
      </c>
    </row>
    <row r="509" spans="1:13" ht="14.25" customHeight="1" x14ac:dyDescent="0.25">
      <c r="A509" s="4">
        <v>44177</v>
      </c>
      <c r="B509" s="5">
        <v>31245044</v>
      </c>
      <c r="C509" s="6">
        <v>712345444</v>
      </c>
      <c r="D509" s="5">
        <v>10000350</v>
      </c>
      <c r="E509" s="5">
        <f>VLOOKUP(D509,Category_dim!$A$1:$F$31,3,0)</f>
        <v>41</v>
      </c>
      <c r="F509" s="5" t="str">
        <f>VLOOKUP(D509,Category_dim!$A$1:$F$31,2,0)</f>
        <v>Chocos_200g</v>
      </c>
      <c r="G509" s="5" t="str">
        <f>VLOOKUP(E509,Category_dim!$C$1:$F$31,2,0)</f>
        <v>Cereals</v>
      </c>
      <c r="H509" s="5">
        <v>36004</v>
      </c>
      <c r="I509" s="5" t="str">
        <f>VLOOKUP(H509,Geography,3,FALSE)</f>
        <v>Maharashtra</v>
      </c>
      <c r="J509" s="5" t="str">
        <f>VLOOKUP(Sales_fact!H509,Geography,2,0)</f>
        <v>Pune</v>
      </c>
      <c r="K509" s="7">
        <v>5</v>
      </c>
      <c r="L509" s="7">
        <v>67</v>
      </c>
      <c r="M509" s="3">
        <f t="shared" si="7"/>
        <v>335</v>
      </c>
    </row>
    <row r="510" spans="1:13" ht="14.25" customHeight="1" x14ac:dyDescent="0.25">
      <c r="A510" s="4">
        <v>44177</v>
      </c>
      <c r="B510" s="5">
        <v>31245044</v>
      </c>
      <c r="C510" s="6">
        <v>712345444</v>
      </c>
      <c r="D510" s="5">
        <v>10000327</v>
      </c>
      <c r="E510" s="5">
        <f>VLOOKUP(D510,Category_dim!$A$1:$F$31,3,0)</f>
        <v>31</v>
      </c>
      <c r="F510" s="5" t="str">
        <f>VLOOKUP(D510,Category_dim!$A$1:$F$31,2,0)</f>
        <v>Pepsi_1L</v>
      </c>
      <c r="G510" s="5" t="str">
        <f>VLOOKUP(E510,Category_dim!$C$1:$F$31,2,0)</f>
        <v>Drinks &amp; Bevrages</v>
      </c>
      <c r="H510" s="5">
        <v>36004</v>
      </c>
      <c r="I510" s="5" t="str">
        <f>VLOOKUP(H510,Geography,3,FALSE)</f>
        <v>Maharashtra</v>
      </c>
      <c r="J510" s="5" t="str">
        <f>VLOOKUP(Sales_fact!H510,Geography,2,0)</f>
        <v>Pune</v>
      </c>
      <c r="K510" s="7">
        <v>5</v>
      </c>
      <c r="L510" s="7">
        <v>40</v>
      </c>
      <c r="M510" s="3">
        <f t="shared" si="7"/>
        <v>200</v>
      </c>
    </row>
    <row r="511" spans="1:13" ht="14.25" customHeight="1" x14ac:dyDescent="0.25">
      <c r="A511" s="4">
        <v>44178</v>
      </c>
      <c r="B511" s="5">
        <v>31245045</v>
      </c>
      <c r="C511" s="6">
        <v>712345455</v>
      </c>
      <c r="D511" s="5">
        <v>10000336</v>
      </c>
      <c r="E511" s="5">
        <f>VLOOKUP(D511,Category_dim!$A$1:$F$31,3,0)</f>
        <v>35</v>
      </c>
      <c r="F511" s="5" t="str">
        <f>VLOOKUP(D511,Category_dim!$A$1:$F$31,2,0)</f>
        <v>Milk_MD_500ml</v>
      </c>
      <c r="G511" s="5" t="str">
        <f>VLOOKUP(E511,Category_dim!$C$1:$F$31,2,0)</f>
        <v>Dairy</v>
      </c>
      <c r="H511" s="5">
        <v>36005</v>
      </c>
      <c r="I511" s="5" t="str">
        <f>VLOOKUP(H511,Geography,3,FALSE)</f>
        <v>Tamil Nadu</v>
      </c>
      <c r="J511" s="5" t="str">
        <f>VLOOKUP(Sales_fact!H511,Geography,2,0)</f>
        <v>Chennai</v>
      </c>
      <c r="K511" s="7">
        <v>6</v>
      </c>
      <c r="L511" s="7">
        <v>26</v>
      </c>
      <c r="M511" s="3">
        <f t="shared" si="7"/>
        <v>156</v>
      </c>
    </row>
    <row r="512" spans="1:13" ht="14.25" customHeight="1" x14ac:dyDescent="0.25">
      <c r="A512" s="4">
        <v>44178</v>
      </c>
      <c r="B512" s="5">
        <v>31245045</v>
      </c>
      <c r="C512" s="6">
        <v>712345455</v>
      </c>
      <c r="D512" s="5">
        <v>10000331</v>
      </c>
      <c r="E512" s="5">
        <f>VLOOKUP(D512,Category_dim!$A$1:$F$31,3,0)</f>
        <v>31</v>
      </c>
      <c r="F512" s="5" t="str">
        <f>VLOOKUP(D512,Category_dim!$A$1:$F$31,2,0)</f>
        <v>Lemon_1L</v>
      </c>
      <c r="G512" s="5" t="str">
        <f>VLOOKUP(E512,Category_dim!$C$1:$F$31,2,0)</f>
        <v>Drinks &amp; Bevrages</v>
      </c>
      <c r="H512" s="5">
        <v>36005</v>
      </c>
      <c r="I512" s="5" t="str">
        <f>VLOOKUP(H512,Geography,3,FALSE)</f>
        <v>Tamil Nadu</v>
      </c>
      <c r="J512" s="5" t="str">
        <f>VLOOKUP(Sales_fact!H512,Geography,2,0)</f>
        <v>Chennai</v>
      </c>
      <c r="K512" s="7">
        <v>4</v>
      </c>
      <c r="L512" s="7">
        <v>57</v>
      </c>
      <c r="M512" s="3">
        <f t="shared" si="7"/>
        <v>228</v>
      </c>
    </row>
    <row r="513" spans="1:13" ht="14.25" customHeight="1" x14ac:dyDescent="0.25">
      <c r="A513" s="4">
        <v>44178</v>
      </c>
      <c r="B513" s="5">
        <v>31245045</v>
      </c>
      <c r="C513" s="6">
        <v>712345455</v>
      </c>
      <c r="D513" s="5">
        <v>10000331</v>
      </c>
      <c r="E513" s="5">
        <f>VLOOKUP(D513,Category_dim!$A$1:$F$31,3,0)</f>
        <v>31</v>
      </c>
      <c r="F513" s="5" t="str">
        <f>VLOOKUP(D513,Category_dim!$A$1:$F$31,2,0)</f>
        <v>Lemon_1L</v>
      </c>
      <c r="G513" s="5" t="str">
        <f>VLOOKUP(E513,Category_dim!$C$1:$F$31,2,0)</f>
        <v>Drinks &amp; Bevrages</v>
      </c>
      <c r="H513" s="5">
        <v>36005</v>
      </c>
      <c r="I513" s="5" t="str">
        <f>VLOOKUP(H513,Geography,3,FALSE)</f>
        <v>Tamil Nadu</v>
      </c>
      <c r="J513" s="5" t="str">
        <f>VLOOKUP(Sales_fact!H513,Geography,2,0)</f>
        <v>Chennai</v>
      </c>
      <c r="K513" s="7">
        <v>4</v>
      </c>
      <c r="L513" s="7">
        <v>57</v>
      </c>
      <c r="M513" s="3">
        <f t="shared" si="7"/>
        <v>228</v>
      </c>
    </row>
    <row r="514" spans="1:13" ht="14.25" customHeight="1" x14ac:dyDescent="0.25">
      <c r="A514" s="4">
        <v>44178</v>
      </c>
      <c r="B514" s="5">
        <v>31245045</v>
      </c>
      <c r="C514" s="6">
        <v>712345455</v>
      </c>
      <c r="D514" s="5">
        <v>10000328</v>
      </c>
      <c r="E514" s="5">
        <f>VLOOKUP(D514,Category_dim!$A$1:$F$31,3,0)</f>
        <v>31</v>
      </c>
      <c r="F514" s="5" t="str">
        <f>VLOOKUP(D514,Category_dim!$A$1:$F$31,2,0)</f>
        <v>Mango_1L</v>
      </c>
      <c r="G514" s="5" t="str">
        <f>VLOOKUP(E514,Category_dim!$C$1:$F$31,2,0)</f>
        <v>Drinks &amp; Bevrages</v>
      </c>
      <c r="H514" s="5">
        <v>36005</v>
      </c>
      <c r="I514" s="5" t="str">
        <f>VLOOKUP(H514,Geography,3,FALSE)</f>
        <v>Tamil Nadu</v>
      </c>
      <c r="J514" s="5" t="str">
        <f>VLOOKUP(Sales_fact!H514,Geography,2,0)</f>
        <v>Chennai</v>
      </c>
      <c r="K514" s="7">
        <v>4</v>
      </c>
      <c r="L514" s="7">
        <v>220</v>
      </c>
      <c r="M514" s="3">
        <f t="shared" si="7"/>
        <v>880</v>
      </c>
    </row>
    <row r="515" spans="1:13" ht="14.25" customHeight="1" x14ac:dyDescent="0.25">
      <c r="A515" s="4">
        <v>44178</v>
      </c>
      <c r="B515" s="5">
        <v>31245045</v>
      </c>
      <c r="C515" s="6">
        <v>712345455</v>
      </c>
      <c r="D515" s="5">
        <v>10000323</v>
      </c>
      <c r="E515" s="5">
        <f>VLOOKUP(D515,Category_dim!$A$1:$F$31,3,0)</f>
        <v>31</v>
      </c>
      <c r="F515" s="5" t="str">
        <f>VLOOKUP(D515,Category_dim!$A$1:$F$31,2,0)</f>
        <v>Soda_200mL</v>
      </c>
      <c r="G515" s="5" t="str">
        <f>VLOOKUP(E515,Category_dim!$C$1:$F$31,2,0)</f>
        <v>Drinks &amp; Bevrages</v>
      </c>
      <c r="H515" s="5">
        <v>36005</v>
      </c>
      <c r="I515" s="5" t="str">
        <f>VLOOKUP(H515,Geography,3,FALSE)</f>
        <v>Tamil Nadu</v>
      </c>
      <c r="J515" s="5" t="str">
        <f>VLOOKUP(Sales_fact!H515,Geography,2,0)</f>
        <v>Chennai</v>
      </c>
      <c r="K515" s="7">
        <v>5</v>
      </c>
      <c r="L515" s="7">
        <v>15</v>
      </c>
      <c r="M515" s="3">
        <f t="shared" ref="M515:M570" si="8">K515*L515</f>
        <v>75</v>
      </c>
    </row>
    <row r="516" spans="1:13" ht="14.25" customHeight="1" x14ac:dyDescent="0.25">
      <c r="A516" s="4">
        <v>44178</v>
      </c>
      <c r="B516" s="5">
        <v>31245045</v>
      </c>
      <c r="C516" s="6">
        <v>712345455</v>
      </c>
      <c r="D516" s="5">
        <v>10000328</v>
      </c>
      <c r="E516" s="5">
        <f>VLOOKUP(D516,Category_dim!$A$1:$F$31,3,0)</f>
        <v>31</v>
      </c>
      <c r="F516" s="5" t="str">
        <f>VLOOKUP(D516,Category_dim!$A$1:$F$31,2,0)</f>
        <v>Mango_1L</v>
      </c>
      <c r="G516" s="5" t="str">
        <f>VLOOKUP(E516,Category_dim!$C$1:$F$31,2,0)</f>
        <v>Drinks &amp; Bevrages</v>
      </c>
      <c r="H516" s="5">
        <v>36005</v>
      </c>
      <c r="I516" s="5" t="str">
        <f>VLOOKUP(H516,Geography,3,FALSE)</f>
        <v>Tamil Nadu</v>
      </c>
      <c r="J516" s="5" t="str">
        <f>VLOOKUP(Sales_fact!H516,Geography,2,0)</f>
        <v>Chennai</v>
      </c>
      <c r="K516" s="7">
        <v>4</v>
      </c>
      <c r="L516" s="7">
        <v>220</v>
      </c>
      <c r="M516" s="3">
        <f t="shared" si="8"/>
        <v>880</v>
      </c>
    </row>
    <row r="517" spans="1:13" ht="14.25" customHeight="1" x14ac:dyDescent="0.25">
      <c r="A517" s="4">
        <v>44178</v>
      </c>
      <c r="B517" s="5">
        <v>31245045</v>
      </c>
      <c r="C517" s="6">
        <v>712345455</v>
      </c>
      <c r="D517" s="5">
        <v>10000331</v>
      </c>
      <c r="E517" s="5">
        <f>VLOOKUP(D517,Category_dim!$A$1:$F$31,3,0)</f>
        <v>31</v>
      </c>
      <c r="F517" s="5" t="str">
        <f>VLOOKUP(D517,Category_dim!$A$1:$F$31,2,0)</f>
        <v>Lemon_1L</v>
      </c>
      <c r="G517" s="5" t="str">
        <f>VLOOKUP(E517,Category_dim!$C$1:$F$31,2,0)</f>
        <v>Drinks &amp; Bevrages</v>
      </c>
      <c r="H517" s="5">
        <v>36005</v>
      </c>
      <c r="I517" s="5" t="str">
        <f>VLOOKUP(H517,Geography,3,FALSE)</f>
        <v>Tamil Nadu</v>
      </c>
      <c r="J517" s="5" t="str">
        <f>VLOOKUP(Sales_fact!H517,Geography,2,0)</f>
        <v>Chennai</v>
      </c>
      <c r="K517" s="7">
        <v>6</v>
      </c>
      <c r="L517" s="7">
        <v>57</v>
      </c>
      <c r="M517" s="3">
        <f t="shared" si="8"/>
        <v>342</v>
      </c>
    </row>
    <row r="518" spans="1:13" ht="14.25" customHeight="1" x14ac:dyDescent="0.25">
      <c r="A518" s="4">
        <v>44179</v>
      </c>
      <c r="B518" s="5">
        <v>31245046</v>
      </c>
      <c r="C518" s="6">
        <v>712345466</v>
      </c>
      <c r="D518" s="5">
        <v>10000344</v>
      </c>
      <c r="E518" s="5">
        <f>VLOOKUP(D518,Category_dim!$A$1:$F$31,3,0)</f>
        <v>41</v>
      </c>
      <c r="F518" s="5" t="str">
        <f>VLOOKUP(D518,Category_dim!$A$1:$F$31,2,0)</f>
        <v>Cornflakes_500g</v>
      </c>
      <c r="G518" s="5" t="str">
        <f>VLOOKUP(E518,Category_dim!$C$1:$F$31,2,0)</f>
        <v>Cereals</v>
      </c>
      <c r="H518" s="5">
        <v>36006</v>
      </c>
      <c r="I518" s="5" t="str">
        <f>VLOOKUP(H518,Geography,3,FALSE)</f>
        <v>West Bengal</v>
      </c>
      <c r="J518" s="5" t="str">
        <f>VLOOKUP(Sales_fact!H518,Geography,2,0)</f>
        <v>Kolkata</v>
      </c>
      <c r="K518" s="7">
        <v>2</v>
      </c>
      <c r="L518" s="7">
        <v>82</v>
      </c>
      <c r="M518" s="3">
        <f t="shared" si="8"/>
        <v>164</v>
      </c>
    </row>
    <row r="519" spans="1:13" ht="14.25" customHeight="1" x14ac:dyDescent="0.25">
      <c r="A519" s="4">
        <v>44179</v>
      </c>
      <c r="B519" s="5">
        <v>31245046</v>
      </c>
      <c r="C519" s="6">
        <v>712345466</v>
      </c>
      <c r="D519" s="5">
        <v>10000349</v>
      </c>
      <c r="E519" s="5">
        <f>VLOOKUP(D519,Category_dim!$A$1:$F$31,3,0)</f>
        <v>41</v>
      </c>
      <c r="F519" s="5" t="str">
        <f>VLOOKUP(D519,Category_dim!$A$1:$F$31,2,0)</f>
        <v>Museli 1 Kg</v>
      </c>
      <c r="G519" s="5" t="str">
        <f>VLOOKUP(E519,Category_dim!$C$1:$F$31,2,0)</f>
        <v>Cereals</v>
      </c>
      <c r="H519" s="5">
        <v>36006</v>
      </c>
      <c r="I519" s="5" t="str">
        <f>VLOOKUP(H519,Geography,3,FALSE)</f>
        <v>West Bengal</v>
      </c>
      <c r="J519" s="5" t="str">
        <f>VLOOKUP(Sales_fact!H519,Geography,2,0)</f>
        <v>Kolkata</v>
      </c>
      <c r="K519" s="7">
        <v>3</v>
      </c>
      <c r="L519" s="7">
        <v>152</v>
      </c>
      <c r="M519" s="3">
        <f t="shared" si="8"/>
        <v>456</v>
      </c>
    </row>
    <row r="520" spans="1:13" ht="14.25" customHeight="1" x14ac:dyDescent="0.25">
      <c r="A520" s="4">
        <v>44179</v>
      </c>
      <c r="B520" s="5">
        <v>31245046</v>
      </c>
      <c r="C520" s="6">
        <v>712345466</v>
      </c>
      <c r="D520" s="5">
        <v>10000338</v>
      </c>
      <c r="E520" s="5">
        <f>VLOOKUP(D520,Category_dim!$A$1:$F$31,3,0)</f>
        <v>35</v>
      </c>
      <c r="F520" s="5" t="str">
        <f>VLOOKUP(D520,Category_dim!$A$1:$F$31,2,0)</f>
        <v>Cheese_200g_1x6</v>
      </c>
      <c r="G520" s="5" t="str">
        <f>VLOOKUP(E520,Category_dim!$C$1:$F$31,2,0)</f>
        <v>Dairy</v>
      </c>
      <c r="H520" s="5">
        <v>36006</v>
      </c>
      <c r="I520" s="5" t="str">
        <f>VLOOKUP(H520,Geography,3,FALSE)</f>
        <v>West Bengal</v>
      </c>
      <c r="J520" s="5" t="str">
        <f>VLOOKUP(Sales_fact!H520,Geography,2,0)</f>
        <v>Kolkata</v>
      </c>
      <c r="K520" s="7">
        <v>4</v>
      </c>
      <c r="L520" s="7">
        <v>100</v>
      </c>
      <c r="M520" s="3">
        <f t="shared" si="8"/>
        <v>400</v>
      </c>
    </row>
    <row r="521" spans="1:13" ht="14.25" customHeight="1" x14ac:dyDescent="0.25">
      <c r="A521" s="4">
        <v>44179</v>
      </c>
      <c r="B521" s="5">
        <v>31245046</v>
      </c>
      <c r="C521" s="6">
        <v>712345466</v>
      </c>
      <c r="D521" s="5">
        <v>10000346</v>
      </c>
      <c r="E521" s="5">
        <f>VLOOKUP(D521,Category_dim!$A$1:$F$31,3,0)</f>
        <v>41</v>
      </c>
      <c r="F521" s="5" t="str">
        <f>VLOOKUP(D521,Category_dim!$A$1:$F$31,2,0)</f>
        <v>Cornflakes_almond_1Kg</v>
      </c>
      <c r="G521" s="5" t="str">
        <f>VLOOKUP(E521,Category_dim!$C$1:$F$31,2,0)</f>
        <v>Cereals</v>
      </c>
      <c r="H521" s="5">
        <v>36006</v>
      </c>
      <c r="I521" s="5" t="str">
        <f>VLOOKUP(H521,Geography,3,FALSE)</f>
        <v>West Bengal</v>
      </c>
      <c r="J521" s="5" t="str">
        <f>VLOOKUP(Sales_fact!H521,Geography,2,0)</f>
        <v>Kolkata</v>
      </c>
      <c r="K521" s="7">
        <v>4</v>
      </c>
      <c r="L521" s="7">
        <v>192</v>
      </c>
      <c r="M521" s="3">
        <f t="shared" si="8"/>
        <v>768</v>
      </c>
    </row>
    <row r="522" spans="1:13" ht="14.25" customHeight="1" x14ac:dyDescent="0.25">
      <c r="A522" s="4">
        <v>44179</v>
      </c>
      <c r="B522" s="5">
        <v>31245046</v>
      </c>
      <c r="C522" s="6">
        <v>712345466</v>
      </c>
      <c r="D522" s="5">
        <v>10000324</v>
      </c>
      <c r="E522" s="5">
        <f>VLOOKUP(D522,Category_dim!$A$1:$F$31,3,0)</f>
        <v>31</v>
      </c>
      <c r="F522" s="5" t="str">
        <f>VLOOKUP(D522,Category_dim!$A$1:$F$31,2,0)</f>
        <v>Coke_1L</v>
      </c>
      <c r="G522" s="5" t="str">
        <f>VLOOKUP(E522,Category_dim!$C$1:$F$31,2,0)</f>
        <v>Drinks &amp; Bevrages</v>
      </c>
      <c r="H522" s="5">
        <v>36006</v>
      </c>
      <c r="I522" s="5" t="str">
        <f>VLOOKUP(H522,Geography,3,FALSE)</f>
        <v>West Bengal</v>
      </c>
      <c r="J522" s="5" t="str">
        <f>VLOOKUP(Sales_fact!H522,Geography,2,0)</f>
        <v>Kolkata</v>
      </c>
      <c r="K522" s="7">
        <v>4</v>
      </c>
      <c r="L522" s="7">
        <v>36</v>
      </c>
      <c r="M522" s="3">
        <f t="shared" si="8"/>
        <v>144</v>
      </c>
    </row>
    <row r="523" spans="1:13" ht="14.25" customHeight="1" x14ac:dyDescent="0.25">
      <c r="A523" s="4">
        <v>44179</v>
      </c>
      <c r="B523" s="5">
        <v>31245046</v>
      </c>
      <c r="C523" s="6">
        <v>712345466</v>
      </c>
      <c r="D523" s="5">
        <v>10000335</v>
      </c>
      <c r="E523" s="5">
        <f>VLOOKUP(D523,Category_dim!$A$1:$F$31,3,0)</f>
        <v>35</v>
      </c>
      <c r="F523" s="5" t="str">
        <f>VLOOKUP(D523,Category_dim!$A$1:$F$31,2,0)</f>
        <v>Milk_Amul_1L</v>
      </c>
      <c r="G523" s="5" t="str">
        <f>VLOOKUP(E523,Category_dim!$C$1:$F$31,2,0)</f>
        <v>Dairy</v>
      </c>
      <c r="H523" s="5">
        <v>36006</v>
      </c>
      <c r="I523" s="5" t="str">
        <f>VLOOKUP(H523,Geography,3,FALSE)</f>
        <v>West Bengal</v>
      </c>
      <c r="J523" s="5" t="str">
        <f>VLOOKUP(Sales_fact!H523,Geography,2,0)</f>
        <v>Kolkata</v>
      </c>
      <c r="K523" s="7">
        <v>2</v>
      </c>
      <c r="L523" s="7">
        <v>52</v>
      </c>
      <c r="M523" s="3">
        <f t="shared" si="8"/>
        <v>104</v>
      </c>
    </row>
    <row r="524" spans="1:13" ht="14.25" customHeight="1" x14ac:dyDescent="0.25">
      <c r="A524" s="4">
        <v>44179</v>
      </c>
      <c r="B524" s="5">
        <v>31245046</v>
      </c>
      <c r="C524" s="6">
        <v>712345466</v>
      </c>
      <c r="D524" s="5">
        <v>10000341</v>
      </c>
      <c r="E524" s="5">
        <f>VLOOKUP(D524,Category_dim!$A$1:$F$31,3,0)</f>
        <v>35</v>
      </c>
      <c r="F524" s="5" t="str">
        <f>VLOOKUP(D524,Category_dim!$A$1:$F$31,2,0)</f>
        <v>Curd MD_500 mL</v>
      </c>
      <c r="G524" s="5" t="str">
        <f>VLOOKUP(E524,Category_dim!$C$1:$F$31,2,0)</f>
        <v>Dairy</v>
      </c>
      <c r="H524" s="5">
        <v>36006</v>
      </c>
      <c r="I524" s="5" t="str">
        <f>VLOOKUP(H524,Geography,3,FALSE)</f>
        <v>West Bengal</v>
      </c>
      <c r="J524" s="5" t="str">
        <f>VLOOKUP(Sales_fact!H524,Geography,2,0)</f>
        <v>Kolkata</v>
      </c>
      <c r="K524" s="7">
        <v>2</v>
      </c>
      <c r="L524" s="7">
        <v>29</v>
      </c>
      <c r="M524" s="3">
        <f t="shared" si="8"/>
        <v>58</v>
      </c>
    </row>
    <row r="525" spans="1:13" ht="14.25" customHeight="1" x14ac:dyDescent="0.25">
      <c r="A525" s="4">
        <v>44180</v>
      </c>
      <c r="B525" s="5">
        <v>31245047</v>
      </c>
      <c r="C525" s="6">
        <v>712345477</v>
      </c>
      <c r="D525" s="5">
        <v>10000349</v>
      </c>
      <c r="E525" s="5">
        <f>VLOOKUP(D525,Category_dim!$A$1:$F$31,3,0)</f>
        <v>41</v>
      </c>
      <c r="F525" s="5" t="str">
        <f>VLOOKUP(D525,Category_dim!$A$1:$F$31,2,0)</f>
        <v>Museli 1 Kg</v>
      </c>
      <c r="G525" s="5" t="str">
        <f>VLOOKUP(E525,Category_dim!$C$1:$F$31,2,0)</f>
        <v>Cereals</v>
      </c>
      <c r="H525" s="5">
        <v>36000</v>
      </c>
      <c r="I525" s="5" t="str">
        <f>VLOOKUP(H525,Geography,3,FALSE)</f>
        <v>Maharashtra</v>
      </c>
      <c r="J525" s="5" t="str">
        <f>VLOOKUP(Sales_fact!H525,Geography,2,0)</f>
        <v>Mumbai</v>
      </c>
      <c r="K525" s="7">
        <v>3</v>
      </c>
      <c r="L525" s="7">
        <v>152</v>
      </c>
      <c r="M525" s="3">
        <f t="shared" si="8"/>
        <v>456</v>
      </c>
    </row>
    <row r="526" spans="1:13" ht="14.25" customHeight="1" x14ac:dyDescent="0.25">
      <c r="A526" s="4">
        <v>44180</v>
      </c>
      <c r="B526" s="5">
        <v>31245047</v>
      </c>
      <c r="C526" s="6">
        <v>712345477</v>
      </c>
      <c r="D526" s="5">
        <v>10000323</v>
      </c>
      <c r="E526" s="5">
        <f>VLOOKUP(D526,Category_dim!$A$1:$F$31,3,0)</f>
        <v>31</v>
      </c>
      <c r="F526" s="5" t="str">
        <f>VLOOKUP(D526,Category_dim!$A$1:$F$31,2,0)</f>
        <v>Soda_200mL</v>
      </c>
      <c r="G526" s="5" t="str">
        <f>VLOOKUP(E526,Category_dim!$C$1:$F$31,2,0)</f>
        <v>Drinks &amp; Bevrages</v>
      </c>
      <c r="H526" s="5">
        <v>36000</v>
      </c>
      <c r="I526" s="5" t="str">
        <f>VLOOKUP(H526,Geography,3,FALSE)</f>
        <v>Maharashtra</v>
      </c>
      <c r="J526" s="5" t="str">
        <f>VLOOKUP(Sales_fact!H526,Geography,2,0)</f>
        <v>Mumbai</v>
      </c>
      <c r="K526" s="7">
        <v>3</v>
      </c>
      <c r="L526" s="7">
        <v>15</v>
      </c>
      <c r="M526" s="3">
        <f t="shared" si="8"/>
        <v>45</v>
      </c>
    </row>
    <row r="527" spans="1:13" ht="14.25" customHeight="1" x14ac:dyDescent="0.25">
      <c r="A527" s="4">
        <v>44180</v>
      </c>
      <c r="B527" s="5">
        <v>31245047</v>
      </c>
      <c r="C527" s="6">
        <v>712345477</v>
      </c>
      <c r="D527" s="5">
        <v>10000344</v>
      </c>
      <c r="E527" s="5">
        <f>VLOOKUP(D527,Category_dim!$A$1:$F$31,3,0)</f>
        <v>41</v>
      </c>
      <c r="F527" s="5" t="str">
        <f>VLOOKUP(D527,Category_dim!$A$1:$F$31,2,0)</f>
        <v>Cornflakes_500g</v>
      </c>
      <c r="G527" s="5" t="str">
        <f>VLOOKUP(E527,Category_dim!$C$1:$F$31,2,0)</f>
        <v>Cereals</v>
      </c>
      <c r="H527" s="5">
        <v>36000</v>
      </c>
      <c r="I527" s="5" t="str">
        <f>VLOOKUP(H527,Geography,3,FALSE)</f>
        <v>Maharashtra</v>
      </c>
      <c r="J527" s="5" t="str">
        <f>VLOOKUP(Sales_fact!H527,Geography,2,0)</f>
        <v>Mumbai</v>
      </c>
      <c r="K527" s="7">
        <v>4</v>
      </c>
      <c r="L527" s="7">
        <v>82</v>
      </c>
      <c r="M527" s="3">
        <f t="shared" si="8"/>
        <v>328</v>
      </c>
    </row>
    <row r="528" spans="1:13" ht="14.25" customHeight="1" x14ac:dyDescent="0.25">
      <c r="A528" s="4">
        <v>44180</v>
      </c>
      <c r="B528" s="5">
        <v>31245047</v>
      </c>
      <c r="C528" s="6">
        <v>712345477</v>
      </c>
      <c r="D528" s="5">
        <v>10000338</v>
      </c>
      <c r="E528" s="5">
        <f>VLOOKUP(D528,Category_dim!$A$1:$F$31,3,0)</f>
        <v>35</v>
      </c>
      <c r="F528" s="5" t="str">
        <f>VLOOKUP(D528,Category_dim!$A$1:$F$31,2,0)</f>
        <v>Cheese_200g_1x6</v>
      </c>
      <c r="G528" s="5" t="str">
        <f>VLOOKUP(E528,Category_dim!$C$1:$F$31,2,0)</f>
        <v>Dairy</v>
      </c>
      <c r="H528" s="5">
        <v>36000</v>
      </c>
      <c r="I528" s="5" t="str">
        <f>VLOOKUP(H528,Geography,3,FALSE)</f>
        <v>Maharashtra</v>
      </c>
      <c r="J528" s="5" t="str">
        <f>VLOOKUP(Sales_fact!H528,Geography,2,0)</f>
        <v>Mumbai</v>
      </c>
      <c r="K528" s="7">
        <v>4</v>
      </c>
      <c r="L528" s="7">
        <v>100</v>
      </c>
      <c r="M528" s="3">
        <f t="shared" si="8"/>
        <v>400</v>
      </c>
    </row>
    <row r="529" spans="1:13" ht="14.25" customHeight="1" x14ac:dyDescent="0.25">
      <c r="A529" s="4">
        <v>44180</v>
      </c>
      <c r="B529" s="5">
        <v>31245047</v>
      </c>
      <c r="C529" s="6">
        <v>712345477</v>
      </c>
      <c r="D529" s="5">
        <v>10000340</v>
      </c>
      <c r="E529" s="5">
        <f>VLOOKUP(D529,Category_dim!$A$1:$F$31,3,0)</f>
        <v>35</v>
      </c>
      <c r="F529" s="5" t="str">
        <f>VLOOKUP(D529,Category_dim!$A$1:$F$31,2,0)</f>
        <v>Curd_Amul_500mL</v>
      </c>
      <c r="G529" s="5" t="str">
        <f>VLOOKUP(E529,Category_dim!$C$1:$F$31,2,0)</f>
        <v>Dairy</v>
      </c>
      <c r="H529" s="5">
        <v>36000</v>
      </c>
      <c r="I529" s="5" t="str">
        <f>VLOOKUP(H529,Geography,3,FALSE)</f>
        <v>Maharashtra</v>
      </c>
      <c r="J529" s="5" t="str">
        <f>VLOOKUP(Sales_fact!H529,Geography,2,0)</f>
        <v>Mumbai</v>
      </c>
      <c r="K529" s="7">
        <v>4</v>
      </c>
      <c r="L529" s="7">
        <v>30</v>
      </c>
      <c r="M529" s="3">
        <f t="shared" si="8"/>
        <v>120</v>
      </c>
    </row>
    <row r="530" spans="1:13" ht="14.25" customHeight="1" x14ac:dyDescent="0.25">
      <c r="A530" s="4">
        <v>44180</v>
      </c>
      <c r="B530" s="5">
        <v>31245047</v>
      </c>
      <c r="C530" s="6">
        <v>712345477</v>
      </c>
      <c r="D530" s="5">
        <v>10000347</v>
      </c>
      <c r="E530" s="5">
        <f>VLOOKUP(D530,Category_dim!$A$1:$F$31,3,0)</f>
        <v>41</v>
      </c>
      <c r="F530" s="5" t="str">
        <f>VLOOKUP(D530,Category_dim!$A$1:$F$31,2,0)</f>
        <v>Museli_200g</v>
      </c>
      <c r="G530" s="5" t="str">
        <f>VLOOKUP(E530,Category_dim!$C$1:$F$31,2,0)</f>
        <v>Cereals</v>
      </c>
      <c r="H530" s="5">
        <v>36000</v>
      </c>
      <c r="I530" s="5" t="str">
        <f>VLOOKUP(H530,Geography,3,FALSE)</f>
        <v>Maharashtra</v>
      </c>
      <c r="J530" s="5" t="str">
        <f>VLOOKUP(Sales_fact!H530,Geography,2,0)</f>
        <v>Mumbai</v>
      </c>
      <c r="K530" s="7">
        <v>3</v>
      </c>
      <c r="L530" s="7">
        <v>47</v>
      </c>
      <c r="M530" s="3">
        <f t="shared" si="8"/>
        <v>141</v>
      </c>
    </row>
    <row r="531" spans="1:13" ht="14.25" customHeight="1" x14ac:dyDescent="0.25">
      <c r="A531" s="4">
        <v>44180</v>
      </c>
      <c r="B531" s="5">
        <v>31245047</v>
      </c>
      <c r="C531" s="6">
        <v>712345477</v>
      </c>
      <c r="D531" s="5">
        <v>10000341</v>
      </c>
      <c r="E531" s="5">
        <f>VLOOKUP(D531,Category_dim!$A$1:$F$31,3,0)</f>
        <v>35</v>
      </c>
      <c r="F531" s="5" t="str">
        <f>VLOOKUP(D531,Category_dim!$A$1:$F$31,2,0)</f>
        <v>Curd MD_500 mL</v>
      </c>
      <c r="G531" s="5" t="str">
        <f>VLOOKUP(E531,Category_dim!$C$1:$F$31,2,0)</f>
        <v>Dairy</v>
      </c>
      <c r="H531" s="5">
        <v>36000</v>
      </c>
      <c r="I531" s="5" t="str">
        <f>VLOOKUP(H531,Geography,3,FALSE)</f>
        <v>Maharashtra</v>
      </c>
      <c r="J531" s="5" t="str">
        <f>VLOOKUP(Sales_fact!H531,Geography,2,0)</f>
        <v>Mumbai</v>
      </c>
      <c r="K531" s="7">
        <v>4</v>
      </c>
      <c r="L531" s="7">
        <v>29</v>
      </c>
      <c r="M531" s="3">
        <f t="shared" si="8"/>
        <v>116</v>
      </c>
    </row>
    <row r="532" spans="1:13" ht="14.25" customHeight="1" x14ac:dyDescent="0.25">
      <c r="A532" s="4">
        <v>44180</v>
      </c>
      <c r="B532" s="5">
        <v>31245047</v>
      </c>
      <c r="C532" s="6">
        <v>712345477</v>
      </c>
      <c r="D532" s="5">
        <v>10000347</v>
      </c>
      <c r="E532" s="5">
        <f>VLOOKUP(D532,Category_dim!$A$1:$F$31,3,0)</f>
        <v>41</v>
      </c>
      <c r="F532" s="5" t="str">
        <f>VLOOKUP(D532,Category_dim!$A$1:$F$31,2,0)</f>
        <v>Museli_200g</v>
      </c>
      <c r="G532" s="5" t="str">
        <f>VLOOKUP(E532,Category_dim!$C$1:$F$31,2,0)</f>
        <v>Cereals</v>
      </c>
      <c r="H532" s="5">
        <v>36000</v>
      </c>
      <c r="I532" s="5" t="str">
        <f>VLOOKUP(H532,Geography,3,FALSE)</f>
        <v>Maharashtra</v>
      </c>
      <c r="J532" s="5" t="str">
        <f>VLOOKUP(Sales_fact!H532,Geography,2,0)</f>
        <v>Mumbai</v>
      </c>
      <c r="K532" s="7">
        <v>4</v>
      </c>
      <c r="L532" s="7">
        <v>47</v>
      </c>
      <c r="M532" s="3">
        <f t="shared" si="8"/>
        <v>188</v>
      </c>
    </row>
    <row r="533" spans="1:13" ht="14.25" customHeight="1" x14ac:dyDescent="0.25">
      <c r="A533" s="4">
        <v>44180</v>
      </c>
      <c r="B533" s="5">
        <v>31245047</v>
      </c>
      <c r="C533" s="6">
        <v>712345477</v>
      </c>
      <c r="D533" s="5">
        <v>10000332</v>
      </c>
      <c r="E533" s="5">
        <f>VLOOKUP(D533,Category_dim!$A$1:$F$31,3,0)</f>
        <v>35</v>
      </c>
      <c r="F533" s="5" t="str">
        <f>VLOOKUP(D533,Category_dim!$A$1:$F$31,2,0)</f>
        <v>Eggs_1x6</v>
      </c>
      <c r="G533" s="5" t="str">
        <f>VLOOKUP(E533,Category_dim!$C$1:$F$31,2,0)</f>
        <v>Dairy</v>
      </c>
      <c r="H533" s="5">
        <v>36000</v>
      </c>
      <c r="I533" s="5" t="str">
        <f>VLOOKUP(H533,Geography,3,FALSE)</f>
        <v>Maharashtra</v>
      </c>
      <c r="J533" s="5" t="str">
        <f>VLOOKUP(Sales_fact!H533,Geography,2,0)</f>
        <v>Mumbai</v>
      </c>
      <c r="K533" s="7">
        <v>3</v>
      </c>
      <c r="L533" s="7">
        <v>28</v>
      </c>
      <c r="M533" s="3">
        <f t="shared" si="8"/>
        <v>84</v>
      </c>
    </row>
    <row r="534" spans="1:13" ht="14.25" customHeight="1" x14ac:dyDescent="0.25">
      <c r="A534" s="4">
        <v>44180</v>
      </c>
      <c r="B534" s="5">
        <v>31245047</v>
      </c>
      <c r="C534" s="6">
        <v>712345477</v>
      </c>
      <c r="D534" s="5">
        <v>10000330</v>
      </c>
      <c r="E534" s="5">
        <f>VLOOKUP(D534,Category_dim!$A$1:$F$31,3,0)</f>
        <v>31</v>
      </c>
      <c r="F534" s="5" t="str">
        <f>VLOOKUP(D534,Category_dim!$A$1:$F$31,2,0)</f>
        <v>Orange_200mL_x6</v>
      </c>
      <c r="G534" s="5" t="str">
        <f>VLOOKUP(E534,Category_dim!$C$1:$F$31,2,0)</f>
        <v>Drinks &amp; Bevrages</v>
      </c>
      <c r="H534" s="5">
        <v>36000</v>
      </c>
      <c r="I534" s="5" t="str">
        <f>VLOOKUP(H534,Geography,3,FALSE)</f>
        <v>Maharashtra</v>
      </c>
      <c r="J534" s="5" t="str">
        <f>VLOOKUP(Sales_fact!H534,Geography,2,0)</f>
        <v>Mumbai</v>
      </c>
      <c r="K534" s="7">
        <v>2</v>
      </c>
      <c r="L534" s="7">
        <v>160</v>
      </c>
      <c r="M534" s="3">
        <f t="shared" si="8"/>
        <v>320</v>
      </c>
    </row>
    <row r="535" spans="1:13" ht="14.25" customHeight="1" x14ac:dyDescent="0.25">
      <c r="A535" s="4">
        <v>44180</v>
      </c>
      <c r="B535" s="5">
        <v>31245047</v>
      </c>
      <c r="C535" s="6">
        <v>712345477</v>
      </c>
      <c r="D535" s="5">
        <v>10000327</v>
      </c>
      <c r="E535" s="5">
        <f>VLOOKUP(D535,Category_dim!$A$1:$F$31,3,0)</f>
        <v>31</v>
      </c>
      <c r="F535" s="5" t="str">
        <f>VLOOKUP(D535,Category_dim!$A$1:$F$31,2,0)</f>
        <v>Pepsi_1L</v>
      </c>
      <c r="G535" s="5" t="str">
        <f>VLOOKUP(E535,Category_dim!$C$1:$F$31,2,0)</f>
        <v>Drinks &amp; Bevrages</v>
      </c>
      <c r="H535" s="5">
        <v>36000</v>
      </c>
      <c r="I535" s="5" t="str">
        <f>VLOOKUP(H535,Geography,3,FALSE)</f>
        <v>Maharashtra</v>
      </c>
      <c r="J535" s="5" t="str">
        <f>VLOOKUP(Sales_fact!H535,Geography,2,0)</f>
        <v>Mumbai</v>
      </c>
      <c r="K535" s="7">
        <v>3</v>
      </c>
      <c r="L535" s="7">
        <v>40</v>
      </c>
      <c r="M535" s="3">
        <f t="shared" si="8"/>
        <v>120</v>
      </c>
    </row>
    <row r="536" spans="1:13" ht="14.25" customHeight="1" x14ac:dyDescent="0.25">
      <c r="A536" s="4">
        <v>44180</v>
      </c>
      <c r="B536" s="5">
        <v>31245047</v>
      </c>
      <c r="C536" s="6">
        <v>712345477</v>
      </c>
      <c r="D536" s="5">
        <v>10000344</v>
      </c>
      <c r="E536" s="5">
        <f>VLOOKUP(D536,Category_dim!$A$1:$F$31,3,0)</f>
        <v>41</v>
      </c>
      <c r="F536" s="5" t="str">
        <f>VLOOKUP(D536,Category_dim!$A$1:$F$31,2,0)</f>
        <v>Cornflakes_500g</v>
      </c>
      <c r="G536" s="5" t="str">
        <f>VLOOKUP(E536,Category_dim!$C$1:$F$31,2,0)</f>
        <v>Cereals</v>
      </c>
      <c r="H536" s="5">
        <v>36000</v>
      </c>
      <c r="I536" s="5" t="str">
        <f>VLOOKUP(H536,Geography,3,FALSE)</f>
        <v>Maharashtra</v>
      </c>
      <c r="J536" s="5" t="str">
        <f>VLOOKUP(Sales_fact!H536,Geography,2,0)</f>
        <v>Mumbai</v>
      </c>
      <c r="K536" s="7">
        <v>2</v>
      </c>
      <c r="L536" s="7">
        <v>82</v>
      </c>
      <c r="M536" s="3">
        <f t="shared" si="8"/>
        <v>164</v>
      </c>
    </row>
    <row r="537" spans="1:13" ht="14.25" customHeight="1" x14ac:dyDescent="0.25">
      <c r="A537" s="4">
        <v>44180</v>
      </c>
      <c r="B537" s="5">
        <v>31245047</v>
      </c>
      <c r="C537" s="6">
        <v>712345477</v>
      </c>
      <c r="D537" s="5">
        <v>10000340</v>
      </c>
      <c r="E537" s="5">
        <f>VLOOKUP(D537,Category_dim!$A$1:$F$31,3,0)</f>
        <v>35</v>
      </c>
      <c r="F537" s="5" t="str">
        <f>VLOOKUP(D537,Category_dim!$A$1:$F$31,2,0)</f>
        <v>Curd_Amul_500mL</v>
      </c>
      <c r="G537" s="5" t="str">
        <f>VLOOKUP(E537,Category_dim!$C$1:$F$31,2,0)</f>
        <v>Dairy</v>
      </c>
      <c r="H537" s="5">
        <v>36000</v>
      </c>
      <c r="I537" s="5" t="str">
        <f>VLOOKUP(H537,Geography,3,FALSE)</f>
        <v>Maharashtra</v>
      </c>
      <c r="J537" s="5" t="str">
        <f>VLOOKUP(Sales_fact!H537,Geography,2,0)</f>
        <v>Mumbai</v>
      </c>
      <c r="K537" s="7">
        <v>2</v>
      </c>
      <c r="L537" s="7">
        <v>30</v>
      </c>
      <c r="M537" s="3">
        <f t="shared" si="8"/>
        <v>60</v>
      </c>
    </row>
    <row r="538" spans="1:13" ht="14.25" customHeight="1" x14ac:dyDescent="0.25">
      <c r="A538" s="4">
        <v>44165</v>
      </c>
      <c r="B538" s="5">
        <v>31245048</v>
      </c>
      <c r="C538" s="6">
        <v>712345488</v>
      </c>
      <c r="D538" s="5">
        <v>10000322</v>
      </c>
      <c r="E538" s="5">
        <f>VLOOKUP(D538,Category_dim!$A$1:$F$31,3,0)</f>
        <v>31</v>
      </c>
      <c r="F538" s="5" t="str">
        <f>VLOOKUP(D538,Category_dim!$A$1:$F$31,2,0)</f>
        <v>Soda_500mL</v>
      </c>
      <c r="G538" s="5" t="str">
        <f>VLOOKUP(E538,Category_dim!$C$1:$F$31,2,0)</f>
        <v>Drinks &amp; Bevrages</v>
      </c>
      <c r="H538" s="5">
        <v>36008</v>
      </c>
      <c r="I538" s="5" t="str">
        <f>VLOOKUP(H538,Geography,3,FALSE)</f>
        <v>Uttar Pradesh</v>
      </c>
      <c r="J538" s="5" t="str">
        <f>VLOOKUP(Sales_fact!H538,Geography,2,0)</f>
        <v>Lucknow</v>
      </c>
      <c r="K538" s="7">
        <v>1</v>
      </c>
      <c r="L538" s="7">
        <v>30</v>
      </c>
      <c r="M538" s="3">
        <f t="shared" si="8"/>
        <v>30</v>
      </c>
    </row>
    <row r="539" spans="1:13" ht="14.25" customHeight="1" x14ac:dyDescent="0.25">
      <c r="A539" s="4">
        <v>44165</v>
      </c>
      <c r="B539" s="5">
        <v>31245048</v>
      </c>
      <c r="C539" s="6">
        <v>712345488</v>
      </c>
      <c r="D539" s="5">
        <v>10000323</v>
      </c>
      <c r="E539" s="5">
        <f>VLOOKUP(D539,Category_dim!$A$1:$F$31,3,0)</f>
        <v>31</v>
      </c>
      <c r="F539" s="5" t="str">
        <f>VLOOKUP(D539,Category_dim!$A$1:$F$31,2,0)</f>
        <v>Soda_200mL</v>
      </c>
      <c r="G539" s="5" t="str">
        <f>VLOOKUP(E539,Category_dim!$C$1:$F$31,2,0)</f>
        <v>Drinks &amp; Bevrages</v>
      </c>
      <c r="H539" s="5">
        <v>36008</v>
      </c>
      <c r="I539" s="5" t="str">
        <f>VLOOKUP(H539,Geography,3,FALSE)</f>
        <v>Uttar Pradesh</v>
      </c>
      <c r="J539" s="5" t="str">
        <f>VLOOKUP(Sales_fact!H539,Geography,2,0)</f>
        <v>Lucknow</v>
      </c>
      <c r="K539" s="7">
        <v>2</v>
      </c>
      <c r="L539" s="7">
        <v>15</v>
      </c>
      <c r="M539" s="3">
        <f t="shared" si="8"/>
        <v>30</v>
      </c>
    </row>
    <row r="540" spans="1:13" ht="14.25" customHeight="1" x14ac:dyDescent="0.25">
      <c r="A540" s="4">
        <v>44165</v>
      </c>
      <c r="B540" s="5">
        <v>31245048</v>
      </c>
      <c r="C540" s="6">
        <v>712345488</v>
      </c>
      <c r="D540" s="5">
        <v>10000348</v>
      </c>
      <c r="E540" s="5">
        <f>VLOOKUP(D540,Category_dim!$A$1:$F$31,3,0)</f>
        <v>41</v>
      </c>
      <c r="F540" s="5" t="str">
        <f>VLOOKUP(D540,Category_dim!$A$1:$F$31,2,0)</f>
        <v>Museli_500g</v>
      </c>
      <c r="G540" s="5" t="str">
        <f>VLOOKUP(E540,Category_dim!$C$1:$F$31,2,0)</f>
        <v>Cereals</v>
      </c>
      <c r="H540" s="5">
        <v>36008</v>
      </c>
      <c r="I540" s="5" t="str">
        <f>VLOOKUP(H540,Geography,3,FALSE)</f>
        <v>Uttar Pradesh</v>
      </c>
      <c r="J540" s="5" t="str">
        <f>VLOOKUP(Sales_fact!H540,Geography,2,0)</f>
        <v>Lucknow</v>
      </c>
      <c r="K540" s="7">
        <v>3</v>
      </c>
      <c r="L540" s="7">
        <v>80</v>
      </c>
      <c r="M540" s="3">
        <f t="shared" si="8"/>
        <v>240</v>
      </c>
    </row>
    <row r="541" spans="1:13" ht="14.25" customHeight="1" x14ac:dyDescent="0.25">
      <c r="A541" s="4">
        <v>44165</v>
      </c>
      <c r="B541" s="5">
        <v>31245048</v>
      </c>
      <c r="C541" s="6">
        <v>712345488</v>
      </c>
      <c r="D541" s="5">
        <v>10000337</v>
      </c>
      <c r="E541" s="5">
        <f>VLOOKUP(D541,Category_dim!$A$1:$F$31,3,0)</f>
        <v>35</v>
      </c>
      <c r="F541" s="5" t="str">
        <f>VLOOKUP(D541,Category_dim!$A$1:$F$31,2,0)</f>
        <v>Cheese_200g</v>
      </c>
      <c r="G541" s="5" t="str">
        <f>VLOOKUP(E541,Category_dim!$C$1:$F$31,2,0)</f>
        <v>Dairy</v>
      </c>
      <c r="H541" s="5">
        <v>36008</v>
      </c>
      <c r="I541" s="5" t="str">
        <f>VLOOKUP(H541,Geography,3,FALSE)</f>
        <v>Uttar Pradesh</v>
      </c>
      <c r="J541" s="5" t="str">
        <f>VLOOKUP(Sales_fact!H541,Geography,2,0)</f>
        <v>Lucknow</v>
      </c>
      <c r="K541" s="7">
        <v>2</v>
      </c>
      <c r="L541" s="7">
        <v>20</v>
      </c>
      <c r="M541" s="3">
        <f t="shared" si="8"/>
        <v>40</v>
      </c>
    </row>
    <row r="542" spans="1:13" ht="14.25" customHeight="1" x14ac:dyDescent="0.25">
      <c r="A542" s="4">
        <v>44165</v>
      </c>
      <c r="B542" s="5">
        <v>31245048</v>
      </c>
      <c r="C542" s="6">
        <v>712345488</v>
      </c>
      <c r="D542" s="5">
        <v>10000325</v>
      </c>
      <c r="E542" s="5">
        <f>VLOOKUP(D542,Category_dim!$A$1:$F$31,3,0)</f>
        <v>31</v>
      </c>
      <c r="F542" s="5" t="str">
        <f>VLOOKUP(D542,Category_dim!$A$1:$F$31,2,0)</f>
        <v>Coke_500mL</v>
      </c>
      <c r="G542" s="5" t="str">
        <f>VLOOKUP(E542,Category_dim!$C$1:$F$31,2,0)</f>
        <v>Drinks &amp; Bevrages</v>
      </c>
      <c r="H542" s="5">
        <v>36008</v>
      </c>
      <c r="I542" s="5" t="str">
        <f>VLOOKUP(H542,Geography,3,FALSE)</f>
        <v>Uttar Pradesh</v>
      </c>
      <c r="J542" s="5" t="str">
        <f>VLOOKUP(Sales_fact!H542,Geography,2,0)</f>
        <v>Lucknow</v>
      </c>
      <c r="K542" s="7">
        <v>1</v>
      </c>
      <c r="L542" s="7">
        <v>20</v>
      </c>
      <c r="M542" s="3">
        <f t="shared" si="8"/>
        <v>20</v>
      </c>
    </row>
    <row r="543" spans="1:13" ht="14.25" customHeight="1" x14ac:dyDescent="0.25">
      <c r="A543" s="4">
        <v>44165</v>
      </c>
      <c r="B543" s="5">
        <v>31245048</v>
      </c>
      <c r="C543" s="6">
        <v>712345488</v>
      </c>
      <c r="D543" s="5">
        <v>10000345</v>
      </c>
      <c r="E543" s="5">
        <f>VLOOKUP(D543,Category_dim!$A$1:$F$31,3,0)</f>
        <v>41</v>
      </c>
      <c r="F543" s="5" t="str">
        <f>VLOOKUP(D543,Category_dim!$A$1:$F$31,2,0)</f>
        <v>Cornflakes_1Kg</v>
      </c>
      <c r="G543" s="5" t="str">
        <f>VLOOKUP(E543,Category_dim!$C$1:$F$31,2,0)</f>
        <v>Cereals</v>
      </c>
      <c r="H543" s="5">
        <v>36008</v>
      </c>
      <c r="I543" s="5" t="str">
        <f>VLOOKUP(H543,Geography,3,FALSE)</f>
        <v>Uttar Pradesh</v>
      </c>
      <c r="J543" s="5" t="str">
        <f>VLOOKUP(Sales_fact!H543,Geography,2,0)</f>
        <v>Lucknow</v>
      </c>
      <c r="K543" s="7">
        <v>1</v>
      </c>
      <c r="L543" s="7">
        <v>158</v>
      </c>
      <c r="M543" s="3">
        <f t="shared" si="8"/>
        <v>158</v>
      </c>
    </row>
    <row r="544" spans="1:13" ht="14.25" customHeight="1" x14ac:dyDescent="0.25">
      <c r="A544" s="4">
        <v>44165</v>
      </c>
      <c r="B544" s="5">
        <v>31245048</v>
      </c>
      <c r="C544" s="6">
        <v>712345488</v>
      </c>
      <c r="D544" s="5">
        <v>10000336</v>
      </c>
      <c r="E544" s="5">
        <f>VLOOKUP(D544,Category_dim!$A$1:$F$31,3,0)</f>
        <v>35</v>
      </c>
      <c r="F544" s="5" t="str">
        <f>VLOOKUP(D544,Category_dim!$A$1:$F$31,2,0)</f>
        <v>Milk_MD_500ml</v>
      </c>
      <c r="G544" s="5" t="str">
        <f>VLOOKUP(E544,Category_dim!$C$1:$F$31,2,0)</f>
        <v>Dairy</v>
      </c>
      <c r="H544" s="5">
        <v>36008</v>
      </c>
      <c r="I544" s="5" t="str">
        <f>VLOOKUP(H544,Geography,3,FALSE)</f>
        <v>Uttar Pradesh</v>
      </c>
      <c r="J544" s="5" t="str">
        <f>VLOOKUP(Sales_fact!H544,Geography,2,0)</f>
        <v>Lucknow</v>
      </c>
      <c r="K544" s="7">
        <v>1</v>
      </c>
      <c r="L544" s="7">
        <v>26</v>
      </c>
      <c r="M544" s="3">
        <f t="shared" si="8"/>
        <v>26</v>
      </c>
    </row>
    <row r="545" spans="1:13" ht="14.25" customHeight="1" x14ac:dyDescent="0.25">
      <c r="A545" s="4">
        <v>44165</v>
      </c>
      <c r="B545" s="5">
        <v>31245048</v>
      </c>
      <c r="C545" s="6">
        <v>712345488</v>
      </c>
      <c r="D545" s="5">
        <v>10000342</v>
      </c>
      <c r="E545" s="5">
        <f>VLOOKUP(D545,Category_dim!$A$1:$F$31,3,0)</f>
        <v>35</v>
      </c>
      <c r="F545" s="5" t="str">
        <f>VLOOKUP(D545,Category_dim!$A$1:$F$31,2,0)</f>
        <v>Curd_Amul_1L</v>
      </c>
      <c r="G545" s="5" t="str">
        <f>VLOOKUP(E545,Category_dim!$C$1:$F$31,2,0)</f>
        <v>Dairy</v>
      </c>
      <c r="H545" s="5">
        <v>36008</v>
      </c>
      <c r="I545" s="5" t="str">
        <f>VLOOKUP(H545,Geography,3,FALSE)</f>
        <v>Uttar Pradesh</v>
      </c>
      <c r="J545" s="5" t="str">
        <f>VLOOKUP(Sales_fact!H545,Geography,2,0)</f>
        <v>Lucknow</v>
      </c>
      <c r="K545" s="7">
        <v>2</v>
      </c>
      <c r="L545" s="7">
        <v>56</v>
      </c>
      <c r="M545" s="3">
        <f t="shared" si="8"/>
        <v>112</v>
      </c>
    </row>
    <row r="546" spans="1:13" ht="14.25" customHeight="1" x14ac:dyDescent="0.25">
      <c r="A546" s="4">
        <v>44165</v>
      </c>
      <c r="B546" s="5">
        <v>31245048</v>
      </c>
      <c r="C546" s="6">
        <v>712345488</v>
      </c>
      <c r="D546" s="5">
        <v>10000337</v>
      </c>
      <c r="E546" s="5">
        <f>VLOOKUP(D546,Category_dim!$A$1:$F$31,3,0)</f>
        <v>35</v>
      </c>
      <c r="F546" s="5" t="str">
        <f>VLOOKUP(D546,Category_dim!$A$1:$F$31,2,0)</f>
        <v>Cheese_200g</v>
      </c>
      <c r="G546" s="5" t="str">
        <f>VLOOKUP(E546,Category_dim!$C$1:$F$31,2,0)</f>
        <v>Dairy</v>
      </c>
      <c r="H546" s="5">
        <v>36008</v>
      </c>
      <c r="I546" s="5" t="str">
        <f>VLOOKUP(H546,Geography,3,FALSE)</f>
        <v>Uttar Pradesh</v>
      </c>
      <c r="J546" s="5" t="str">
        <f>VLOOKUP(Sales_fact!H546,Geography,2,0)</f>
        <v>Lucknow</v>
      </c>
      <c r="K546" s="7">
        <v>3</v>
      </c>
      <c r="L546" s="7">
        <v>20</v>
      </c>
      <c r="M546" s="3">
        <f t="shared" si="8"/>
        <v>60</v>
      </c>
    </row>
    <row r="547" spans="1:13" ht="14.25" customHeight="1" x14ac:dyDescent="0.25">
      <c r="A547" s="4">
        <v>44165</v>
      </c>
      <c r="B547" s="5">
        <v>31245048</v>
      </c>
      <c r="C547" s="6">
        <v>712345488</v>
      </c>
      <c r="D547" s="5">
        <v>10000335</v>
      </c>
      <c r="E547" s="5">
        <f>VLOOKUP(D547,Category_dim!$A$1:$F$31,3,0)</f>
        <v>35</v>
      </c>
      <c r="F547" s="5" t="str">
        <f>VLOOKUP(D547,Category_dim!$A$1:$F$31,2,0)</f>
        <v>Milk_Amul_1L</v>
      </c>
      <c r="G547" s="5" t="str">
        <f>VLOOKUP(E547,Category_dim!$C$1:$F$31,2,0)</f>
        <v>Dairy</v>
      </c>
      <c r="H547" s="5">
        <v>36008</v>
      </c>
      <c r="I547" s="5" t="str">
        <f>VLOOKUP(H547,Geography,3,FALSE)</f>
        <v>Uttar Pradesh</v>
      </c>
      <c r="J547" s="5" t="str">
        <f>VLOOKUP(Sales_fact!H547,Geography,2,0)</f>
        <v>Lucknow</v>
      </c>
      <c r="K547" s="7">
        <v>1</v>
      </c>
      <c r="L547" s="7">
        <v>52</v>
      </c>
      <c r="M547" s="3">
        <f t="shared" si="8"/>
        <v>52</v>
      </c>
    </row>
    <row r="548" spans="1:13" ht="14.25" customHeight="1" x14ac:dyDescent="0.25">
      <c r="A548" s="4">
        <v>44165</v>
      </c>
      <c r="B548" s="5">
        <v>31245048</v>
      </c>
      <c r="C548" s="6">
        <v>712345488</v>
      </c>
      <c r="D548" s="5">
        <v>10000344</v>
      </c>
      <c r="E548" s="5">
        <f>VLOOKUP(D548,Category_dim!$A$1:$F$31,3,0)</f>
        <v>41</v>
      </c>
      <c r="F548" s="5" t="str">
        <f>VLOOKUP(D548,Category_dim!$A$1:$F$31,2,0)</f>
        <v>Cornflakes_500g</v>
      </c>
      <c r="G548" s="5" t="str">
        <f>VLOOKUP(E548,Category_dim!$C$1:$F$31,2,0)</f>
        <v>Cereals</v>
      </c>
      <c r="H548" s="5">
        <v>36008</v>
      </c>
      <c r="I548" s="5" t="str">
        <f>VLOOKUP(H548,Geography,3,FALSE)</f>
        <v>Uttar Pradesh</v>
      </c>
      <c r="J548" s="5" t="str">
        <f>VLOOKUP(Sales_fact!H548,Geography,2,0)</f>
        <v>Lucknow</v>
      </c>
      <c r="K548" s="7">
        <v>3</v>
      </c>
      <c r="L548" s="7">
        <v>82</v>
      </c>
      <c r="M548" s="3">
        <f t="shared" si="8"/>
        <v>246</v>
      </c>
    </row>
    <row r="549" spans="1:13" ht="14.25" customHeight="1" x14ac:dyDescent="0.25">
      <c r="A549" s="4">
        <v>44166</v>
      </c>
      <c r="B549" s="5">
        <v>31245049</v>
      </c>
      <c r="C549" s="6">
        <v>712345499</v>
      </c>
      <c r="D549" s="5">
        <v>10000344</v>
      </c>
      <c r="E549" s="5">
        <f>VLOOKUP(D549,Category_dim!$A$1:$F$31,3,0)</f>
        <v>41</v>
      </c>
      <c r="F549" s="5" t="str">
        <f>VLOOKUP(D549,Category_dim!$A$1:$F$31,2,0)</f>
        <v>Cornflakes_500g</v>
      </c>
      <c r="G549" s="5" t="str">
        <f>VLOOKUP(E549,Category_dim!$C$1:$F$31,2,0)</f>
        <v>Cereals</v>
      </c>
      <c r="H549" s="5">
        <v>36009</v>
      </c>
      <c r="I549" s="5" t="str">
        <f>VLOOKUP(H549,Geography,3,FALSE)</f>
        <v>Uttar Pradesh</v>
      </c>
      <c r="J549" s="5" t="str">
        <f>VLOOKUP(Sales_fact!H549,Geography,2,0)</f>
        <v>Kanpur</v>
      </c>
      <c r="K549" s="7">
        <v>1</v>
      </c>
      <c r="L549" s="7">
        <v>82</v>
      </c>
      <c r="M549" s="3">
        <f t="shared" si="8"/>
        <v>82</v>
      </c>
    </row>
    <row r="550" spans="1:13" ht="14.25" customHeight="1" x14ac:dyDescent="0.25">
      <c r="A550" s="4">
        <v>44166</v>
      </c>
      <c r="B550" s="5">
        <v>31245049</v>
      </c>
      <c r="C550" s="6">
        <v>712345499</v>
      </c>
      <c r="D550" s="5">
        <v>10000345</v>
      </c>
      <c r="E550" s="5">
        <f>VLOOKUP(D550,Category_dim!$A$1:$F$31,3,0)</f>
        <v>41</v>
      </c>
      <c r="F550" s="5" t="str">
        <f>VLOOKUP(D550,Category_dim!$A$1:$F$31,2,0)</f>
        <v>Cornflakes_1Kg</v>
      </c>
      <c r="G550" s="5" t="str">
        <f>VLOOKUP(E550,Category_dim!$C$1:$F$31,2,0)</f>
        <v>Cereals</v>
      </c>
      <c r="H550" s="5">
        <v>36009</v>
      </c>
      <c r="I550" s="5" t="str">
        <f>VLOOKUP(H550,Geography,3,FALSE)</f>
        <v>Uttar Pradesh</v>
      </c>
      <c r="J550" s="5" t="str">
        <f>VLOOKUP(Sales_fact!H550,Geography,2,0)</f>
        <v>Kanpur</v>
      </c>
      <c r="K550" s="7">
        <v>3</v>
      </c>
      <c r="L550" s="7">
        <v>158</v>
      </c>
      <c r="M550" s="3">
        <f t="shared" si="8"/>
        <v>474</v>
      </c>
    </row>
    <row r="551" spans="1:13" ht="14.25" customHeight="1" x14ac:dyDescent="0.25">
      <c r="A551" s="4">
        <v>44166</v>
      </c>
      <c r="B551" s="5">
        <v>31245049</v>
      </c>
      <c r="C551" s="6">
        <v>712345499</v>
      </c>
      <c r="D551" s="5">
        <v>10000333</v>
      </c>
      <c r="E551" s="5">
        <f>VLOOKUP(D551,Category_dim!$A$1:$F$31,3,0)</f>
        <v>35</v>
      </c>
      <c r="F551" s="5" t="str">
        <f>VLOOKUP(D551,Category_dim!$A$1:$F$31,2,0)</f>
        <v>Eggs_1x12</v>
      </c>
      <c r="G551" s="5" t="str">
        <f>VLOOKUP(E551,Category_dim!$C$1:$F$31,2,0)</f>
        <v>Dairy</v>
      </c>
      <c r="H551" s="5">
        <v>36009</v>
      </c>
      <c r="I551" s="5" t="str">
        <f>VLOOKUP(H551,Geography,3,FALSE)</f>
        <v>Uttar Pradesh</v>
      </c>
      <c r="J551" s="5" t="str">
        <f>VLOOKUP(Sales_fact!H551,Geography,2,0)</f>
        <v>Kanpur</v>
      </c>
      <c r="K551" s="7">
        <v>2</v>
      </c>
      <c r="L551" s="7">
        <v>54</v>
      </c>
      <c r="M551" s="3">
        <f t="shared" si="8"/>
        <v>108</v>
      </c>
    </row>
    <row r="552" spans="1:13" ht="14.25" customHeight="1" x14ac:dyDescent="0.25">
      <c r="A552" s="4">
        <v>44166</v>
      </c>
      <c r="B552" s="5">
        <v>31245049</v>
      </c>
      <c r="C552" s="6">
        <v>712345499</v>
      </c>
      <c r="D552" s="5">
        <v>10000332</v>
      </c>
      <c r="E552" s="5">
        <f>VLOOKUP(D552,Category_dim!$A$1:$F$31,3,0)</f>
        <v>35</v>
      </c>
      <c r="F552" s="5" t="str">
        <f>VLOOKUP(D552,Category_dim!$A$1:$F$31,2,0)</f>
        <v>Eggs_1x6</v>
      </c>
      <c r="G552" s="5" t="str">
        <f>VLOOKUP(E552,Category_dim!$C$1:$F$31,2,0)</f>
        <v>Dairy</v>
      </c>
      <c r="H552" s="5">
        <v>36009</v>
      </c>
      <c r="I552" s="5" t="str">
        <f>VLOOKUP(H552,Geography,3,FALSE)</f>
        <v>Uttar Pradesh</v>
      </c>
      <c r="J552" s="5" t="str">
        <f>VLOOKUP(Sales_fact!H552,Geography,2,0)</f>
        <v>Kanpur</v>
      </c>
      <c r="K552" s="7">
        <v>2</v>
      </c>
      <c r="L552" s="7">
        <v>28</v>
      </c>
      <c r="M552" s="3">
        <f t="shared" si="8"/>
        <v>56</v>
      </c>
    </row>
    <row r="553" spans="1:13" ht="14.25" customHeight="1" x14ac:dyDescent="0.25">
      <c r="A553" s="4">
        <v>44166</v>
      </c>
      <c r="B553" s="5">
        <v>31245049</v>
      </c>
      <c r="C553" s="6">
        <v>712345499</v>
      </c>
      <c r="D553" s="5">
        <v>10000333</v>
      </c>
      <c r="E553" s="5">
        <f>VLOOKUP(D553,Category_dim!$A$1:$F$31,3,0)</f>
        <v>35</v>
      </c>
      <c r="F553" s="5" t="str">
        <f>VLOOKUP(D553,Category_dim!$A$1:$F$31,2,0)</f>
        <v>Eggs_1x12</v>
      </c>
      <c r="G553" s="5" t="str">
        <f>VLOOKUP(E553,Category_dim!$C$1:$F$31,2,0)</f>
        <v>Dairy</v>
      </c>
      <c r="H553" s="5">
        <v>36009</v>
      </c>
      <c r="I553" s="5" t="str">
        <f>VLOOKUP(H553,Geography,3,FALSE)</f>
        <v>Uttar Pradesh</v>
      </c>
      <c r="J553" s="5" t="str">
        <f>VLOOKUP(Sales_fact!H553,Geography,2,0)</f>
        <v>Kanpur</v>
      </c>
      <c r="K553" s="7">
        <v>2</v>
      </c>
      <c r="L553" s="7">
        <v>54</v>
      </c>
      <c r="M553" s="3">
        <f t="shared" si="8"/>
        <v>108</v>
      </c>
    </row>
    <row r="554" spans="1:13" ht="14.25" customHeight="1" x14ac:dyDescent="0.25">
      <c r="A554" s="4">
        <v>44166</v>
      </c>
      <c r="B554" s="5">
        <v>31245049</v>
      </c>
      <c r="C554" s="6">
        <v>712345499</v>
      </c>
      <c r="D554" s="5">
        <v>10000345</v>
      </c>
      <c r="E554" s="5">
        <f>VLOOKUP(D554,Category_dim!$A$1:$F$31,3,0)</f>
        <v>41</v>
      </c>
      <c r="F554" s="5" t="str">
        <f>VLOOKUP(D554,Category_dim!$A$1:$F$31,2,0)</f>
        <v>Cornflakes_1Kg</v>
      </c>
      <c r="G554" s="5" t="str">
        <f>VLOOKUP(E554,Category_dim!$C$1:$F$31,2,0)</f>
        <v>Cereals</v>
      </c>
      <c r="H554" s="5">
        <v>36009</v>
      </c>
      <c r="I554" s="5" t="str">
        <f>VLOOKUP(H554,Geography,3,FALSE)</f>
        <v>Uttar Pradesh</v>
      </c>
      <c r="J554" s="5" t="str">
        <f>VLOOKUP(Sales_fact!H554,Geography,2,0)</f>
        <v>Kanpur</v>
      </c>
      <c r="K554" s="7">
        <v>3</v>
      </c>
      <c r="L554" s="7">
        <v>158</v>
      </c>
      <c r="M554" s="3">
        <f t="shared" si="8"/>
        <v>474</v>
      </c>
    </row>
    <row r="555" spans="1:13" ht="14.25" customHeight="1" x14ac:dyDescent="0.25">
      <c r="A555" s="4">
        <v>44166</v>
      </c>
      <c r="B555" s="5">
        <v>31245049</v>
      </c>
      <c r="C555" s="6">
        <v>712345499</v>
      </c>
      <c r="D555" s="5">
        <v>10000348</v>
      </c>
      <c r="E555" s="5">
        <f>VLOOKUP(D555,Category_dim!$A$1:$F$31,3,0)</f>
        <v>41</v>
      </c>
      <c r="F555" s="5" t="str">
        <f>VLOOKUP(D555,Category_dim!$A$1:$F$31,2,0)</f>
        <v>Museli_500g</v>
      </c>
      <c r="G555" s="5" t="str">
        <f>VLOOKUP(E555,Category_dim!$C$1:$F$31,2,0)</f>
        <v>Cereals</v>
      </c>
      <c r="H555" s="5">
        <v>36009</v>
      </c>
      <c r="I555" s="5" t="str">
        <f>VLOOKUP(H555,Geography,3,FALSE)</f>
        <v>Uttar Pradesh</v>
      </c>
      <c r="J555" s="5" t="str">
        <f>VLOOKUP(Sales_fact!H555,Geography,2,0)</f>
        <v>Kanpur</v>
      </c>
      <c r="K555" s="7">
        <v>1</v>
      </c>
      <c r="L555" s="7">
        <v>80</v>
      </c>
      <c r="M555" s="3">
        <f t="shared" si="8"/>
        <v>80</v>
      </c>
    </row>
    <row r="556" spans="1:13" ht="14.25" customHeight="1" x14ac:dyDescent="0.25">
      <c r="A556" s="4">
        <v>44166</v>
      </c>
      <c r="B556" s="5">
        <v>31245049</v>
      </c>
      <c r="C556" s="6">
        <v>712345499</v>
      </c>
      <c r="D556" s="5">
        <v>10000322</v>
      </c>
      <c r="E556" s="5">
        <f>VLOOKUP(D556,Category_dim!$A$1:$F$31,3,0)</f>
        <v>31</v>
      </c>
      <c r="F556" s="5" t="str">
        <f>VLOOKUP(D556,Category_dim!$A$1:$F$31,2,0)</f>
        <v>Soda_500mL</v>
      </c>
      <c r="G556" s="5" t="str">
        <f>VLOOKUP(E556,Category_dim!$C$1:$F$31,2,0)</f>
        <v>Drinks &amp; Bevrages</v>
      </c>
      <c r="H556" s="5">
        <v>36009</v>
      </c>
      <c r="I556" s="5" t="str">
        <f>VLOOKUP(H556,Geography,3,FALSE)</f>
        <v>Uttar Pradesh</v>
      </c>
      <c r="J556" s="5" t="str">
        <f>VLOOKUP(Sales_fact!H556,Geography,2,0)</f>
        <v>Kanpur</v>
      </c>
      <c r="K556" s="7">
        <v>3</v>
      </c>
      <c r="L556" s="7">
        <v>30</v>
      </c>
      <c r="M556" s="3">
        <f t="shared" si="8"/>
        <v>90</v>
      </c>
    </row>
    <row r="557" spans="1:13" ht="14.25" customHeight="1" x14ac:dyDescent="0.25">
      <c r="A557" s="4">
        <v>44166</v>
      </c>
      <c r="B557" s="5">
        <v>31245049</v>
      </c>
      <c r="C557" s="6">
        <v>712345499</v>
      </c>
      <c r="D557" s="5">
        <v>10000333</v>
      </c>
      <c r="E557" s="5">
        <f>VLOOKUP(D557,Category_dim!$A$1:$F$31,3,0)</f>
        <v>35</v>
      </c>
      <c r="F557" s="5" t="str">
        <f>VLOOKUP(D557,Category_dim!$A$1:$F$31,2,0)</f>
        <v>Eggs_1x12</v>
      </c>
      <c r="G557" s="5" t="str">
        <f>VLOOKUP(E557,Category_dim!$C$1:$F$31,2,0)</f>
        <v>Dairy</v>
      </c>
      <c r="H557" s="5">
        <v>36009</v>
      </c>
      <c r="I557" s="5" t="str">
        <f>VLOOKUP(H557,Geography,3,FALSE)</f>
        <v>Uttar Pradesh</v>
      </c>
      <c r="J557" s="5" t="str">
        <f>VLOOKUP(Sales_fact!H557,Geography,2,0)</f>
        <v>Kanpur</v>
      </c>
      <c r="K557" s="7">
        <v>2</v>
      </c>
      <c r="L557" s="7">
        <v>54</v>
      </c>
      <c r="M557" s="3">
        <f t="shared" si="8"/>
        <v>108</v>
      </c>
    </row>
    <row r="558" spans="1:13" ht="14.25" customHeight="1" x14ac:dyDescent="0.25">
      <c r="A558" s="4">
        <v>44166</v>
      </c>
      <c r="B558" s="5">
        <v>31245049</v>
      </c>
      <c r="C558" s="6">
        <v>712345499</v>
      </c>
      <c r="D558" s="5">
        <v>10000343</v>
      </c>
      <c r="E558" s="5">
        <f>VLOOKUP(D558,Category_dim!$A$1:$F$31,3,0)</f>
        <v>35</v>
      </c>
      <c r="F558" s="5" t="str">
        <f>VLOOKUP(D558,Category_dim!$A$1:$F$31,2,0)</f>
        <v>Curd MD_1L</v>
      </c>
      <c r="G558" s="5" t="str">
        <f>VLOOKUP(E558,Category_dim!$C$1:$F$31,2,0)</f>
        <v>Dairy</v>
      </c>
      <c r="H558" s="5">
        <v>36009</v>
      </c>
      <c r="I558" s="5" t="str">
        <f>VLOOKUP(H558,Geography,3,FALSE)</f>
        <v>Uttar Pradesh</v>
      </c>
      <c r="J558" s="5" t="str">
        <f>VLOOKUP(Sales_fact!H558,Geography,2,0)</f>
        <v>Kanpur</v>
      </c>
      <c r="K558" s="7">
        <v>1</v>
      </c>
      <c r="L558" s="7">
        <v>54</v>
      </c>
      <c r="M558" s="3">
        <f t="shared" si="8"/>
        <v>54</v>
      </c>
    </row>
    <row r="559" spans="1:13" ht="14.25" customHeight="1" x14ac:dyDescent="0.25">
      <c r="A559" s="4">
        <v>44166</v>
      </c>
      <c r="B559" s="5">
        <v>31245049</v>
      </c>
      <c r="C559" s="6">
        <v>712345499</v>
      </c>
      <c r="D559" s="5">
        <v>10000322</v>
      </c>
      <c r="E559" s="5">
        <f>VLOOKUP(D559,Category_dim!$A$1:$F$31,3,0)</f>
        <v>31</v>
      </c>
      <c r="F559" s="5" t="str">
        <f>VLOOKUP(D559,Category_dim!$A$1:$F$31,2,0)</f>
        <v>Soda_500mL</v>
      </c>
      <c r="G559" s="5" t="str">
        <f>VLOOKUP(E559,Category_dim!$C$1:$F$31,2,0)</f>
        <v>Drinks &amp; Bevrages</v>
      </c>
      <c r="H559" s="5">
        <v>36009</v>
      </c>
      <c r="I559" s="5" t="str">
        <f>VLOOKUP(H559,Geography,3,FALSE)</f>
        <v>Uttar Pradesh</v>
      </c>
      <c r="J559" s="5" t="str">
        <f>VLOOKUP(Sales_fact!H559,Geography,2,0)</f>
        <v>Kanpur</v>
      </c>
      <c r="K559" s="7">
        <v>1</v>
      </c>
      <c r="L559" s="7">
        <v>30</v>
      </c>
      <c r="M559" s="3">
        <f t="shared" si="8"/>
        <v>30</v>
      </c>
    </row>
    <row r="560" spans="1:13" ht="14.25" customHeight="1" x14ac:dyDescent="0.25">
      <c r="A560" s="4">
        <v>44166</v>
      </c>
      <c r="B560" s="5">
        <v>31245049</v>
      </c>
      <c r="C560" s="6">
        <v>712345499</v>
      </c>
      <c r="D560" s="5">
        <v>10000329</v>
      </c>
      <c r="E560" s="5">
        <f>VLOOKUP(D560,Category_dim!$A$1:$F$31,3,0)</f>
        <v>31</v>
      </c>
      <c r="F560" s="5" t="str">
        <f>VLOOKUP(D560,Category_dim!$A$1:$F$31,2,0)</f>
        <v>Orange_200mL</v>
      </c>
      <c r="G560" s="5" t="str">
        <f>VLOOKUP(E560,Category_dim!$C$1:$F$31,2,0)</f>
        <v>Drinks &amp; Bevrages</v>
      </c>
      <c r="H560" s="5">
        <v>36009</v>
      </c>
      <c r="I560" s="5" t="str">
        <f>VLOOKUP(H560,Geography,3,FALSE)</f>
        <v>Uttar Pradesh</v>
      </c>
      <c r="J560" s="5" t="str">
        <f>VLOOKUP(Sales_fact!H560,Geography,2,0)</f>
        <v>Kanpur</v>
      </c>
      <c r="K560" s="7">
        <v>2</v>
      </c>
      <c r="L560" s="7">
        <v>30</v>
      </c>
      <c r="M560" s="3">
        <f t="shared" si="8"/>
        <v>60</v>
      </c>
    </row>
    <row r="561" spans="1:13" ht="14.25" customHeight="1" x14ac:dyDescent="0.25">
      <c r="A561" s="4">
        <v>44166</v>
      </c>
      <c r="B561" s="5">
        <v>31245049</v>
      </c>
      <c r="C561" s="6">
        <v>712345499</v>
      </c>
      <c r="D561" s="5">
        <v>10000328</v>
      </c>
      <c r="E561" s="5">
        <f>VLOOKUP(D561,Category_dim!$A$1:$F$31,3,0)</f>
        <v>31</v>
      </c>
      <c r="F561" s="5" t="str">
        <f>VLOOKUP(D561,Category_dim!$A$1:$F$31,2,0)</f>
        <v>Mango_1L</v>
      </c>
      <c r="G561" s="5" t="str">
        <f>VLOOKUP(E561,Category_dim!$C$1:$F$31,2,0)</f>
        <v>Drinks &amp; Bevrages</v>
      </c>
      <c r="H561" s="5">
        <v>36009</v>
      </c>
      <c r="I561" s="5" t="str">
        <f>VLOOKUP(H561,Geography,3,FALSE)</f>
        <v>Uttar Pradesh</v>
      </c>
      <c r="J561" s="5" t="str">
        <f>VLOOKUP(Sales_fact!H561,Geography,2,0)</f>
        <v>Kanpur</v>
      </c>
      <c r="K561" s="7">
        <v>3</v>
      </c>
      <c r="L561" s="7">
        <v>220</v>
      </c>
      <c r="M561" s="3">
        <f t="shared" si="8"/>
        <v>660</v>
      </c>
    </row>
    <row r="562" spans="1:13" ht="14.25" customHeight="1" x14ac:dyDescent="0.25">
      <c r="A562" s="4">
        <v>44167</v>
      </c>
      <c r="B562" s="5">
        <v>31245050</v>
      </c>
      <c r="C562" s="6">
        <v>712345500</v>
      </c>
      <c r="D562" s="5">
        <v>10000345</v>
      </c>
      <c r="E562" s="5">
        <f>VLOOKUP(D562,Category_dim!$A$1:$F$31,3,0)</f>
        <v>41</v>
      </c>
      <c r="F562" s="5" t="str">
        <f>VLOOKUP(D562,Category_dim!$A$1:$F$31,2,0)</f>
        <v>Cornflakes_1Kg</v>
      </c>
      <c r="G562" s="5" t="str">
        <f>VLOOKUP(E562,Category_dim!$C$1:$F$31,2,0)</f>
        <v>Cereals</v>
      </c>
      <c r="H562" s="5">
        <v>36000</v>
      </c>
      <c r="I562" s="5" t="str">
        <f>VLOOKUP(H562,Geography,3,FALSE)</f>
        <v>Maharashtra</v>
      </c>
      <c r="J562" s="5" t="str">
        <f>VLOOKUP(Sales_fact!H562,Geography,2,0)</f>
        <v>Mumbai</v>
      </c>
      <c r="K562" s="7">
        <v>2</v>
      </c>
      <c r="L562" s="7">
        <v>158</v>
      </c>
      <c r="M562" s="3">
        <f t="shared" si="8"/>
        <v>316</v>
      </c>
    </row>
    <row r="563" spans="1:13" ht="14.25" customHeight="1" x14ac:dyDescent="0.25">
      <c r="A563" s="4">
        <v>44167</v>
      </c>
      <c r="B563" s="5">
        <v>31245050</v>
      </c>
      <c r="C563" s="6">
        <v>712345500</v>
      </c>
      <c r="D563" s="5">
        <v>10000341</v>
      </c>
      <c r="E563" s="5">
        <f>VLOOKUP(D563,Category_dim!$A$1:$F$31,3,0)</f>
        <v>35</v>
      </c>
      <c r="F563" s="5" t="str">
        <f>VLOOKUP(D563,Category_dim!$A$1:$F$31,2,0)</f>
        <v>Curd MD_500 mL</v>
      </c>
      <c r="G563" s="5" t="str">
        <f>VLOOKUP(E563,Category_dim!$C$1:$F$31,2,0)</f>
        <v>Dairy</v>
      </c>
      <c r="H563" s="5">
        <v>36000</v>
      </c>
      <c r="I563" s="5" t="str">
        <f>VLOOKUP(H563,Geography,3,FALSE)</f>
        <v>Maharashtra</v>
      </c>
      <c r="J563" s="5" t="str">
        <f>VLOOKUP(Sales_fact!H563,Geography,2,0)</f>
        <v>Mumbai</v>
      </c>
      <c r="K563" s="7">
        <v>3</v>
      </c>
      <c r="L563" s="7">
        <v>29</v>
      </c>
      <c r="M563" s="3">
        <f t="shared" si="8"/>
        <v>87</v>
      </c>
    </row>
    <row r="564" spans="1:13" ht="14.25" customHeight="1" x14ac:dyDescent="0.25">
      <c r="A564" s="4">
        <v>44167</v>
      </c>
      <c r="B564" s="5">
        <v>31245050</v>
      </c>
      <c r="C564" s="6">
        <v>712345500</v>
      </c>
      <c r="D564" s="5">
        <v>10000341</v>
      </c>
      <c r="E564" s="5">
        <f>VLOOKUP(D564,Category_dim!$A$1:$F$31,3,0)</f>
        <v>35</v>
      </c>
      <c r="F564" s="5" t="str">
        <f>VLOOKUP(D564,Category_dim!$A$1:$F$31,2,0)</f>
        <v>Curd MD_500 mL</v>
      </c>
      <c r="G564" s="5" t="str">
        <f>VLOOKUP(E564,Category_dim!$C$1:$F$31,2,0)</f>
        <v>Dairy</v>
      </c>
      <c r="H564" s="5">
        <v>36000</v>
      </c>
      <c r="I564" s="5" t="str">
        <f>VLOOKUP(H564,Geography,3,FALSE)</f>
        <v>Maharashtra</v>
      </c>
      <c r="J564" s="5" t="str">
        <f>VLOOKUP(Sales_fact!H564,Geography,2,0)</f>
        <v>Mumbai</v>
      </c>
      <c r="K564" s="7">
        <v>2</v>
      </c>
      <c r="L564" s="7">
        <v>29</v>
      </c>
      <c r="M564" s="3">
        <f t="shared" si="8"/>
        <v>58</v>
      </c>
    </row>
    <row r="565" spans="1:13" ht="14.25" customHeight="1" x14ac:dyDescent="0.25">
      <c r="A565" s="4">
        <v>44167</v>
      </c>
      <c r="B565" s="5">
        <v>31245050</v>
      </c>
      <c r="C565" s="6">
        <v>712345500</v>
      </c>
      <c r="D565" s="5">
        <v>10000339</v>
      </c>
      <c r="E565" s="5">
        <f>VLOOKUP(D565,Category_dim!$A$1:$F$31,3,0)</f>
        <v>35</v>
      </c>
      <c r="F565" s="5" t="str">
        <f>VLOOKUP(D565,Category_dim!$A$1:$F$31,2,0)</f>
        <v>Eggs_1x30</v>
      </c>
      <c r="G565" s="5" t="str">
        <f>VLOOKUP(E565,Category_dim!$C$1:$F$31,2,0)</f>
        <v>Dairy</v>
      </c>
      <c r="H565" s="5">
        <v>36000</v>
      </c>
      <c r="I565" s="5" t="str">
        <f>VLOOKUP(H565,Geography,3,FALSE)</f>
        <v>Maharashtra</v>
      </c>
      <c r="J565" s="5" t="str">
        <f>VLOOKUP(Sales_fact!H565,Geography,2,0)</f>
        <v>Mumbai</v>
      </c>
      <c r="K565" s="7">
        <v>3</v>
      </c>
      <c r="L565" s="7">
        <v>120</v>
      </c>
      <c r="M565" s="3">
        <f t="shared" si="8"/>
        <v>360</v>
      </c>
    </row>
    <row r="566" spans="1:13" ht="14.25" customHeight="1" x14ac:dyDescent="0.25">
      <c r="A566" s="4">
        <v>44167</v>
      </c>
      <c r="B566" s="5">
        <v>31245050</v>
      </c>
      <c r="C566" s="6">
        <v>712345500</v>
      </c>
      <c r="D566" s="5">
        <v>10000332</v>
      </c>
      <c r="E566" s="5">
        <f>VLOOKUP(D566,Category_dim!$A$1:$F$31,3,0)</f>
        <v>35</v>
      </c>
      <c r="F566" s="5" t="str">
        <f>VLOOKUP(D566,Category_dim!$A$1:$F$31,2,0)</f>
        <v>Eggs_1x6</v>
      </c>
      <c r="G566" s="5" t="str">
        <f>VLOOKUP(E566,Category_dim!$C$1:$F$31,2,0)</f>
        <v>Dairy</v>
      </c>
      <c r="H566" s="5">
        <v>36000</v>
      </c>
      <c r="I566" s="5" t="str">
        <f>VLOOKUP(H566,Geography,3,FALSE)</f>
        <v>Maharashtra</v>
      </c>
      <c r="J566" s="5" t="str">
        <f>VLOOKUP(Sales_fact!H566,Geography,2,0)</f>
        <v>Mumbai</v>
      </c>
      <c r="K566" s="7">
        <v>1</v>
      </c>
      <c r="L566" s="7">
        <v>28</v>
      </c>
      <c r="M566" s="3">
        <f t="shared" si="8"/>
        <v>28</v>
      </c>
    </row>
    <row r="567" spans="1:13" ht="14.25" customHeight="1" x14ac:dyDescent="0.25">
      <c r="A567" s="4">
        <v>44167</v>
      </c>
      <c r="B567" s="5">
        <v>31245050</v>
      </c>
      <c r="C567" s="6">
        <v>712345500</v>
      </c>
      <c r="D567" s="5">
        <v>10000338</v>
      </c>
      <c r="E567" s="5">
        <f>VLOOKUP(D567,Category_dim!$A$1:$F$31,3,0)</f>
        <v>35</v>
      </c>
      <c r="F567" s="5" t="str">
        <f>VLOOKUP(D567,Category_dim!$A$1:$F$31,2,0)</f>
        <v>Cheese_200g_1x6</v>
      </c>
      <c r="G567" s="5" t="str">
        <f>VLOOKUP(E567,Category_dim!$C$1:$F$31,2,0)</f>
        <v>Dairy</v>
      </c>
      <c r="H567" s="5">
        <v>36000</v>
      </c>
      <c r="I567" s="5" t="str">
        <f>VLOOKUP(H567,Geography,3,FALSE)</f>
        <v>Maharashtra</v>
      </c>
      <c r="J567" s="5" t="str">
        <f>VLOOKUP(Sales_fact!H567,Geography,2,0)</f>
        <v>Mumbai</v>
      </c>
      <c r="K567" s="7">
        <v>3</v>
      </c>
      <c r="L567" s="7">
        <v>100</v>
      </c>
      <c r="M567" s="3">
        <f t="shared" si="8"/>
        <v>300</v>
      </c>
    </row>
    <row r="568" spans="1:13" ht="14.25" customHeight="1" x14ac:dyDescent="0.25">
      <c r="A568" s="4">
        <v>44167</v>
      </c>
      <c r="B568" s="5">
        <v>31245050</v>
      </c>
      <c r="C568" s="6">
        <v>712345500</v>
      </c>
      <c r="D568" s="5">
        <v>10000326</v>
      </c>
      <c r="E568" s="5">
        <f>VLOOKUP(D568,Category_dim!$A$1:$F$31,3,0)</f>
        <v>31</v>
      </c>
      <c r="F568" s="5" t="str">
        <f>VLOOKUP(D568,Category_dim!$A$1:$F$31,2,0)</f>
        <v>Pepsi_2L</v>
      </c>
      <c r="G568" s="5" t="str">
        <f>VLOOKUP(E568,Category_dim!$C$1:$F$31,2,0)</f>
        <v>Drinks &amp; Bevrages</v>
      </c>
      <c r="H568" s="5">
        <v>36000</v>
      </c>
      <c r="I568" s="5" t="str">
        <f>VLOOKUP(H568,Geography,3,FALSE)</f>
        <v>Maharashtra</v>
      </c>
      <c r="J568" s="5" t="str">
        <f>VLOOKUP(Sales_fact!H568,Geography,2,0)</f>
        <v>Mumbai</v>
      </c>
      <c r="K568" s="7">
        <v>2</v>
      </c>
      <c r="L568" s="7">
        <v>72</v>
      </c>
      <c r="M568" s="3">
        <f t="shared" si="8"/>
        <v>144</v>
      </c>
    </row>
    <row r="569" spans="1:13" ht="14.25" customHeight="1" x14ac:dyDescent="0.25">
      <c r="A569" s="4">
        <v>44167</v>
      </c>
      <c r="B569" s="5">
        <v>31245050</v>
      </c>
      <c r="C569" s="6">
        <v>712345500</v>
      </c>
      <c r="D569" s="5">
        <v>10000327</v>
      </c>
      <c r="E569" s="5">
        <f>VLOOKUP(D569,Category_dim!$A$1:$F$31,3,0)</f>
        <v>31</v>
      </c>
      <c r="F569" s="5" t="str">
        <f>VLOOKUP(D569,Category_dim!$A$1:$F$31,2,0)</f>
        <v>Pepsi_1L</v>
      </c>
      <c r="G569" s="5" t="str">
        <f>VLOOKUP(E569,Category_dim!$C$1:$F$31,2,0)</f>
        <v>Drinks &amp; Bevrages</v>
      </c>
      <c r="H569" s="5">
        <v>36000</v>
      </c>
      <c r="I569" s="5" t="str">
        <f>VLOOKUP(H569,Geography,3,FALSE)</f>
        <v>Maharashtra</v>
      </c>
      <c r="J569" s="5" t="str">
        <f>VLOOKUP(Sales_fact!H569,Geography,2,0)</f>
        <v>Mumbai</v>
      </c>
      <c r="K569" s="7">
        <v>3</v>
      </c>
      <c r="L569" s="7">
        <v>40</v>
      </c>
      <c r="M569" s="3">
        <f t="shared" si="8"/>
        <v>120</v>
      </c>
    </row>
    <row r="570" spans="1:13" ht="14.25" customHeight="1" x14ac:dyDescent="0.25">
      <c r="A570" s="4">
        <v>44167</v>
      </c>
      <c r="B570" s="5">
        <v>31245050</v>
      </c>
      <c r="C570" s="6">
        <v>712345500</v>
      </c>
      <c r="D570" s="5">
        <v>10000333</v>
      </c>
      <c r="E570" s="5">
        <f>VLOOKUP(D570,Category_dim!$A$1:$F$31,3,0)</f>
        <v>35</v>
      </c>
      <c r="F570" s="5" t="str">
        <f>VLOOKUP(D570,Category_dim!$A$1:$F$31,2,0)</f>
        <v>Eggs_1x12</v>
      </c>
      <c r="G570" s="5" t="str">
        <f>VLOOKUP(E570,Category_dim!$C$1:$F$31,2,0)</f>
        <v>Dairy</v>
      </c>
      <c r="H570" s="5">
        <v>36000</v>
      </c>
      <c r="I570" s="5" t="str">
        <f>VLOOKUP(H570,Geography,3,FALSE)</f>
        <v>Maharashtra</v>
      </c>
      <c r="J570" s="5" t="str">
        <f>VLOOKUP(Sales_fact!H570,Geography,2,0)</f>
        <v>Mumbai</v>
      </c>
      <c r="K570" s="7">
        <v>1</v>
      </c>
      <c r="L570" s="7">
        <v>54</v>
      </c>
      <c r="M570" s="3">
        <f t="shared" si="8"/>
        <v>54</v>
      </c>
    </row>
    <row r="571" spans="1:13" ht="14.25" customHeight="1" x14ac:dyDescent="0.25">
      <c r="A571" s="9"/>
    </row>
    <row r="572" spans="1:13" ht="14.25" customHeight="1" x14ac:dyDescent="0.25">
      <c r="A572" s="9"/>
    </row>
    <row r="573" spans="1:13" ht="14.25" customHeight="1" x14ac:dyDescent="0.25">
      <c r="A573" s="9"/>
    </row>
    <row r="574" spans="1:13" ht="14.25" customHeight="1" x14ac:dyDescent="0.25">
      <c r="A574" s="9"/>
    </row>
    <row r="575" spans="1:13" ht="14.25" customHeight="1" x14ac:dyDescent="0.25">
      <c r="A575" s="9"/>
    </row>
    <row r="576" spans="1:13" ht="14.25" customHeight="1" x14ac:dyDescent="0.25">
      <c r="A576" s="9"/>
    </row>
    <row r="577" spans="1:1" ht="14.25" customHeight="1" x14ac:dyDescent="0.25">
      <c r="A577" s="9"/>
    </row>
    <row r="578" spans="1:1" ht="14.25" customHeight="1" x14ac:dyDescent="0.25">
      <c r="A578" s="9"/>
    </row>
    <row r="579" spans="1:1" ht="14.25" customHeight="1" x14ac:dyDescent="0.25">
      <c r="A579" s="9"/>
    </row>
    <row r="580" spans="1:1" ht="14.25" customHeight="1" x14ac:dyDescent="0.25">
      <c r="A580" s="9"/>
    </row>
    <row r="581" spans="1:1" ht="14.25" customHeight="1" x14ac:dyDescent="0.25">
      <c r="A581" s="9"/>
    </row>
    <row r="582" spans="1:1" ht="14.25" customHeight="1" x14ac:dyDescent="0.25">
      <c r="A582" s="9"/>
    </row>
    <row r="583" spans="1:1" ht="14.25" customHeight="1" x14ac:dyDescent="0.25">
      <c r="A583" s="9"/>
    </row>
    <row r="584" spans="1:1" ht="14.25" customHeight="1" x14ac:dyDescent="0.25">
      <c r="A584" s="9"/>
    </row>
    <row r="585" spans="1:1" ht="14.25" customHeight="1" x14ac:dyDescent="0.25">
      <c r="A585" s="9"/>
    </row>
    <row r="586" spans="1:1" ht="14.25" customHeight="1" x14ac:dyDescent="0.25">
      <c r="A586" s="9"/>
    </row>
    <row r="587" spans="1:1" ht="14.25" customHeight="1" x14ac:dyDescent="0.25">
      <c r="A587" s="9"/>
    </row>
    <row r="588" spans="1:1" ht="14.25" customHeight="1" x14ac:dyDescent="0.25">
      <c r="A588" s="9"/>
    </row>
    <row r="589" spans="1:1" ht="14.25" customHeight="1" x14ac:dyDescent="0.25">
      <c r="A589" s="9"/>
    </row>
    <row r="590" spans="1:1" ht="14.25" customHeight="1" x14ac:dyDescent="0.25">
      <c r="A590" s="9"/>
    </row>
    <row r="591" spans="1:1" ht="14.25" customHeight="1" x14ac:dyDescent="0.25">
      <c r="A591" s="9"/>
    </row>
    <row r="592" spans="1:1" ht="14.25" customHeight="1" x14ac:dyDescent="0.25">
      <c r="A592" s="9"/>
    </row>
    <row r="593" spans="1:1" ht="14.25" customHeight="1" x14ac:dyDescent="0.25">
      <c r="A593" s="9"/>
    </row>
    <row r="594" spans="1:1" ht="14.25" customHeight="1" x14ac:dyDescent="0.25">
      <c r="A594" s="9"/>
    </row>
    <row r="595" spans="1:1" ht="14.25" customHeight="1" x14ac:dyDescent="0.25">
      <c r="A595" s="9"/>
    </row>
    <row r="596" spans="1:1" ht="14.25" customHeight="1" x14ac:dyDescent="0.25">
      <c r="A596" s="9"/>
    </row>
    <row r="597" spans="1:1" ht="14.25" customHeight="1" x14ac:dyDescent="0.25">
      <c r="A597" s="9"/>
    </row>
    <row r="598" spans="1:1" ht="14.25" customHeight="1" x14ac:dyDescent="0.25">
      <c r="A598" s="9"/>
    </row>
    <row r="599" spans="1:1" ht="14.25" customHeight="1" x14ac:dyDescent="0.25">
      <c r="A599" s="9"/>
    </row>
    <row r="600" spans="1:1" ht="14.25" customHeight="1" x14ac:dyDescent="0.25">
      <c r="A600" s="9"/>
    </row>
    <row r="601" spans="1:1" ht="14.25" customHeight="1" x14ac:dyDescent="0.25">
      <c r="A601" s="9"/>
    </row>
    <row r="602" spans="1:1" ht="14.25" customHeight="1" x14ac:dyDescent="0.25">
      <c r="A602" s="9"/>
    </row>
    <row r="603" spans="1:1" ht="14.25" customHeight="1" x14ac:dyDescent="0.25">
      <c r="A603" s="9"/>
    </row>
    <row r="604" spans="1:1" ht="14.25" customHeight="1" x14ac:dyDescent="0.25">
      <c r="A604" s="9"/>
    </row>
    <row r="605" spans="1:1" ht="14.25" customHeight="1" x14ac:dyDescent="0.25">
      <c r="A605" s="9"/>
    </row>
    <row r="606" spans="1:1" ht="14.25" customHeight="1" x14ac:dyDescent="0.25">
      <c r="A606" s="9"/>
    </row>
    <row r="607" spans="1:1" ht="14.25" customHeight="1" x14ac:dyDescent="0.25">
      <c r="A607" s="9"/>
    </row>
    <row r="608" spans="1:1" ht="14.25" customHeight="1" x14ac:dyDescent="0.25">
      <c r="A608" s="9"/>
    </row>
    <row r="609" spans="1:1" ht="14.25" customHeight="1" x14ac:dyDescent="0.25">
      <c r="A609" s="9"/>
    </row>
    <row r="610" spans="1:1" ht="14.25" customHeight="1" x14ac:dyDescent="0.25">
      <c r="A610" s="9"/>
    </row>
    <row r="611" spans="1:1" ht="14.25" customHeight="1" x14ac:dyDescent="0.25">
      <c r="A611" s="9"/>
    </row>
    <row r="612" spans="1:1" ht="14.25" customHeight="1" x14ac:dyDescent="0.25">
      <c r="A612" s="9"/>
    </row>
    <row r="613" spans="1:1" ht="14.25" customHeight="1" x14ac:dyDescent="0.25">
      <c r="A613" s="9"/>
    </row>
    <row r="614" spans="1:1" ht="14.25" customHeight="1" x14ac:dyDescent="0.25">
      <c r="A614" s="9"/>
    </row>
    <row r="615" spans="1:1" ht="14.25" customHeight="1" x14ac:dyDescent="0.25">
      <c r="A615" s="9"/>
    </row>
    <row r="616" spans="1:1" ht="14.25" customHeight="1" x14ac:dyDescent="0.25">
      <c r="A616" s="9"/>
    </row>
    <row r="617" spans="1:1" ht="14.25" customHeight="1" x14ac:dyDescent="0.25">
      <c r="A617" s="9"/>
    </row>
    <row r="618" spans="1:1" ht="14.25" customHeight="1" x14ac:dyDescent="0.25">
      <c r="A618" s="9"/>
    </row>
    <row r="619" spans="1:1" ht="14.25" customHeight="1" x14ac:dyDescent="0.25">
      <c r="A619" s="9"/>
    </row>
    <row r="620" spans="1:1" ht="14.25" customHeight="1" x14ac:dyDescent="0.25">
      <c r="A620" s="9"/>
    </row>
    <row r="621" spans="1:1" ht="14.25" customHeight="1" x14ac:dyDescent="0.25">
      <c r="A621" s="9"/>
    </row>
    <row r="622" spans="1:1" ht="14.25" customHeight="1" x14ac:dyDescent="0.25">
      <c r="A622" s="9"/>
    </row>
    <row r="623" spans="1:1" ht="14.25" customHeight="1" x14ac:dyDescent="0.25">
      <c r="A623" s="9"/>
    </row>
    <row r="624" spans="1:1" ht="14.25" customHeight="1" x14ac:dyDescent="0.25">
      <c r="A624" s="9"/>
    </row>
    <row r="625" spans="1:1" ht="14.25" customHeight="1" x14ac:dyDescent="0.25">
      <c r="A625" s="9"/>
    </row>
    <row r="626" spans="1:1" ht="14.25" customHeight="1" x14ac:dyDescent="0.25">
      <c r="A626" s="9"/>
    </row>
    <row r="627" spans="1:1" ht="14.25" customHeight="1" x14ac:dyDescent="0.25">
      <c r="A627" s="9"/>
    </row>
    <row r="628" spans="1:1" ht="14.25" customHeight="1" x14ac:dyDescent="0.25">
      <c r="A628" s="9"/>
    </row>
    <row r="629" spans="1:1" ht="14.25" customHeight="1" x14ac:dyDescent="0.25">
      <c r="A629" s="9"/>
    </row>
    <row r="630" spans="1:1" ht="14.25" customHeight="1" x14ac:dyDescent="0.25">
      <c r="A630" s="9"/>
    </row>
    <row r="631" spans="1:1" ht="14.25" customHeight="1" x14ac:dyDescent="0.25">
      <c r="A631" s="9"/>
    </row>
    <row r="632" spans="1:1" ht="14.25" customHeight="1" x14ac:dyDescent="0.25">
      <c r="A632" s="9"/>
    </row>
    <row r="633" spans="1:1" ht="14.25" customHeight="1" x14ac:dyDescent="0.25">
      <c r="A633" s="9"/>
    </row>
    <row r="634" spans="1:1" ht="14.25" customHeight="1" x14ac:dyDescent="0.25">
      <c r="A634" s="9"/>
    </row>
    <row r="635" spans="1:1" ht="14.25" customHeight="1" x14ac:dyDescent="0.25">
      <c r="A635" s="9"/>
    </row>
    <row r="636" spans="1:1" ht="14.25" customHeight="1" x14ac:dyDescent="0.25">
      <c r="A636" s="9"/>
    </row>
    <row r="637" spans="1:1" ht="14.25" customHeight="1" x14ac:dyDescent="0.25">
      <c r="A637" s="9"/>
    </row>
    <row r="638" spans="1:1" ht="14.25" customHeight="1" x14ac:dyDescent="0.25">
      <c r="A638" s="9"/>
    </row>
    <row r="639" spans="1:1" ht="14.25" customHeight="1" x14ac:dyDescent="0.25">
      <c r="A639" s="9"/>
    </row>
    <row r="640" spans="1:1" ht="14.25" customHeight="1" x14ac:dyDescent="0.25">
      <c r="A640" s="9"/>
    </row>
    <row r="641" spans="1:1" ht="14.25" customHeight="1" x14ac:dyDescent="0.25">
      <c r="A641" s="9"/>
    </row>
    <row r="642" spans="1:1" ht="14.25" customHeight="1" x14ac:dyDescent="0.25">
      <c r="A642" s="9"/>
    </row>
    <row r="643" spans="1:1" ht="14.25" customHeight="1" x14ac:dyDescent="0.25">
      <c r="A643" s="9"/>
    </row>
    <row r="644" spans="1:1" ht="14.25" customHeight="1" x14ac:dyDescent="0.25">
      <c r="A644" s="9"/>
    </row>
    <row r="645" spans="1:1" ht="14.25" customHeight="1" x14ac:dyDescent="0.25">
      <c r="A645" s="9"/>
    </row>
    <row r="646" spans="1:1" ht="14.25" customHeight="1" x14ac:dyDescent="0.25">
      <c r="A646" s="9"/>
    </row>
    <row r="647" spans="1:1" ht="14.25" customHeight="1" x14ac:dyDescent="0.25">
      <c r="A647" s="9"/>
    </row>
    <row r="648" spans="1:1" ht="14.25" customHeight="1" x14ac:dyDescent="0.25">
      <c r="A648" s="9"/>
    </row>
    <row r="649" spans="1:1" ht="14.25" customHeight="1" x14ac:dyDescent="0.25">
      <c r="A649" s="9"/>
    </row>
    <row r="650" spans="1:1" ht="14.25" customHeight="1" x14ac:dyDescent="0.25">
      <c r="A650" s="9"/>
    </row>
    <row r="651" spans="1:1" ht="14.25" customHeight="1" x14ac:dyDescent="0.25">
      <c r="A651" s="9"/>
    </row>
    <row r="652" spans="1:1" ht="14.25" customHeight="1" x14ac:dyDescent="0.25">
      <c r="A652" s="9"/>
    </row>
    <row r="653" spans="1:1" ht="14.25" customHeight="1" x14ac:dyDescent="0.25">
      <c r="A653" s="9"/>
    </row>
    <row r="654" spans="1:1" ht="14.25" customHeight="1" x14ac:dyDescent="0.25">
      <c r="A654" s="9"/>
    </row>
    <row r="655" spans="1:1" ht="14.25" customHeight="1" x14ac:dyDescent="0.25">
      <c r="A655" s="9"/>
    </row>
    <row r="656" spans="1:1" ht="14.25" customHeight="1" x14ac:dyDescent="0.25">
      <c r="A656" s="9"/>
    </row>
    <row r="657" spans="1:1" ht="14.25" customHeight="1" x14ac:dyDescent="0.25">
      <c r="A657" s="9"/>
    </row>
    <row r="658" spans="1:1" ht="14.25" customHeight="1" x14ac:dyDescent="0.25">
      <c r="A658" s="9"/>
    </row>
    <row r="659" spans="1:1" ht="14.25" customHeight="1" x14ac:dyDescent="0.25">
      <c r="A659" s="9"/>
    </row>
    <row r="660" spans="1:1" ht="14.25" customHeight="1" x14ac:dyDescent="0.25">
      <c r="A660" s="9"/>
    </row>
    <row r="661" spans="1:1" ht="14.25" customHeight="1" x14ac:dyDescent="0.25">
      <c r="A661" s="9"/>
    </row>
    <row r="662" spans="1:1" ht="14.25" customHeight="1" x14ac:dyDescent="0.25">
      <c r="A662" s="9"/>
    </row>
    <row r="663" spans="1:1" ht="14.25" customHeight="1" x14ac:dyDescent="0.25">
      <c r="A663" s="9"/>
    </row>
    <row r="664" spans="1:1" ht="14.25" customHeight="1" x14ac:dyDescent="0.25">
      <c r="A664" s="9"/>
    </row>
    <row r="665" spans="1:1" ht="14.25" customHeight="1" x14ac:dyDescent="0.25">
      <c r="A665" s="9"/>
    </row>
    <row r="666" spans="1:1" ht="14.25" customHeight="1" x14ac:dyDescent="0.25">
      <c r="A666" s="9"/>
    </row>
    <row r="667" spans="1:1" ht="14.25" customHeight="1" x14ac:dyDescent="0.25">
      <c r="A667" s="9"/>
    </row>
    <row r="668" spans="1:1" ht="14.25" customHeight="1" x14ac:dyDescent="0.25">
      <c r="A668" s="9"/>
    </row>
    <row r="669" spans="1:1" ht="14.25" customHeight="1" x14ac:dyDescent="0.25">
      <c r="A669" s="9"/>
    </row>
    <row r="670" spans="1:1" ht="14.25" customHeight="1" x14ac:dyDescent="0.25">
      <c r="A670" s="9"/>
    </row>
    <row r="671" spans="1:1" ht="14.25" customHeight="1" x14ac:dyDescent="0.25">
      <c r="A671" s="9"/>
    </row>
    <row r="672" spans="1:1" ht="14.25" customHeight="1" x14ac:dyDescent="0.25">
      <c r="A672" s="9"/>
    </row>
    <row r="673" spans="1:1" ht="14.25" customHeight="1" x14ac:dyDescent="0.25">
      <c r="A673" s="9"/>
    </row>
    <row r="674" spans="1:1" ht="14.25" customHeight="1" x14ac:dyDescent="0.25">
      <c r="A674" s="9"/>
    </row>
    <row r="675" spans="1:1" ht="14.25" customHeight="1" x14ac:dyDescent="0.25">
      <c r="A675" s="9"/>
    </row>
    <row r="676" spans="1:1" ht="14.25" customHeight="1" x14ac:dyDescent="0.25">
      <c r="A676" s="9"/>
    </row>
    <row r="677" spans="1:1" ht="14.25" customHeight="1" x14ac:dyDescent="0.25">
      <c r="A677" s="9"/>
    </row>
    <row r="678" spans="1:1" ht="14.25" customHeight="1" x14ac:dyDescent="0.25">
      <c r="A678" s="9"/>
    </row>
    <row r="679" spans="1:1" ht="14.25" customHeight="1" x14ac:dyDescent="0.25">
      <c r="A679" s="9"/>
    </row>
    <row r="680" spans="1:1" ht="14.25" customHeight="1" x14ac:dyDescent="0.25">
      <c r="A680" s="9"/>
    </row>
    <row r="681" spans="1:1" ht="14.25" customHeight="1" x14ac:dyDescent="0.25">
      <c r="A681" s="9"/>
    </row>
    <row r="682" spans="1:1" ht="14.25" customHeight="1" x14ac:dyDescent="0.25">
      <c r="A682" s="9"/>
    </row>
    <row r="683" spans="1:1" ht="14.25" customHeight="1" x14ac:dyDescent="0.25">
      <c r="A683" s="9"/>
    </row>
    <row r="684" spans="1:1" ht="14.25" customHeight="1" x14ac:dyDescent="0.25">
      <c r="A684" s="9"/>
    </row>
    <row r="685" spans="1:1" ht="14.25" customHeight="1" x14ac:dyDescent="0.25">
      <c r="A685" s="9"/>
    </row>
    <row r="686" spans="1:1" ht="14.25" customHeight="1" x14ac:dyDescent="0.25">
      <c r="A686" s="9"/>
    </row>
    <row r="687" spans="1:1" ht="14.25" customHeight="1" x14ac:dyDescent="0.25">
      <c r="A687" s="9"/>
    </row>
    <row r="688" spans="1:1" ht="14.25" customHeight="1" x14ac:dyDescent="0.25">
      <c r="A688" s="9"/>
    </row>
    <row r="689" spans="1:1" ht="14.25" customHeight="1" x14ac:dyDescent="0.25">
      <c r="A689" s="9"/>
    </row>
    <row r="690" spans="1:1" ht="14.25" customHeight="1" x14ac:dyDescent="0.25">
      <c r="A690" s="9"/>
    </row>
    <row r="691" spans="1:1" ht="14.25" customHeight="1" x14ac:dyDescent="0.25">
      <c r="A691" s="9"/>
    </row>
    <row r="692" spans="1:1" ht="14.25" customHeight="1" x14ac:dyDescent="0.25">
      <c r="A692" s="9"/>
    </row>
    <row r="693" spans="1:1" ht="14.25" customHeight="1" x14ac:dyDescent="0.25">
      <c r="A693" s="9"/>
    </row>
    <row r="694" spans="1:1" ht="14.25" customHeight="1" x14ac:dyDescent="0.25">
      <c r="A694" s="9"/>
    </row>
    <row r="695" spans="1:1" ht="14.25" customHeight="1" x14ac:dyDescent="0.25">
      <c r="A695" s="9"/>
    </row>
    <row r="696" spans="1:1" ht="14.25" customHeight="1" x14ac:dyDescent="0.25">
      <c r="A696" s="9"/>
    </row>
    <row r="697" spans="1:1" ht="14.25" customHeight="1" x14ac:dyDescent="0.25">
      <c r="A697" s="9"/>
    </row>
    <row r="698" spans="1:1" ht="14.25" customHeight="1" x14ac:dyDescent="0.25">
      <c r="A698" s="9"/>
    </row>
    <row r="699" spans="1:1" ht="14.25" customHeight="1" x14ac:dyDescent="0.25">
      <c r="A699" s="9"/>
    </row>
    <row r="700" spans="1:1" ht="14.25" customHeight="1" x14ac:dyDescent="0.25">
      <c r="A700" s="9"/>
    </row>
    <row r="701" spans="1:1" ht="14.25" customHeight="1" x14ac:dyDescent="0.25">
      <c r="A701" s="9"/>
    </row>
    <row r="702" spans="1:1" ht="14.25" customHeight="1" x14ac:dyDescent="0.25">
      <c r="A702" s="9"/>
    </row>
    <row r="703" spans="1:1" ht="14.25" customHeight="1" x14ac:dyDescent="0.25">
      <c r="A703" s="9"/>
    </row>
    <row r="704" spans="1:1" ht="14.25" customHeight="1" x14ac:dyDescent="0.25">
      <c r="A704" s="9"/>
    </row>
    <row r="705" spans="1:1" ht="14.25" customHeight="1" x14ac:dyDescent="0.25">
      <c r="A705" s="9"/>
    </row>
    <row r="706" spans="1:1" ht="14.25" customHeight="1" x14ac:dyDescent="0.25">
      <c r="A706" s="9"/>
    </row>
    <row r="707" spans="1:1" ht="14.25" customHeight="1" x14ac:dyDescent="0.25">
      <c r="A707" s="9"/>
    </row>
    <row r="708" spans="1:1" ht="14.25" customHeight="1" x14ac:dyDescent="0.25">
      <c r="A708" s="9"/>
    </row>
    <row r="709" spans="1:1" ht="14.25" customHeight="1" x14ac:dyDescent="0.25">
      <c r="A709" s="9"/>
    </row>
    <row r="710" spans="1:1" ht="14.25" customHeight="1" x14ac:dyDescent="0.25">
      <c r="A710" s="9"/>
    </row>
    <row r="711" spans="1:1" ht="14.25" customHeight="1" x14ac:dyDescent="0.25">
      <c r="A711" s="9"/>
    </row>
    <row r="712" spans="1:1" ht="14.25" customHeight="1" x14ac:dyDescent="0.25">
      <c r="A712" s="9"/>
    </row>
    <row r="713" spans="1:1" ht="14.25" customHeight="1" x14ac:dyDescent="0.25">
      <c r="A713" s="9"/>
    </row>
    <row r="714" spans="1:1" ht="14.25" customHeight="1" x14ac:dyDescent="0.25">
      <c r="A714" s="9"/>
    </row>
    <row r="715" spans="1:1" ht="14.25" customHeight="1" x14ac:dyDescent="0.25">
      <c r="A715" s="9"/>
    </row>
    <row r="716" spans="1:1" ht="14.25" customHeight="1" x14ac:dyDescent="0.25">
      <c r="A716" s="9"/>
    </row>
    <row r="717" spans="1:1" ht="14.25" customHeight="1" x14ac:dyDescent="0.25">
      <c r="A717" s="9"/>
    </row>
    <row r="718" spans="1:1" ht="14.25" customHeight="1" x14ac:dyDescent="0.25">
      <c r="A718" s="9"/>
    </row>
    <row r="719" spans="1:1" ht="14.25" customHeight="1" x14ac:dyDescent="0.25">
      <c r="A719" s="9"/>
    </row>
    <row r="720" spans="1:1" ht="14.25" customHeight="1" x14ac:dyDescent="0.25">
      <c r="A720" s="9"/>
    </row>
    <row r="721" spans="1:1" ht="14.25" customHeight="1" x14ac:dyDescent="0.25">
      <c r="A721" s="9"/>
    </row>
    <row r="722" spans="1:1" ht="14.25" customHeight="1" x14ac:dyDescent="0.25">
      <c r="A722" s="9"/>
    </row>
    <row r="723" spans="1:1" ht="14.25" customHeight="1" x14ac:dyDescent="0.25">
      <c r="A723" s="9"/>
    </row>
    <row r="724" spans="1:1" ht="14.25" customHeight="1" x14ac:dyDescent="0.25">
      <c r="A724" s="9"/>
    </row>
    <row r="725" spans="1:1" ht="14.25" customHeight="1" x14ac:dyDescent="0.25">
      <c r="A725" s="9"/>
    </row>
    <row r="726" spans="1:1" ht="14.25" customHeight="1" x14ac:dyDescent="0.25">
      <c r="A726" s="9"/>
    </row>
    <row r="727" spans="1:1" ht="14.25" customHeight="1" x14ac:dyDescent="0.25">
      <c r="A727" s="9"/>
    </row>
    <row r="728" spans="1:1" ht="14.25" customHeight="1" x14ac:dyDescent="0.25">
      <c r="A728" s="9"/>
    </row>
    <row r="729" spans="1:1" ht="14.25" customHeight="1" x14ac:dyDescent="0.25">
      <c r="A729" s="9"/>
    </row>
    <row r="730" spans="1:1" ht="14.25" customHeight="1" x14ac:dyDescent="0.25">
      <c r="A730" s="9"/>
    </row>
    <row r="731" spans="1:1" ht="14.25" customHeight="1" x14ac:dyDescent="0.25">
      <c r="A731" s="9"/>
    </row>
    <row r="732" spans="1:1" ht="14.25" customHeight="1" x14ac:dyDescent="0.25">
      <c r="A732" s="9"/>
    </row>
    <row r="733" spans="1:1" ht="14.25" customHeight="1" x14ac:dyDescent="0.25">
      <c r="A733" s="9"/>
    </row>
    <row r="734" spans="1:1" ht="14.25" customHeight="1" x14ac:dyDescent="0.25">
      <c r="A734" s="9"/>
    </row>
    <row r="735" spans="1:1" ht="14.25" customHeight="1" x14ac:dyDescent="0.25">
      <c r="A735" s="9"/>
    </row>
    <row r="736" spans="1:1" ht="14.25" customHeight="1" x14ac:dyDescent="0.25">
      <c r="A736" s="9"/>
    </row>
    <row r="737" spans="1:1" ht="14.25" customHeight="1" x14ac:dyDescent="0.25">
      <c r="A737" s="9"/>
    </row>
    <row r="738" spans="1:1" ht="14.25" customHeight="1" x14ac:dyDescent="0.25">
      <c r="A738" s="9"/>
    </row>
    <row r="739" spans="1:1" ht="14.25" customHeight="1" x14ac:dyDescent="0.25">
      <c r="A739" s="9"/>
    </row>
    <row r="740" spans="1:1" ht="14.25" customHeight="1" x14ac:dyDescent="0.25">
      <c r="A740" s="9"/>
    </row>
    <row r="741" spans="1:1" ht="14.25" customHeight="1" x14ac:dyDescent="0.25">
      <c r="A741" s="9"/>
    </row>
    <row r="742" spans="1:1" ht="14.25" customHeight="1" x14ac:dyDescent="0.25">
      <c r="A742" s="9"/>
    </row>
    <row r="743" spans="1:1" ht="14.25" customHeight="1" x14ac:dyDescent="0.25">
      <c r="A743" s="9"/>
    </row>
    <row r="744" spans="1:1" ht="14.25" customHeight="1" x14ac:dyDescent="0.25">
      <c r="A744" s="9"/>
    </row>
    <row r="745" spans="1:1" ht="14.25" customHeight="1" x14ac:dyDescent="0.25">
      <c r="A745" s="9"/>
    </row>
    <row r="746" spans="1:1" ht="14.25" customHeight="1" x14ac:dyDescent="0.25">
      <c r="A746" s="9"/>
    </row>
    <row r="747" spans="1:1" ht="14.25" customHeight="1" x14ac:dyDescent="0.25">
      <c r="A747" s="9"/>
    </row>
    <row r="748" spans="1:1" ht="14.25" customHeight="1" x14ac:dyDescent="0.25">
      <c r="A748" s="9"/>
    </row>
    <row r="749" spans="1:1" ht="14.25" customHeight="1" x14ac:dyDescent="0.25">
      <c r="A749" s="9"/>
    </row>
    <row r="750" spans="1:1" ht="14.25" customHeight="1" x14ac:dyDescent="0.25">
      <c r="A750" s="9"/>
    </row>
    <row r="751" spans="1:1" ht="14.25" customHeight="1" x14ac:dyDescent="0.25">
      <c r="A751" s="9"/>
    </row>
    <row r="752" spans="1:1" ht="14.25" customHeight="1" x14ac:dyDescent="0.25">
      <c r="A752" s="9"/>
    </row>
    <row r="753" spans="1:1" ht="14.25" customHeight="1" x14ac:dyDescent="0.25">
      <c r="A753" s="9"/>
    </row>
    <row r="754" spans="1:1" ht="14.25" customHeight="1" x14ac:dyDescent="0.25">
      <c r="A754" s="9"/>
    </row>
    <row r="755" spans="1:1" ht="14.25" customHeight="1" x14ac:dyDescent="0.25">
      <c r="A755" s="9"/>
    </row>
    <row r="756" spans="1:1" ht="14.25" customHeight="1" x14ac:dyDescent="0.25">
      <c r="A756" s="9"/>
    </row>
    <row r="757" spans="1:1" ht="14.25" customHeight="1" x14ac:dyDescent="0.25">
      <c r="A757" s="9"/>
    </row>
    <row r="758" spans="1:1" ht="14.25" customHeight="1" x14ac:dyDescent="0.25">
      <c r="A758" s="9"/>
    </row>
    <row r="759" spans="1:1" ht="14.25" customHeight="1" x14ac:dyDescent="0.25">
      <c r="A759" s="9"/>
    </row>
    <row r="760" spans="1:1" ht="14.25" customHeight="1" x14ac:dyDescent="0.25">
      <c r="A760" s="9"/>
    </row>
    <row r="761" spans="1:1" ht="14.25" customHeight="1" x14ac:dyDescent="0.25">
      <c r="A761" s="9"/>
    </row>
    <row r="762" spans="1:1" ht="14.25" customHeight="1" x14ac:dyDescent="0.25">
      <c r="A762" s="9"/>
    </row>
    <row r="763" spans="1:1" ht="14.25" customHeight="1" x14ac:dyDescent="0.25">
      <c r="A763" s="9"/>
    </row>
    <row r="764" spans="1:1" ht="14.25" customHeight="1" x14ac:dyDescent="0.25">
      <c r="A764" s="9"/>
    </row>
    <row r="765" spans="1:1" ht="14.25" customHeight="1" x14ac:dyDescent="0.25">
      <c r="A765" s="9"/>
    </row>
    <row r="766" spans="1:1" ht="14.25" customHeight="1" x14ac:dyDescent="0.25">
      <c r="A766" s="9"/>
    </row>
    <row r="767" spans="1:1" ht="14.25" customHeight="1" x14ac:dyDescent="0.25">
      <c r="A767" s="9"/>
    </row>
    <row r="768" spans="1:1" ht="14.25" customHeight="1" x14ac:dyDescent="0.25">
      <c r="A768" s="9"/>
    </row>
    <row r="769" spans="1:1" ht="14.25" customHeight="1" x14ac:dyDescent="0.25">
      <c r="A769" s="9"/>
    </row>
    <row r="770" spans="1:1" ht="14.25" customHeight="1" x14ac:dyDescent="0.25">
      <c r="A770" s="9"/>
    </row>
    <row r="771" spans="1:1" ht="14.25" customHeight="1" x14ac:dyDescent="0.25">
      <c r="A771" s="9"/>
    </row>
    <row r="772" spans="1:1" ht="14.25" customHeight="1" x14ac:dyDescent="0.25">
      <c r="A772" s="9"/>
    </row>
    <row r="773" spans="1:1" ht="14.25" customHeight="1" x14ac:dyDescent="0.25">
      <c r="A773" s="9"/>
    </row>
    <row r="774" spans="1:1" ht="14.25" customHeight="1" x14ac:dyDescent="0.25">
      <c r="A774" s="9"/>
    </row>
    <row r="775" spans="1:1" ht="14.25" customHeight="1" x14ac:dyDescent="0.25">
      <c r="A775" s="9"/>
    </row>
    <row r="776" spans="1:1" ht="14.25" customHeight="1" x14ac:dyDescent="0.25">
      <c r="A776" s="9"/>
    </row>
    <row r="777" spans="1:1" ht="14.25" customHeight="1" x14ac:dyDescent="0.25">
      <c r="A777" s="9"/>
    </row>
    <row r="778" spans="1:1" ht="14.25" customHeight="1" x14ac:dyDescent="0.25">
      <c r="A778" s="9"/>
    </row>
    <row r="779" spans="1:1" ht="14.25" customHeight="1" x14ac:dyDescent="0.25">
      <c r="A779" s="9"/>
    </row>
    <row r="780" spans="1:1" ht="14.25" customHeight="1" x14ac:dyDescent="0.25">
      <c r="A780" s="9"/>
    </row>
    <row r="781" spans="1:1" ht="14.25" customHeight="1" x14ac:dyDescent="0.25">
      <c r="A781" s="9"/>
    </row>
    <row r="782" spans="1:1" ht="14.25" customHeight="1" x14ac:dyDescent="0.25">
      <c r="A782" s="9"/>
    </row>
    <row r="783" spans="1:1" ht="14.25" customHeight="1" x14ac:dyDescent="0.25">
      <c r="A783" s="9"/>
    </row>
    <row r="784" spans="1:1" ht="14.25" customHeight="1" x14ac:dyDescent="0.25">
      <c r="A784" s="9"/>
    </row>
    <row r="785" spans="1:1" ht="14.25" customHeight="1" x14ac:dyDescent="0.25">
      <c r="A785" s="9"/>
    </row>
    <row r="786" spans="1:1" ht="14.25" customHeight="1" x14ac:dyDescent="0.25">
      <c r="A786" s="9"/>
    </row>
    <row r="787" spans="1:1" ht="14.25" customHeight="1" x14ac:dyDescent="0.25">
      <c r="A787" s="9"/>
    </row>
    <row r="788" spans="1:1" ht="14.25" customHeight="1" x14ac:dyDescent="0.25">
      <c r="A788" s="9"/>
    </row>
    <row r="789" spans="1:1" ht="14.25" customHeight="1" x14ac:dyDescent="0.25">
      <c r="A789" s="9"/>
    </row>
    <row r="790" spans="1:1" ht="14.25" customHeight="1" x14ac:dyDescent="0.25">
      <c r="A790" s="9"/>
    </row>
    <row r="791" spans="1:1" ht="14.25" customHeight="1" x14ac:dyDescent="0.25">
      <c r="A791" s="9"/>
    </row>
    <row r="792" spans="1:1" ht="14.25" customHeight="1" x14ac:dyDescent="0.25">
      <c r="A792" s="9"/>
    </row>
    <row r="793" spans="1:1" ht="14.25" customHeight="1" x14ac:dyDescent="0.25">
      <c r="A793" s="9"/>
    </row>
    <row r="794" spans="1:1" ht="14.25" customHeight="1" x14ac:dyDescent="0.25">
      <c r="A794" s="9"/>
    </row>
    <row r="795" spans="1:1" ht="14.25" customHeight="1" x14ac:dyDescent="0.25">
      <c r="A795" s="9"/>
    </row>
    <row r="796" spans="1:1" ht="14.25" customHeight="1" x14ac:dyDescent="0.25">
      <c r="A796" s="9"/>
    </row>
    <row r="797" spans="1:1" ht="14.25" customHeight="1" x14ac:dyDescent="0.25">
      <c r="A797" s="9"/>
    </row>
    <row r="798" spans="1:1" ht="14.25" customHeight="1" x14ac:dyDescent="0.25">
      <c r="A798" s="9"/>
    </row>
    <row r="799" spans="1:1" ht="14.25" customHeight="1" x14ac:dyDescent="0.25">
      <c r="A799" s="9"/>
    </row>
    <row r="800" spans="1:1" ht="14.25" customHeight="1" x14ac:dyDescent="0.25">
      <c r="A800" s="9"/>
    </row>
    <row r="801" spans="1:1" ht="14.25" customHeight="1" x14ac:dyDescent="0.25">
      <c r="A801" s="9"/>
    </row>
    <row r="802" spans="1:1" ht="14.25" customHeight="1" x14ac:dyDescent="0.25">
      <c r="A802" s="9"/>
    </row>
    <row r="803" spans="1:1" ht="14.25" customHeight="1" x14ac:dyDescent="0.25">
      <c r="A803" s="9"/>
    </row>
    <row r="804" spans="1:1" ht="14.25" customHeight="1" x14ac:dyDescent="0.25">
      <c r="A804" s="9"/>
    </row>
    <row r="805" spans="1:1" ht="14.25" customHeight="1" x14ac:dyDescent="0.25">
      <c r="A805" s="9"/>
    </row>
    <row r="806" spans="1:1" ht="14.25" customHeight="1" x14ac:dyDescent="0.25">
      <c r="A806" s="9"/>
    </row>
    <row r="807" spans="1:1" ht="14.25" customHeight="1" x14ac:dyDescent="0.25">
      <c r="A807" s="9"/>
    </row>
    <row r="808" spans="1:1" ht="14.25" customHeight="1" x14ac:dyDescent="0.25">
      <c r="A808" s="9"/>
    </row>
    <row r="809" spans="1:1" ht="14.25" customHeight="1" x14ac:dyDescent="0.25">
      <c r="A809" s="9"/>
    </row>
    <row r="810" spans="1:1" ht="14.25" customHeight="1" x14ac:dyDescent="0.25">
      <c r="A810" s="9"/>
    </row>
    <row r="811" spans="1:1" ht="14.25" customHeight="1" x14ac:dyDescent="0.25">
      <c r="A811" s="9"/>
    </row>
    <row r="812" spans="1:1" ht="14.25" customHeight="1" x14ac:dyDescent="0.25">
      <c r="A812" s="9"/>
    </row>
    <row r="813" spans="1:1" ht="14.25" customHeight="1" x14ac:dyDescent="0.25">
      <c r="A813" s="9"/>
    </row>
    <row r="814" spans="1:1" ht="14.25" customHeight="1" x14ac:dyDescent="0.25">
      <c r="A814" s="9"/>
    </row>
    <row r="815" spans="1:1" ht="14.25" customHeight="1" x14ac:dyDescent="0.25">
      <c r="A815" s="9"/>
    </row>
    <row r="816" spans="1:1" ht="14.25" customHeight="1" x14ac:dyDescent="0.25">
      <c r="A816" s="9"/>
    </row>
    <row r="817" spans="1:1" ht="14.25" customHeight="1" x14ac:dyDescent="0.25">
      <c r="A817" s="9"/>
    </row>
    <row r="818" spans="1:1" ht="14.25" customHeight="1" x14ac:dyDescent="0.25">
      <c r="A818" s="9"/>
    </row>
    <row r="819" spans="1:1" ht="14.25" customHeight="1" x14ac:dyDescent="0.25">
      <c r="A819" s="9"/>
    </row>
    <row r="820" spans="1:1" ht="14.25" customHeight="1" x14ac:dyDescent="0.25">
      <c r="A820" s="9"/>
    </row>
    <row r="821" spans="1:1" ht="14.25" customHeight="1" x14ac:dyDescent="0.25">
      <c r="A821" s="9"/>
    </row>
    <row r="822" spans="1:1" ht="14.25" customHeight="1" x14ac:dyDescent="0.25">
      <c r="A822" s="9"/>
    </row>
    <row r="823" spans="1:1" ht="14.25" customHeight="1" x14ac:dyDescent="0.25">
      <c r="A823" s="9"/>
    </row>
    <row r="824" spans="1:1" ht="14.25" customHeight="1" x14ac:dyDescent="0.25">
      <c r="A824" s="9"/>
    </row>
    <row r="825" spans="1:1" ht="14.25" customHeight="1" x14ac:dyDescent="0.25">
      <c r="A825" s="9"/>
    </row>
    <row r="826" spans="1:1" ht="14.25" customHeight="1" x14ac:dyDescent="0.25">
      <c r="A826" s="9"/>
    </row>
    <row r="827" spans="1:1" ht="14.25" customHeight="1" x14ac:dyDescent="0.25">
      <c r="A827" s="9"/>
    </row>
    <row r="828" spans="1:1" ht="14.25" customHeight="1" x14ac:dyDescent="0.25">
      <c r="A828" s="9"/>
    </row>
    <row r="829" spans="1:1" ht="14.25" customHeight="1" x14ac:dyDescent="0.25">
      <c r="A829" s="9"/>
    </row>
    <row r="830" spans="1:1" ht="14.25" customHeight="1" x14ac:dyDescent="0.25">
      <c r="A830" s="9"/>
    </row>
    <row r="831" spans="1:1" ht="14.25" customHeight="1" x14ac:dyDescent="0.25">
      <c r="A831" s="9"/>
    </row>
    <row r="832" spans="1:1" ht="14.25" customHeight="1" x14ac:dyDescent="0.25">
      <c r="A832" s="9"/>
    </row>
    <row r="833" spans="1:1" ht="14.25" customHeight="1" x14ac:dyDescent="0.25">
      <c r="A833" s="9"/>
    </row>
    <row r="834" spans="1:1" ht="14.25" customHeight="1" x14ac:dyDescent="0.25">
      <c r="A834" s="9"/>
    </row>
    <row r="835" spans="1:1" ht="14.25" customHeight="1" x14ac:dyDescent="0.25">
      <c r="A835" s="9"/>
    </row>
    <row r="836" spans="1:1" ht="14.25" customHeight="1" x14ac:dyDescent="0.25">
      <c r="A836" s="9"/>
    </row>
    <row r="837" spans="1:1" ht="14.25" customHeight="1" x14ac:dyDescent="0.25">
      <c r="A837" s="9"/>
    </row>
    <row r="838" spans="1:1" ht="14.25" customHeight="1" x14ac:dyDescent="0.25">
      <c r="A838" s="9"/>
    </row>
    <row r="839" spans="1:1" ht="14.25" customHeight="1" x14ac:dyDescent="0.25">
      <c r="A839" s="9"/>
    </row>
    <row r="840" spans="1:1" ht="14.25" customHeight="1" x14ac:dyDescent="0.25">
      <c r="A840" s="9"/>
    </row>
    <row r="841" spans="1:1" ht="14.25" customHeight="1" x14ac:dyDescent="0.25">
      <c r="A841" s="9"/>
    </row>
    <row r="842" spans="1:1" ht="14.25" customHeight="1" x14ac:dyDescent="0.25">
      <c r="A842" s="9"/>
    </row>
    <row r="843" spans="1:1" ht="14.25" customHeight="1" x14ac:dyDescent="0.25">
      <c r="A843" s="9"/>
    </row>
    <row r="844" spans="1:1" ht="14.25" customHeight="1" x14ac:dyDescent="0.25">
      <c r="A844" s="9"/>
    </row>
    <row r="845" spans="1:1" ht="14.25" customHeight="1" x14ac:dyDescent="0.25">
      <c r="A845" s="9"/>
    </row>
    <row r="846" spans="1:1" ht="14.25" customHeight="1" x14ac:dyDescent="0.25">
      <c r="A846" s="9"/>
    </row>
    <row r="847" spans="1:1" ht="14.25" customHeight="1" x14ac:dyDescent="0.25">
      <c r="A847" s="9"/>
    </row>
    <row r="848" spans="1:1" ht="14.25" customHeight="1" x14ac:dyDescent="0.25">
      <c r="A848" s="9"/>
    </row>
    <row r="849" spans="1:1" ht="14.25" customHeight="1" x14ac:dyDescent="0.25">
      <c r="A849" s="9"/>
    </row>
    <row r="850" spans="1:1" ht="14.25" customHeight="1" x14ac:dyDescent="0.25">
      <c r="A850" s="9"/>
    </row>
    <row r="851" spans="1:1" ht="14.25" customHeight="1" x14ac:dyDescent="0.25">
      <c r="A851" s="9"/>
    </row>
    <row r="852" spans="1:1" ht="14.25" customHeight="1" x14ac:dyDescent="0.25">
      <c r="A852" s="9"/>
    </row>
    <row r="853" spans="1:1" ht="14.25" customHeight="1" x14ac:dyDescent="0.25">
      <c r="A853" s="9"/>
    </row>
    <row r="854" spans="1:1" ht="14.25" customHeight="1" x14ac:dyDescent="0.25">
      <c r="A854" s="9"/>
    </row>
    <row r="855" spans="1:1" ht="14.25" customHeight="1" x14ac:dyDescent="0.25">
      <c r="A855" s="9"/>
    </row>
    <row r="856" spans="1:1" ht="14.25" customHeight="1" x14ac:dyDescent="0.25">
      <c r="A856" s="9"/>
    </row>
    <row r="857" spans="1:1" ht="14.25" customHeight="1" x14ac:dyDescent="0.25">
      <c r="A857" s="9"/>
    </row>
    <row r="858" spans="1:1" ht="14.25" customHeight="1" x14ac:dyDescent="0.25">
      <c r="A858" s="9"/>
    </row>
    <row r="859" spans="1:1" ht="14.25" customHeight="1" x14ac:dyDescent="0.25">
      <c r="A859" s="9"/>
    </row>
    <row r="860" spans="1:1" ht="14.25" customHeight="1" x14ac:dyDescent="0.25">
      <c r="A860" s="9"/>
    </row>
    <row r="861" spans="1:1" ht="14.25" customHeight="1" x14ac:dyDescent="0.25">
      <c r="A861" s="9"/>
    </row>
    <row r="862" spans="1:1" ht="14.25" customHeight="1" x14ac:dyDescent="0.25">
      <c r="A862" s="9"/>
    </row>
    <row r="863" spans="1:1" ht="14.25" customHeight="1" x14ac:dyDescent="0.25">
      <c r="A863" s="9"/>
    </row>
    <row r="864" spans="1:1" ht="14.25" customHeight="1" x14ac:dyDescent="0.25">
      <c r="A864" s="9"/>
    </row>
    <row r="865" spans="1:1" ht="14.25" customHeight="1" x14ac:dyDescent="0.25">
      <c r="A865" s="9"/>
    </row>
    <row r="866" spans="1:1" ht="14.25" customHeight="1" x14ac:dyDescent="0.25">
      <c r="A866" s="9"/>
    </row>
    <row r="867" spans="1:1" ht="14.25" customHeight="1" x14ac:dyDescent="0.25">
      <c r="A867" s="9"/>
    </row>
    <row r="868" spans="1:1" ht="14.25" customHeight="1" x14ac:dyDescent="0.25">
      <c r="A868" s="9"/>
    </row>
    <row r="869" spans="1:1" ht="14.25" customHeight="1" x14ac:dyDescent="0.25">
      <c r="A869" s="9"/>
    </row>
    <row r="870" spans="1:1" ht="14.25" customHeight="1" x14ac:dyDescent="0.25">
      <c r="A870" s="9"/>
    </row>
    <row r="871" spans="1:1" ht="14.25" customHeight="1" x14ac:dyDescent="0.25">
      <c r="A871" s="9"/>
    </row>
    <row r="872" spans="1:1" ht="14.25" customHeight="1" x14ac:dyDescent="0.25">
      <c r="A872" s="9"/>
    </row>
    <row r="873" spans="1:1" ht="14.25" customHeight="1" x14ac:dyDescent="0.25">
      <c r="A873" s="9"/>
    </row>
    <row r="874" spans="1:1" ht="14.25" customHeight="1" x14ac:dyDescent="0.25">
      <c r="A874" s="9"/>
    </row>
    <row r="875" spans="1:1" ht="14.25" customHeight="1" x14ac:dyDescent="0.25">
      <c r="A875" s="9"/>
    </row>
    <row r="876" spans="1:1" ht="14.25" customHeight="1" x14ac:dyDescent="0.25">
      <c r="A876" s="9"/>
    </row>
    <row r="877" spans="1:1" ht="14.25" customHeight="1" x14ac:dyDescent="0.25">
      <c r="A877" s="9"/>
    </row>
    <row r="878" spans="1:1" ht="14.25" customHeight="1" x14ac:dyDescent="0.25">
      <c r="A878" s="9"/>
    </row>
    <row r="879" spans="1:1" ht="14.25" customHeight="1" x14ac:dyDescent="0.25">
      <c r="A879" s="9"/>
    </row>
    <row r="880" spans="1:1" ht="14.25" customHeight="1" x14ac:dyDescent="0.25">
      <c r="A880" s="9"/>
    </row>
    <row r="881" spans="1:1" ht="14.25" customHeight="1" x14ac:dyDescent="0.25">
      <c r="A881" s="9"/>
    </row>
    <row r="882" spans="1:1" ht="14.25" customHeight="1" x14ac:dyDescent="0.25">
      <c r="A882" s="9"/>
    </row>
    <row r="883" spans="1:1" ht="14.25" customHeight="1" x14ac:dyDescent="0.25">
      <c r="A883" s="9"/>
    </row>
    <row r="884" spans="1:1" ht="14.25" customHeight="1" x14ac:dyDescent="0.25">
      <c r="A884" s="9"/>
    </row>
    <row r="885" spans="1:1" ht="14.25" customHeight="1" x14ac:dyDescent="0.25">
      <c r="A885" s="9"/>
    </row>
    <row r="886" spans="1:1" ht="14.25" customHeight="1" x14ac:dyDescent="0.25">
      <c r="A886" s="9"/>
    </row>
    <row r="887" spans="1:1" ht="14.25" customHeight="1" x14ac:dyDescent="0.25">
      <c r="A887" s="9"/>
    </row>
    <row r="888" spans="1:1" ht="14.25" customHeight="1" x14ac:dyDescent="0.25">
      <c r="A888" s="9"/>
    </row>
    <row r="889" spans="1:1" ht="14.25" customHeight="1" x14ac:dyDescent="0.25">
      <c r="A889" s="9"/>
    </row>
    <row r="890" spans="1:1" ht="14.25" customHeight="1" x14ac:dyDescent="0.25">
      <c r="A890" s="9"/>
    </row>
    <row r="891" spans="1:1" ht="14.25" customHeight="1" x14ac:dyDescent="0.25">
      <c r="A891" s="9"/>
    </row>
    <row r="892" spans="1:1" ht="14.25" customHeight="1" x14ac:dyDescent="0.25">
      <c r="A892" s="9"/>
    </row>
    <row r="893" spans="1:1" ht="14.25" customHeight="1" x14ac:dyDescent="0.25">
      <c r="A893" s="9"/>
    </row>
    <row r="894" spans="1:1" ht="14.25" customHeight="1" x14ac:dyDescent="0.25">
      <c r="A894" s="9"/>
    </row>
    <row r="895" spans="1:1" ht="14.25" customHeight="1" x14ac:dyDescent="0.25">
      <c r="A895" s="9"/>
    </row>
    <row r="896" spans="1:1" ht="14.25" customHeight="1" x14ac:dyDescent="0.25">
      <c r="A896" s="9"/>
    </row>
    <row r="897" spans="1:1" ht="14.25" customHeight="1" x14ac:dyDescent="0.25">
      <c r="A897" s="9"/>
    </row>
    <row r="898" spans="1:1" ht="14.25" customHeight="1" x14ac:dyDescent="0.25">
      <c r="A898" s="9"/>
    </row>
    <row r="899" spans="1:1" ht="14.25" customHeight="1" x14ac:dyDescent="0.25">
      <c r="A899" s="9"/>
    </row>
    <row r="900" spans="1:1" ht="14.25" customHeight="1" x14ac:dyDescent="0.25">
      <c r="A900" s="9"/>
    </row>
    <row r="901" spans="1:1" ht="14.25" customHeight="1" x14ac:dyDescent="0.25">
      <c r="A901" s="9"/>
    </row>
    <row r="902" spans="1:1" ht="14.25" customHeight="1" x14ac:dyDescent="0.25">
      <c r="A902" s="9"/>
    </row>
    <row r="903" spans="1:1" ht="14.25" customHeight="1" x14ac:dyDescent="0.25">
      <c r="A903" s="9"/>
    </row>
    <row r="904" spans="1:1" ht="14.25" customHeight="1" x14ac:dyDescent="0.25">
      <c r="A904" s="9"/>
    </row>
    <row r="905" spans="1:1" ht="14.25" customHeight="1" x14ac:dyDescent="0.25">
      <c r="A905" s="9"/>
    </row>
    <row r="906" spans="1:1" ht="14.25" customHeight="1" x14ac:dyDescent="0.25">
      <c r="A906" s="9"/>
    </row>
    <row r="907" spans="1:1" ht="14.25" customHeight="1" x14ac:dyDescent="0.25">
      <c r="A907" s="9"/>
    </row>
    <row r="908" spans="1:1" ht="14.25" customHeight="1" x14ac:dyDescent="0.25">
      <c r="A908" s="9"/>
    </row>
    <row r="909" spans="1:1" ht="14.25" customHeight="1" x14ac:dyDescent="0.25">
      <c r="A909" s="9"/>
    </row>
    <row r="910" spans="1:1" ht="14.25" customHeight="1" x14ac:dyDescent="0.25">
      <c r="A910" s="9"/>
    </row>
    <row r="911" spans="1:1" ht="14.25" customHeight="1" x14ac:dyDescent="0.25">
      <c r="A911" s="9"/>
    </row>
    <row r="912" spans="1:1" ht="14.25" customHeight="1" x14ac:dyDescent="0.25">
      <c r="A912" s="9"/>
    </row>
    <row r="913" spans="1:1" ht="14.25" customHeight="1" x14ac:dyDescent="0.25">
      <c r="A913" s="9"/>
    </row>
    <row r="914" spans="1:1" ht="14.25" customHeight="1" x14ac:dyDescent="0.25">
      <c r="A914" s="9"/>
    </row>
    <row r="915" spans="1:1" ht="14.25" customHeight="1" x14ac:dyDescent="0.25">
      <c r="A915" s="9"/>
    </row>
    <row r="916" spans="1:1" ht="14.25" customHeight="1" x14ac:dyDescent="0.25">
      <c r="A916" s="9"/>
    </row>
    <row r="917" spans="1:1" ht="14.25" customHeight="1" x14ac:dyDescent="0.25">
      <c r="A917" s="9"/>
    </row>
    <row r="918" spans="1:1" ht="14.25" customHeight="1" x14ac:dyDescent="0.25">
      <c r="A918" s="9"/>
    </row>
    <row r="919" spans="1:1" ht="14.25" customHeight="1" x14ac:dyDescent="0.25">
      <c r="A919" s="9"/>
    </row>
    <row r="920" spans="1:1" ht="14.25" customHeight="1" x14ac:dyDescent="0.25">
      <c r="A920" s="9"/>
    </row>
    <row r="921" spans="1:1" ht="14.25" customHeight="1" x14ac:dyDescent="0.25">
      <c r="A921" s="9"/>
    </row>
    <row r="922" spans="1:1" ht="14.25" customHeight="1" x14ac:dyDescent="0.25">
      <c r="A922" s="9"/>
    </row>
    <row r="923" spans="1:1" ht="14.25" customHeight="1" x14ac:dyDescent="0.25">
      <c r="A923" s="9"/>
    </row>
    <row r="924" spans="1:1" ht="14.25" customHeight="1" x14ac:dyDescent="0.25">
      <c r="A924" s="9"/>
    </row>
    <row r="925" spans="1:1" ht="14.25" customHeight="1" x14ac:dyDescent="0.25">
      <c r="A925" s="9"/>
    </row>
    <row r="926" spans="1:1" ht="14.25" customHeight="1" x14ac:dyDescent="0.25">
      <c r="A926" s="9"/>
    </row>
    <row r="927" spans="1:1" ht="14.25" customHeight="1" x14ac:dyDescent="0.25">
      <c r="A927" s="9"/>
    </row>
    <row r="928" spans="1:1" ht="14.25" customHeight="1" x14ac:dyDescent="0.25">
      <c r="A928" s="9"/>
    </row>
    <row r="929" spans="1:1" ht="14.25" customHeight="1" x14ac:dyDescent="0.25">
      <c r="A929" s="9"/>
    </row>
    <row r="930" spans="1:1" ht="14.25" customHeight="1" x14ac:dyDescent="0.25">
      <c r="A930" s="9"/>
    </row>
    <row r="931" spans="1:1" ht="14.25" customHeight="1" x14ac:dyDescent="0.25">
      <c r="A931" s="9"/>
    </row>
    <row r="932" spans="1:1" ht="14.25" customHeight="1" x14ac:dyDescent="0.25">
      <c r="A932" s="9"/>
    </row>
    <row r="933" spans="1:1" ht="14.25" customHeight="1" x14ac:dyDescent="0.25">
      <c r="A933" s="9"/>
    </row>
    <row r="934" spans="1:1" ht="14.25" customHeight="1" x14ac:dyDescent="0.25">
      <c r="A934" s="9"/>
    </row>
    <row r="935" spans="1:1" ht="14.25" customHeight="1" x14ac:dyDescent="0.25">
      <c r="A935" s="9"/>
    </row>
    <row r="936" spans="1:1" ht="14.25" customHeight="1" x14ac:dyDescent="0.25">
      <c r="A936" s="9"/>
    </row>
    <row r="937" spans="1:1" ht="14.25" customHeight="1" x14ac:dyDescent="0.25">
      <c r="A937" s="9"/>
    </row>
    <row r="938" spans="1:1" ht="14.25" customHeight="1" x14ac:dyDescent="0.25">
      <c r="A938" s="9"/>
    </row>
    <row r="939" spans="1:1" ht="14.25" customHeight="1" x14ac:dyDescent="0.25">
      <c r="A939" s="9"/>
    </row>
    <row r="940" spans="1:1" ht="14.25" customHeight="1" x14ac:dyDescent="0.25">
      <c r="A940" s="9"/>
    </row>
    <row r="941" spans="1:1" ht="14.25" customHeight="1" x14ac:dyDescent="0.25">
      <c r="A941" s="9"/>
    </row>
    <row r="942" spans="1:1" ht="14.25" customHeight="1" x14ac:dyDescent="0.25">
      <c r="A942" s="9"/>
    </row>
    <row r="943" spans="1:1" ht="14.25" customHeight="1" x14ac:dyDescent="0.25">
      <c r="A943" s="9"/>
    </row>
    <row r="944" spans="1:1" ht="14.25" customHeight="1" x14ac:dyDescent="0.25">
      <c r="A944" s="9"/>
    </row>
    <row r="945" spans="1:1" ht="14.25" customHeight="1" x14ac:dyDescent="0.25">
      <c r="A945" s="9"/>
    </row>
    <row r="946" spans="1:1" ht="14.25" customHeight="1" x14ac:dyDescent="0.25">
      <c r="A946" s="9"/>
    </row>
    <row r="947" spans="1:1" ht="14.25" customHeight="1" x14ac:dyDescent="0.25">
      <c r="A947" s="9"/>
    </row>
    <row r="948" spans="1:1" ht="14.25" customHeight="1" x14ac:dyDescent="0.25">
      <c r="A948" s="9"/>
    </row>
    <row r="949" spans="1:1" ht="14.25" customHeight="1" x14ac:dyDescent="0.25">
      <c r="A949" s="9"/>
    </row>
    <row r="950" spans="1:1" ht="14.25" customHeight="1" x14ac:dyDescent="0.25">
      <c r="A950" s="9"/>
    </row>
    <row r="951" spans="1:1" ht="14.25" customHeight="1" x14ac:dyDescent="0.25">
      <c r="A951" s="9"/>
    </row>
    <row r="952" spans="1:1" ht="14.25" customHeight="1" x14ac:dyDescent="0.25">
      <c r="A952" s="9"/>
    </row>
    <row r="953" spans="1:1" ht="14.25" customHeight="1" x14ac:dyDescent="0.25">
      <c r="A953" s="9"/>
    </row>
    <row r="954" spans="1:1" ht="14.25" customHeight="1" x14ac:dyDescent="0.25">
      <c r="A954" s="9"/>
    </row>
    <row r="955" spans="1:1" ht="14.25" customHeight="1" x14ac:dyDescent="0.25">
      <c r="A955" s="9"/>
    </row>
    <row r="956" spans="1:1" ht="14.25" customHeight="1" x14ac:dyDescent="0.25">
      <c r="A956" s="9"/>
    </row>
    <row r="957" spans="1:1" ht="14.25" customHeight="1" x14ac:dyDescent="0.25">
      <c r="A957" s="9"/>
    </row>
    <row r="958" spans="1:1" ht="14.25" customHeight="1" x14ac:dyDescent="0.25">
      <c r="A958" s="9"/>
    </row>
    <row r="959" spans="1:1" ht="14.25" customHeight="1" x14ac:dyDescent="0.25">
      <c r="A959" s="9"/>
    </row>
    <row r="960" spans="1:1" ht="14.25" customHeight="1" x14ac:dyDescent="0.25">
      <c r="A960" s="9"/>
    </row>
    <row r="961" spans="1:1" ht="14.25" customHeight="1" x14ac:dyDescent="0.25">
      <c r="A961" s="9"/>
    </row>
    <row r="962" spans="1:1" ht="14.25" customHeight="1" x14ac:dyDescent="0.25">
      <c r="A962" s="9"/>
    </row>
    <row r="963" spans="1:1" ht="14.25" customHeight="1" x14ac:dyDescent="0.25">
      <c r="A963" s="9"/>
    </row>
    <row r="964" spans="1:1" ht="14.25" customHeight="1" x14ac:dyDescent="0.25">
      <c r="A964" s="9"/>
    </row>
    <row r="965" spans="1:1" ht="14.25" customHeight="1" x14ac:dyDescent="0.25">
      <c r="A965" s="9"/>
    </row>
    <row r="966" spans="1:1" ht="14.25" customHeight="1" x14ac:dyDescent="0.25">
      <c r="A966" s="9"/>
    </row>
    <row r="967" spans="1:1" ht="14.25" customHeight="1" x14ac:dyDescent="0.25">
      <c r="A967" s="9"/>
    </row>
    <row r="968" spans="1:1" ht="14.25" customHeight="1" x14ac:dyDescent="0.25">
      <c r="A968" s="9"/>
    </row>
    <row r="969" spans="1:1" ht="14.25" customHeight="1" x14ac:dyDescent="0.25">
      <c r="A969" s="9"/>
    </row>
    <row r="970" spans="1:1" ht="14.25" customHeight="1" x14ac:dyDescent="0.25">
      <c r="A970" s="9"/>
    </row>
    <row r="971" spans="1:1" ht="14.25" customHeight="1" x14ac:dyDescent="0.25">
      <c r="A971" s="9"/>
    </row>
    <row r="972" spans="1:1" ht="14.25" customHeight="1" x14ac:dyDescent="0.25">
      <c r="A972" s="9"/>
    </row>
    <row r="973" spans="1:1" ht="14.25" customHeight="1" x14ac:dyDescent="0.25">
      <c r="A973" s="9"/>
    </row>
    <row r="974" spans="1:1" ht="14.25" customHeight="1" x14ac:dyDescent="0.25">
      <c r="A974" s="9"/>
    </row>
    <row r="975" spans="1:1" ht="14.25" customHeight="1" x14ac:dyDescent="0.25">
      <c r="A975" s="9"/>
    </row>
    <row r="976" spans="1:1" ht="14.25" customHeight="1" x14ac:dyDescent="0.25">
      <c r="A976" s="9"/>
    </row>
    <row r="977" spans="1:1" ht="14.25" customHeight="1" x14ac:dyDescent="0.25">
      <c r="A977" s="9"/>
    </row>
    <row r="978" spans="1:1" ht="14.25" customHeight="1" x14ac:dyDescent="0.25">
      <c r="A978" s="9"/>
    </row>
    <row r="979" spans="1:1" ht="14.25" customHeight="1" x14ac:dyDescent="0.25">
      <c r="A979" s="9"/>
    </row>
    <row r="980" spans="1:1" ht="14.25" customHeight="1" x14ac:dyDescent="0.25">
      <c r="A980" s="9"/>
    </row>
    <row r="981" spans="1:1" ht="14.25" customHeight="1" x14ac:dyDescent="0.25">
      <c r="A981" s="9"/>
    </row>
    <row r="982" spans="1:1" ht="14.25" customHeight="1" x14ac:dyDescent="0.25">
      <c r="A982" s="9"/>
    </row>
    <row r="983" spans="1:1" ht="14.25" customHeight="1" x14ac:dyDescent="0.25">
      <c r="A983" s="9"/>
    </row>
    <row r="984" spans="1:1" ht="14.25" customHeight="1" x14ac:dyDescent="0.25">
      <c r="A984" s="9"/>
    </row>
    <row r="985" spans="1:1" ht="14.25" customHeight="1" x14ac:dyDescent="0.25">
      <c r="A985" s="9"/>
    </row>
    <row r="986" spans="1:1" ht="14.25" customHeight="1" x14ac:dyDescent="0.25">
      <c r="A986" s="9"/>
    </row>
    <row r="987" spans="1:1" ht="14.25" customHeight="1" x14ac:dyDescent="0.25">
      <c r="A987" s="9"/>
    </row>
    <row r="988" spans="1:1" ht="14.25" customHeight="1" x14ac:dyDescent="0.25">
      <c r="A988" s="9"/>
    </row>
    <row r="989" spans="1:1" ht="14.25" customHeight="1" x14ac:dyDescent="0.25">
      <c r="A989" s="9"/>
    </row>
    <row r="990" spans="1:1" ht="14.25" customHeight="1" x14ac:dyDescent="0.25">
      <c r="A990" s="9"/>
    </row>
    <row r="991" spans="1:1" ht="14.25" customHeight="1" x14ac:dyDescent="0.25">
      <c r="A991" s="9"/>
    </row>
    <row r="992" spans="1:1" ht="14.25" customHeight="1" x14ac:dyDescent="0.25">
      <c r="A992" s="9"/>
    </row>
    <row r="993" spans="1:1" ht="14.25" customHeight="1" x14ac:dyDescent="0.25">
      <c r="A993" s="9"/>
    </row>
    <row r="994" spans="1:1" ht="14.25" customHeight="1" x14ac:dyDescent="0.25">
      <c r="A994" s="9"/>
    </row>
    <row r="995" spans="1:1" ht="14.25" customHeight="1" x14ac:dyDescent="0.25">
      <c r="A995" s="9"/>
    </row>
    <row r="996" spans="1:1" ht="14.25" customHeight="1" x14ac:dyDescent="0.25">
      <c r="A996" s="9"/>
    </row>
    <row r="997" spans="1:1" ht="14.25" customHeight="1" x14ac:dyDescent="0.25">
      <c r="A997" s="9"/>
    </row>
    <row r="998" spans="1:1" ht="14.25" customHeight="1" x14ac:dyDescent="0.25">
      <c r="A998" s="9"/>
    </row>
    <row r="999" spans="1:1" ht="14.25" customHeight="1" x14ac:dyDescent="0.25">
      <c r="A999" s="9"/>
    </row>
    <row r="1000" spans="1:1" ht="14.25" customHeight="1" x14ac:dyDescent="0.25">
      <c r="A1000" s="9"/>
    </row>
  </sheetData>
  <autoFilter ref="A1:M570" xr:uid="{00000000-0001-0000-0000-000000000000}"/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C671-695E-459E-A0E0-AC721DFDC41E}">
  <dimension ref="A1:F11"/>
  <sheetViews>
    <sheetView workbookViewId="0">
      <selection activeCell="D10" sqref="D10"/>
    </sheetView>
  </sheetViews>
  <sheetFormatPr defaultRowHeight="14.25" x14ac:dyDescent="0.2"/>
  <cols>
    <col min="1" max="1" width="13.625" customWidth="1"/>
    <col min="3" max="3" width="17.5" customWidth="1"/>
    <col min="4" max="4" width="10.125" bestFit="1" customWidth="1"/>
    <col min="5" max="5" width="9.875" customWidth="1"/>
  </cols>
  <sheetData>
    <row r="1" spans="1:6" ht="15" x14ac:dyDescent="0.25">
      <c r="A1" s="20" t="s">
        <v>57</v>
      </c>
      <c r="B1" s="38" t="s">
        <v>77</v>
      </c>
      <c r="C1" s="41" t="s">
        <v>80</v>
      </c>
      <c r="D1" s="41" t="s">
        <v>81</v>
      </c>
      <c r="E1" s="36"/>
      <c r="F1" s="35"/>
    </row>
    <row r="2" spans="1:6" ht="15" x14ac:dyDescent="0.25">
      <c r="A2" s="21" t="s">
        <v>60</v>
      </c>
      <c r="B2" s="39">
        <f>SUMIF(Sales_fact!$I:$I,'State Analytics'!A2,Sales_fact!$M:$M)</f>
        <v>28338</v>
      </c>
      <c r="C2" s="28">
        <f>COUNTIF(User_Per_State!$A:$A,'State Analytics'!A2)</f>
        <v>14</v>
      </c>
      <c r="D2" s="42">
        <f>B2/C2</f>
        <v>2024.1428571428571</v>
      </c>
      <c r="E2" s="23"/>
    </row>
    <row r="3" spans="1:6" ht="15" x14ac:dyDescent="0.25">
      <c r="A3" s="21" t="s">
        <v>62</v>
      </c>
      <c r="B3" s="39">
        <f>SUMIF(Sales_fact!$I:$I,'State Analytics'!A3,Sales_fact!$M:$M)</f>
        <v>18608</v>
      </c>
      <c r="C3" s="28">
        <f>COUNTIF(User_Per_State!$A:$A,'State Analytics'!A3)</f>
        <v>7</v>
      </c>
      <c r="D3" s="42">
        <f t="shared" ref="D3:D8" si="0">B3/C3</f>
        <v>2658.2857142857142</v>
      </c>
      <c r="E3" s="23"/>
    </row>
    <row r="4" spans="1:6" ht="15" x14ac:dyDescent="0.25">
      <c r="A4" s="21" t="s">
        <v>64</v>
      </c>
      <c r="B4" s="39">
        <f>SUMIF(Sales_fact!$I:$I,'State Analytics'!A4,Sales_fact!$M:$M)</f>
        <v>30347</v>
      </c>
      <c r="C4" s="28">
        <f>COUNTIF(User_Per_State!$A:$A,'State Analytics'!A4)</f>
        <v>10</v>
      </c>
      <c r="D4" s="42">
        <f t="shared" si="0"/>
        <v>3034.7</v>
      </c>
      <c r="E4" s="23"/>
    </row>
    <row r="5" spans="1:6" ht="15" x14ac:dyDescent="0.25">
      <c r="A5" s="21" t="s">
        <v>66</v>
      </c>
      <c r="B5" s="39">
        <f>SUMIF(Sales_fact!$I:$I,'State Analytics'!A5,Sales_fact!$M:$M)</f>
        <v>13327</v>
      </c>
      <c r="C5" s="28">
        <f>COUNTIF(User_Per_State!$A:$A,'State Analytics'!A5)</f>
        <v>5</v>
      </c>
      <c r="D5" s="42">
        <f t="shared" si="0"/>
        <v>2665.4</v>
      </c>
      <c r="E5" s="23"/>
    </row>
    <row r="6" spans="1:6" ht="15" x14ac:dyDescent="0.25">
      <c r="A6" s="21" t="s">
        <v>69</v>
      </c>
      <c r="B6" s="39">
        <f>SUMIF(Sales_fact!$I:$I,'State Analytics'!A6,Sales_fact!$M:$M)</f>
        <v>11863</v>
      </c>
      <c r="C6" s="28">
        <f>COUNTIF(User_Per_State!$A:$A,'State Analytics'!A6)</f>
        <v>5</v>
      </c>
      <c r="D6" s="42">
        <f t="shared" si="0"/>
        <v>2372.6</v>
      </c>
      <c r="E6" s="23"/>
    </row>
    <row r="7" spans="1:6" ht="15" x14ac:dyDescent="0.25">
      <c r="A7" s="21" t="s">
        <v>71</v>
      </c>
      <c r="B7" s="39">
        <f>SUMIF(Sales_fact!$I:$I,'State Analytics'!A7,Sales_fact!$M:$M)</f>
        <v>7636</v>
      </c>
      <c r="C7" s="28">
        <f>COUNTIF(User_Per_State!$A:$A,'State Analytics'!A7)</f>
        <v>3</v>
      </c>
      <c r="D7" s="42">
        <f t="shared" si="0"/>
        <v>2545.3333333333335</v>
      </c>
      <c r="E7" s="23"/>
    </row>
    <row r="8" spans="1:6" ht="15" x14ac:dyDescent="0.25">
      <c r="A8" s="21" t="s">
        <v>74</v>
      </c>
      <c r="B8" s="40">
        <f>SUMIF(Sales_fact!$I:$I,'State Analytics'!A8,Sales_fact!$M:$M)</f>
        <v>19405</v>
      </c>
      <c r="C8" s="28">
        <f>COUNTIF(User_Per_State!$A:$A,'State Analytics'!A8)</f>
        <v>6</v>
      </c>
      <c r="D8" s="42">
        <f t="shared" si="0"/>
        <v>3234.1666666666665</v>
      </c>
      <c r="E8" s="23"/>
    </row>
    <row r="9" spans="1:6" ht="15" x14ac:dyDescent="0.25">
      <c r="B9" s="34"/>
      <c r="D9" s="34"/>
      <c r="E9" s="23"/>
    </row>
    <row r="10" spans="1:6" ht="15" x14ac:dyDescent="0.25">
      <c r="B10" s="34"/>
      <c r="D10" s="34"/>
      <c r="E10" s="23"/>
    </row>
    <row r="11" spans="1:6" ht="15" x14ac:dyDescent="0.25">
      <c r="B11" s="34"/>
      <c r="D11" s="34"/>
      <c r="E1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B0AE-189E-4DA8-9ADE-F6D3E152B339}">
  <dimension ref="A1:B52"/>
  <sheetViews>
    <sheetView topLeftCell="A19" workbookViewId="0">
      <selection activeCell="D8" sqref="D8"/>
    </sheetView>
  </sheetViews>
  <sheetFormatPr defaultRowHeight="14.25" x14ac:dyDescent="0.2"/>
  <cols>
    <col min="1" max="1" width="15.375" customWidth="1"/>
    <col min="2" max="2" width="13.875" customWidth="1"/>
  </cols>
  <sheetData>
    <row r="1" spans="1:2" ht="15" x14ac:dyDescent="0.25">
      <c r="A1" s="2" t="s">
        <v>57</v>
      </c>
      <c r="B1" s="2" t="s">
        <v>2</v>
      </c>
    </row>
    <row r="2" spans="1:2" ht="15" x14ac:dyDescent="0.25">
      <c r="A2" s="5" t="s">
        <v>62</v>
      </c>
      <c r="B2" s="6">
        <v>712345011</v>
      </c>
    </row>
    <row r="3" spans="1:2" ht="15" x14ac:dyDescent="0.25">
      <c r="A3" s="5" t="s">
        <v>64</v>
      </c>
      <c r="B3" s="6">
        <v>712345022</v>
      </c>
    </row>
    <row r="4" spans="1:2" ht="15" x14ac:dyDescent="0.25">
      <c r="A4" s="5" t="s">
        <v>66</v>
      </c>
      <c r="B4" s="6">
        <v>712345033</v>
      </c>
    </row>
    <row r="5" spans="1:2" ht="15" x14ac:dyDescent="0.25">
      <c r="A5" s="5" t="s">
        <v>60</v>
      </c>
      <c r="B5" s="6">
        <v>712345044</v>
      </c>
    </row>
    <row r="6" spans="1:2" ht="15" x14ac:dyDescent="0.25">
      <c r="A6" s="5" t="s">
        <v>69</v>
      </c>
      <c r="B6" s="6">
        <v>712345055</v>
      </c>
    </row>
    <row r="7" spans="1:2" ht="15" x14ac:dyDescent="0.25">
      <c r="A7" s="5" t="s">
        <v>71</v>
      </c>
      <c r="B7" s="6">
        <v>712345066</v>
      </c>
    </row>
    <row r="8" spans="1:2" ht="15" x14ac:dyDescent="0.25">
      <c r="A8" s="5" t="s">
        <v>60</v>
      </c>
      <c r="B8" s="6">
        <v>712345077</v>
      </c>
    </row>
    <row r="9" spans="1:2" ht="15" x14ac:dyDescent="0.25">
      <c r="A9" s="5" t="s">
        <v>74</v>
      </c>
      <c r="B9" s="6">
        <v>712345088</v>
      </c>
    </row>
    <row r="10" spans="1:2" ht="15" x14ac:dyDescent="0.25">
      <c r="A10" s="5" t="s">
        <v>62</v>
      </c>
      <c r="B10" s="6">
        <v>712345099</v>
      </c>
    </row>
    <row r="11" spans="1:2" ht="15" x14ac:dyDescent="0.25">
      <c r="A11" s="5" t="s">
        <v>60</v>
      </c>
      <c r="B11" s="6">
        <v>712345100</v>
      </c>
    </row>
    <row r="12" spans="1:2" ht="15" x14ac:dyDescent="0.25">
      <c r="A12" s="5" t="s">
        <v>62</v>
      </c>
      <c r="B12" s="6">
        <v>712345111</v>
      </c>
    </row>
    <row r="13" spans="1:2" ht="15" x14ac:dyDescent="0.25">
      <c r="A13" s="5" t="s">
        <v>64</v>
      </c>
      <c r="B13" s="6">
        <v>712345122</v>
      </c>
    </row>
    <row r="14" spans="1:2" ht="15" x14ac:dyDescent="0.25">
      <c r="A14" s="5" t="s">
        <v>66</v>
      </c>
      <c r="B14" s="6">
        <v>712345133</v>
      </c>
    </row>
    <row r="15" spans="1:2" ht="15" x14ac:dyDescent="0.25">
      <c r="A15" s="5" t="s">
        <v>60</v>
      </c>
      <c r="B15" s="6">
        <v>712345144</v>
      </c>
    </row>
    <row r="16" spans="1:2" ht="15" x14ac:dyDescent="0.25">
      <c r="A16" s="5" t="s">
        <v>69</v>
      </c>
      <c r="B16" s="6">
        <v>712345155</v>
      </c>
    </row>
    <row r="17" spans="1:2" ht="15" x14ac:dyDescent="0.25">
      <c r="A17" s="5" t="s">
        <v>60</v>
      </c>
      <c r="B17" s="6">
        <v>712345166</v>
      </c>
    </row>
    <row r="18" spans="1:2" ht="15" x14ac:dyDescent="0.25">
      <c r="A18" s="5" t="s">
        <v>64</v>
      </c>
      <c r="B18" s="6">
        <v>712345177</v>
      </c>
    </row>
    <row r="19" spans="1:2" ht="15" x14ac:dyDescent="0.25">
      <c r="A19" s="5" t="s">
        <v>64</v>
      </c>
      <c r="B19" s="6">
        <v>712345188</v>
      </c>
    </row>
    <row r="20" spans="1:2" ht="15" x14ac:dyDescent="0.25">
      <c r="A20" s="5" t="s">
        <v>62</v>
      </c>
      <c r="B20" s="6">
        <v>712345199</v>
      </c>
    </row>
    <row r="21" spans="1:2" ht="15" x14ac:dyDescent="0.25">
      <c r="A21" s="5" t="s">
        <v>60</v>
      </c>
      <c r="B21" s="6">
        <v>712345200</v>
      </c>
    </row>
    <row r="22" spans="1:2" ht="15" x14ac:dyDescent="0.25">
      <c r="A22" s="5" t="s">
        <v>62</v>
      </c>
      <c r="B22" s="6">
        <v>712345211</v>
      </c>
    </row>
    <row r="23" spans="1:2" ht="15" x14ac:dyDescent="0.25">
      <c r="A23" s="5" t="s">
        <v>64</v>
      </c>
      <c r="B23" s="6">
        <v>712345222</v>
      </c>
    </row>
    <row r="24" spans="1:2" ht="15" x14ac:dyDescent="0.25">
      <c r="A24" s="5" t="s">
        <v>66</v>
      </c>
      <c r="B24" s="6">
        <v>712345233</v>
      </c>
    </row>
    <row r="25" spans="1:2" ht="15" x14ac:dyDescent="0.25">
      <c r="A25" s="5" t="s">
        <v>64</v>
      </c>
      <c r="B25" s="6">
        <v>712345244</v>
      </c>
    </row>
    <row r="26" spans="1:2" ht="15" x14ac:dyDescent="0.25">
      <c r="A26" s="5" t="s">
        <v>69</v>
      </c>
      <c r="B26" s="6">
        <v>712345255</v>
      </c>
    </row>
    <row r="27" spans="1:2" ht="15" x14ac:dyDescent="0.25">
      <c r="A27" s="5" t="s">
        <v>71</v>
      </c>
      <c r="B27" s="6">
        <v>712345266</v>
      </c>
    </row>
    <row r="28" spans="1:2" ht="15" x14ac:dyDescent="0.25">
      <c r="A28" s="5" t="s">
        <v>60</v>
      </c>
      <c r="B28" s="6">
        <v>712345277</v>
      </c>
    </row>
    <row r="29" spans="1:2" ht="15" x14ac:dyDescent="0.25">
      <c r="A29" s="5" t="s">
        <v>74</v>
      </c>
      <c r="B29" s="6">
        <v>712345288</v>
      </c>
    </row>
    <row r="30" spans="1:2" ht="15" x14ac:dyDescent="0.25">
      <c r="A30" s="5" t="s">
        <v>74</v>
      </c>
      <c r="B30" s="6">
        <v>712345299</v>
      </c>
    </row>
    <row r="31" spans="1:2" ht="15" x14ac:dyDescent="0.25">
      <c r="A31" s="5" t="s">
        <v>60</v>
      </c>
      <c r="B31" s="6">
        <v>712345300</v>
      </c>
    </row>
    <row r="32" spans="1:2" ht="15" x14ac:dyDescent="0.25">
      <c r="A32" s="5" t="s">
        <v>62</v>
      </c>
      <c r="B32" s="6">
        <v>712345311</v>
      </c>
    </row>
    <row r="33" spans="1:2" ht="15" x14ac:dyDescent="0.25">
      <c r="A33" s="5" t="s">
        <v>64</v>
      </c>
      <c r="B33" s="6">
        <v>712345322</v>
      </c>
    </row>
    <row r="34" spans="1:2" ht="15" x14ac:dyDescent="0.25">
      <c r="A34" s="5" t="s">
        <v>66</v>
      </c>
      <c r="B34" s="6">
        <v>712345333</v>
      </c>
    </row>
    <row r="35" spans="1:2" ht="15" x14ac:dyDescent="0.25">
      <c r="A35" s="5" t="s">
        <v>60</v>
      </c>
      <c r="B35" s="6">
        <v>712345344</v>
      </c>
    </row>
    <row r="36" spans="1:2" ht="15" x14ac:dyDescent="0.25">
      <c r="A36" s="5" t="s">
        <v>69</v>
      </c>
      <c r="B36" s="6">
        <v>712345355</v>
      </c>
    </row>
    <row r="37" spans="1:2" ht="15" x14ac:dyDescent="0.25">
      <c r="A37" s="5" t="s">
        <v>60</v>
      </c>
      <c r="B37" s="6">
        <v>712345366</v>
      </c>
    </row>
    <row r="38" spans="1:2" ht="15" x14ac:dyDescent="0.25">
      <c r="A38" s="5" t="s">
        <v>64</v>
      </c>
      <c r="B38" s="6">
        <v>712345377</v>
      </c>
    </row>
    <row r="39" spans="1:2" ht="15" x14ac:dyDescent="0.25">
      <c r="A39" s="5" t="s">
        <v>64</v>
      </c>
      <c r="B39" s="6">
        <v>712345388</v>
      </c>
    </row>
    <row r="40" spans="1:2" ht="15" x14ac:dyDescent="0.25">
      <c r="A40" s="5" t="s">
        <v>74</v>
      </c>
      <c r="B40" s="6">
        <v>712345399</v>
      </c>
    </row>
    <row r="41" spans="1:2" ht="15" x14ac:dyDescent="0.25">
      <c r="A41" s="5" t="s">
        <v>60</v>
      </c>
      <c r="B41" s="6">
        <v>712345400</v>
      </c>
    </row>
    <row r="42" spans="1:2" ht="15" x14ac:dyDescent="0.25">
      <c r="A42" s="5" t="s">
        <v>62</v>
      </c>
      <c r="B42" s="6">
        <v>712345411</v>
      </c>
    </row>
    <row r="43" spans="1:2" ht="15" x14ac:dyDescent="0.25">
      <c r="A43" s="5" t="s">
        <v>64</v>
      </c>
      <c r="B43" s="6">
        <v>712345422</v>
      </c>
    </row>
    <row r="44" spans="1:2" ht="15" x14ac:dyDescent="0.25">
      <c r="A44" s="5" t="s">
        <v>66</v>
      </c>
      <c r="B44" s="6">
        <v>712345433</v>
      </c>
    </row>
    <row r="45" spans="1:2" ht="15" x14ac:dyDescent="0.25">
      <c r="A45" s="5" t="s">
        <v>60</v>
      </c>
      <c r="B45" s="6">
        <v>712345444</v>
      </c>
    </row>
    <row r="46" spans="1:2" ht="15" x14ac:dyDescent="0.25">
      <c r="A46" s="5" t="s">
        <v>69</v>
      </c>
      <c r="B46" s="6">
        <v>712345455</v>
      </c>
    </row>
    <row r="47" spans="1:2" ht="15" x14ac:dyDescent="0.25">
      <c r="A47" s="5" t="s">
        <v>71</v>
      </c>
      <c r="B47" s="6">
        <v>712345466</v>
      </c>
    </row>
    <row r="48" spans="1:2" ht="15" x14ac:dyDescent="0.25">
      <c r="A48" s="5" t="s">
        <v>60</v>
      </c>
      <c r="B48" s="6">
        <v>712345477</v>
      </c>
    </row>
    <row r="49" spans="1:2" ht="15" x14ac:dyDescent="0.25">
      <c r="A49" s="5" t="s">
        <v>74</v>
      </c>
      <c r="B49" s="6">
        <v>712345488</v>
      </c>
    </row>
    <row r="50" spans="1:2" ht="15" x14ac:dyDescent="0.25">
      <c r="A50" s="5" t="s">
        <v>74</v>
      </c>
      <c r="B50" s="6">
        <v>712345499</v>
      </c>
    </row>
    <row r="51" spans="1:2" ht="15" x14ac:dyDescent="0.25">
      <c r="A51" s="5" t="s">
        <v>60</v>
      </c>
      <c r="B51" s="6">
        <v>712345500</v>
      </c>
    </row>
    <row r="52" spans="1:2" x14ac:dyDescent="0.2">
      <c r="A52" s="24"/>
      <c r="B52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4CE7-6662-4DD4-B7F2-9FE9113A256B}">
  <dimension ref="A1:H270"/>
  <sheetViews>
    <sheetView workbookViewId="0">
      <selection activeCell="J20" sqref="J20"/>
    </sheetView>
  </sheetViews>
  <sheetFormatPr defaultRowHeight="14.25" x14ac:dyDescent="0.2"/>
  <cols>
    <col min="1" max="1" width="9.5" customWidth="1"/>
  </cols>
  <sheetData>
    <row r="1" spans="1:8" ht="1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2" t="s">
        <v>76</v>
      </c>
    </row>
    <row r="2" spans="1:8" ht="15" x14ac:dyDescent="0.25">
      <c r="A2" s="4">
        <v>44173</v>
      </c>
      <c r="B2" s="5">
        <v>31245008</v>
      </c>
      <c r="C2" s="6">
        <v>712345088</v>
      </c>
      <c r="D2" s="5">
        <v>10000337</v>
      </c>
      <c r="E2" s="5">
        <v>36008</v>
      </c>
      <c r="F2" s="7">
        <v>4</v>
      </c>
      <c r="G2" s="7">
        <v>20</v>
      </c>
      <c r="H2" s="3">
        <v>80</v>
      </c>
    </row>
    <row r="3" spans="1:8" ht="15" x14ac:dyDescent="0.25">
      <c r="A3" s="4">
        <v>44173</v>
      </c>
      <c r="B3" s="5">
        <v>31245008</v>
      </c>
      <c r="C3" s="6">
        <v>712345088</v>
      </c>
      <c r="D3" s="5">
        <v>10000344</v>
      </c>
      <c r="E3" s="5">
        <v>36008</v>
      </c>
      <c r="F3" s="7">
        <v>4</v>
      </c>
      <c r="G3" s="7">
        <v>82</v>
      </c>
      <c r="H3" s="3">
        <v>328</v>
      </c>
    </row>
    <row r="4" spans="1:8" ht="15" x14ac:dyDescent="0.25">
      <c r="A4" s="4">
        <v>44173</v>
      </c>
      <c r="B4" s="5">
        <v>31245008</v>
      </c>
      <c r="C4" s="6">
        <v>712345088</v>
      </c>
      <c r="D4" s="5">
        <v>10000337</v>
      </c>
      <c r="E4" s="5">
        <v>36008</v>
      </c>
      <c r="F4" s="7">
        <v>2</v>
      </c>
      <c r="G4" s="7">
        <v>20</v>
      </c>
      <c r="H4" s="3">
        <v>40</v>
      </c>
    </row>
    <row r="5" spans="1:8" ht="15" x14ac:dyDescent="0.25">
      <c r="A5" s="4">
        <v>44173</v>
      </c>
      <c r="B5" s="5">
        <v>31245008</v>
      </c>
      <c r="C5" s="6">
        <v>712345088</v>
      </c>
      <c r="D5" s="5">
        <v>10000325</v>
      </c>
      <c r="E5" s="5">
        <v>36008</v>
      </c>
      <c r="F5" s="7">
        <v>3</v>
      </c>
      <c r="G5" s="7">
        <v>20</v>
      </c>
      <c r="H5" s="3">
        <v>60</v>
      </c>
    </row>
    <row r="6" spans="1:8" ht="15" x14ac:dyDescent="0.25">
      <c r="A6" s="4">
        <v>44173</v>
      </c>
      <c r="B6" s="5">
        <v>31245008</v>
      </c>
      <c r="C6" s="6">
        <v>712345088</v>
      </c>
      <c r="D6" s="5">
        <v>10000338</v>
      </c>
      <c r="E6" s="5">
        <v>36008</v>
      </c>
      <c r="F6" s="7">
        <v>2</v>
      </c>
      <c r="G6" s="7">
        <v>100</v>
      </c>
      <c r="H6" s="3">
        <v>200</v>
      </c>
    </row>
    <row r="7" spans="1:8" ht="15" x14ac:dyDescent="0.25">
      <c r="A7" s="4">
        <v>44173</v>
      </c>
      <c r="B7" s="5">
        <v>31245008</v>
      </c>
      <c r="C7" s="6">
        <v>712345088</v>
      </c>
      <c r="D7" s="5">
        <v>10000322</v>
      </c>
      <c r="E7" s="5">
        <v>36008</v>
      </c>
      <c r="F7" s="7">
        <v>3</v>
      </c>
      <c r="G7" s="7">
        <v>30</v>
      </c>
      <c r="H7" s="3">
        <v>90</v>
      </c>
    </row>
    <row r="8" spans="1:8" ht="15" x14ac:dyDescent="0.25">
      <c r="A8" s="4">
        <v>44173</v>
      </c>
      <c r="B8" s="5">
        <v>31245008</v>
      </c>
      <c r="C8" s="6">
        <v>712345088</v>
      </c>
      <c r="D8" s="5">
        <v>10000333</v>
      </c>
      <c r="E8" s="5">
        <v>36008</v>
      </c>
      <c r="F8" s="7">
        <v>2</v>
      </c>
      <c r="G8" s="7">
        <v>54</v>
      </c>
      <c r="H8" s="3">
        <v>108</v>
      </c>
    </row>
    <row r="9" spans="1:8" ht="15" x14ac:dyDescent="0.25">
      <c r="A9" s="4">
        <v>44173</v>
      </c>
      <c r="B9" s="5">
        <v>31245008</v>
      </c>
      <c r="C9" s="6">
        <v>712345088</v>
      </c>
      <c r="D9" s="5">
        <v>10000323</v>
      </c>
      <c r="E9" s="5">
        <v>36008</v>
      </c>
      <c r="F9" s="7">
        <v>4</v>
      </c>
      <c r="G9" s="7">
        <v>15</v>
      </c>
      <c r="H9" s="3">
        <v>60</v>
      </c>
    </row>
    <row r="10" spans="1:8" ht="15" x14ac:dyDescent="0.25">
      <c r="A10" s="4">
        <v>44173</v>
      </c>
      <c r="B10" s="5">
        <v>31245008</v>
      </c>
      <c r="C10" s="6">
        <v>712345088</v>
      </c>
      <c r="D10" s="5">
        <v>10000339</v>
      </c>
      <c r="E10" s="5">
        <v>36008</v>
      </c>
      <c r="F10" s="7">
        <v>2</v>
      </c>
      <c r="G10" s="7">
        <v>120</v>
      </c>
      <c r="H10" s="3">
        <v>240</v>
      </c>
    </row>
    <row r="11" spans="1:8" ht="15" x14ac:dyDescent="0.25">
      <c r="A11" s="4">
        <v>44173</v>
      </c>
      <c r="B11" s="5">
        <v>31245008</v>
      </c>
      <c r="C11" s="6">
        <v>712345088</v>
      </c>
      <c r="D11" s="5">
        <v>10000322</v>
      </c>
      <c r="E11" s="5">
        <v>36008</v>
      </c>
      <c r="F11" s="7">
        <v>3</v>
      </c>
      <c r="G11" s="7">
        <v>30</v>
      </c>
      <c r="H11" s="3">
        <v>90</v>
      </c>
    </row>
    <row r="12" spans="1:8" ht="15" x14ac:dyDescent="0.25">
      <c r="A12" s="4">
        <v>44173</v>
      </c>
      <c r="B12" s="5">
        <v>31245008</v>
      </c>
      <c r="C12" s="6">
        <v>712345088</v>
      </c>
      <c r="D12" s="5">
        <v>10000345</v>
      </c>
      <c r="E12" s="5">
        <v>36008</v>
      </c>
      <c r="F12" s="7">
        <v>3</v>
      </c>
      <c r="G12" s="7">
        <v>158</v>
      </c>
      <c r="H12" s="3">
        <v>474</v>
      </c>
    </row>
    <row r="13" spans="1:8" ht="15" x14ac:dyDescent="0.25">
      <c r="A13" s="4">
        <v>44174</v>
      </c>
      <c r="B13" s="5">
        <v>31245009</v>
      </c>
      <c r="C13" s="6">
        <v>712345099</v>
      </c>
      <c r="D13" s="5">
        <v>10000332</v>
      </c>
      <c r="E13" s="5">
        <v>36001</v>
      </c>
      <c r="F13" s="7">
        <v>5</v>
      </c>
      <c r="G13" s="7">
        <v>28</v>
      </c>
      <c r="H13" s="3">
        <v>140</v>
      </c>
    </row>
    <row r="14" spans="1:8" ht="15" x14ac:dyDescent="0.25">
      <c r="A14" s="4">
        <v>44174</v>
      </c>
      <c r="B14" s="5">
        <v>31245009</v>
      </c>
      <c r="C14" s="6">
        <v>712345099</v>
      </c>
      <c r="D14" s="5">
        <v>10000329</v>
      </c>
      <c r="E14" s="5">
        <v>36001</v>
      </c>
      <c r="F14" s="7">
        <v>5</v>
      </c>
      <c r="G14" s="7">
        <v>30</v>
      </c>
      <c r="H14" s="3">
        <v>150</v>
      </c>
    </row>
    <row r="15" spans="1:8" ht="15" x14ac:dyDescent="0.25">
      <c r="A15" s="4">
        <v>44174</v>
      </c>
      <c r="B15" s="5">
        <v>31245009</v>
      </c>
      <c r="C15" s="6">
        <v>712345099</v>
      </c>
      <c r="D15" s="5">
        <v>10000337</v>
      </c>
      <c r="E15" s="5">
        <v>36001</v>
      </c>
      <c r="F15" s="7">
        <v>3</v>
      </c>
      <c r="G15" s="7">
        <v>20</v>
      </c>
      <c r="H15" s="3">
        <v>60</v>
      </c>
    </row>
    <row r="16" spans="1:8" ht="15" x14ac:dyDescent="0.25">
      <c r="A16" s="4">
        <v>44174</v>
      </c>
      <c r="B16" s="5">
        <v>31245009</v>
      </c>
      <c r="C16" s="6">
        <v>712345099</v>
      </c>
      <c r="D16" s="5">
        <v>10000335</v>
      </c>
      <c r="E16" s="5">
        <v>36001</v>
      </c>
      <c r="F16" s="7">
        <v>3</v>
      </c>
      <c r="G16" s="7">
        <v>52</v>
      </c>
      <c r="H16" s="3">
        <v>156</v>
      </c>
    </row>
    <row r="17" spans="1:8" ht="15" x14ac:dyDescent="0.25">
      <c r="A17" s="4">
        <v>44174</v>
      </c>
      <c r="B17" s="5">
        <v>31245009</v>
      </c>
      <c r="C17" s="6">
        <v>712345099</v>
      </c>
      <c r="D17" s="5">
        <v>10000326</v>
      </c>
      <c r="E17" s="5">
        <v>36001</v>
      </c>
      <c r="F17" s="7">
        <v>5</v>
      </c>
      <c r="G17" s="7">
        <v>72</v>
      </c>
      <c r="H17" s="3">
        <v>360</v>
      </c>
    </row>
    <row r="18" spans="1:8" ht="15" x14ac:dyDescent="0.25">
      <c r="A18" s="4">
        <v>44174</v>
      </c>
      <c r="B18" s="5">
        <v>31245009</v>
      </c>
      <c r="C18" s="6">
        <v>712345099</v>
      </c>
      <c r="D18" s="5">
        <v>10000350</v>
      </c>
      <c r="E18" s="5">
        <v>36001</v>
      </c>
      <c r="F18" s="7">
        <v>5</v>
      </c>
      <c r="G18" s="7">
        <v>67</v>
      </c>
      <c r="H18" s="3">
        <v>335</v>
      </c>
    </row>
    <row r="19" spans="1:8" ht="15" x14ac:dyDescent="0.25">
      <c r="A19" s="4">
        <v>44174</v>
      </c>
      <c r="B19" s="5">
        <v>31245009</v>
      </c>
      <c r="C19" s="6">
        <v>712345099</v>
      </c>
      <c r="D19" s="5">
        <v>10000329</v>
      </c>
      <c r="E19" s="5">
        <v>36001</v>
      </c>
      <c r="F19" s="7">
        <v>5</v>
      </c>
      <c r="G19" s="7">
        <v>30</v>
      </c>
      <c r="H19" s="3">
        <v>150</v>
      </c>
    </row>
    <row r="20" spans="1:8" ht="15" x14ac:dyDescent="0.25">
      <c r="A20" s="4">
        <v>44174</v>
      </c>
      <c r="B20" s="5">
        <v>31245009</v>
      </c>
      <c r="C20" s="6">
        <v>712345099</v>
      </c>
      <c r="D20" s="5">
        <v>10000338</v>
      </c>
      <c r="E20" s="5">
        <v>36001</v>
      </c>
      <c r="F20" s="7">
        <v>4</v>
      </c>
      <c r="G20" s="7">
        <v>100</v>
      </c>
      <c r="H20" s="3">
        <v>400</v>
      </c>
    </row>
    <row r="21" spans="1:8" ht="15" x14ac:dyDescent="0.25">
      <c r="A21" s="4">
        <v>44174</v>
      </c>
      <c r="B21" s="5">
        <v>31245009</v>
      </c>
      <c r="C21" s="6">
        <v>712345099</v>
      </c>
      <c r="D21" s="5">
        <v>10000345</v>
      </c>
      <c r="E21" s="5">
        <v>36001</v>
      </c>
      <c r="F21" s="7">
        <v>3</v>
      </c>
      <c r="G21" s="7">
        <v>158</v>
      </c>
      <c r="H21" s="3">
        <v>474</v>
      </c>
    </row>
    <row r="22" spans="1:8" ht="15" x14ac:dyDescent="0.25">
      <c r="A22" s="4">
        <v>44174</v>
      </c>
      <c r="B22" s="5">
        <v>31245009</v>
      </c>
      <c r="C22" s="6">
        <v>712345099</v>
      </c>
      <c r="D22" s="5">
        <v>10000341</v>
      </c>
      <c r="E22" s="5">
        <v>36001</v>
      </c>
      <c r="F22" s="7">
        <v>3</v>
      </c>
      <c r="G22" s="7">
        <v>29</v>
      </c>
      <c r="H22" s="3">
        <v>87</v>
      </c>
    </row>
    <row r="23" spans="1:8" ht="15" x14ac:dyDescent="0.25">
      <c r="A23" s="4">
        <v>44174</v>
      </c>
      <c r="B23" s="5">
        <v>31245009</v>
      </c>
      <c r="C23" s="6">
        <v>712345099</v>
      </c>
      <c r="D23" s="5">
        <v>10000341</v>
      </c>
      <c r="E23" s="5">
        <v>36001</v>
      </c>
      <c r="F23" s="7">
        <v>5</v>
      </c>
      <c r="G23" s="7">
        <v>29</v>
      </c>
      <c r="H23" s="3">
        <v>145</v>
      </c>
    </row>
    <row r="24" spans="1:8" ht="15" x14ac:dyDescent="0.25">
      <c r="A24" s="4">
        <v>44174</v>
      </c>
      <c r="B24" s="5">
        <v>31245009</v>
      </c>
      <c r="C24" s="6">
        <v>712345099</v>
      </c>
      <c r="D24" s="5">
        <v>10000326</v>
      </c>
      <c r="E24" s="5">
        <v>36001</v>
      </c>
      <c r="F24" s="7">
        <v>5</v>
      </c>
      <c r="G24" s="7">
        <v>72</v>
      </c>
      <c r="H24" s="3">
        <v>360</v>
      </c>
    </row>
    <row r="25" spans="1:8" ht="15" x14ac:dyDescent="0.25">
      <c r="A25" s="4">
        <v>44174</v>
      </c>
      <c r="B25" s="5">
        <v>31245009</v>
      </c>
      <c r="C25" s="6">
        <v>712345099</v>
      </c>
      <c r="D25" s="5">
        <v>10000342</v>
      </c>
      <c r="E25" s="5">
        <v>36001</v>
      </c>
      <c r="F25" s="7">
        <v>3</v>
      </c>
      <c r="G25" s="7">
        <v>56</v>
      </c>
      <c r="H25" s="3">
        <v>168</v>
      </c>
    </row>
    <row r="26" spans="1:8" ht="15" x14ac:dyDescent="0.25">
      <c r="A26" s="4">
        <v>44174</v>
      </c>
      <c r="B26" s="5">
        <v>31245009</v>
      </c>
      <c r="C26" s="6">
        <v>712345099</v>
      </c>
      <c r="D26" s="5">
        <v>10000325</v>
      </c>
      <c r="E26" s="5">
        <v>36001</v>
      </c>
      <c r="F26" s="7">
        <v>4</v>
      </c>
      <c r="G26" s="7">
        <v>20</v>
      </c>
      <c r="H26" s="3">
        <v>80</v>
      </c>
    </row>
    <row r="27" spans="1:8" ht="15" x14ac:dyDescent="0.25">
      <c r="A27" s="4">
        <v>44175</v>
      </c>
      <c r="B27" s="5">
        <v>31245010</v>
      </c>
      <c r="C27" s="6">
        <v>712345100</v>
      </c>
      <c r="D27" s="5">
        <v>10000332</v>
      </c>
      <c r="E27" s="5">
        <v>36000</v>
      </c>
      <c r="F27" s="7">
        <v>4</v>
      </c>
      <c r="G27" s="7">
        <v>28</v>
      </c>
      <c r="H27" s="3">
        <v>112</v>
      </c>
    </row>
    <row r="28" spans="1:8" ht="15" x14ac:dyDescent="0.25">
      <c r="A28" s="4">
        <v>44175</v>
      </c>
      <c r="B28" s="5">
        <v>31245010</v>
      </c>
      <c r="C28" s="6">
        <v>712345100</v>
      </c>
      <c r="D28" s="5">
        <v>10000347</v>
      </c>
      <c r="E28" s="5">
        <v>36000</v>
      </c>
      <c r="F28" s="7">
        <v>3</v>
      </c>
      <c r="G28" s="7">
        <v>47</v>
      </c>
      <c r="H28" s="3">
        <v>141</v>
      </c>
    </row>
    <row r="29" spans="1:8" ht="15" x14ac:dyDescent="0.25">
      <c r="A29" s="4">
        <v>44175</v>
      </c>
      <c r="B29" s="5">
        <v>31245010</v>
      </c>
      <c r="C29" s="6">
        <v>712345100</v>
      </c>
      <c r="D29" s="5">
        <v>10000334</v>
      </c>
      <c r="E29" s="5">
        <v>36000</v>
      </c>
      <c r="F29" s="7">
        <v>4</v>
      </c>
      <c r="G29" s="7">
        <v>48</v>
      </c>
      <c r="H29" s="3">
        <v>192</v>
      </c>
    </row>
    <row r="30" spans="1:8" ht="15" x14ac:dyDescent="0.25">
      <c r="A30" s="4">
        <v>44175</v>
      </c>
      <c r="B30" s="5">
        <v>31245010</v>
      </c>
      <c r="C30" s="6">
        <v>712345100</v>
      </c>
      <c r="D30" s="5">
        <v>10000326</v>
      </c>
      <c r="E30" s="5">
        <v>36000</v>
      </c>
      <c r="F30" s="7">
        <v>3</v>
      </c>
      <c r="G30" s="7">
        <v>72</v>
      </c>
      <c r="H30" s="3">
        <v>216</v>
      </c>
    </row>
    <row r="31" spans="1:8" ht="15" x14ac:dyDescent="0.25">
      <c r="A31" s="4">
        <v>44175</v>
      </c>
      <c r="B31" s="5">
        <v>31245010</v>
      </c>
      <c r="C31" s="6">
        <v>712345100</v>
      </c>
      <c r="D31" s="5">
        <v>10000338</v>
      </c>
      <c r="E31" s="5">
        <v>36000</v>
      </c>
      <c r="F31" s="7">
        <v>3</v>
      </c>
      <c r="G31" s="7">
        <v>100</v>
      </c>
      <c r="H31" s="3">
        <v>300</v>
      </c>
    </row>
    <row r="32" spans="1:8" ht="15" x14ac:dyDescent="0.25">
      <c r="A32" s="4">
        <v>44175</v>
      </c>
      <c r="B32" s="5">
        <v>31245010</v>
      </c>
      <c r="C32" s="6">
        <v>712345100</v>
      </c>
      <c r="D32" s="5">
        <v>10000333</v>
      </c>
      <c r="E32" s="5">
        <v>36000</v>
      </c>
      <c r="F32" s="7">
        <v>5</v>
      </c>
      <c r="G32" s="7">
        <v>54</v>
      </c>
      <c r="H32" s="3">
        <v>270</v>
      </c>
    </row>
    <row r="33" spans="1:8" ht="15" x14ac:dyDescent="0.25">
      <c r="A33" s="4">
        <v>44176</v>
      </c>
      <c r="B33" s="5">
        <v>31245011</v>
      </c>
      <c r="C33" s="6">
        <v>712345111</v>
      </c>
      <c r="D33" s="5">
        <v>10000332</v>
      </c>
      <c r="E33" s="5">
        <v>36001</v>
      </c>
      <c r="F33" s="7">
        <v>5</v>
      </c>
      <c r="G33" s="7">
        <v>28</v>
      </c>
      <c r="H33" s="3">
        <v>140</v>
      </c>
    </row>
    <row r="34" spans="1:8" ht="15" x14ac:dyDescent="0.25">
      <c r="A34" s="4">
        <v>44176</v>
      </c>
      <c r="B34" s="5">
        <v>31245011</v>
      </c>
      <c r="C34" s="6">
        <v>712345111</v>
      </c>
      <c r="D34" s="5">
        <v>10000340</v>
      </c>
      <c r="E34" s="5">
        <v>36001</v>
      </c>
      <c r="F34" s="7">
        <v>4</v>
      </c>
      <c r="G34" s="7">
        <v>30</v>
      </c>
      <c r="H34" s="3">
        <v>120</v>
      </c>
    </row>
    <row r="35" spans="1:8" ht="15" x14ac:dyDescent="0.25">
      <c r="A35" s="4">
        <v>44176</v>
      </c>
      <c r="B35" s="5">
        <v>31245011</v>
      </c>
      <c r="C35" s="6">
        <v>712345111</v>
      </c>
      <c r="D35" s="5">
        <v>10000328</v>
      </c>
      <c r="E35" s="5">
        <v>36001</v>
      </c>
      <c r="F35" s="7">
        <v>4</v>
      </c>
      <c r="G35" s="7">
        <v>220</v>
      </c>
      <c r="H35" s="3">
        <v>880</v>
      </c>
    </row>
    <row r="36" spans="1:8" ht="15" x14ac:dyDescent="0.25">
      <c r="A36" s="4">
        <v>44176</v>
      </c>
      <c r="B36" s="5">
        <v>31245011</v>
      </c>
      <c r="C36" s="6">
        <v>712345111</v>
      </c>
      <c r="D36" s="5">
        <v>10000328</v>
      </c>
      <c r="E36" s="5">
        <v>36001</v>
      </c>
      <c r="F36" s="7">
        <v>5</v>
      </c>
      <c r="G36" s="7">
        <v>220</v>
      </c>
      <c r="H36" s="3">
        <v>1100</v>
      </c>
    </row>
    <row r="37" spans="1:8" ht="15" x14ac:dyDescent="0.25">
      <c r="A37" s="4">
        <v>44176</v>
      </c>
      <c r="B37" s="5">
        <v>31245011</v>
      </c>
      <c r="C37" s="6">
        <v>712345111</v>
      </c>
      <c r="D37" s="5">
        <v>10000347</v>
      </c>
      <c r="E37" s="5">
        <v>36001</v>
      </c>
      <c r="F37" s="7">
        <v>5</v>
      </c>
      <c r="G37" s="7">
        <v>47</v>
      </c>
      <c r="H37" s="3">
        <v>235</v>
      </c>
    </row>
    <row r="38" spans="1:8" ht="15" x14ac:dyDescent="0.25">
      <c r="A38" s="4">
        <v>44176</v>
      </c>
      <c r="B38" s="5">
        <v>31245011</v>
      </c>
      <c r="C38" s="6">
        <v>712345111</v>
      </c>
      <c r="D38" s="5">
        <v>10000339</v>
      </c>
      <c r="E38" s="5">
        <v>36001</v>
      </c>
      <c r="F38" s="7">
        <v>4</v>
      </c>
      <c r="G38" s="7">
        <v>120</v>
      </c>
      <c r="H38" s="3">
        <v>480</v>
      </c>
    </row>
    <row r="39" spans="1:8" ht="15" x14ac:dyDescent="0.25">
      <c r="A39" s="4">
        <v>44176</v>
      </c>
      <c r="B39" s="5">
        <v>31245011</v>
      </c>
      <c r="C39" s="6">
        <v>712345111</v>
      </c>
      <c r="D39" s="5">
        <v>10000341</v>
      </c>
      <c r="E39" s="5">
        <v>36001</v>
      </c>
      <c r="F39" s="7">
        <v>3</v>
      </c>
      <c r="G39" s="7">
        <v>29</v>
      </c>
      <c r="H39" s="3">
        <v>87</v>
      </c>
    </row>
    <row r="40" spans="1:8" ht="15" x14ac:dyDescent="0.25">
      <c r="A40" s="4">
        <v>44176</v>
      </c>
      <c r="B40" s="5">
        <v>31245011</v>
      </c>
      <c r="C40" s="6">
        <v>712345111</v>
      </c>
      <c r="D40" s="5">
        <v>10000326</v>
      </c>
      <c r="E40" s="5">
        <v>36001</v>
      </c>
      <c r="F40" s="7">
        <v>4</v>
      </c>
      <c r="G40" s="7">
        <v>72</v>
      </c>
      <c r="H40" s="3">
        <v>288</v>
      </c>
    </row>
    <row r="41" spans="1:8" ht="15" x14ac:dyDescent="0.25">
      <c r="A41" s="4">
        <v>44176</v>
      </c>
      <c r="B41" s="5">
        <v>31245011</v>
      </c>
      <c r="C41" s="6">
        <v>712345111</v>
      </c>
      <c r="D41" s="5">
        <v>10000324</v>
      </c>
      <c r="E41" s="5">
        <v>36001</v>
      </c>
      <c r="F41" s="7">
        <v>3</v>
      </c>
      <c r="G41" s="7">
        <v>36</v>
      </c>
      <c r="H41" s="3">
        <v>108</v>
      </c>
    </row>
    <row r="42" spans="1:8" ht="15" x14ac:dyDescent="0.25">
      <c r="A42" s="4">
        <v>44176</v>
      </c>
      <c r="B42" s="5">
        <v>31245011</v>
      </c>
      <c r="C42" s="6">
        <v>712345111</v>
      </c>
      <c r="D42" s="5">
        <v>10000337</v>
      </c>
      <c r="E42" s="5">
        <v>36001</v>
      </c>
      <c r="F42" s="7">
        <v>3</v>
      </c>
      <c r="G42" s="7">
        <v>20</v>
      </c>
      <c r="H42" s="3">
        <v>60</v>
      </c>
    </row>
    <row r="43" spans="1:8" ht="15" x14ac:dyDescent="0.25">
      <c r="A43" s="4">
        <v>44176</v>
      </c>
      <c r="B43" s="5">
        <v>31245011</v>
      </c>
      <c r="C43" s="6">
        <v>712345111</v>
      </c>
      <c r="D43" s="5">
        <v>10000341</v>
      </c>
      <c r="E43" s="5">
        <v>36001</v>
      </c>
      <c r="F43" s="7">
        <v>5</v>
      </c>
      <c r="G43" s="7">
        <v>29</v>
      </c>
      <c r="H43" s="3">
        <v>145</v>
      </c>
    </row>
    <row r="44" spans="1:8" ht="15" x14ac:dyDescent="0.25">
      <c r="A44" s="4">
        <v>44176</v>
      </c>
      <c r="B44" s="5">
        <v>31245011</v>
      </c>
      <c r="C44" s="6">
        <v>712345111</v>
      </c>
      <c r="D44" s="5">
        <v>10000327</v>
      </c>
      <c r="E44" s="5">
        <v>36001</v>
      </c>
      <c r="F44" s="7">
        <v>3</v>
      </c>
      <c r="G44" s="7">
        <v>40</v>
      </c>
      <c r="H44" s="3">
        <v>120</v>
      </c>
    </row>
    <row r="45" spans="1:8" ht="15" x14ac:dyDescent="0.25">
      <c r="A45" s="4">
        <v>44176</v>
      </c>
      <c r="B45" s="5">
        <v>31245011</v>
      </c>
      <c r="C45" s="6">
        <v>712345111</v>
      </c>
      <c r="D45" s="5">
        <v>10000326</v>
      </c>
      <c r="E45" s="5">
        <v>36001</v>
      </c>
      <c r="F45" s="7">
        <v>3</v>
      </c>
      <c r="G45" s="7">
        <v>72</v>
      </c>
      <c r="H45" s="3">
        <v>216</v>
      </c>
    </row>
    <row r="46" spans="1:8" ht="15" x14ac:dyDescent="0.25">
      <c r="A46" s="4">
        <v>44177</v>
      </c>
      <c r="B46" s="5">
        <v>31245012</v>
      </c>
      <c r="C46" s="6">
        <v>712345122</v>
      </c>
      <c r="D46" s="5">
        <v>10000334</v>
      </c>
      <c r="E46" s="5">
        <v>36002</v>
      </c>
      <c r="F46" s="7">
        <v>4</v>
      </c>
      <c r="G46" s="7">
        <v>48</v>
      </c>
      <c r="H46" s="3">
        <v>192</v>
      </c>
    </row>
    <row r="47" spans="1:8" ht="15" x14ac:dyDescent="0.25">
      <c r="A47" s="4">
        <v>44177</v>
      </c>
      <c r="B47" s="5">
        <v>31245012</v>
      </c>
      <c r="C47" s="6">
        <v>712345122</v>
      </c>
      <c r="D47" s="5">
        <v>10000350</v>
      </c>
      <c r="E47" s="5">
        <v>36002</v>
      </c>
      <c r="F47" s="7">
        <v>4</v>
      </c>
      <c r="G47" s="7">
        <v>67</v>
      </c>
      <c r="H47" s="3">
        <v>268</v>
      </c>
    </row>
    <row r="48" spans="1:8" ht="15" x14ac:dyDescent="0.25">
      <c r="A48" s="8">
        <v>44177</v>
      </c>
      <c r="B48" s="5">
        <v>31245012</v>
      </c>
      <c r="C48" s="6">
        <v>712345122</v>
      </c>
      <c r="D48" s="5">
        <v>10000321</v>
      </c>
      <c r="E48" s="5">
        <v>36002</v>
      </c>
      <c r="F48" s="7">
        <v>4</v>
      </c>
      <c r="G48" s="7">
        <v>48</v>
      </c>
      <c r="H48" s="3">
        <v>192</v>
      </c>
    </row>
    <row r="49" spans="1:8" ht="15" x14ac:dyDescent="0.25">
      <c r="A49" s="4">
        <v>44177</v>
      </c>
      <c r="B49" s="5">
        <v>31245012</v>
      </c>
      <c r="C49" s="6">
        <v>712345122</v>
      </c>
      <c r="D49" s="5">
        <v>10000340</v>
      </c>
      <c r="E49" s="5">
        <v>36002</v>
      </c>
      <c r="F49" s="7">
        <v>4</v>
      </c>
      <c r="G49" s="7">
        <v>30</v>
      </c>
      <c r="H49" s="3">
        <v>120</v>
      </c>
    </row>
    <row r="50" spans="1:8" ht="15" x14ac:dyDescent="0.25">
      <c r="A50" s="4">
        <v>44177</v>
      </c>
      <c r="B50" s="5">
        <v>31245012</v>
      </c>
      <c r="C50" s="6">
        <v>712345122</v>
      </c>
      <c r="D50" s="5">
        <v>10000330</v>
      </c>
      <c r="E50" s="5">
        <v>36002</v>
      </c>
      <c r="F50" s="7">
        <v>6</v>
      </c>
      <c r="G50" s="7">
        <v>160</v>
      </c>
      <c r="H50" s="3">
        <v>960</v>
      </c>
    </row>
    <row r="51" spans="1:8" ht="15" x14ac:dyDescent="0.25">
      <c r="A51" s="4">
        <v>44177</v>
      </c>
      <c r="B51" s="5">
        <v>31245012</v>
      </c>
      <c r="C51" s="6">
        <v>712345122</v>
      </c>
      <c r="D51" s="5">
        <v>10000324</v>
      </c>
      <c r="E51" s="5">
        <v>36002</v>
      </c>
      <c r="F51" s="7">
        <v>6</v>
      </c>
      <c r="G51" s="7">
        <v>36</v>
      </c>
      <c r="H51" s="3">
        <v>216</v>
      </c>
    </row>
    <row r="52" spans="1:8" ht="15" x14ac:dyDescent="0.25">
      <c r="A52" s="4">
        <v>44177</v>
      </c>
      <c r="B52" s="5">
        <v>31245012</v>
      </c>
      <c r="C52" s="6">
        <v>712345122</v>
      </c>
      <c r="D52" s="5">
        <v>10000342</v>
      </c>
      <c r="E52" s="5">
        <v>36002</v>
      </c>
      <c r="F52" s="7">
        <v>4</v>
      </c>
      <c r="G52" s="7">
        <v>56</v>
      </c>
      <c r="H52" s="3">
        <v>224</v>
      </c>
    </row>
    <row r="53" spans="1:8" ht="15" x14ac:dyDescent="0.25">
      <c r="A53" s="4">
        <v>44177</v>
      </c>
      <c r="B53" s="5">
        <v>31245012</v>
      </c>
      <c r="C53" s="6">
        <v>712345122</v>
      </c>
      <c r="D53" s="5">
        <v>10000327</v>
      </c>
      <c r="E53" s="5">
        <v>36002</v>
      </c>
      <c r="F53" s="7">
        <v>6</v>
      </c>
      <c r="G53" s="7">
        <v>40</v>
      </c>
      <c r="H53" s="3">
        <v>240</v>
      </c>
    </row>
    <row r="54" spans="1:8" ht="15" x14ac:dyDescent="0.25">
      <c r="A54" s="4">
        <v>44177</v>
      </c>
      <c r="B54" s="5">
        <v>31245012</v>
      </c>
      <c r="C54" s="6">
        <v>712345122</v>
      </c>
      <c r="D54" s="5">
        <v>10000322</v>
      </c>
      <c r="E54" s="5">
        <v>36002</v>
      </c>
      <c r="F54" s="7">
        <v>6</v>
      </c>
      <c r="G54" s="7">
        <v>30</v>
      </c>
      <c r="H54" s="3">
        <v>180</v>
      </c>
    </row>
    <row r="55" spans="1:8" ht="15" x14ac:dyDescent="0.25">
      <c r="A55" s="4">
        <v>44177</v>
      </c>
      <c r="B55" s="5">
        <v>31245012</v>
      </c>
      <c r="C55" s="6">
        <v>712345122</v>
      </c>
      <c r="D55" s="5">
        <v>10000323</v>
      </c>
      <c r="E55" s="5">
        <v>36002</v>
      </c>
      <c r="F55" s="7">
        <v>5</v>
      </c>
      <c r="G55" s="7">
        <v>15</v>
      </c>
      <c r="H55" s="3">
        <v>75</v>
      </c>
    </row>
    <row r="56" spans="1:8" ht="15" x14ac:dyDescent="0.25">
      <c r="A56" s="4">
        <v>44177</v>
      </c>
      <c r="B56" s="5">
        <v>31245012</v>
      </c>
      <c r="C56" s="6">
        <v>712345122</v>
      </c>
      <c r="D56" s="5">
        <v>10000331</v>
      </c>
      <c r="E56" s="5">
        <v>36002</v>
      </c>
      <c r="F56" s="7">
        <v>6</v>
      </c>
      <c r="G56" s="7">
        <v>57</v>
      </c>
      <c r="H56" s="3">
        <v>342</v>
      </c>
    </row>
    <row r="57" spans="1:8" ht="15" x14ac:dyDescent="0.25">
      <c r="A57" s="4">
        <v>44177</v>
      </c>
      <c r="B57" s="5">
        <v>31245012</v>
      </c>
      <c r="C57" s="6">
        <v>712345122</v>
      </c>
      <c r="D57" s="5">
        <v>10000345</v>
      </c>
      <c r="E57" s="5">
        <v>36002</v>
      </c>
      <c r="F57" s="7">
        <v>6</v>
      </c>
      <c r="G57" s="7">
        <v>158</v>
      </c>
      <c r="H57" s="3">
        <v>948</v>
      </c>
    </row>
    <row r="58" spans="1:8" ht="15" x14ac:dyDescent="0.25">
      <c r="A58" s="4">
        <v>44177</v>
      </c>
      <c r="B58" s="5">
        <v>31245012</v>
      </c>
      <c r="C58" s="6">
        <v>712345122</v>
      </c>
      <c r="D58" s="5">
        <v>10000346</v>
      </c>
      <c r="E58" s="5">
        <v>36002</v>
      </c>
      <c r="F58" s="7">
        <v>6</v>
      </c>
      <c r="G58" s="7">
        <v>192</v>
      </c>
      <c r="H58" s="3">
        <v>1152</v>
      </c>
    </row>
    <row r="59" spans="1:8" ht="15" x14ac:dyDescent="0.25">
      <c r="A59" s="4">
        <v>44177</v>
      </c>
      <c r="B59" s="5">
        <v>31245012</v>
      </c>
      <c r="C59" s="6">
        <v>712345122</v>
      </c>
      <c r="D59" s="5">
        <v>10000324</v>
      </c>
      <c r="E59" s="5">
        <v>36002</v>
      </c>
      <c r="F59" s="7">
        <v>5</v>
      </c>
      <c r="G59" s="7">
        <v>36</v>
      </c>
      <c r="H59" s="3">
        <v>180</v>
      </c>
    </row>
    <row r="60" spans="1:8" ht="15" x14ac:dyDescent="0.25">
      <c r="A60" s="4">
        <v>44177</v>
      </c>
      <c r="B60" s="5">
        <v>31245012</v>
      </c>
      <c r="C60" s="6">
        <v>712345122</v>
      </c>
      <c r="D60" s="5">
        <v>10000331</v>
      </c>
      <c r="E60" s="5">
        <v>36002</v>
      </c>
      <c r="F60" s="7">
        <v>5</v>
      </c>
      <c r="G60" s="7">
        <v>57</v>
      </c>
      <c r="H60" s="3">
        <v>285</v>
      </c>
    </row>
    <row r="61" spans="1:8" ht="15" x14ac:dyDescent="0.25">
      <c r="A61" s="4">
        <v>44177</v>
      </c>
      <c r="B61" s="5">
        <v>31245012</v>
      </c>
      <c r="C61" s="6">
        <v>712345122</v>
      </c>
      <c r="D61" s="5">
        <v>10000350</v>
      </c>
      <c r="E61" s="5">
        <v>36002</v>
      </c>
      <c r="F61" s="7">
        <v>6</v>
      </c>
      <c r="G61" s="7">
        <v>67</v>
      </c>
      <c r="H61" s="3">
        <v>402</v>
      </c>
    </row>
    <row r="62" spans="1:8" ht="15" x14ac:dyDescent="0.25">
      <c r="A62" s="4">
        <v>44177</v>
      </c>
      <c r="B62" s="5">
        <v>31245012</v>
      </c>
      <c r="C62" s="6">
        <v>712345122</v>
      </c>
      <c r="D62" s="5">
        <v>10000343</v>
      </c>
      <c r="E62" s="5">
        <v>36002</v>
      </c>
      <c r="F62" s="7">
        <v>4</v>
      </c>
      <c r="G62" s="7">
        <v>54</v>
      </c>
      <c r="H62" s="3">
        <v>216</v>
      </c>
    </row>
    <row r="63" spans="1:8" ht="15" x14ac:dyDescent="0.25">
      <c r="A63" s="4">
        <v>44177</v>
      </c>
      <c r="B63" s="5">
        <v>31245012</v>
      </c>
      <c r="C63" s="6">
        <v>712345122</v>
      </c>
      <c r="D63" s="5">
        <v>10000335</v>
      </c>
      <c r="E63" s="5">
        <v>36002</v>
      </c>
      <c r="F63" s="7">
        <v>4</v>
      </c>
      <c r="G63" s="7">
        <v>52</v>
      </c>
      <c r="H63" s="3">
        <v>208</v>
      </c>
    </row>
    <row r="64" spans="1:8" ht="15" x14ac:dyDescent="0.25">
      <c r="A64" s="4">
        <v>44177</v>
      </c>
      <c r="B64" s="5">
        <v>31245012</v>
      </c>
      <c r="C64" s="6">
        <v>712345122</v>
      </c>
      <c r="D64" s="5">
        <v>10000348</v>
      </c>
      <c r="E64" s="5">
        <v>36002</v>
      </c>
      <c r="F64" s="7">
        <v>6</v>
      </c>
      <c r="G64" s="7">
        <v>80</v>
      </c>
      <c r="H64" s="3">
        <v>480</v>
      </c>
    </row>
    <row r="65" spans="1:8" ht="15" x14ac:dyDescent="0.25">
      <c r="A65" s="4">
        <v>44178</v>
      </c>
      <c r="B65" s="5">
        <v>31245013</v>
      </c>
      <c r="C65" s="6">
        <v>712345133</v>
      </c>
      <c r="D65" s="5">
        <v>10000344</v>
      </c>
      <c r="E65" s="5">
        <v>36003</v>
      </c>
      <c r="F65" s="7">
        <v>6</v>
      </c>
      <c r="G65" s="7">
        <v>82</v>
      </c>
      <c r="H65" s="3">
        <v>492</v>
      </c>
    </row>
    <row r="66" spans="1:8" ht="15" x14ac:dyDescent="0.25">
      <c r="A66" s="4">
        <v>44178</v>
      </c>
      <c r="B66" s="5">
        <v>31245013</v>
      </c>
      <c r="C66" s="6">
        <v>712345133</v>
      </c>
      <c r="D66" s="5">
        <v>10000344</v>
      </c>
      <c r="E66" s="5">
        <v>36003</v>
      </c>
      <c r="F66" s="7">
        <v>4</v>
      </c>
      <c r="G66" s="7">
        <v>82</v>
      </c>
      <c r="H66" s="3">
        <v>328</v>
      </c>
    </row>
    <row r="67" spans="1:8" ht="15" x14ac:dyDescent="0.25">
      <c r="A67" s="4">
        <v>44178</v>
      </c>
      <c r="B67" s="5">
        <v>31245013</v>
      </c>
      <c r="C67" s="6">
        <v>712345133</v>
      </c>
      <c r="D67" s="5">
        <v>10000327</v>
      </c>
      <c r="E67" s="5">
        <v>36003</v>
      </c>
      <c r="F67" s="7">
        <v>4</v>
      </c>
      <c r="G67" s="7">
        <v>40</v>
      </c>
      <c r="H67" s="3">
        <v>160</v>
      </c>
    </row>
    <row r="68" spans="1:8" ht="15" x14ac:dyDescent="0.25">
      <c r="A68" s="4">
        <v>44178</v>
      </c>
      <c r="B68" s="5">
        <v>31245013</v>
      </c>
      <c r="C68" s="6">
        <v>712345133</v>
      </c>
      <c r="D68" s="5">
        <v>10000328</v>
      </c>
      <c r="E68" s="5">
        <v>36003</v>
      </c>
      <c r="F68" s="7">
        <v>6</v>
      </c>
      <c r="G68" s="7">
        <v>220</v>
      </c>
      <c r="H68" s="3">
        <v>1320</v>
      </c>
    </row>
    <row r="69" spans="1:8" ht="15" x14ac:dyDescent="0.25">
      <c r="A69" s="4">
        <v>44178</v>
      </c>
      <c r="B69" s="5">
        <v>31245013</v>
      </c>
      <c r="C69" s="6">
        <v>712345133</v>
      </c>
      <c r="D69" s="5">
        <v>10000334</v>
      </c>
      <c r="E69" s="5">
        <v>36003</v>
      </c>
      <c r="F69" s="7">
        <v>5</v>
      </c>
      <c r="G69" s="7">
        <v>48</v>
      </c>
      <c r="H69" s="3">
        <v>240</v>
      </c>
    </row>
    <row r="70" spans="1:8" ht="15" x14ac:dyDescent="0.25">
      <c r="A70" s="4">
        <v>44178</v>
      </c>
      <c r="B70" s="5">
        <v>31245013</v>
      </c>
      <c r="C70" s="6">
        <v>712345133</v>
      </c>
      <c r="D70" s="5">
        <v>10000326</v>
      </c>
      <c r="E70" s="5">
        <v>36003</v>
      </c>
      <c r="F70" s="7">
        <v>5</v>
      </c>
      <c r="G70" s="7">
        <v>72</v>
      </c>
      <c r="H70" s="3">
        <v>360</v>
      </c>
    </row>
    <row r="71" spans="1:8" ht="15" x14ac:dyDescent="0.25">
      <c r="A71" s="8">
        <v>44178</v>
      </c>
      <c r="B71" s="5">
        <v>31245013</v>
      </c>
      <c r="C71" s="6">
        <v>712345133</v>
      </c>
      <c r="D71" s="5">
        <v>10000321</v>
      </c>
      <c r="E71" s="5">
        <v>36003</v>
      </c>
      <c r="F71" s="7">
        <v>4</v>
      </c>
      <c r="G71" s="7">
        <v>48</v>
      </c>
      <c r="H71" s="3">
        <v>192</v>
      </c>
    </row>
    <row r="72" spans="1:8" ht="15" x14ac:dyDescent="0.25">
      <c r="A72" s="4">
        <v>44179</v>
      </c>
      <c r="B72" s="5">
        <v>31245014</v>
      </c>
      <c r="C72" s="6">
        <v>712345144</v>
      </c>
      <c r="D72" s="5">
        <v>10000340</v>
      </c>
      <c r="E72" s="5">
        <v>36004</v>
      </c>
      <c r="F72" s="7">
        <v>3</v>
      </c>
      <c r="G72" s="7">
        <v>30</v>
      </c>
      <c r="H72" s="3">
        <v>90</v>
      </c>
    </row>
    <row r="73" spans="1:8" ht="15" x14ac:dyDescent="0.25">
      <c r="A73" s="4">
        <v>44179</v>
      </c>
      <c r="B73" s="5">
        <v>31245014</v>
      </c>
      <c r="C73" s="6">
        <v>712345144</v>
      </c>
      <c r="D73" s="5">
        <v>10000343</v>
      </c>
      <c r="E73" s="5">
        <v>36004</v>
      </c>
      <c r="F73" s="7">
        <v>2</v>
      </c>
      <c r="G73" s="7">
        <v>54</v>
      </c>
      <c r="H73" s="3">
        <v>108</v>
      </c>
    </row>
    <row r="74" spans="1:8" ht="15" x14ac:dyDescent="0.25">
      <c r="A74" s="4">
        <v>44179</v>
      </c>
      <c r="B74" s="5">
        <v>31245014</v>
      </c>
      <c r="C74" s="6">
        <v>712345144</v>
      </c>
      <c r="D74" s="5">
        <v>10000349</v>
      </c>
      <c r="E74" s="5">
        <v>36004</v>
      </c>
      <c r="F74" s="7">
        <v>4</v>
      </c>
      <c r="G74" s="7">
        <v>152</v>
      </c>
      <c r="H74" s="3">
        <v>608</v>
      </c>
    </row>
    <row r="75" spans="1:8" ht="15" x14ac:dyDescent="0.25">
      <c r="A75" s="4">
        <v>44179</v>
      </c>
      <c r="B75" s="5">
        <v>31245014</v>
      </c>
      <c r="C75" s="6">
        <v>712345144</v>
      </c>
      <c r="D75" s="5">
        <v>10000331</v>
      </c>
      <c r="E75" s="5">
        <v>36004</v>
      </c>
      <c r="F75" s="7">
        <v>2</v>
      </c>
      <c r="G75" s="7">
        <v>57</v>
      </c>
      <c r="H75" s="3">
        <v>114</v>
      </c>
    </row>
    <row r="76" spans="1:8" ht="15" x14ac:dyDescent="0.25">
      <c r="A76" s="4">
        <v>44179</v>
      </c>
      <c r="B76" s="5">
        <v>31245014</v>
      </c>
      <c r="C76" s="6">
        <v>712345144</v>
      </c>
      <c r="D76" s="5">
        <v>10000323</v>
      </c>
      <c r="E76" s="5">
        <v>36004</v>
      </c>
      <c r="F76" s="7">
        <v>2</v>
      </c>
      <c r="G76" s="7">
        <v>15</v>
      </c>
      <c r="H76" s="3">
        <v>30</v>
      </c>
    </row>
    <row r="77" spans="1:8" ht="15" x14ac:dyDescent="0.25">
      <c r="A77" s="4">
        <v>44179</v>
      </c>
      <c r="B77" s="5">
        <v>31245014</v>
      </c>
      <c r="C77" s="6">
        <v>712345144</v>
      </c>
      <c r="D77" s="5">
        <v>10000335</v>
      </c>
      <c r="E77" s="5">
        <v>36004</v>
      </c>
      <c r="F77" s="7">
        <v>3</v>
      </c>
      <c r="G77" s="7">
        <v>52</v>
      </c>
      <c r="H77" s="3">
        <v>156</v>
      </c>
    </row>
    <row r="78" spans="1:8" ht="15" x14ac:dyDescent="0.25">
      <c r="A78" s="4">
        <v>44179</v>
      </c>
      <c r="B78" s="5">
        <v>31245014</v>
      </c>
      <c r="C78" s="6">
        <v>712345144</v>
      </c>
      <c r="D78" s="5">
        <v>10000329</v>
      </c>
      <c r="E78" s="5">
        <v>36004</v>
      </c>
      <c r="F78" s="7">
        <v>3</v>
      </c>
      <c r="G78" s="7">
        <v>30</v>
      </c>
      <c r="H78" s="3">
        <v>90</v>
      </c>
    </row>
    <row r="79" spans="1:8" ht="15" x14ac:dyDescent="0.25">
      <c r="A79" s="4">
        <v>44179</v>
      </c>
      <c r="B79" s="5">
        <v>31245014</v>
      </c>
      <c r="C79" s="6">
        <v>712345144</v>
      </c>
      <c r="D79" s="5">
        <v>10000348</v>
      </c>
      <c r="E79" s="5">
        <v>36004</v>
      </c>
      <c r="F79" s="7">
        <v>4</v>
      </c>
      <c r="G79" s="7">
        <v>80</v>
      </c>
      <c r="H79" s="3">
        <v>320</v>
      </c>
    </row>
    <row r="80" spans="1:8" ht="15" x14ac:dyDescent="0.25">
      <c r="A80" s="4">
        <v>44179</v>
      </c>
      <c r="B80" s="5">
        <v>31245014</v>
      </c>
      <c r="C80" s="6">
        <v>712345144</v>
      </c>
      <c r="D80" s="5">
        <v>10000336</v>
      </c>
      <c r="E80" s="5">
        <v>36004</v>
      </c>
      <c r="F80" s="7">
        <v>2</v>
      </c>
      <c r="G80" s="7">
        <v>26</v>
      </c>
      <c r="H80" s="3">
        <v>52</v>
      </c>
    </row>
    <row r="81" spans="1:8" ht="15" x14ac:dyDescent="0.25">
      <c r="A81" s="4">
        <v>44179</v>
      </c>
      <c r="B81" s="5">
        <v>31245014</v>
      </c>
      <c r="C81" s="6">
        <v>712345144</v>
      </c>
      <c r="D81" s="5">
        <v>10000347</v>
      </c>
      <c r="E81" s="5">
        <v>36004</v>
      </c>
      <c r="F81" s="7">
        <v>2</v>
      </c>
      <c r="G81" s="7">
        <v>47</v>
      </c>
      <c r="H81" s="3">
        <v>94</v>
      </c>
    </row>
    <row r="82" spans="1:8" ht="15" x14ac:dyDescent="0.25">
      <c r="A82" s="4">
        <v>44180</v>
      </c>
      <c r="B82" s="5">
        <v>31245015</v>
      </c>
      <c r="C82" s="6">
        <v>712345155</v>
      </c>
      <c r="D82" s="5">
        <v>10000325</v>
      </c>
      <c r="E82" s="5">
        <v>36005</v>
      </c>
      <c r="F82" s="7">
        <v>3</v>
      </c>
      <c r="G82" s="7">
        <v>20</v>
      </c>
      <c r="H82" s="3">
        <v>60</v>
      </c>
    </row>
    <row r="83" spans="1:8" ht="15" x14ac:dyDescent="0.25">
      <c r="A83" s="4">
        <v>44180</v>
      </c>
      <c r="B83" s="5">
        <v>31245015</v>
      </c>
      <c r="C83" s="6">
        <v>712345155</v>
      </c>
      <c r="D83" s="5">
        <v>10000326</v>
      </c>
      <c r="E83" s="5">
        <v>36005</v>
      </c>
      <c r="F83" s="7">
        <v>3</v>
      </c>
      <c r="G83" s="7">
        <v>72</v>
      </c>
      <c r="H83" s="3">
        <v>216</v>
      </c>
    </row>
    <row r="84" spans="1:8" ht="15" x14ac:dyDescent="0.25">
      <c r="A84" s="4">
        <v>44180</v>
      </c>
      <c r="B84" s="5">
        <v>31245015</v>
      </c>
      <c r="C84" s="6">
        <v>712345155</v>
      </c>
      <c r="D84" s="5">
        <v>10000349</v>
      </c>
      <c r="E84" s="5">
        <v>36005</v>
      </c>
      <c r="F84" s="7">
        <v>3</v>
      </c>
      <c r="G84" s="7">
        <v>152</v>
      </c>
      <c r="H84" s="3">
        <v>456</v>
      </c>
    </row>
    <row r="85" spans="1:8" ht="15" x14ac:dyDescent="0.25">
      <c r="A85" s="4">
        <v>44180</v>
      </c>
      <c r="B85" s="5">
        <v>31245015</v>
      </c>
      <c r="C85" s="6">
        <v>712345155</v>
      </c>
      <c r="D85" s="5">
        <v>10000334</v>
      </c>
      <c r="E85" s="5">
        <v>36005</v>
      </c>
      <c r="F85" s="7">
        <v>3</v>
      </c>
      <c r="G85" s="7">
        <v>48</v>
      </c>
      <c r="H85" s="3">
        <v>144</v>
      </c>
    </row>
    <row r="86" spans="1:8" ht="15" x14ac:dyDescent="0.25">
      <c r="A86" s="4">
        <v>44180</v>
      </c>
      <c r="B86" s="5">
        <v>31245015</v>
      </c>
      <c r="C86" s="6">
        <v>712345155</v>
      </c>
      <c r="D86" s="5">
        <v>10000347</v>
      </c>
      <c r="E86" s="5">
        <v>36005</v>
      </c>
      <c r="F86" s="7">
        <v>3</v>
      </c>
      <c r="G86" s="7">
        <v>47</v>
      </c>
      <c r="H86" s="3">
        <v>141</v>
      </c>
    </row>
    <row r="87" spans="1:8" ht="15" x14ac:dyDescent="0.25">
      <c r="A87" s="4">
        <v>44180</v>
      </c>
      <c r="B87" s="5">
        <v>31245015</v>
      </c>
      <c r="C87" s="6">
        <v>712345155</v>
      </c>
      <c r="D87" s="5">
        <v>10000323</v>
      </c>
      <c r="E87" s="5">
        <v>36005</v>
      </c>
      <c r="F87" s="7">
        <v>2</v>
      </c>
      <c r="G87" s="7">
        <v>15</v>
      </c>
      <c r="H87" s="3">
        <v>30</v>
      </c>
    </row>
    <row r="88" spans="1:8" ht="15" x14ac:dyDescent="0.25">
      <c r="A88" s="4">
        <v>44180</v>
      </c>
      <c r="B88" s="5">
        <v>31245015</v>
      </c>
      <c r="C88" s="6">
        <v>712345155</v>
      </c>
      <c r="D88" s="5">
        <v>10000348</v>
      </c>
      <c r="E88" s="5">
        <v>36005</v>
      </c>
      <c r="F88" s="7">
        <v>2</v>
      </c>
      <c r="G88" s="7">
        <v>80</v>
      </c>
      <c r="H88" s="3">
        <v>160</v>
      </c>
    </row>
    <row r="89" spans="1:8" ht="15" x14ac:dyDescent="0.25">
      <c r="A89" s="4">
        <v>44180</v>
      </c>
      <c r="B89" s="5">
        <v>31245015</v>
      </c>
      <c r="C89" s="6">
        <v>712345155</v>
      </c>
      <c r="D89" s="5">
        <v>10000346</v>
      </c>
      <c r="E89" s="5">
        <v>36005</v>
      </c>
      <c r="F89" s="7">
        <v>3</v>
      </c>
      <c r="G89" s="7">
        <v>192</v>
      </c>
      <c r="H89" s="3">
        <v>576</v>
      </c>
    </row>
    <row r="90" spans="1:8" ht="15" x14ac:dyDescent="0.25">
      <c r="A90" s="4">
        <v>44180</v>
      </c>
      <c r="B90" s="5">
        <v>31245015</v>
      </c>
      <c r="C90" s="6">
        <v>712345155</v>
      </c>
      <c r="D90" s="5">
        <v>10000325</v>
      </c>
      <c r="E90" s="5">
        <v>36005</v>
      </c>
      <c r="F90" s="7">
        <v>3</v>
      </c>
      <c r="G90" s="7">
        <v>20</v>
      </c>
      <c r="H90" s="3">
        <v>60</v>
      </c>
    </row>
    <row r="91" spans="1:8" ht="15" x14ac:dyDescent="0.25">
      <c r="A91" s="4">
        <v>44173</v>
      </c>
      <c r="B91" s="5">
        <v>31245024</v>
      </c>
      <c r="C91" s="6">
        <v>712345244</v>
      </c>
      <c r="D91" s="5">
        <v>10000326</v>
      </c>
      <c r="E91" s="5">
        <v>36002</v>
      </c>
      <c r="F91" s="7">
        <v>4</v>
      </c>
      <c r="G91" s="7">
        <v>72</v>
      </c>
      <c r="H91" s="3">
        <v>288</v>
      </c>
    </row>
    <row r="92" spans="1:8" ht="15" x14ac:dyDescent="0.25">
      <c r="A92" s="4">
        <v>44173</v>
      </c>
      <c r="B92" s="5">
        <v>31245024</v>
      </c>
      <c r="C92" s="6">
        <v>712345244</v>
      </c>
      <c r="D92" s="5">
        <v>10000335</v>
      </c>
      <c r="E92" s="5">
        <v>36002</v>
      </c>
      <c r="F92" s="7">
        <v>3</v>
      </c>
      <c r="G92" s="7">
        <v>52</v>
      </c>
      <c r="H92" s="3">
        <v>156</v>
      </c>
    </row>
    <row r="93" spans="1:8" ht="15" x14ac:dyDescent="0.25">
      <c r="A93" s="4">
        <v>44173</v>
      </c>
      <c r="B93" s="5">
        <v>31245024</v>
      </c>
      <c r="C93" s="6">
        <v>712345244</v>
      </c>
      <c r="D93" s="5">
        <v>10000344</v>
      </c>
      <c r="E93" s="5">
        <v>36002</v>
      </c>
      <c r="F93" s="7">
        <v>4</v>
      </c>
      <c r="G93" s="7">
        <v>82</v>
      </c>
      <c r="H93" s="3">
        <v>328</v>
      </c>
    </row>
    <row r="94" spans="1:8" ht="15" x14ac:dyDescent="0.25">
      <c r="A94" s="4">
        <v>44173</v>
      </c>
      <c r="B94" s="5">
        <v>31245024</v>
      </c>
      <c r="C94" s="6">
        <v>712345244</v>
      </c>
      <c r="D94" s="5">
        <v>10000333</v>
      </c>
      <c r="E94" s="5">
        <v>36002</v>
      </c>
      <c r="F94" s="7">
        <v>2</v>
      </c>
      <c r="G94" s="7">
        <v>54</v>
      </c>
      <c r="H94" s="3">
        <v>108</v>
      </c>
    </row>
    <row r="95" spans="1:8" ht="15" x14ac:dyDescent="0.25">
      <c r="A95" s="4">
        <v>44173</v>
      </c>
      <c r="B95" s="5">
        <v>31245024</v>
      </c>
      <c r="C95" s="6">
        <v>712345244</v>
      </c>
      <c r="D95" s="5">
        <v>10000346</v>
      </c>
      <c r="E95" s="5">
        <v>36002</v>
      </c>
      <c r="F95" s="7">
        <v>4</v>
      </c>
      <c r="G95" s="7">
        <v>192</v>
      </c>
      <c r="H95" s="3">
        <v>768</v>
      </c>
    </row>
    <row r="96" spans="1:8" ht="15" x14ac:dyDescent="0.25">
      <c r="A96" s="4">
        <v>44173</v>
      </c>
      <c r="B96" s="5">
        <v>31245024</v>
      </c>
      <c r="C96" s="6">
        <v>712345244</v>
      </c>
      <c r="D96" s="5">
        <v>10000344</v>
      </c>
      <c r="E96" s="5">
        <v>36002</v>
      </c>
      <c r="F96" s="7">
        <v>2</v>
      </c>
      <c r="G96" s="7">
        <v>82</v>
      </c>
      <c r="H96" s="3">
        <v>164</v>
      </c>
    </row>
    <row r="97" spans="1:8" ht="15" x14ac:dyDescent="0.25">
      <c r="A97" s="4">
        <v>44173</v>
      </c>
      <c r="B97" s="5">
        <v>31245024</v>
      </c>
      <c r="C97" s="6">
        <v>712345244</v>
      </c>
      <c r="D97" s="5">
        <v>10000329</v>
      </c>
      <c r="E97" s="5">
        <v>36002</v>
      </c>
      <c r="F97" s="7">
        <v>2</v>
      </c>
      <c r="G97" s="7">
        <v>30</v>
      </c>
      <c r="H97" s="3">
        <v>60</v>
      </c>
    </row>
    <row r="98" spans="1:8" ht="15" x14ac:dyDescent="0.25">
      <c r="A98" s="4">
        <v>44173</v>
      </c>
      <c r="B98" s="5">
        <v>31245024</v>
      </c>
      <c r="C98" s="6">
        <v>712345244</v>
      </c>
      <c r="D98" s="5">
        <v>10000333</v>
      </c>
      <c r="E98" s="5">
        <v>36002</v>
      </c>
      <c r="F98" s="7">
        <v>4</v>
      </c>
      <c r="G98" s="7">
        <v>54</v>
      </c>
      <c r="H98" s="3">
        <v>216</v>
      </c>
    </row>
    <row r="99" spans="1:8" ht="15" x14ac:dyDescent="0.25">
      <c r="A99" s="4">
        <v>44173</v>
      </c>
      <c r="B99" s="5">
        <v>31245024</v>
      </c>
      <c r="C99" s="6">
        <v>712345244</v>
      </c>
      <c r="D99" s="5">
        <v>10000342</v>
      </c>
      <c r="E99" s="5">
        <v>36002</v>
      </c>
      <c r="F99" s="7">
        <v>4</v>
      </c>
      <c r="G99" s="7">
        <v>56</v>
      </c>
      <c r="H99" s="3">
        <v>224</v>
      </c>
    </row>
    <row r="100" spans="1:8" ht="15" x14ac:dyDescent="0.25">
      <c r="A100" s="4">
        <v>44173</v>
      </c>
      <c r="B100" s="5">
        <v>31245024</v>
      </c>
      <c r="C100" s="6">
        <v>712345244</v>
      </c>
      <c r="D100" s="5">
        <v>10000333</v>
      </c>
      <c r="E100" s="5">
        <v>36002</v>
      </c>
      <c r="F100" s="7">
        <v>2</v>
      </c>
      <c r="G100" s="7">
        <v>54</v>
      </c>
      <c r="H100" s="3">
        <v>108</v>
      </c>
    </row>
    <row r="101" spans="1:8" ht="15" x14ac:dyDescent="0.25">
      <c r="A101" s="4">
        <v>44173</v>
      </c>
      <c r="B101" s="5">
        <v>31245024</v>
      </c>
      <c r="C101" s="6">
        <v>712345244</v>
      </c>
      <c r="D101" s="5">
        <v>10000336</v>
      </c>
      <c r="E101" s="5">
        <v>36002</v>
      </c>
      <c r="F101" s="7">
        <v>2</v>
      </c>
      <c r="G101" s="7">
        <v>26</v>
      </c>
      <c r="H101" s="3">
        <v>52</v>
      </c>
    </row>
    <row r="102" spans="1:8" ht="15" x14ac:dyDescent="0.25">
      <c r="A102" s="4">
        <v>44173</v>
      </c>
      <c r="B102" s="5">
        <v>31245024</v>
      </c>
      <c r="C102" s="6">
        <v>712345244</v>
      </c>
      <c r="D102" s="5">
        <v>10000336</v>
      </c>
      <c r="E102" s="5">
        <v>36002</v>
      </c>
      <c r="F102" s="7">
        <v>3</v>
      </c>
      <c r="G102" s="7">
        <v>26</v>
      </c>
      <c r="H102" s="3">
        <v>78</v>
      </c>
    </row>
    <row r="103" spans="1:8" ht="15" x14ac:dyDescent="0.25">
      <c r="A103" s="4">
        <v>44173</v>
      </c>
      <c r="B103" s="5">
        <v>31245024</v>
      </c>
      <c r="C103" s="6">
        <v>712345244</v>
      </c>
      <c r="D103" s="5">
        <v>10000330</v>
      </c>
      <c r="E103" s="5">
        <v>36002</v>
      </c>
      <c r="F103" s="7">
        <v>2</v>
      </c>
      <c r="G103" s="7">
        <v>160</v>
      </c>
      <c r="H103" s="3">
        <v>320</v>
      </c>
    </row>
    <row r="104" spans="1:8" ht="15" x14ac:dyDescent="0.25">
      <c r="A104" s="4">
        <v>44173</v>
      </c>
      <c r="B104" s="5">
        <v>31245024</v>
      </c>
      <c r="C104" s="6">
        <v>712345244</v>
      </c>
      <c r="D104" s="5">
        <v>10000326</v>
      </c>
      <c r="E104" s="5">
        <v>36002</v>
      </c>
      <c r="F104" s="7">
        <v>2</v>
      </c>
      <c r="G104" s="7">
        <v>72</v>
      </c>
      <c r="H104" s="3">
        <v>144</v>
      </c>
    </row>
    <row r="105" spans="1:8" ht="15" x14ac:dyDescent="0.25">
      <c r="A105" s="4">
        <v>44174</v>
      </c>
      <c r="B105" s="5">
        <v>31245025</v>
      </c>
      <c r="C105" s="6">
        <v>712345255</v>
      </c>
      <c r="D105" s="5">
        <v>10000345</v>
      </c>
      <c r="E105" s="5">
        <v>36005</v>
      </c>
      <c r="F105" s="7">
        <v>3</v>
      </c>
      <c r="G105" s="7">
        <v>158</v>
      </c>
      <c r="H105" s="3">
        <v>474</v>
      </c>
    </row>
    <row r="106" spans="1:8" ht="15" x14ac:dyDescent="0.25">
      <c r="A106" s="4">
        <v>44174</v>
      </c>
      <c r="B106" s="5">
        <v>31245025</v>
      </c>
      <c r="C106" s="6">
        <v>712345255</v>
      </c>
      <c r="D106" s="5">
        <v>10000349</v>
      </c>
      <c r="E106" s="5">
        <v>36005</v>
      </c>
      <c r="F106" s="7">
        <v>4</v>
      </c>
      <c r="G106" s="7">
        <v>152</v>
      </c>
      <c r="H106" s="3">
        <v>608</v>
      </c>
    </row>
    <row r="107" spans="1:8" ht="15" x14ac:dyDescent="0.25">
      <c r="A107" s="4">
        <v>44174</v>
      </c>
      <c r="B107" s="5">
        <v>31245025</v>
      </c>
      <c r="C107" s="6">
        <v>712345255</v>
      </c>
      <c r="D107" s="5">
        <v>10000343</v>
      </c>
      <c r="E107" s="5">
        <v>36005</v>
      </c>
      <c r="F107" s="7">
        <v>4</v>
      </c>
      <c r="G107" s="7">
        <v>54</v>
      </c>
      <c r="H107" s="3">
        <v>216</v>
      </c>
    </row>
    <row r="108" spans="1:8" ht="15" x14ac:dyDescent="0.25">
      <c r="A108" s="4">
        <v>44174</v>
      </c>
      <c r="B108" s="5">
        <v>31245025</v>
      </c>
      <c r="C108" s="6">
        <v>712345255</v>
      </c>
      <c r="D108" s="5">
        <v>10000338</v>
      </c>
      <c r="E108" s="5">
        <v>36005</v>
      </c>
      <c r="F108" s="7">
        <v>4</v>
      </c>
      <c r="G108" s="7">
        <v>100</v>
      </c>
      <c r="H108" s="3">
        <v>400</v>
      </c>
    </row>
    <row r="109" spans="1:8" ht="15" x14ac:dyDescent="0.25">
      <c r="A109" s="4">
        <v>44174</v>
      </c>
      <c r="B109" s="5">
        <v>31245025</v>
      </c>
      <c r="C109" s="6">
        <v>712345255</v>
      </c>
      <c r="D109" s="5">
        <v>10000345</v>
      </c>
      <c r="E109" s="5">
        <v>36005</v>
      </c>
      <c r="F109" s="7">
        <v>5</v>
      </c>
      <c r="G109" s="7">
        <v>158</v>
      </c>
      <c r="H109" s="3">
        <v>790</v>
      </c>
    </row>
    <row r="110" spans="1:8" ht="15" x14ac:dyDescent="0.25">
      <c r="A110" s="8">
        <v>44174</v>
      </c>
      <c r="B110" s="5">
        <v>31245025</v>
      </c>
      <c r="C110" s="6">
        <v>712345255</v>
      </c>
      <c r="D110" s="5">
        <v>10000321</v>
      </c>
      <c r="E110" s="5">
        <v>36005</v>
      </c>
      <c r="F110" s="7">
        <v>3</v>
      </c>
      <c r="G110" s="7">
        <v>48</v>
      </c>
      <c r="H110" s="3">
        <v>144</v>
      </c>
    </row>
    <row r="111" spans="1:8" ht="15" x14ac:dyDescent="0.25">
      <c r="A111" s="4">
        <v>44174</v>
      </c>
      <c r="B111" s="5">
        <v>31245025</v>
      </c>
      <c r="C111" s="6">
        <v>712345255</v>
      </c>
      <c r="D111" s="5">
        <v>10000347</v>
      </c>
      <c r="E111" s="5">
        <v>36005</v>
      </c>
      <c r="F111" s="7">
        <v>5</v>
      </c>
      <c r="G111" s="7">
        <v>47</v>
      </c>
      <c r="H111" s="3">
        <v>235</v>
      </c>
    </row>
    <row r="112" spans="1:8" ht="15" x14ac:dyDescent="0.25">
      <c r="A112" s="4">
        <v>44174</v>
      </c>
      <c r="B112" s="5">
        <v>31245025</v>
      </c>
      <c r="C112" s="6">
        <v>712345255</v>
      </c>
      <c r="D112" s="5">
        <v>10000344</v>
      </c>
      <c r="E112" s="5">
        <v>36005</v>
      </c>
      <c r="F112" s="7">
        <v>4</v>
      </c>
      <c r="G112" s="7">
        <v>82</v>
      </c>
      <c r="H112" s="3">
        <v>328</v>
      </c>
    </row>
    <row r="113" spans="1:8" ht="15" x14ac:dyDescent="0.25">
      <c r="A113" s="4">
        <v>44174</v>
      </c>
      <c r="B113" s="5">
        <v>31245025</v>
      </c>
      <c r="C113" s="6">
        <v>712345255</v>
      </c>
      <c r="D113" s="5">
        <v>10000348</v>
      </c>
      <c r="E113" s="5">
        <v>36005</v>
      </c>
      <c r="F113" s="7">
        <v>5</v>
      </c>
      <c r="G113" s="7">
        <v>80</v>
      </c>
      <c r="H113" s="3">
        <v>400</v>
      </c>
    </row>
    <row r="114" spans="1:8" ht="15" x14ac:dyDescent="0.25">
      <c r="A114" s="4">
        <v>44174</v>
      </c>
      <c r="B114" s="5">
        <v>31245025</v>
      </c>
      <c r="C114" s="6">
        <v>712345255</v>
      </c>
      <c r="D114" s="5">
        <v>10000335</v>
      </c>
      <c r="E114" s="5">
        <v>36005</v>
      </c>
      <c r="F114" s="7">
        <v>4</v>
      </c>
      <c r="G114" s="7">
        <v>52</v>
      </c>
      <c r="H114" s="3">
        <v>208</v>
      </c>
    </row>
    <row r="115" spans="1:8" ht="15" x14ac:dyDescent="0.25">
      <c r="A115" s="4">
        <v>44174</v>
      </c>
      <c r="B115" s="5">
        <v>31245025</v>
      </c>
      <c r="C115" s="6">
        <v>712345255</v>
      </c>
      <c r="D115" s="5">
        <v>10000330</v>
      </c>
      <c r="E115" s="5">
        <v>36005</v>
      </c>
      <c r="F115" s="7">
        <v>3</v>
      </c>
      <c r="G115" s="7">
        <v>160</v>
      </c>
      <c r="H115" s="3">
        <v>480</v>
      </c>
    </row>
    <row r="116" spans="1:8" ht="15" x14ac:dyDescent="0.25">
      <c r="A116" s="4">
        <v>44174</v>
      </c>
      <c r="B116" s="5">
        <v>31245025</v>
      </c>
      <c r="C116" s="6">
        <v>712345255</v>
      </c>
      <c r="D116" s="5">
        <v>10000342</v>
      </c>
      <c r="E116" s="5">
        <v>36005</v>
      </c>
      <c r="F116" s="7">
        <v>3</v>
      </c>
      <c r="G116" s="7">
        <v>56</v>
      </c>
      <c r="H116" s="3">
        <v>168</v>
      </c>
    </row>
    <row r="117" spans="1:8" ht="15" x14ac:dyDescent="0.25">
      <c r="A117" s="4">
        <v>44175</v>
      </c>
      <c r="B117" s="5">
        <v>31245026</v>
      </c>
      <c r="C117" s="6">
        <v>712345266</v>
      </c>
      <c r="D117" s="5">
        <v>10000325</v>
      </c>
      <c r="E117" s="5">
        <v>36006</v>
      </c>
      <c r="F117" s="7">
        <v>5</v>
      </c>
      <c r="G117" s="7">
        <v>20</v>
      </c>
      <c r="H117" s="3">
        <v>100</v>
      </c>
    </row>
    <row r="118" spans="1:8" ht="15" x14ac:dyDescent="0.25">
      <c r="A118" s="4">
        <v>44175</v>
      </c>
      <c r="B118" s="5">
        <v>31245026</v>
      </c>
      <c r="C118" s="6">
        <v>712345266</v>
      </c>
      <c r="D118" s="5">
        <v>10000343</v>
      </c>
      <c r="E118" s="5">
        <v>36006</v>
      </c>
      <c r="F118" s="7">
        <v>3</v>
      </c>
      <c r="G118" s="7">
        <v>54</v>
      </c>
      <c r="H118" s="3">
        <v>162</v>
      </c>
    </row>
    <row r="119" spans="1:8" ht="15" x14ac:dyDescent="0.25">
      <c r="A119" s="4">
        <v>44175</v>
      </c>
      <c r="B119" s="5">
        <v>31245026</v>
      </c>
      <c r="C119" s="6">
        <v>712345266</v>
      </c>
      <c r="D119" s="5">
        <v>10000331</v>
      </c>
      <c r="E119" s="5">
        <v>36006</v>
      </c>
      <c r="F119" s="7">
        <v>3</v>
      </c>
      <c r="G119" s="7">
        <v>57</v>
      </c>
      <c r="H119" s="3">
        <v>171</v>
      </c>
    </row>
    <row r="120" spans="1:8" ht="15" x14ac:dyDescent="0.25">
      <c r="A120" s="4">
        <v>44175</v>
      </c>
      <c r="B120" s="5">
        <v>31245026</v>
      </c>
      <c r="C120" s="6">
        <v>712345266</v>
      </c>
      <c r="D120" s="5">
        <v>10000325</v>
      </c>
      <c r="E120" s="5">
        <v>36006</v>
      </c>
      <c r="F120" s="7">
        <v>5</v>
      </c>
      <c r="G120" s="7">
        <v>20</v>
      </c>
      <c r="H120" s="3">
        <v>100</v>
      </c>
    </row>
    <row r="121" spans="1:8" ht="15" x14ac:dyDescent="0.25">
      <c r="A121" s="4">
        <v>44175</v>
      </c>
      <c r="B121" s="5">
        <v>31245026</v>
      </c>
      <c r="C121" s="6">
        <v>712345266</v>
      </c>
      <c r="D121" s="5">
        <v>10000323</v>
      </c>
      <c r="E121" s="5">
        <v>36006</v>
      </c>
      <c r="F121" s="7">
        <v>4</v>
      </c>
      <c r="G121" s="7">
        <v>15</v>
      </c>
      <c r="H121" s="3">
        <v>60</v>
      </c>
    </row>
    <row r="122" spans="1:8" ht="15" x14ac:dyDescent="0.25">
      <c r="A122" s="4">
        <v>44175</v>
      </c>
      <c r="B122" s="5">
        <v>31245026</v>
      </c>
      <c r="C122" s="6">
        <v>712345266</v>
      </c>
      <c r="D122" s="5">
        <v>10000330</v>
      </c>
      <c r="E122" s="5">
        <v>36006</v>
      </c>
      <c r="F122" s="7">
        <v>3</v>
      </c>
      <c r="G122" s="7">
        <v>160</v>
      </c>
      <c r="H122" s="3">
        <v>480</v>
      </c>
    </row>
    <row r="123" spans="1:8" ht="15" x14ac:dyDescent="0.25">
      <c r="A123" s="4">
        <v>44175</v>
      </c>
      <c r="B123" s="5">
        <v>31245026</v>
      </c>
      <c r="C123" s="6">
        <v>712345266</v>
      </c>
      <c r="D123" s="5">
        <v>10000348</v>
      </c>
      <c r="E123" s="5">
        <v>36006</v>
      </c>
      <c r="F123" s="7">
        <v>5</v>
      </c>
      <c r="G123" s="7">
        <v>80</v>
      </c>
      <c r="H123" s="3">
        <v>400</v>
      </c>
    </row>
    <row r="124" spans="1:8" ht="15" x14ac:dyDescent="0.25">
      <c r="A124" s="4">
        <v>44175</v>
      </c>
      <c r="B124" s="5">
        <v>31245026</v>
      </c>
      <c r="C124" s="6">
        <v>712345266</v>
      </c>
      <c r="D124" s="5">
        <v>10000345</v>
      </c>
      <c r="E124" s="5">
        <v>36006</v>
      </c>
      <c r="F124" s="7">
        <v>4</v>
      </c>
      <c r="G124" s="7">
        <v>158</v>
      </c>
      <c r="H124" s="3">
        <v>632</v>
      </c>
    </row>
    <row r="125" spans="1:8" ht="15" x14ac:dyDescent="0.25">
      <c r="A125" s="4">
        <v>44175</v>
      </c>
      <c r="B125" s="5">
        <v>31245026</v>
      </c>
      <c r="C125" s="6">
        <v>712345266</v>
      </c>
      <c r="D125" s="5">
        <v>10000340</v>
      </c>
      <c r="E125" s="5">
        <v>36006</v>
      </c>
      <c r="F125" s="7">
        <v>5</v>
      </c>
      <c r="G125" s="7">
        <v>30</v>
      </c>
      <c r="H125" s="3">
        <v>150</v>
      </c>
    </row>
    <row r="126" spans="1:8" ht="15" x14ac:dyDescent="0.25">
      <c r="A126" s="4">
        <v>44175</v>
      </c>
      <c r="B126" s="5">
        <v>31245026</v>
      </c>
      <c r="C126" s="6">
        <v>712345266</v>
      </c>
      <c r="D126" s="5">
        <v>10000344</v>
      </c>
      <c r="E126" s="5">
        <v>36006</v>
      </c>
      <c r="F126" s="7">
        <v>3</v>
      </c>
      <c r="G126" s="7">
        <v>82</v>
      </c>
      <c r="H126" s="3">
        <v>246</v>
      </c>
    </row>
    <row r="127" spans="1:8" ht="15" x14ac:dyDescent="0.25">
      <c r="A127" s="4">
        <v>44175</v>
      </c>
      <c r="B127" s="5">
        <v>31245026</v>
      </c>
      <c r="C127" s="6">
        <v>712345266</v>
      </c>
      <c r="D127" s="5">
        <v>10000324</v>
      </c>
      <c r="E127" s="5">
        <v>36006</v>
      </c>
      <c r="F127" s="7">
        <v>3</v>
      </c>
      <c r="G127" s="7">
        <v>36</v>
      </c>
      <c r="H127" s="3">
        <v>108</v>
      </c>
    </row>
    <row r="128" spans="1:8" ht="15" x14ac:dyDescent="0.25">
      <c r="A128" s="4">
        <v>44175</v>
      </c>
      <c r="B128" s="5">
        <v>31245026</v>
      </c>
      <c r="C128" s="6">
        <v>712345266</v>
      </c>
      <c r="D128" s="5">
        <v>10000326</v>
      </c>
      <c r="E128" s="5">
        <v>36006</v>
      </c>
      <c r="F128" s="7">
        <v>3</v>
      </c>
      <c r="G128" s="7">
        <v>72</v>
      </c>
      <c r="H128" s="3">
        <v>216</v>
      </c>
    </row>
    <row r="129" spans="1:8" ht="15" x14ac:dyDescent="0.25">
      <c r="A129" s="4">
        <v>44176</v>
      </c>
      <c r="B129" s="5">
        <v>31245027</v>
      </c>
      <c r="C129" s="6">
        <v>712345277</v>
      </c>
      <c r="D129" s="5">
        <v>10000341</v>
      </c>
      <c r="E129" s="5">
        <v>36000</v>
      </c>
      <c r="F129" s="7">
        <v>4</v>
      </c>
      <c r="G129" s="7">
        <v>29</v>
      </c>
      <c r="H129" s="3">
        <v>116</v>
      </c>
    </row>
    <row r="130" spans="1:8" ht="15" x14ac:dyDescent="0.25">
      <c r="A130" s="4">
        <v>44176</v>
      </c>
      <c r="B130" s="5">
        <v>31245027</v>
      </c>
      <c r="C130" s="6">
        <v>712345277</v>
      </c>
      <c r="D130" s="5">
        <v>10000323</v>
      </c>
      <c r="E130" s="5">
        <v>36000</v>
      </c>
      <c r="F130" s="7">
        <v>3</v>
      </c>
      <c r="G130" s="7">
        <v>15</v>
      </c>
      <c r="H130" s="3">
        <v>45</v>
      </c>
    </row>
    <row r="131" spans="1:8" ht="15" x14ac:dyDescent="0.25">
      <c r="A131" s="8">
        <v>44176</v>
      </c>
      <c r="B131" s="5">
        <v>31245027</v>
      </c>
      <c r="C131" s="6">
        <v>712345277</v>
      </c>
      <c r="D131" s="5">
        <v>10000321</v>
      </c>
      <c r="E131" s="5">
        <v>36000</v>
      </c>
      <c r="F131" s="7">
        <v>3</v>
      </c>
      <c r="G131" s="7">
        <v>48</v>
      </c>
      <c r="H131" s="3">
        <v>144</v>
      </c>
    </row>
    <row r="132" spans="1:8" ht="15" x14ac:dyDescent="0.25">
      <c r="A132" s="4">
        <v>44176</v>
      </c>
      <c r="B132" s="5">
        <v>31245027</v>
      </c>
      <c r="C132" s="6">
        <v>712345277</v>
      </c>
      <c r="D132" s="5">
        <v>10000334</v>
      </c>
      <c r="E132" s="5">
        <v>36000</v>
      </c>
      <c r="F132" s="7">
        <v>5</v>
      </c>
      <c r="G132" s="7">
        <v>48</v>
      </c>
      <c r="H132" s="3">
        <v>240</v>
      </c>
    </row>
    <row r="133" spans="1:8" ht="15" x14ac:dyDescent="0.25">
      <c r="A133" s="4">
        <v>44176</v>
      </c>
      <c r="B133" s="5">
        <v>31245027</v>
      </c>
      <c r="C133" s="6">
        <v>712345277</v>
      </c>
      <c r="D133" s="5">
        <v>10000347</v>
      </c>
      <c r="E133" s="5">
        <v>36000</v>
      </c>
      <c r="F133" s="7">
        <v>5</v>
      </c>
      <c r="G133" s="7">
        <v>47</v>
      </c>
      <c r="H133" s="3">
        <v>235</v>
      </c>
    </row>
    <row r="134" spans="1:8" ht="15" x14ac:dyDescent="0.25">
      <c r="A134" s="4">
        <v>44176</v>
      </c>
      <c r="B134" s="5">
        <v>31245027</v>
      </c>
      <c r="C134" s="6">
        <v>712345277</v>
      </c>
      <c r="D134" s="5">
        <v>10000334</v>
      </c>
      <c r="E134" s="5">
        <v>36000</v>
      </c>
      <c r="F134" s="7">
        <v>3</v>
      </c>
      <c r="G134" s="7">
        <v>48</v>
      </c>
      <c r="H134" s="3">
        <v>144</v>
      </c>
    </row>
    <row r="135" spans="1:8" ht="15" x14ac:dyDescent="0.25">
      <c r="A135" s="4">
        <v>44176</v>
      </c>
      <c r="B135" s="5">
        <v>31245027</v>
      </c>
      <c r="C135" s="6">
        <v>712345277</v>
      </c>
      <c r="D135" s="5">
        <v>10000338</v>
      </c>
      <c r="E135" s="5">
        <v>36000</v>
      </c>
      <c r="F135" s="7">
        <v>5</v>
      </c>
      <c r="G135" s="7">
        <v>100</v>
      </c>
      <c r="H135" s="3">
        <v>500</v>
      </c>
    </row>
    <row r="136" spans="1:8" ht="15" x14ac:dyDescent="0.25">
      <c r="A136" s="8">
        <v>44176</v>
      </c>
      <c r="B136" s="5">
        <v>31245027</v>
      </c>
      <c r="C136" s="6">
        <v>712345277</v>
      </c>
      <c r="D136" s="5">
        <v>10000321</v>
      </c>
      <c r="E136" s="5">
        <v>36000</v>
      </c>
      <c r="F136" s="7">
        <v>5</v>
      </c>
      <c r="G136" s="7">
        <v>48</v>
      </c>
      <c r="H136" s="3">
        <v>240</v>
      </c>
    </row>
    <row r="137" spans="1:8" ht="15" x14ac:dyDescent="0.25">
      <c r="A137" s="4">
        <v>44176</v>
      </c>
      <c r="B137" s="5">
        <v>31245027</v>
      </c>
      <c r="C137" s="6">
        <v>712345277</v>
      </c>
      <c r="D137" s="5">
        <v>10000330</v>
      </c>
      <c r="E137" s="5">
        <v>36000</v>
      </c>
      <c r="F137" s="7">
        <v>3</v>
      </c>
      <c r="G137" s="7">
        <v>160</v>
      </c>
      <c r="H137" s="3">
        <v>480</v>
      </c>
    </row>
    <row r="138" spans="1:8" ht="15" x14ac:dyDescent="0.25">
      <c r="A138" s="4">
        <v>44176</v>
      </c>
      <c r="B138" s="5">
        <v>31245027</v>
      </c>
      <c r="C138" s="6">
        <v>712345277</v>
      </c>
      <c r="D138" s="5">
        <v>10000344</v>
      </c>
      <c r="E138" s="5">
        <v>36000</v>
      </c>
      <c r="F138" s="7">
        <v>4</v>
      </c>
      <c r="G138" s="7">
        <v>82</v>
      </c>
      <c r="H138" s="3">
        <v>328</v>
      </c>
    </row>
    <row r="139" spans="1:8" ht="15" x14ac:dyDescent="0.25">
      <c r="A139" s="4">
        <v>44176</v>
      </c>
      <c r="B139" s="5">
        <v>31245027</v>
      </c>
      <c r="C139" s="6">
        <v>712345277</v>
      </c>
      <c r="D139" s="5">
        <v>10000344</v>
      </c>
      <c r="E139" s="5">
        <v>36000</v>
      </c>
      <c r="F139" s="7">
        <v>4</v>
      </c>
      <c r="G139" s="7">
        <v>82</v>
      </c>
      <c r="H139" s="3">
        <v>328</v>
      </c>
    </row>
    <row r="140" spans="1:8" ht="15" x14ac:dyDescent="0.25">
      <c r="A140" s="4">
        <v>44177</v>
      </c>
      <c r="B140" s="5">
        <v>31245028</v>
      </c>
      <c r="C140" s="6">
        <v>712345288</v>
      </c>
      <c r="D140" s="5">
        <v>10000339</v>
      </c>
      <c r="E140" s="5">
        <v>36008</v>
      </c>
      <c r="F140" s="7">
        <v>5</v>
      </c>
      <c r="G140" s="7">
        <v>120</v>
      </c>
      <c r="H140" s="3">
        <v>600</v>
      </c>
    </row>
    <row r="141" spans="1:8" ht="15" x14ac:dyDescent="0.25">
      <c r="A141" s="4">
        <v>44177</v>
      </c>
      <c r="B141" s="5">
        <v>31245028</v>
      </c>
      <c r="C141" s="6">
        <v>712345288</v>
      </c>
      <c r="D141" s="5">
        <v>10000336</v>
      </c>
      <c r="E141" s="5">
        <v>36008</v>
      </c>
      <c r="F141" s="7">
        <v>6</v>
      </c>
      <c r="G141" s="7">
        <v>26</v>
      </c>
      <c r="H141" s="3">
        <v>156</v>
      </c>
    </row>
    <row r="142" spans="1:8" ht="15" x14ac:dyDescent="0.25">
      <c r="A142" s="4">
        <v>44177</v>
      </c>
      <c r="B142" s="5">
        <v>31245028</v>
      </c>
      <c r="C142" s="6">
        <v>712345288</v>
      </c>
      <c r="D142" s="5">
        <v>10000329</v>
      </c>
      <c r="E142" s="5">
        <v>36008</v>
      </c>
      <c r="F142" s="7">
        <v>6</v>
      </c>
      <c r="G142" s="7">
        <v>30</v>
      </c>
      <c r="H142" s="3">
        <v>180</v>
      </c>
    </row>
    <row r="143" spans="1:8" ht="15" x14ac:dyDescent="0.25">
      <c r="A143" s="4">
        <v>44177</v>
      </c>
      <c r="B143" s="5">
        <v>31245028</v>
      </c>
      <c r="C143" s="6">
        <v>712345288</v>
      </c>
      <c r="D143" s="5">
        <v>10000350</v>
      </c>
      <c r="E143" s="5">
        <v>36008</v>
      </c>
      <c r="F143" s="7">
        <v>4</v>
      </c>
      <c r="G143" s="7">
        <v>67</v>
      </c>
      <c r="H143" s="3">
        <v>268</v>
      </c>
    </row>
    <row r="144" spans="1:8" ht="15" x14ac:dyDescent="0.25">
      <c r="A144" s="4">
        <v>44177</v>
      </c>
      <c r="B144" s="5">
        <v>31245028</v>
      </c>
      <c r="C144" s="6">
        <v>712345288</v>
      </c>
      <c r="D144" s="5">
        <v>10000340</v>
      </c>
      <c r="E144" s="5">
        <v>36008</v>
      </c>
      <c r="F144" s="7">
        <v>6</v>
      </c>
      <c r="G144" s="7">
        <v>30</v>
      </c>
      <c r="H144" s="3">
        <v>180</v>
      </c>
    </row>
    <row r="145" spans="1:8" ht="15" x14ac:dyDescent="0.25">
      <c r="A145" s="4">
        <v>44177</v>
      </c>
      <c r="B145" s="5">
        <v>31245028</v>
      </c>
      <c r="C145" s="6">
        <v>712345288</v>
      </c>
      <c r="D145" s="5">
        <v>10000332</v>
      </c>
      <c r="E145" s="5">
        <v>36008</v>
      </c>
      <c r="F145" s="7">
        <v>5</v>
      </c>
      <c r="G145" s="7">
        <v>28</v>
      </c>
      <c r="H145" s="3">
        <v>140</v>
      </c>
    </row>
    <row r="146" spans="1:8" ht="15" x14ac:dyDescent="0.25">
      <c r="A146" s="4">
        <v>44177</v>
      </c>
      <c r="B146" s="5">
        <v>31245028</v>
      </c>
      <c r="C146" s="6">
        <v>712345288</v>
      </c>
      <c r="D146" s="5">
        <v>10000327</v>
      </c>
      <c r="E146" s="5">
        <v>36008</v>
      </c>
      <c r="F146" s="7">
        <v>6</v>
      </c>
      <c r="G146" s="7">
        <v>40</v>
      </c>
      <c r="H146" s="3">
        <v>240</v>
      </c>
    </row>
    <row r="147" spans="1:8" ht="15" x14ac:dyDescent="0.25">
      <c r="A147" s="4">
        <v>44177</v>
      </c>
      <c r="B147" s="5">
        <v>31245028</v>
      </c>
      <c r="C147" s="6">
        <v>712345288</v>
      </c>
      <c r="D147" s="5">
        <v>10000330</v>
      </c>
      <c r="E147" s="5">
        <v>36008</v>
      </c>
      <c r="F147" s="7">
        <v>5</v>
      </c>
      <c r="G147" s="7">
        <v>160</v>
      </c>
      <c r="H147" s="3">
        <v>800</v>
      </c>
    </row>
    <row r="148" spans="1:8" ht="15" x14ac:dyDescent="0.25">
      <c r="A148" s="4">
        <v>44177</v>
      </c>
      <c r="B148" s="5">
        <v>31245028</v>
      </c>
      <c r="C148" s="6">
        <v>712345288</v>
      </c>
      <c r="D148" s="5">
        <v>10000337</v>
      </c>
      <c r="E148" s="5">
        <v>36008</v>
      </c>
      <c r="F148" s="7">
        <v>6</v>
      </c>
      <c r="G148" s="7">
        <v>20</v>
      </c>
      <c r="H148" s="3">
        <v>120</v>
      </c>
    </row>
    <row r="149" spans="1:8" ht="15" x14ac:dyDescent="0.25">
      <c r="A149" s="4">
        <v>44177</v>
      </c>
      <c r="B149" s="5">
        <v>31245028</v>
      </c>
      <c r="C149" s="6">
        <v>712345288</v>
      </c>
      <c r="D149" s="5">
        <v>10000341</v>
      </c>
      <c r="E149" s="5">
        <v>36008</v>
      </c>
      <c r="F149" s="7">
        <v>4</v>
      </c>
      <c r="G149" s="7">
        <v>29</v>
      </c>
      <c r="H149" s="3">
        <v>116</v>
      </c>
    </row>
    <row r="150" spans="1:8" ht="15" x14ac:dyDescent="0.25">
      <c r="A150" s="4">
        <v>44177</v>
      </c>
      <c r="B150" s="5">
        <v>31245028</v>
      </c>
      <c r="C150" s="6">
        <v>712345288</v>
      </c>
      <c r="D150" s="5">
        <v>10000326</v>
      </c>
      <c r="E150" s="5">
        <v>36008</v>
      </c>
      <c r="F150" s="7">
        <v>4</v>
      </c>
      <c r="G150" s="7">
        <v>72</v>
      </c>
      <c r="H150" s="3">
        <v>288</v>
      </c>
    </row>
    <row r="151" spans="1:8" ht="15" x14ac:dyDescent="0.25">
      <c r="A151" s="4">
        <v>44177</v>
      </c>
      <c r="B151" s="5">
        <v>31245028</v>
      </c>
      <c r="C151" s="6">
        <v>712345288</v>
      </c>
      <c r="D151" s="5">
        <v>10000347</v>
      </c>
      <c r="E151" s="5">
        <v>36008</v>
      </c>
      <c r="F151" s="7">
        <v>6</v>
      </c>
      <c r="G151" s="7">
        <v>47</v>
      </c>
      <c r="H151" s="3">
        <v>282</v>
      </c>
    </row>
    <row r="152" spans="1:8" ht="15" x14ac:dyDescent="0.25">
      <c r="A152" s="4">
        <v>44177</v>
      </c>
      <c r="B152" s="5">
        <v>31245028</v>
      </c>
      <c r="C152" s="6">
        <v>712345288</v>
      </c>
      <c r="D152" s="5">
        <v>10000349</v>
      </c>
      <c r="E152" s="5">
        <v>36008</v>
      </c>
      <c r="F152" s="7">
        <v>4</v>
      </c>
      <c r="G152" s="7">
        <v>152</v>
      </c>
      <c r="H152" s="3">
        <v>608</v>
      </c>
    </row>
    <row r="153" spans="1:8" ht="15" x14ac:dyDescent="0.25">
      <c r="A153" s="4">
        <v>44177</v>
      </c>
      <c r="B153" s="5">
        <v>31245028</v>
      </c>
      <c r="C153" s="6">
        <v>712345288</v>
      </c>
      <c r="D153" s="5">
        <v>10000339</v>
      </c>
      <c r="E153" s="5">
        <v>36008</v>
      </c>
      <c r="F153" s="7">
        <v>6</v>
      </c>
      <c r="G153" s="7">
        <v>120</v>
      </c>
      <c r="H153" s="3">
        <v>720</v>
      </c>
    </row>
    <row r="154" spans="1:8" ht="15" x14ac:dyDescent="0.25">
      <c r="A154" s="4">
        <v>44178</v>
      </c>
      <c r="B154" s="5">
        <v>31245029</v>
      </c>
      <c r="C154" s="6">
        <v>712345299</v>
      </c>
      <c r="D154" s="5">
        <v>10000330</v>
      </c>
      <c r="E154" s="5">
        <v>36009</v>
      </c>
      <c r="F154" s="7">
        <v>4</v>
      </c>
      <c r="G154" s="7">
        <v>160</v>
      </c>
      <c r="H154" s="3">
        <v>640</v>
      </c>
    </row>
    <row r="155" spans="1:8" ht="15" x14ac:dyDescent="0.25">
      <c r="A155" s="4">
        <v>44178</v>
      </c>
      <c r="B155" s="5">
        <v>31245029</v>
      </c>
      <c r="C155" s="6">
        <v>712345299</v>
      </c>
      <c r="D155" s="5">
        <v>10000338</v>
      </c>
      <c r="E155" s="5">
        <v>36009</v>
      </c>
      <c r="F155" s="7">
        <v>5</v>
      </c>
      <c r="G155" s="7">
        <v>100</v>
      </c>
      <c r="H155" s="3">
        <v>500</v>
      </c>
    </row>
    <row r="156" spans="1:8" ht="15" x14ac:dyDescent="0.25">
      <c r="A156" s="4">
        <v>44178</v>
      </c>
      <c r="B156" s="5">
        <v>31245029</v>
      </c>
      <c r="C156" s="6">
        <v>712345299</v>
      </c>
      <c r="D156" s="5">
        <v>10000332</v>
      </c>
      <c r="E156" s="5">
        <v>36009</v>
      </c>
      <c r="F156" s="7">
        <v>6</v>
      </c>
      <c r="G156" s="7">
        <v>28</v>
      </c>
      <c r="H156" s="3">
        <v>168</v>
      </c>
    </row>
    <row r="157" spans="1:8" ht="15" x14ac:dyDescent="0.25">
      <c r="A157" s="4">
        <v>44178</v>
      </c>
      <c r="B157" s="5">
        <v>31245029</v>
      </c>
      <c r="C157" s="6">
        <v>712345299</v>
      </c>
      <c r="D157" s="5">
        <v>10000350</v>
      </c>
      <c r="E157" s="5">
        <v>36009</v>
      </c>
      <c r="F157" s="7">
        <v>4</v>
      </c>
      <c r="G157" s="7">
        <v>67</v>
      </c>
      <c r="H157" s="3">
        <v>268</v>
      </c>
    </row>
    <row r="158" spans="1:8" ht="15" x14ac:dyDescent="0.25">
      <c r="A158" s="4">
        <v>44178</v>
      </c>
      <c r="B158" s="5">
        <v>31245029</v>
      </c>
      <c r="C158" s="6">
        <v>712345299</v>
      </c>
      <c r="D158" s="5">
        <v>10000323</v>
      </c>
      <c r="E158" s="5">
        <v>36009</v>
      </c>
      <c r="F158" s="7">
        <v>6</v>
      </c>
      <c r="G158" s="7">
        <v>15</v>
      </c>
      <c r="H158" s="3">
        <v>90</v>
      </c>
    </row>
    <row r="159" spans="1:8" ht="15" x14ac:dyDescent="0.25">
      <c r="A159" s="4">
        <v>44178</v>
      </c>
      <c r="B159" s="5">
        <v>31245029</v>
      </c>
      <c r="C159" s="6">
        <v>712345299</v>
      </c>
      <c r="D159" s="5">
        <v>10000324</v>
      </c>
      <c r="E159" s="5">
        <v>36009</v>
      </c>
      <c r="F159" s="7">
        <v>5</v>
      </c>
      <c r="G159" s="7">
        <v>36</v>
      </c>
      <c r="H159" s="3">
        <v>180</v>
      </c>
    </row>
    <row r="160" spans="1:8" ht="15" x14ac:dyDescent="0.25">
      <c r="A160" s="4">
        <v>44178</v>
      </c>
      <c r="B160" s="5">
        <v>31245029</v>
      </c>
      <c r="C160" s="6">
        <v>712345299</v>
      </c>
      <c r="D160" s="5">
        <v>10000339</v>
      </c>
      <c r="E160" s="5">
        <v>36009</v>
      </c>
      <c r="F160" s="7">
        <v>4</v>
      </c>
      <c r="G160" s="7">
        <v>120</v>
      </c>
      <c r="H160" s="3">
        <v>480</v>
      </c>
    </row>
    <row r="161" spans="1:8" ht="15" x14ac:dyDescent="0.25">
      <c r="A161" s="4">
        <v>44178</v>
      </c>
      <c r="B161" s="5">
        <v>31245029</v>
      </c>
      <c r="C161" s="6">
        <v>712345299</v>
      </c>
      <c r="D161" s="5">
        <v>10000346</v>
      </c>
      <c r="E161" s="5">
        <v>36009</v>
      </c>
      <c r="F161" s="7">
        <v>6</v>
      </c>
      <c r="G161" s="7">
        <v>192</v>
      </c>
      <c r="H161" s="3">
        <v>1152</v>
      </c>
    </row>
    <row r="162" spans="1:8" ht="15" x14ac:dyDescent="0.25">
      <c r="A162" s="4">
        <v>44178</v>
      </c>
      <c r="B162" s="5">
        <v>31245029</v>
      </c>
      <c r="C162" s="6">
        <v>712345299</v>
      </c>
      <c r="D162" s="5">
        <v>10000349</v>
      </c>
      <c r="E162" s="5">
        <v>36009</v>
      </c>
      <c r="F162" s="7">
        <v>5</v>
      </c>
      <c r="G162" s="7">
        <v>152</v>
      </c>
      <c r="H162" s="3">
        <v>760</v>
      </c>
    </row>
    <row r="163" spans="1:8" ht="15" x14ac:dyDescent="0.25">
      <c r="A163" s="4">
        <v>44178</v>
      </c>
      <c r="B163" s="5">
        <v>31245029</v>
      </c>
      <c r="C163" s="6">
        <v>712345299</v>
      </c>
      <c r="D163" s="5">
        <v>10000339</v>
      </c>
      <c r="E163" s="5">
        <v>36009</v>
      </c>
      <c r="F163" s="7">
        <v>6</v>
      </c>
      <c r="G163" s="7">
        <v>120</v>
      </c>
      <c r="H163" s="3">
        <v>720</v>
      </c>
    </row>
    <row r="164" spans="1:8" ht="15" x14ac:dyDescent="0.25">
      <c r="A164" s="4">
        <v>44178</v>
      </c>
      <c r="B164" s="5">
        <v>31245029</v>
      </c>
      <c r="C164" s="6">
        <v>712345299</v>
      </c>
      <c r="D164" s="5">
        <v>10000333</v>
      </c>
      <c r="E164" s="5">
        <v>36009</v>
      </c>
      <c r="F164" s="7">
        <v>6</v>
      </c>
      <c r="G164" s="7">
        <v>54</v>
      </c>
      <c r="H164" s="3">
        <v>324</v>
      </c>
    </row>
    <row r="165" spans="1:8" ht="15" x14ac:dyDescent="0.25">
      <c r="A165" s="4">
        <v>44178</v>
      </c>
      <c r="B165" s="5">
        <v>31245029</v>
      </c>
      <c r="C165" s="6">
        <v>712345299</v>
      </c>
      <c r="D165" s="5">
        <v>10000331</v>
      </c>
      <c r="E165" s="5">
        <v>36009</v>
      </c>
      <c r="F165" s="7">
        <v>4</v>
      </c>
      <c r="G165" s="7">
        <v>57</v>
      </c>
      <c r="H165" s="3">
        <v>228</v>
      </c>
    </row>
    <row r="166" spans="1:8" ht="15" x14ac:dyDescent="0.25">
      <c r="A166" s="4">
        <v>44179</v>
      </c>
      <c r="B166" s="5">
        <v>31245030</v>
      </c>
      <c r="C166" s="6">
        <v>712345300</v>
      </c>
      <c r="D166" s="5">
        <v>10000332</v>
      </c>
      <c r="E166" s="5">
        <v>36000</v>
      </c>
      <c r="F166" s="7">
        <v>4</v>
      </c>
      <c r="G166" s="7">
        <v>28</v>
      </c>
      <c r="H166" s="3">
        <v>112</v>
      </c>
    </row>
    <row r="167" spans="1:8" ht="15" x14ac:dyDescent="0.25">
      <c r="A167" s="4">
        <v>44179</v>
      </c>
      <c r="B167" s="5">
        <v>31245030</v>
      </c>
      <c r="C167" s="6">
        <v>712345300</v>
      </c>
      <c r="D167" s="5">
        <v>10000331</v>
      </c>
      <c r="E167" s="5">
        <v>36000</v>
      </c>
      <c r="F167" s="7">
        <v>2</v>
      </c>
      <c r="G167" s="7">
        <v>57</v>
      </c>
      <c r="H167" s="3">
        <v>114</v>
      </c>
    </row>
    <row r="168" spans="1:8" ht="15" x14ac:dyDescent="0.25">
      <c r="A168" s="4">
        <v>44179</v>
      </c>
      <c r="B168" s="5">
        <v>31245030</v>
      </c>
      <c r="C168" s="6">
        <v>712345300</v>
      </c>
      <c r="D168" s="5">
        <v>10000344</v>
      </c>
      <c r="E168" s="5">
        <v>36000</v>
      </c>
      <c r="F168" s="7">
        <v>4</v>
      </c>
      <c r="G168" s="7">
        <v>82</v>
      </c>
      <c r="H168" s="3">
        <v>328</v>
      </c>
    </row>
    <row r="169" spans="1:8" ht="15" x14ac:dyDescent="0.25">
      <c r="A169" s="4">
        <v>44179</v>
      </c>
      <c r="B169" s="5">
        <v>31245030</v>
      </c>
      <c r="C169" s="6">
        <v>712345300</v>
      </c>
      <c r="D169" s="5">
        <v>10000340</v>
      </c>
      <c r="E169" s="5">
        <v>36000</v>
      </c>
      <c r="F169" s="7">
        <v>2</v>
      </c>
      <c r="G169" s="7">
        <v>30</v>
      </c>
      <c r="H169" s="3">
        <v>60</v>
      </c>
    </row>
    <row r="170" spans="1:8" ht="15" x14ac:dyDescent="0.25">
      <c r="A170" s="4">
        <v>44179</v>
      </c>
      <c r="B170" s="5">
        <v>31245030</v>
      </c>
      <c r="C170" s="6">
        <v>712345300</v>
      </c>
      <c r="D170" s="5">
        <v>10000343</v>
      </c>
      <c r="E170" s="5">
        <v>36000</v>
      </c>
      <c r="F170" s="7">
        <v>4</v>
      </c>
      <c r="G170" s="7">
        <v>54</v>
      </c>
      <c r="H170" s="3">
        <v>216</v>
      </c>
    </row>
    <row r="171" spans="1:8" ht="15" x14ac:dyDescent="0.25">
      <c r="A171" s="4">
        <v>44179</v>
      </c>
      <c r="B171" s="5">
        <v>31245030</v>
      </c>
      <c r="C171" s="6">
        <v>712345300</v>
      </c>
      <c r="D171" s="5">
        <v>10000333</v>
      </c>
      <c r="E171" s="5">
        <v>36000</v>
      </c>
      <c r="F171" s="7">
        <v>3</v>
      </c>
      <c r="G171" s="7">
        <v>54</v>
      </c>
      <c r="H171" s="3">
        <v>162</v>
      </c>
    </row>
    <row r="172" spans="1:8" ht="15" x14ac:dyDescent="0.25">
      <c r="A172" s="4">
        <v>44179</v>
      </c>
      <c r="B172" s="5">
        <v>31245030</v>
      </c>
      <c r="C172" s="6">
        <v>712345300</v>
      </c>
      <c r="D172" s="5">
        <v>10000335</v>
      </c>
      <c r="E172" s="5">
        <v>36000</v>
      </c>
      <c r="F172" s="7">
        <v>3</v>
      </c>
      <c r="G172" s="7">
        <v>52</v>
      </c>
      <c r="H172" s="3">
        <v>156</v>
      </c>
    </row>
    <row r="173" spans="1:8" ht="15" x14ac:dyDescent="0.25">
      <c r="A173" s="4">
        <v>44180</v>
      </c>
      <c r="B173" s="5">
        <v>31245031</v>
      </c>
      <c r="C173" s="6">
        <v>712345311</v>
      </c>
      <c r="D173" s="5">
        <v>10000323</v>
      </c>
      <c r="E173" s="5">
        <v>36001</v>
      </c>
      <c r="F173" s="7">
        <v>4</v>
      </c>
      <c r="G173" s="7">
        <v>15</v>
      </c>
      <c r="H173" s="3">
        <v>60</v>
      </c>
    </row>
    <row r="174" spans="1:8" ht="15" x14ac:dyDescent="0.25">
      <c r="A174" s="4">
        <v>44180</v>
      </c>
      <c r="B174" s="5">
        <v>31245031</v>
      </c>
      <c r="C174" s="6">
        <v>712345311</v>
      </c>
      <c r="D174" s="5">
        <v>10000331</v>
      </c>
      <c r="E174" s="5">
        <v>36001</v>
      </c>
      <c r="F174" s="7">
        <v>3</v>
      </c>
      <c r="G174" s="7">
        <v>57</v>
      </c>
      <c r="H174" s="3">
        <v>171</v>
      </c>
    </row>
    <row r="175" spans="1:8" ht="15" x14ac:dyDescent="0.25">
      <c r="A175" s="4">
        <v>44180</v>
      </c>
      <c r="B175" s="5">
        <v>31245031</v>
      </c>
      <c r="C175" s="6">
        <v>712345311</v>
      </c>
      <c r="D175" s="5">
        <v>10000323</v>
      </c>
      <c r="E175" s="5">
        <v>36001</v>
      </c>
      <c r="F175" s="7">
        <v>2</v>
      </c>
      <c r="G175" s="7">
        <v>15</v>
      </c>
      <c r="H175" s="3">
        <v>30</v>
      </c>
    </row>
    <row r="176" spans="1:8" ht="15" x14ac:dyDescent="0.25">
      <c r="A176" s="4">
        <v>44180</v>
      </c>
      <c r="B176" s="5">
        <v>31245031</v>
      </c>
      <c r="C176" s="6">
        <v>712345311</v>
      </c>
      <c r="D176" s="5">
        <v>10000348</v>
      </c>
      <c r="E176" s="5">
        <v>36001</v>
      </c>
      <c r="F176" s="7">
        <v>4</v>
      </c>
      <c r="G176" s="7">
        <v>80</v>
      </c>
      <c r="H176" s="3">
        <v>320</v>
      </c>
    </row>
    <row r="177" spans="1:8" ht="15" x14ac:dyDescent="0.25">
      <c r="A177" s="4">
        <v>44180</v>
      </c>
      <c r="B177" s="5">
        <v>31245031</v>
      </c>
      <c r="C177" s="6">
        <v>712345311</v>
      </c>
      <c r="D177" s="5">
        <v>10000329</v>
      </c>
      <c r="E177" s="5">
        <v>36001</v>
      </c>
      <c r="F177" s="7">
        <v>3</v>
      </c>
      <c r="G177" s="7">
        <v>30</v>
      </c>
      <c r="H177" s="3">
        <v>90</v>
      </c>
    </row>
    <row r="178" spans="1:8" ht="15" x14ac:dyDescent="0.25">
      <c r="A178" s="4">
        <v>44180</v>
      </c>
      <c r="B178" s="5">
        <v>31245031</v>
      </c>
      <c r="C178" s="6">
        <v>712345311</v>
      </c>
      <c r="D178" s="5">
        <v>10000329</v>
      </c>
      <c r="E178" s="5">
        <v>36001</v>
      </c>
      <c r="F178" s="7">
        <v>2</v>
      </c>
      <c r="G178" s="7">
        <v>30</v>
      </c>
      <c r="H178" s="3">
        <v>60</v>
      </c>
    </row>
    <row r="179" spans="1:8" ht="15" x14ac:dyDescent="0.25">
      <c r="A179" s="4">
        <v>44180</v>
      </c>
      <c r="B179" s="5">
        <v>31245031</v>
      </c>
      <c r="C179" s="6">
        <v>712345311</v>
      </c>
      <c r="D179" s="5">
        <v>10000336</v>
      </c>
      <c r="E179" s="5">
        <v>36001</v>
      </c>
      <c r="F179" s="7">
        <v>4</v>
      </c>
      <c r="G179" s="7">
        <v>26</v>
      </c>
      <c r="H179" s="3">
        <v>104</v>
      </c>
    </row>
    <row r="180" spans="1:8" ht="15" x14ac:dyDescent="0.25">
      <c r="A180" s="4">
        <v>44180</v>
      </c>
      <c r="B180" s="5">
        <v>31245031</v>
      </c>
      <c r="C180" s="6">
        <v>712345311</v>
      </c>
      <c r="D180" s="5">
        <v>10000348</v>
      </c>
      <c r="E180" s="5">
        <v>36001</v>
      </c>
      <c r="F180" s="7">
        <v>2</v>
      </c>
      <c r="G180" s="7">
        <v>80</v>
      </c>
      <c r="H180" s="3">
        <v>160</v>
      </c>
    </row>
    <row r="181" spans="1:8" ht="15" x14ac:dyDescent="0.25">
      <c r="A181" s="4">
        <v>44180</v>
      </c>
      <c r="B181" s="5">
        <v>31245031</v>
      </c>
      <c r="C181" s="6">
        <v>712345311</v>
      </c>
      <c r="D181" s="5">
        <v>10000338</v>
      </c>
      <c r="E181" s="5">
        <v>36001</v>
      </c>
      <c r="F181" s="7">
        <v>2</v>
      </c>
      <c r="G181" s="7">
        <v>100</v>
      </c>
      <c r="H181" s="3">
        <v>200</v>
      </c>
    </row>
    <row r="182" spans="1:8" ht="15" x14ac:dyDescent="0.25">
      <c r="A182" s="4">
        <v>44180</v>
      </c>
      <c r="B182" s="5">
        <v>31245031</v>
      </c>
      <c r="C182" s="6">
        <v>712345311</v>
      </c>
      <c r="D182" s="5">
        <v>10000322</v>
      </c>
      <c r="E182" s="5">
        <v>36001</v>
      </c>
      <c r="F182" s="7">
        <v>2</v>
      </c>
      <c r="G182" s="7">
        <v>30</v>
      </c>
      <c r="H182" s="3">
        <v>60</v>
      </c>
    </row>
    <row r="183" spans="1:8" ht="15" x14ac:dyDescent="0.25">
      <c r="A183" s="4">
        <v>44180</v>
      </c>
      <c r="B183" s="5">
        <v>31245031</v>
      </c>
      <c r="C183" s="6">
        <v>712345311</v>
      </c>
      <c r="D183" s="5">
        <v>10000334</v>
      </c>
      <c r="E183" s="5">
        <v>36001</v>
      </c>
      <c r="F183" s="7">
        <v>3</v>
      </c>
      <c r="G183" s="7">
        <v>48</v>
      </c>
      <c r="H183" s="3">
        <v>144</v>
      </c>
    </row>
    <row r="184" spans="1:8" ht="15" x14ac:dyDescent="0.25">
      <c r="A184" s="4">
        <v>44180</v>
      </c>
      <c r="B184" s="5">
        <v>31245031</v>
      </c>
      <c r="C184" s="6">
        <v>712345311</v>
      </c>
      <c r="D184" s="5">
        <v>10000347</v>
      </c>
      <c r="E184" s="5">
        <v>36001</v>
      </c>
      <c r="F184" s="7">
        <v>4</v>
      </c>
      <c r="G184" s="7">
        <v>47</v>
      </c>
      <c r="H184" s="3">
        <v>188</v>
      </c>
    </row>
    <row r="185" spans="1:8" ht="15" x14ac:dyDescent="0.25">
      <c r="A185" s="4">
        <v>44180</v>
      </c>
      <c r="B185" s="5">
        <v>31245031</v>
      </c>
      <c r="C185" s="6">
        <v>712345311</v>
      </c>
      <c r="D185" s="5">
        <v>10000326</v>
      </c>
      <c r="E185" s="5">
        <v>36001</v>
      </c>
      <c r="F185" s="7">
        <v>4</v>
      </c>
      <c r="G185" s="7">
        <v>72</v>
      </c>
      <c r="H185" s="3">
        <v>288</v>
      </c>
    </row>
    <row r="186" spans="1:8" ht="15" x14ac:dyDescent="0.25">
      <c r="A186" s="4">
        <v>44180</v>
      </c>
      <c r="B186" s="5">
        <v>31245031</v>
      </c>
      <c r="C186" s="6">
        <v>712345311</v>
      </c>
      <c r="D186" s="5">
        <v>10000349</v>
      </c>
      <c r="E186" s="5">
        <v>36001</v>
      </c>
      <c r="F186" s="7">
        <v>2</v>
      </c>
      <c r="G186" s="7">
        <v>152</v>
      </c>
      <c r="H186" s="3">
        <v>304</v>
      </c>
    </row>
    <row r="187" spans="1:8" ht="15" x14ac:dyDescent="0.25">
      <c r="A187" s="4">
        <v>44173</v>
      </c>
      <c r="B187" s="5">
        <v>31245040</v>
      </c>
      <c r="C187" s="6">
        <v>712345400</v>
      </c>
      <c r="D187" s="5">
        <v>10000334</v>
      </c>
      <c r="E187" s="5">
        <v>36000</v>
      </c>
      <c r="F187" s="7">
        <v>3</v>
      </c>
      <c r="G187" s="7">
        <v>48</v>
      </c>
      <c r="H187" s="3">
        <v>144</v>
      </c>
    </row>
    <row r="188" spans="1:8" ht="15" x14ac:dyDescent="0.25">
      <c r="A188" s="4">
        <v>44173</v>
      </c>
      <c r="B188" s="5">
        <v>31245040</v>
      </c>
      <c r="C188" s="6">
        <v>712345400</v>
      </c>
      <c r="D188" s="5">
        <v>10000339</v>
      </c>
      <c r="E188" s="5">
        <v>36000</v>
      </c>
      <c r="F188" s="7">
        <v>4</v>
      </c>
      <c r="G188" s="7">
        <v>120</v>
      </c>
      <c r="H188" s="3">
        <v>480</v>
      </c>
    </row>
    <row r="189" spans="1:8" ht="15" x14ac:dyDescent="0.25">
      <c r="A189" s="4">
        <v>44173</v>
      </c>
      <c r="B189" s="5">
        <v>31245040</v>
      </c>
      <c r="C189" s="6">
        <v>712345400</v>
      </c>
      <c r="D189" s="5">
        <v>10000324</v>
      </c>
      <c r="E189" s="5">
        <v>36000</v>
      </c>
      <c r="F189" s="7">
        <v>2</v>
      </c>
      <c r="G189" s="7">
        <v>36</v>
      </c>
      <c r="H189" s="3">
        <v>72</v>
      </c>
    </row>
    <row r="190" spans="1:8" ht="15" x14ac:dyDescent="0.25">
      <c r="A190" s="4">
        <v>44173</v>
      </c>
      <c r="B190" s="5">
        <v>31245040</v>
      </c>
      <c r="C190" s="6">
        <v>712345400</v>
      </c>
      <c r="D190" s="5">
        <v>10000334</v>
      </c>
      <c r="E190" s="5">
        <v>36000</v>
      </c>
      <c r="F190" s="7">
        <v>2</v>
      </c>
      <c r="G190" s="7">
        <v>48</v>
      </c>
      <c r="H190" s="3">
        <v>96</v>
      </c>
    </row>
    <row r="191" spans="1:8" ht="15" x14ac:dyDescent="0.25">
      <c r="A191" s="4">
        <v>44173</v>
      </c>
      <c r="B191" s="5">
        <v>31245040</v>
      </c>
      <c r="C191" s="6">
        <v>712345400</v>
      </c>
      <c r="D191" s="5">
        <v>10000332</v>
      </c>
      <c r="E191" s="5">
        <v>36000</v>
      </c>
      <c r="F191" s="7">
        <v>4</v>
      </c>
      <c r="G191" s="7">
        <v>28</v>
      </c>
      <c r="H191" s="3">
        <v>112</v>
      </c>
    </row>
    <row r="192" spans="1:8" ht="15" x14ac:dyDescent="0.25">
      <c r="A192" s="4">
        <v>44173</v>
      </c>
      <c r="B192" s="5">
        <v>31245040</v>
      </c>
      <c r="C192" s="6">
        <v>712345400</v>
      </c>
      <c r="D192" s="5">
        <v>10000338</v>
      </c>
      <c r="E192" s="5">
        <v>36000</v>
      </c>
      <c r="F192" s="7">
        <v>3</v>
      </c>
      <c r="G192" s="7">
        <v>100</v>
      </c>
      <c r="H192" s="3">
        <v>300</v>
      </c>
    </row>
    <row r="193" spans="1:8" ht="15" x14ac:dyDescent="0.25">
      <c r="A193" s="4">
        <v>44173</v>
      </c>
      <c r="B193" s="5">
        <v>31245040</v>
      </c>
      <c r="C193" s="6">
        <v>712345400</v>
      </c>
      <c r="D193" s="5">
        <v>10000322</v>
      </c>
      <c r="E193" s="5">
        <v>36000</v>
      </c>
      <c r="F193" s="7">
        <v>4</v>
      </c>
      <c r="G193" s="7">
        <v>30</v>
      </c>
      <c r="H193" s="3">
        <v>120</v>
      </c>
    </row>
    <row r="194" spans="1:8" ht="15" x14ac:dyDescent="0.25">
      <c r="A194" s="4">
        <v>44173</v>
      </c>
      <c r="B194" s="5">
        <v>31245040</v>
      </c>
      <c r="C194" s="6">
        <v>712345400</v>
      </c>
      <c r="D194" s="5">
        <v>10000345</v>
      </c>
      <c r="E194" s="5">
        <v>36000</v>
      </c>
      <c r="F194" s="7">
        <v>3</v>
      </c>
      <c r="G194" s="7">
        <v>158</v>
      </c>
      <c r="H194" s="3">
        <v>474</v>
      </c>
    </row>
    <row r="195" spans="1:8" ht="15" x14ac:dyDescent="0.25">
      <c r="A195" s="8">
        <v>44173</v>
      </c>
      <c r="B195" s="5">
        <v>31245040</v>
      </c>
      <c r="C195" s="6">
        <v>712345400</v>
      </c>
      <c r="D195" s="5">
        <v>10000321</v>
      </c>
      <c r="E195" s="5">
        <v>36000</v>
      </c>
      <c r="F195" s="7">
        <v>4</v>
      </c>
      <c r="G195" s="7">
        <v>48</v>
      </c>
      <c r="H195" s="3">
        <v>192</v>
      </c>
    </row>
    <row r="196" spans="1:8" ht="15" x14ac:dyDescent="0.25">
      <c r="A196" s="4">
        <v>44173</v>
      </c>
      <c r="B196" s="5">
        <v>31245040</v>
      </c>
      <c r="C196" s="6">
        <v>712345400</v>
      </c>
      <c r="D196" s="5">
        <v>10000337</v>
      </c>
      <c r="E196" s="5">
        <v>36000</v>
      </c>
      <c r="F196" s="7">
        <v>4</v>
      </c>
      <c r="G196" s="7">
        <v>20</v>
      </c>
      <c r="H196" s="3">
        <v>80</v>
      </c>
    </row>
    <row r="197" spans="1:8" ht="15" x14ac:dyDescent="0.25">
      <c r="A197" s="4">
        <v>44173</v>
      </c>
      <c r="B197" s="5">
        <v>31245040</v>
      </c>
      <c r="C197" s="6">
        <v>712345400</v>
      </c>
      <c r="D197" s="5">
        <v>10000330</v>
      </c>
      <c r="E197" s="5">
        <v>36000</v>
      </c>
      <c r="F197" s="7">
        <v>2</v>
      </c>
      <c r="G197" s="7">
        <v>160</v>
      </c>
      <c r="H197" s="3">
        <v>320</v>
      </c>
    </row>
    <row r="198" spans="1:8" ht="15" x14ac:dyDescent="0.25">
      <c r="A198" s="4">
        <v>44173</v>
      </c>
      <c r="B198" s="5">
        <v>31245040</v>
      </c>
      <c r="C198" s="6">
        <v>712345400</v>
      </c>
      <c r="D198" s="5">
        <v>10000327</v>
      </c>
      <c r="E198" s="5">
        <v>36000</v>
      </c>
      <c r="F198" s="7">
        <v>2</v>
      </c>
      <c r="G198" s="7">
        <v>40</v>
      </c>
      <c r="H198" s="3">
        <v>80</v>
      </c>
    </row>
    <row r="199" spans="1:8" ht="15" x14ac:dyDescent="0.25">
      <c r="A199" s="4">
        <v>44174</v>
      </c>
      <c r="B199" s="5">
        <v>31245041</v>
      </c>
      <c r="C199" s="6">
        <v>712345411</v>
      </c>
      <c r="D199" s="5">
        <v>10000336</v>
      </c>
      <c r="E199" s="5">
        <v>36001</v>
      </c>
      <c r="F199" s="7">
        <v>5</v>
      </c>
      <c r="G199" s="7">
        <v>26</v>
      </c>
      <c r="H199" s="3">
        <v>130</v>
      </c>
    </row>
    <row r="200" spans="1:8" ht="15" x14ac:dyDescent="0.25">
      <c r="A200" s="4">
        <v>44174</v>
      </c>
      <c r="B200" s="5">
        <v>31245041</v>
      </c>
      <c r="C200" s="6">
        <v>712345411</v>
      </c>
      <c r="D200" s="5">
        <v>10000332</v>
      </c>
      <c r="E200" s="5">
        <v>36001</v>
      </c>
      <c r="F200" s="7">
        <v>3</v>
      </c>
      <c r="G200" s="7">
        <v>28</v>
      </c>
      <c r="H200" s="3">
        <v>84</v>
      </c>
    </row>
    <row r="201" spans="1:8" ht="15" x14ac:dyDescent="0.25">
      <c r="A201" s="4">
        <v>44174</v>
      </c>
      <c r="B201" s="5">
        <v>31245041</v>
      </c>
      <c r="C201" s="6">
        <v>712345411</v>
      </c>
      <c r="D201" s="5">
        <v>10000350</v>
      </c>
      <c r="E201" s="5">
        <v>36001</v>
      </c>
      <c r="F201" s="7">
        <v>3</v>
      </c>
      <c r="G201" s="7">
        <v>67</v>
      </c>
      <c r="H201" s="3">
        <v>201</v>
      </c>
    </row>
    <row r="202" spans="1:8" ht="15" x14ac:dyDescent="0.25">
      <c r="A202" s="4">
        <v>44174</v>
      </c>
      <c r="B202" s="5">
        <v>31245041</v>
      </c>
      <c r="C202" s="6">
        <v>712345411</v>
      </c>
      <c r="D202" s="5">
        <v>10000335</v>
      </c>
      <c r="E202" s="5">
        <v>36001</v>
      </c>
      <c r="F202" s="7">
        <v>3</v>
      </c>
      <c r="G202" s="7">
        <v>52</v>
      </c>
      <c r="H202" s="3">
        <v>156</v>
      </c>
    </row>
    <row r="203" spans="1:8" ht="15" x14ac:dyDescent="0.25">
      <c r="A203" s="4">
        <v>44174</v>
      </c>
      <c r="B203" s="5">
        <v>31245041</v>
      </c>
      <c r="C203" s="6">
        <v>712345411</v>
      </c>
      <c r="D203" s="5">
        <v>10000346</v>
      </c>
      <c r="E203" s="5">
        <v>36001</v>
      </c>
      <c r="F203" s="7">
        <v>3</v>
      </c>
      <c r="G203" s="7">
        <v>192</v>
      </c>
      <c r="H203" s="3">
        <v>576</v>
      </c>
    </row>
    <row r="204" spans="1:8" ht="15" x14ac:dyDescent="0.25">
      <c r="A204" s="4">
        <v>44174</v>
      </c>
      <c r="B204" s="5">
        <v>31245041</v>
      </c>
      <c r="C204" s="6">
        <v>712345411</v>
      </c>
      <c r="D204" s="5">
        <v>10000334</v>
      </c>
      <c r="E204" s="5">
        <v>36001</v>
      </c>
      <c r="F204" s="7">
        <v>5</v>
      </c>
      <c r="G204" s="7">
        <v>48</v>
      </c>
      <c r="H204" s="3">
        <v>240</v>
      </c>
    </row>
    <row r="205" spans="1:8" ht="15" x14ac:dyDescent="0.25">
      <c r="A205" s="4">
        <v>44174</v>
      </c>
      <c r="B205" s="5">
        <v>31245041</v>
      </c>
      <c r="C205" s="6">
        <v>712345411</v>
      </c>
      <c r="D205" s="5">
        <v>10000322</v>
      </c>
      <c r="E205" s="5">
        <v>36001</v>
      </c>
      <c r="F205" s="7">
        <v>5</v>
      </c>
      <c r="G205" s="7">
        <v>30</v>
      </c>
      <c r="H205" s="3">
        <v>150</v>
      </c>
    </row>
    <row r="206" spans="1:8" ht="15" x14ac:dyDescent="0.25">
      <c r="A206" s="4">
        <v>44174</v>
      </c>
      <c r="B206" s="5">
        <v>31245041</v>
      </c>
      <c r="C206" s="6">
        <v>712345411</v>
      </c>
      <c r="D206" s="5">
        <v>10000347</v>
      </c>
      <c r="E206" s="5">
        <v>36001</v>
      </c>
      <c r="F206" s="7">
        <v>5</v>
      </c>
      <c r="G206" s="7">
        <v>47</v>
      </c>
      <c r="H206" s="3">
        <v>235</v>
      </c>
    </row>
    <row r="207" spans="1:8" ht="15" x14ac:dyDescent="0.25">
      <c r="A207" s="4">
        <v>44175</v>
      </c>
      <c r="B207" s="5">
        <v>31245042</v>
      </c>
      <c r="C207" s="6">
        <v>712345422</v>
      </c>
      <c r="D207" s="5">
        <v>10000347</v>
      </c>
      <c r="E207" s="5">
        <v>36002</v>
      </c>
      <c r="F207" s="7">
        <v>4</v>
      </c>
      <c r="G207" s="7">
        <v>47</v>
      </c>
      <c r="H207" s="3">
        <v>188</v>
      </c>
    </row>
    <row r="208" spans="1:8" ht="15" x14ac:dyDescent="0.25">
      <c r="A208" s="4">
        <v>44175</v>
      </c>
      <c r="B208" s="5">
        <v>31245042</v>
      </c>
      <c r="C208" s="6">
        <v>712345422</v>
      </c>
      <c r="D208" s="5">
        <v>10000332</v>
      </c>
      <c r="E208" s="5">
        <v>36002</v>
      </c>
      <c r="F208" s="7">
        <v>4</v>
      </c>
      <c r="G208" s="7">
        <v>28</v>
      </c>
      <c r="H208" s="3">
        <v>112</v>
      </c>
    </row>
    <row r="209" spans="1:8" ht="15" x14ac:dyDescent="0.25">
      <c r="A209" s="4">
        <v>44175</v>
      </c>
      <c r="B209" s="5">
        <v>31245042</v>
      </c>
      <c r="C209" s="6">
        <v>712345422</v>
      </c>
      <c r="D209" s="5">
        <v>10000329</v>
      </c>
      <c r="E209" s="5">
        <v>36002</v>
      </c>
      <c r="F209" s="7">
        <v>5</v>
      </c>
      <c r="G209" s="7">
        <v>30</v>
      </c>
      <c r="H209" s="3">
        <v>150</v>
      </c>
    </row>
    <row r="210" spans="1:8" ht="15" x14ac:dyDescent="0.25">
      <c r="A210" s="4">
        <v>44175</v>
      </c>
      <c r="B210" s="5">
        <v>31245042</v>
      </c>
      <c r="C210" s="6">
        <v>712345422</v>
      </c>
      <c r="D210" s="5">
        <v>10000327</v>
      </c>
      <c r="E210" s="5">
        <v>36002</v>
      </c>
      <c r="F210" s="7">
        <v>3</v>
      </c>
      <c r="G210" s="7">
        <v>40</v>
      </c>
      <c r="H210" s="3">
        <v>120</v>
      </c>
    </row>
    <row r="211" spans="1:8" ht="15" x14ac:dyDescent="0.25">
      <c r="A211" s="4">
        <v>44175</v>
      </c>
      <c r="B211" s="5">
        <v>31245042</v>
      </c>
      <c r="C211" s="6">
        <v>712345422</v>
      </c>
      <c r="D211" s="5">
        <v>10000326</v>
      </c>
      <c r="E211" s="5">
        <v>36002</v>
      </c>
      <c r="F211" s="7">
        <v>3</v>
      </c>
      <c r="G211" s="7">
        <v>72</v>
      </c>
      <c r="H211" s="3">
        <v>216</v>
      </c>
    </row>
    <row r="212" spans="1:8" ht="15" x14ac:dyDescent="0.25">
      <c r="A212" s="4">
        <v>44175</v>
      </c>
      <c r="B212" s="5">
        <v>31245042</v>
      </c>
      <c r="C212" s="6">
        <v>712345422</v>
      </c>
      <c r="D212" s="5">
        <v>10000339</v>
      </c>
      <c r="E212" s="5">
        <v>36002</v>
      </c>
      <c r="F212" s="7">
        <v>3</v>
      </c>
      <c r="G212" s="7">
        <v>120</v>
      </c>
      <c r="H212" s="3">
        <v>360</v>
      </c>
    </row>
    <row r="213" spans="1:8" ht="15" x14ac:dyDescent="0.25">
      <c r="A213" s="4">
        <v>44175</v>
      </c>
      <c r="B213" s="5">
        <v>31245042</v>
      </c>
      <c r="C213" s="6">
        <v>712345422</v>
      </c>
      <c r="D213" s="5">
        <v>10000333</v>
      </c>
      <c r="E213" s="5">
        <v>36002</v>
      </c>
      <c r="F213" s="7">
        <v>4</v>
      </c>
      <c r="G213" s="7">
        <v>54</v>
      </c>
      <c r="H213" s="3">
        <v>216</v>
      </c>
    </row>
    <row r="214" spans="1:8" ht="15" x14ac:dyDescent="0.25">
      <c r="A214" s="8">
        <v>44175</v>
      </c>
      <c r="B214" s="5">
        <v>31245042</v>
      </c>
      <c r="C214" s="6">
        <v>712345422</v>
      </c>
      <c r="D214" s="5">
        <v>10000321</v>
      </c>
      <c r="E214" s="5">
        <v>36002</v>
      </c>
      <c r="F214" s="7">
        <v>4</v>
      </c>
      <c r="G214" s="7">
        <v>48</v>
      </c>
      <c r="H214" s="3">
        <v>192</v>
      </c>
    </row>
    <row r="215" spans="1:8" ht="15" x14ac:dyDescent="0.25">
      <c r="A215" s="4">
        <v>44175</v>
      </c>
      <c r="B215" s="5">
        <v>31245042</v>
      </c>
      <c r="C215" s="6">
        <v>712345422</v>
      </c>
      <c r="D215" s="5">
        <v>10000323</v>
      </c>
      <c r="E215" s="5">
        <v>36002</v>
      </c>
      <c r="F215" s="7">
        <v>3</v>
      </c>
      <c r="G215" s="7">
        <v>15</v>
      </c>
      <c r="H215" s="3">
        <v>45</v>
      </c>
    </row>
    <row r="216" spans="1:8" ht="15" x14ac:dyDescent="0.25">
      <c r="A216" s="4">
        <v>44176</v>
      </c>
      <c r="B216" s="5">
        <v>31245043</v>
      </c>
      <c r="C216" s="6">
        <v>712345433</v>
      </c>
      <c r="D216" s="5">
        <v>10000338</v>
      </c>
      <c r="E216" s="5">
        <v>36003</v>
      </c>
      <c r="F216" s="7">
        <v>4</v>
      </c>
      <c r="G216" s="7">
        <v>100</v>
      </c>
      <c r="H216" s="3">
        <v>400</v>
      </c>
    </row>
    <row r="217" spans="1:8" ht="15" x14ac:dyDescent="0.25">
      <c r="A217" s="4">
        <v>44176</v>
      </c>
      <c r="B217" s="5">
        <v>31245043</v>
      </c>
      <c r="C217" s="6">
        <v>712345433</v>
      </c>
      <c r="D217" s="5">
        <v>10000322</v>
      </c>
      <c r="E217" s="5">
        <v>36003</v>
      </c>
      <c r="F217" s="7">
        <v>3</v>
      </c>
      <c r="G217" s="7">
        <v>30</v>
      </c>
      <c r="H217" s="3">
        <v>90</v>
      </c>
    </row>
    <row r="218" spans="1:8" ht="15" x14ac:dyDescent="0.25">
      <c r="A218" s="4">
        <v>44176</v>
      </c>
      <c r="B218" s="5">
        <v>31245043</v>
      </c>
      <c r="C218" s="6">
        <v>712345433</v>
      </c>
      <c r="D218" s="5">
        <v>10000327</v>
      </c>
      <c r="E218" s="5">
        <v>36003</v>
      </c>
      <c r="F218" s="7">
        <v>5</v>
      </c>
      <c r="G218" s="7">
        <v>40</v>
      </c>
      <c r="H218" s="3">
        <v>200</v>
      </c>
    </row>
    <row r="219" spans="1:8" ht="15" x14ac:dyDescent="0.25">
      <c r="A219" s="4">
        <v>44176</v>
      </c>
      <c r="B219" s="5">
        <v>31245043</v>
      </c>
      <c r="C219" s="6">
        <v>712345433</v>
      </c>
      <c r="D219" s="5">
        <v>10000337</v>
      </c>
      <c r="E219" s="5">
        <v>36003</v>
      </c>
      <c r="F219" s="7">
        <v>4</v>
      </c>
      <c r="G219" s="7">
        <v>20</v>
      </c>
      <c r="H219" s="3">
        <v>80</v>
      </c>
    </row>
    <row r="220" spans="1:8" ht="15" x14ac:dyDescent="0.25">
      <c r="A220" s="4">
        <v>44176</v>
      </c>
      <c r="B220" s="5">
        <v>31245043</v>
      </c>
      <c r="C220" s="6">
        <v>712345433</v>
      </c>
      <c r="D220" s="5">
        <v>10000345</v>
      </c>
      <c r="E220" s="5">
        <v>36003</v>
      </c>
      <c r="F220" s="7">
        <v>3</v>
      </c>
      <c r="G220" s="7">
        <v>158</v>
      </c>
      <c r="H220" s="3">
        <v>474</v>
      </c>
    </row>
    <row r="221" spans="1:8" ht="15" x14ac:dyDescent="0.25">
      <c r="A221" s="4">
        <v>44176</v>
      </c>
      <c r="B221" s="5">
        <v>31245043</v>
      </c>
      <c r="C221" s="6">
        <v>712345433</v>
      </c>
      <c r="D221" s="5">
        <v>10000340</v>
      </c>
      <c r="E221" s="5">
        <v>36003</v>
      </c>
      <c r="F221" s="7">
        <v>3</v>
      </c>
      <c r="G221" s="7">
        <v>30</v>
      </c>
      <c r="H221" s="3">
        <v>90</v>
      </c>
    </row>
    <row r="222" spans="1:8" ht="15" x14ac:dyDescent="0.25">
      <c r="A222" s="4">
        <v>44176</v>
      </c>
      <c r="B222" s="5">
        <v>31245043</v>
      </c>
      <c r="C222" s="6">
        <v>712345433</v>
      </c>
      <c r="D222" s="5">
        <v>10000330</v>
      </c>
      <c r="E222" s="5">
        <v>36003</v>
      </c>
      <c r="F222" s="7">
        <v>3</v>
      </c>
      <c r="G222" s="7">
        <v>160</v>
      </c>
      <c r="H222" s="3">
        <v>480</v>
      </c>
    </row>
    <row r="223" spans="1:8" ht="15" x14ac:dyDescent="0.25">
      <c r="A223" s="4">
        <v>44176</v>
      </c>
      <c r="B223" s="5">
        <v>31245043</v>
      </c>
      <c r="C223" s="6">
        <v>712345433</v>
      </c>
      <c r="D223" s="5">
        <v>10000342</v>
      </c>
      <c r="E223" s="5">
        <v>36003</v>
      </c>
      <c r="F223" s="7">
        <v>4</v>
      </c>
      <c r="G223" s="7">
        <v>56</v>
      </c>
      <c r="H223" s="3">
        <v>224</v>
      </c>
    </row>
    <row r="224" spans="1:8" ht="15" x14ac:dyDescent="0.25">
      <c r="A224" s="4">
        <v>44176</v>
      </c>
      <c r="B224" s="5">
        <v>31245043</v>
      </c>
      <c r="C224" s="6">
        <v>712345433</v>
      </c>
      <c r="D224" s="5">
        <v>10000331</v>
      </c>
      <c r="E224" s="5">
        <v>36003</v>
      </c>
      <c r="F224" s="7">
        <v>3</v>
      </c>
      <c r="G224" s="7">
        <v>57</v>
      </c>
      <c r="H224" s="3">
        <v>171</v>
      </c>
    </row>
    <row r="225" spans="1:8" ht="15" x14ac:dyDescent="0.25">
      <c r="A225" s="4">
        <v>44176</v>
      </c>
      <c r="B225" s="5">
        <v>31245043</v>
      </c>
      <c r="C225" s="6">
        <v>712345433</v>
      </c>
      <c r="D225" s="5">
        <v>10000324</v>
      </c>
      <c r="E225" s="5">
        <v>36003</v>
      </c>
      <c r="F225" s="7">
        <v>5</v>
      </c>
      <c r="G225" s="7">
        <v>36</v>
      </c>
      <c r="H225" s="3">
        <v>180</v>
      </c>
    </row>
    <row r="226" spans="1:8" ht="15" x14ac:dyDescent="0.25">
      <c r="A226" s="4">
        <v>44176</v>
      </c>
      <c r="B226" s="5">
        <v>31245043</v>
      </c>
      <c r="C226" s="6">
        <v>712345433</v>
      </c>
      <c r="D226" s="5">
        <v>10000348</v>
      </c>
      <c r="E226" s="5">
        <v>36003</v>
      </c>
      <c r="F226" s="7">
        <v>4</v>
      </c>
      <c r="G226" s="7">
        <v>80</v>
      </c>
      <c r="H226" s="3">
        <v>320</v>
      </c>
    </row>
    <row r="227" spans="1:8" ht="15" x14ac:dyDescent="0.25">
      <c r="A227" s="4">
        <v>44176</v>
      </c>
      <c r="B227" s="5">
        <v>31245043</v>
      </c>
      <c r="C227" s="6">
        <v>712345433</v>
      </c>
      <c r="D227" s="5">
        <v>10000343</v>
      </c>
      <c r="E227" s="5">
        <v>36003</v>
      </c>
      <c r="F227" s="7">
        <v>5</v>
      </c>
      <c r="G227" s="7">
        <v>54</v>
      </c>
      <c r="H227" s="3">
        <v>270</v>
      </c>
    </row>
    <row r="228" spans="1:8" ht="15" x14ac:dyDescent="0.25">
      <c r="A228" s="4">
        <v>44177</v>
      </c>
      <c r="B228" s="5">
        <v>31245044</v>
      </c>
      <c r="C228" s="6">
        <v>712345444</v>
      </c>
      <c r="D228" s="5">
        <v>10000340</v>
      </c>
      <c r="E228" s="5">
        <v>36004</v>
      </c>
      <c r="F228" s="7">
        <v>5</v>
      </c>
      <c r="G228" s="7">
        <v>30</v>
      </c>
      <c r="H228" s="3">
        <v>150</v>
      </c>
    </row>
    <row r="229" spans="1:8" ht="15" x14ac:dyDescent="0.25">
      <c r="A229" s="4">
        <v>44177</v>
      </c>
      <c r="B229" s="5">
        <v>31245044</v>
      </c>
      <c r="C229" s="6">
        <v>712345444</v>
      </c>
      <c r="D229" s="5">
        <v>10000344</v>
      </c>
      <c r="E229" s="5">
        <v>36004</v>
      </c>
      <c r="F229" s="7">
        <v>4</v>
      </c>
      <c r="G229" s="7">
        <v>82</v>
      </c>
      <c r="H229" s="3">
        <v>328</v>
      </c>
    </row>
    <row r="230" spans="1:8" ht="15" x14ac:dyDescent="0.25">
      <c r="A230" s="4">
        <v>44177</v>
      </c>
      <c r="B230" s="5">
        <v>31245044</v>
      </c>
      <c r="C230" s="6">
        <v>712345444</v>
      </c>
      <c r="D230" s="5">
        <v>10000335</v>
      </c>
      <c r="E230" s="5">
        <v>36004</v>
      </c>
      <c r="F230" s="7">
        <v>5</v>
      </c>
      <c r="G230" s="7">
        <v>52</v>
      </c>
      <c r="H230" s="3">
        <v>260</v>
      </c>
    </row>
    <row r="231" spans="1:8" ht="15" x14ac:dyDescent="0.25">
      <c r="A231" s="4">
        <v>44177</v>
      </c>
      <c r="B231" s="5">
        <v>31245044</v>
      </c>
      <c r="C231" s="6">
        <v>712345444</v>
      </c>
      <c r="D231" s="5">
        <v>10000344</v>
      </c>
      <c r="E231" s="5">
        <v>36004</v>
      </c>
      <c r="F231" s="7">
        <v>5</v>
      </c>
      <c r="G231" s="7">
        <v>82</v>
      </c>
      <c r="H231" s="3">
        <v>410</v>
      </c>
    </row>
    <row r="232" spans="1:8" ht="15" x14ac:dyDescent="0.25">
      <c r="A232" s="4">
        <v>44177</v>
      </c>
      <c r="B232" s="5">
        <v>31245044</v>
      </c>
      <c r="C232" s="6">
        <v>712345444</v>
      </c>
      <c r="D232" s="5">
        <v>10000336</v>
      </c>
      <c r="E232" s="5">
        <v>36004</v>
      </c>
      <c r="F232" s="7">
        <v>5</v>
      </c>
      <c r="G232" s="7">
        <v>26</v>
      </c>
      <c r="H232" s="3">
        <v>130</v>
      </c>
    </row>
    <row r="233" spans="1:8" ht="15" x14ac:dyDescent="0.25">
      <c r="A233" s="4">
        <v>44177</v>
      </c>
      <c r="B233" s="5">
        <v>31245044</v>
      </c>
      <c r="C233" s="6">
        <v>712345444</v>
      </c>
      <c r="D233" s="5">
        <v>10000341</v>
      </c>
      <c r="E233" s="5">
        <v>36004</v>
      </c>
      <c r="F233" s="7">
        <v>4</v>
      </c>
      <c r="G233" s="7">
        <v>29</v>
      </c>
      <c r="H233" s="3">
        <v>116</v>
      </c>
    </row>
    <row r="234" spans="1:8" ht="15" x14ac:dyDescent="0.25">
      <c r="A234" s="4">
        <v>44177</v>
      </c>
      <c r="B234" s="5">
        <v>31245044</v>
      </c>
      <c r="C234" s="6">
        <v>712345444</v>
      </c>
      <c r="D234" s="5">
        <v>10000327</v>
      </c>
      <c r="E234" s="5">
        <v>36004</v>
      </c>
      <c r="F234" s="7">
        <v>6</v>
      </c>
      <c r="G234" s="7">
        <v>40</v>
      </c>
      <c r="H234" s="3">
        <v>240</v>
      </c>
    </row>
    <row r="235" spans="1:8" ht="15" x14ac:dyDescent="0.25">
      <c r="A235" s="4">
        <v>44177</v>
      </c>
      <c r="B235" s="5">
        <v>31245044</v>
      </c>
      <c r="C235" s="6">
        <v>712345444</v>
      </c>
      <c r="D235" s="5">
        <v>10000345</v>
      </c>
      <c r="E235" s="5">
        <v>36004</v>
      </c>
      <c r="F235" s="7">
        <v>4</v>
      </c>
      <c r="G235" s="7">
        <v>158</v>
      </c>
      <c r="H235" s="3">
        <v>632</v>
      </c>
    </row>
    <row r="236" spans="1:8" ht="15" x14ac:dyDescent="0.25">
      <c r="A236" s="4">
        <v>44177</v>
      </c>
      <c r="B236" s="5">
        <v>31245044</v>
      </c>
      <c r="C236" s="6">
        <v>712345444</v>
      </c>
      <c r="D236" s="5">
        <v>10000329</v>
      </c>
      <c r="E236" s="5">
        <v>36004</v>
      </c>
      <c r="F236" s="7">
        <v>5</v>
      </c>
      <c r="G236" s="7">
        <v>30</v>
      </c>
      <c r="H236" s="3">
        <v>150</v>
      </c>
    </row>
    <row r="237" spans="1:8" ht="15" x14ac:dyDescent="0.25">
      <c r="A237" s="4">
        <v>44177</v>
      </c>
      <c r="B237" s="5">
        <v>31245044</v>
      </c>
      <c r="C237" s="6">
        <v>712345444</v>
      </c>
      <c r="D237" s="5">
        <v>10000331</v>
      </c>
      <c r="E237" s="5">
        <v>36004</v>
      </c>
      <c r="F237" s="7">
        <v>6</v>
      </c>
      <c r="G237" s="7">
        <v>57</v>
      </c>
      <c r="H237" s="3">
        <v>342</v>
      </c>
    </row>
    <row r="238" spans="1:8" ht="15" x14ac:dyDescent="0.25">
      <c r="A238" s="4">
        <v>44177</v>
      </c>
      <c r="B238" s="5">
        <v>31245044</v>
      </c>
      <c r="C238" s="6">
        <v>712345444</v>
      </c>
      <c r="D238" s="5">
        <v>10000333</v>
      </c>
      <c r="E238" s="5">
        <v>36004</v>
      </c>
      <c r="F238" s="7">
        <v>6</v>
      </c>
      <c r="G238" s="7">
        <v>54</v>
      </c>
      <c r="H238" s="3">
        <v>324</v>
      </c>
    </row>
    <row r="239" spans="1:8" ht="15" x14ac:dyDescent="0.25">
      <c r="A239" s="4">
        <v>44177</v>
      </c>
      <c r="B239" s="5">
        <v>31245044</v>
      </c>
      <c r="C239" s="6">
        <v>712345444</v>
      </c>
      <c r="D239" s="5">
        <v>10000340</v>
      </c>
      <c r="E239" s="5">
        <v>36004</v>
      </c>
      <c r="F239" s="7">
        <v>4</v>
      </c>
      <c r="G239" s="7">
        <v>30</v>
      </c>
      <c r="H239" s="3">
        <v>120</v>
      </c>
    </row>
    <row r="240" spans="1:8" ht="15" x14ac:dyDescent="0.25">
      <c r="A240" s="4">
        <v>44177</v>
      </c>
      <c r="B240" s="5">
        <v>31245044</v>
      </c>
      <c r="C240" s="6">
        <v>712345444</v>
      </c>
      <c r="D240" s="5">
        <v>10000341</v>
      </c>
      <c r="E240" s="5">
        <v>36004</v>
      </c>
      <c r="F240" s="7">
        <v>6</v>
      </c>
      <c r="G240" s="7">
        <v>29</v>
      </c>
      <c r="H240" s="3">
        <v>174</v>
      </c>
    </row>
    <row r="241" spans="1:8" ht="15" x14ac:dyDescent="0.25">
      <c r="A241" s="4">
        <v>44177</v>
      </c>
      <c r="B241" s="5">
        <v>31245044</v>
      </c>
      <c r="C241" s="6">
        <v>712345444</v>
      </c>
      <c r="D241" s="5">
        <v>10000325</v>
      </c>
      <c r="E241" s="5">
        <v>36004</v>
      </c>
      <c r="F241" s="7">
        <v>4</v>
      </c>
      <c r="G241" s="7">
        <v>20</v>
      </c>
      <c r="H241" s="3">
        <v>80</v>
      </c>
    </row>
    <row r="242" spans="1:8" ht="15" x14ac:dyDescent="0.25">
      <c r="A242" s="4">
        <v>44177</v>
      </c>
      <c r="B242" s="5">
        <v>31245044</v>
      </c>
      <c r="C242" s="6">
        <v>712345444</v>
      </c>
      <c r="D242" s="5">
        <v>10000350</v>
      </c>
      <c r="E242" s="5">
        <v>36004</v>
      </c>
      <c r="F242" s="7">
        <v>5</v>
      </c>
      <c r="G242" s="7">
        <v>67</v>
      </c>
      <c r="H242" s="3">
        <v>335</v>
      </c>
    </row>
    <row r="243" spans="1:8" ht="15" x14ac:dyDescent="0.25">
      <c r="A243" s="4">
        <v>44177</v>
      </c>
      <c r="B243" s="5">
        <v>31245044</v>
      </c>
      <c r="C243" s="6">
        <v>712345444</v>
      </c>
      <c r="D243" s="5">
        <v>10000327</v>
      </c>
      <c r="E243" s="5">
        <v>36004</v>
      </c>
      <c r="F243" s="7">
        <v>5</v>
      </c>
      <c r="G243" s="7">
        <v>40</v>
      </c>
      <c r="H243" s="3">
        <v>200</v>
      </c>
    </row>
    <row r="244" spans="1:8" ht="15" x14ac:dyDescent="0.25">
      <c r="A244" s="4">
        <v>44178</v>
      </c>
      <c r="B244" s="5">
        <v>31245045</v>
      </c>
      <c r="C244" s="6">
        <v>712345455</v>
      </c>
      <c r="D244" s="5">
        <v>10000336</v>
      </c>
      <c r="E244" s="5">
        <v>36005</v>
      </c>
      <c r="F244" s="7">
        <v>6</v>
      </c>
      <c r="G244" s="7">
        <v>26</v>
      </c>
      <c r="H244" s="3">
        <v>156</v>
      </c>
    </row>
    <row r="245" spans="1:8" ht="15" x14ac:dyDescent="0.25">
      <c r="A245" s="4">
        <v>44178</v>
      </c>
      <c r="B245" s="5">
        <v>31245045</v>
      </c>
      <c r="C245" s="6">
        <v>712345455</v>
      </c>
      <c r="D245" s="5">
        <v>10000331</v>
      </c>
      <c r="E245" s="5">
        <v>36005</v>
      </c>
      <c r="F245" s="7">
        <v>4</v>
      </c>
      <c r="G245" s="7">
        <v>57</v>
      </c>
      <c r="H245" s="3">
        <v>228</v>
      </c>
    </row>
    <row r="246" spans="1:8" ht="15" x14ac:dyDescent="0.25">
      <c r="A246" s="4">
        <v>44178</v>
      </c>
      <c r="B246" s="5">
        <v>31245045</v>
      </c>
      <c r="C246" s="6">
        <v>712345455</v>
      </c>
      <c r="D246" s="5">
        <v>10000331</v>
      </c>
      <c r="E246" s="5">
        <v>36005</v>
      </c>
      <c r="F246" s="7">
        <v>4</v>
      </c>
      <c r="G246" s="7">
        <v>57</v>
      </c>
      <c r="H246" s="3">
        <v>228</v>
      </c>
    </row>
    <row r="247" spans="1:8" ht="15" x14ac:dyDescent="0.25">
      <c r="A247" s="4">
        <v>44178</v>
      </c>
      <c r="B247" s="5">
        <v>31245045</v>
      </c>
      <c r="C247" s="6">
        <v>712345455</v>
      </c>
      <c r="D247" s="5">
        <v>10000328</v>
      </c>
      <c r="E247" s="5">
        <v>36005</v>
      </c>
      <c r="F247" s="7">
        <v>4</v>
      </c>
      <c r="G247" s="7">
        <v>220</v>
      </c>
      <c r="H247" s="3">
        <v>880</v>
      </c>
    </row>
    <row r="248" spans="1:8" ht="15" x14ac:dyDescent="0.25">
      <c r="A248" s="4">
        <v>44178</v>
      </c>
      <c r="B248" s="5">
        <v>31245045</v>
      </c>
      <c r="C248" s="6">
        <v>712345455</v>
      </c>
      <c r="D248" s="5">
        <v>10000323</v>
      </c>
      <c r="E248" s="5">
        <v>36005</v>
      </c>
      <c r="F248" s="7">
        <v>5</v>
      </c>
      <c r="G248" s="7">
        <v>15</v>
      </c>
      <c r="H248" s="3">
        <v>75</v>
      </c>
    </row>
    <row r="249" spans="1:8" ht="15" x14ac:dyDescent="0.25">
      <c r="A249" s="4">
        <v>44178</v>
      </c>
      <c r="B249" s="5">
        <v>31245045</v>
      </c>
      <c r="C249" s="6">
        <v>712345455</v>
      </c>
      <c r="D249" s="5">
        <v>10000328</v>
      </c>
      <c r="E249" s="5">
        <v>36005</v>
      </c>
      <c r="F249" s="7">
        <v>4</v>
      </c>
      <c r="G249" s="7">
        <v>220</v>
      </c>
      <c r="H249" s="3">
        <v>880</v>
      </c>
    </row>
    <row r="250" spans="1:8" ht="15" x14ac:dyDescent="0.25">
      <c r="A250" s="4">
        <v>44178</v>
      </c>
      <c r="B250" s="5">
        <v>31245045</v>
      </c>
      <c r="C250" s="6">
        <v>712345455</v>
      </c>
      <c r="D250" s="5">
        <v>10000331</v>
      </c>
      <c r="E250" s="5">
        <v>36005</v>
      </c>
      <c r="F250" s="7">
        <v>6</v>
      </c>
      <c r="G250" s="7">
        <v>57</v>
      </c>
      <c r="H250" s="3">
        <v>342</v>
      </c>
    </row>
    <row r="251" spans="1:8" ht="15" x14ac:dyDescent="0.25">
      <c r="A251" s="4">
        <v>44179</v>
      </c>
      <c r="B251" s="5">
        <v>31245046</v>
      </c>
      <c r="C251" s="6">
        <v>712345466</v>
      </c>
      <c r="D251" s="5">
        <v>10000344</v>
      </c>
      <c r="E251" s="5">
        <v>36006</v>
      </c>
      <c r="F251" s="7">
        <v>2</v>
      </c>
      <c r="G251" s="7">
        <v>82</v>
      </c>
      <c r="H251" s="3">
        <v>164</v>
      </c>
    </row>
    <row r="252" spans="1:8" ht="15" x14ac:dyDescent="0.25">
      <c r="A252" s="4">
        <v>44179</v>
      </c>
      <c r="B252" s="5">
        <v>31245046</v>
      </c>
      <c r="C252" s="6">
        <v>712345466</v>
      </c>
      <c r="D252" s="5">
        <v>10000349</v>
      </c>
      <c r="E252" s="5">
        <v>36006</v>
      </c>
      <c r="F252" s="7">
        <v>3</v>
      </c>
      <c r="G252" s="7">
        <v>152</v>
      </c>
      <c r="H252" s="3">
        <v>456</v>
      </c>
    </row>
    <row r="253" spans="1:8" ht="15" x14ac:dyDescent="0.25">
      <c r="A253" s="4">
        <v>44179</v>
      </c>
      <c r="B253" s="5">
        <v>31245046</v>
      </c>
      <c r="C253" s="6">
        <v>712345466</v>
      </c>
      <c r="D253" s="5">
        <v>10000338</v>
      </c>
      <c r="E253" s="5">
        <v>36006</v>
      </c>
      <c r="F253" s="7">
        <v>4</v>
      </c>
      <c r="G253" s="7">
        <v>100</v>
      </c>
      <c r="H253" s="3">
        <v>400</v>
      </c>
    </row>
    <row r="254" spans="1:8" ht="15" x14ac:dyDescent="0.25">
      <c r="A254" s="4">
        <v>44179</v>
      </c>
      <c r="B254" s="5">
        <v>31245046</v>
      </c>
      <c r="C254" s="6">
        <v>712345466</v>
      </c>
      <c r="D254" s="5">
        <v>10000346</v>
      </c>
      <c r="E254" s="5">
        <v>36006</v>
      </c>
      <c r="F254" s="7">
        <v>4</v>
      </c>
      <c r="G254" s="7">
        <v>192</v>
      </c>
      <c r="H254" s="3">
        <v>768</v>
      </c>
    </row>
    <row r="255" spans="1:8" ht="15" x14ac:dyDescent="0.25">
      <c r="A255" s="4">
        <v>44179</v>
      </c>
      <c r="B255" s="5">
        <v>31245046</v>
      </c>
      <c r="C255" s="6">
        <v>712345466</v>
      </c>
      <c r="D255" s="5">
        <v>10000324</v>
      </c>
      <c r="E255" s="5">
        <v>36006</v>
      </c>
      <c r="F255" s="7">
        <v>4</v>
      </c>
      <c r="G255" s="7">
        <v>36</v>
      </c>
      <c r="H255" s="3">
        <v>144</v>
      </c>
    </row>
    <row r="256" spans="1:8" ht="15" x14ac:dyDescent="0.25">
      <c r="A256" s="4">
        <v>44179</v>
      </c>
      <c r="B256" s="5">
        <v>31245046</v>
      </c>
      <c r="C256" s="6">
        <v>712345466</v>
      </c>
      <c r="D256" s="5">
        <v>10000335</v>
      </c>
      <c r="E256" s="5">
        <v>36006</v>
      </c>
      <c r="F256" s="7">
        <v>2</v>
      </c>
      <c r="G256" s="7">
        <v>52</v>
      </c>
      <c r="H256" s="3">
        <v>104</v>
      </c>
    </row>
    <row r="257" spans="1:8" ht="15" x14ac:dyDescent="0.25">
      <c r="A257" s="4">
        <v>44179</v>
      </c>
      <c r="B257" s="5">
        <v>31245046</v>
      </c>
      <c r="C257" s="6">
        <v>712345466</v>
      </c>
      <c r="D257" s="5">
        <v>10000341</v>
      </c>
      <c r="E257" s="5">
        <v>36006</v>
      </c>
      <c r="F257" s="7">
        <v>2</v>
      </c>
      <c r="G257" s="7">
        <v>29</v>
      </c>
      <c r="H257" s="3">
        <v>58</v>
      </c>
    </row>
    <row r="258" spans="1:8" ht="15" x14ac:dyDescent="0.25">
      <c r="A258" s="4">
        <v>44180</v>
      </c>
      <c r="B258" s="5">
        <v>31245047</v>
      </c>
      <c r="C258" s="6">
        <v>712345477</v>
      </c>
      <c r="D258" s="5">
        <v>10000349</v>
      </c>
      <c r="E258" s="5">
        <v>36000</v>
      </c>
      <c r="F258" s="7">
        <v>3</v>
      </c>
      <c r="G258" s="7">
        <v>152</v>
      </c>
      <c r="H258" s="3">
        <v>456</v>
      </c>
    </row>
    <row r="259" spans="1:8" ht="15" x14ac:dyDescent="0.25">
      <c r="A259" s="4">
        <v>44180</v>
      </c>
      <c r="B259" s="5">
        <v>31245047</v>
      </c>
      <c r="C259" s="6">
        <v>712345477</v>
      </c>
      <c r="D259" s="5">
        <v>10000323</v>
      </c>
      <c r="E259" s="5">
        <v>36000</v>
      </c>
      <c r="F259" s="7">
        <v>3</v>
      </c>
      <c r="G259" s="7">
        <v>15</v>
      </c>
      <c r="H259" s="3">
        <v>45</v>
      </c>
    </row>
    <row r="260" spans="1:8" ht="15" x14ac:dyDescent="0.25">
      <c r="A260" s="4">
        <v>44180</v>
      </c>
      <c r="B260" s="5">
        <v>31245047</v>
      </c>
      <c r="C260" s="6">
        <v>712345477</v>
      </c>
      <c r="D260" s="5">
        <v>10000344</v>
      </c>
      <c r="E260" s="5">
        <v>36000</v>
      </c>
      <c r="F260" s="7">
        <v>4</v>
      </c>
      <c r="G260" s="7">
        <v>82</v>
      </c>
      <c r="H260" s="3">
        <v>328</v>
      </c>
    </row>
    <row r="261" spans="1:8" ht="15" x14ac:dyDescent="0.25">
      <c r="A261" s="4">
        <v>44180</v>
      </c>
      <c r="B261" s="5">
        <v>31245047</v>
      </c>
      <c r="C261" s="6">
        <v>712345477</v>
      </c>
      <c r="D261" s="5">
        <v>10000338</v>
      </c>
      <c r="E261" s="5">
        <v>36000</v>
      </c>
      <c r="F261" s="7">
        <v>4</v>
      </c>
      <c r="G261" s="7">
        <v>100</v>
      </c>
      <c r="H261" s="3">
        <v>400</v>
      </c>
    </row>
    <row r="262" spans="1:8" ht="15" x14ac:dyDescent="0.25">
      <c r="A262" s="4">
        <v>44180</v>
      </c>
      <c r="B262" s="5">
        <v>31245047</v>
      </c>
      <c r="C262" s="6">
        <v>712345477</v>
      </c>
      <c r="D262" s="5">
        <v>10000340</v>
      </c>
      <c r="E262" s="5">
        <v>36000</v>
      </c>
      <c r="F262" s="7">
        <v>4</v>
      </c>
      <c r="G262" s="7">
        <v>30</v>
      </c>
      <c r="H262" s="3">
        <v>120</v>
      </c>
    </row>
    <row r="263" spans="1:8" ht="15" x14ac:dyDescent="0.25">
      <c r="A263" s="4">
        <v>44180</v>
      </c>
      <c r="B263" s="5">
        <v>31245047</v>
      </c>
      <c r="C263" s="6">
        <v>712345477</v>
      </c>
      <c r="D263" s="5">
        <v>10000347</v>
      </c>
      <c r="E263" s="5">
        <v>36000</v>
      </c>
      <c r="F263" s="7">
        <v>3</v>
      </c>
      <c r="G263" s="7">
        <v>47</v>
      </c>
      <c r="H263" s="3">
        <v>141</v>
      </c>
    </row>
    <row r="264" spans="1:8" ht="15" x14ac:dyDescent="0.25">
      <c r="A264" s="4">
        <v>44180</v>
      </c>
      <c r="B264" s="5">
        <v>31245047</v>
      </c>
      <c r="C264" s="6">
        <v>712345477</v>
      </c>
      <c r="D264" s="5">
        <v>10000341</v>
      </c>
      <c r="E264" s="5">
        <v>36000</v>
      </c>
      <c r="F264" s="7">
        <v>4</v>
      </c>
      <c r="G264" s="7">
        <v>29</v>
      </c>
      <c r="H264" s="3">
        <v>116</v>
      </c>
    </row>
    <row r="265" spans="1:8" ht="15" x14ac:dyDescent="0.25">
      <c r="A265" s="4">
        <v>44180</v>
      </c>
      <c r="B265" s="5">
        <v>31245047</v>
      </c>
      <c r="C265" s="6">
        <v>712345477</v>
      </c>
      <c r="D265" s="5">
        <v>10000347</v>
      </c>
      <c r="E265" s="5">
        <v>36000</v>
      </c>
      <c r="F265" s="7">
        <v>4</v>
      </c>
      <c r="G265" s="7">
        <v>47</v>
      </c>
      <c r="H265" s="3">
        <v>188</v>
      </c>
    </row>
    <row r="266" spans="1:8" ht="15" x14ac:dyDescent="0.25">
      <c r="A266" s="4">
        <v>44180</v>
      </c>
      <c r="B266" s="5">
        <v>31245047</v>
      </c>
      <c r="C266" s="6">
        <v>712345477</v>
      </c>
      <c r="D266" s="5">
        <v>10000332</v>
      </c>
      <c r="E266" s="5">
        <v>36000</v>
      </c>
      <c r="F266" s="7">
        <v>3</v>
      </c>
      <c r="G266" s="7">
        <v>28</v>
      </c>
      <c r="H266" s="3">
        <v>84</v>
      </c>
    </row>
    <row r="267" spans="1:8" ht="15" x14ac:dyDescent="0.25">
      <c r="A267" s="4">
        <v>44180</v>
      </c>
      <c r="B267" s="5">
        <v>31245047</v>
      </c>
      <c r="C267" s="6">
        <v>712345477</v>
      </c>
      <c r="D267" s="5">
        <v>10000330</v>
      </c>
      <c r="E267" s="5">
        <v>36000</v>
      </c>
      <c r="F267" s="7">
        <v>2</v>
      </c>
      <c r="G267" s="7">
        <v>160</v>
      </c>
      <c r="H267" s="3">
        <v>320</v>
      </c>
    </row>
    <row r="268" spans="1:8" ht="15" x14ac:dyDescent="0.25">
      <c r="A268" s="4">
        <v>44180</v>
      </c>
      <c r="B268" s="5">
        <v>31245047</v>
      </c>
      <c r="C268" s="6">
        <v>712345477</v>
      </c>
      <c r="D268" s="5">
        <v>10000327</v>
      </c>
      <c r="E268" s="5">
        <v>36000</v>
      </c>
      <c r="F268" s="7">
        <v>3</v>
      </c>
      <c r="G268" s="7">
        <v>40</v>
      </c>
      <c r="H268" s="3">
        <v>120</v>
      </c>
    </row>
    <row r="269" spans="1:8" ht="15" x14ac:dyDescent="0.25">
      <c r="A269" s="4">
        <v>44180</v>
      </c>
      <c r="B269" s="5">
        <v>31245047</v>
      </c>
      <c r="C269" s="6">
        <v>712345477</v>
      </c>
      <c r="D269" s="5">
        <v>10000344</v>
      </c>
      <c r="E269" s="5">
        <v>36000</v>
      </c>
      <c r="F269" s="7">
        <v>2</v>
      </c>
      <c r="G269" s="7">
        <v>82</v>
      </c>
      <c r="H269" s="3">
        <v>164</v>
      </c>
    </row>
    <row r="270" spans="1:8" ht="15" x14ac:dyDescent="0.25">
      <c r="A270" s="4">
        <v>44180</v>
      </c>
      <c r="B270" s="5">
        <v>31245047</v>
      </c>
      <c r="C270" s="6">
        <v>712345477</v>
      </c>
      <c r="D270" s="5">
        <v>10000340</v>
      </c>
      <c r="E270" s="5">
        <v>36000</v>
      </c>
      <c r="F270" s="7">
        <v>2</v>
      </c>
      <c r="G270" s="7">
        <v>30</v>
      </c>
      <c r="H270" s="3">
        <v>60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showGridLines="0" topLeftCell="A8" workbookViewId="0">
      <selection activeCell="C2" sqref="C2"/>
    </sheetView>
  </sheetViews>
  <sheetFormatPr defaultColWidth="12.625" defaultRowHeight="15" customHeight="1" x14ac:dyDescent="0.2"/>
  <cols>
    <col min="1" max="1" width="9.25" customWidth="1"/>
    <col min="2" max="2" width="19.875" customWidth="1"/>
    <col min="3" max="3" width="10.875" customWidth="1"/>
    <col min="4" max="4" width="15.375" customWidth="1"/>
    <col min="5" max="5" width="13.625" customWidth="1"/>
    <col min="6" max="6" width="14.875" customWidth="1"/>
    <col min="7" max="26" width="7.625" customWidth="1"/>
  </cols>
  <sheetData>
    <row r="1" spans="1:13" ht="14.25" customHeight="1" x14ac:dyDescent="0.25">
      <c r="A1" s="10" t="s">
        <v>3</v>
      </c>
      <c r="B1" s="11" t="s">
        <v>7</v>
      </c>
      <c r="C1" s="11" t="s">
        <v>8</v>
      </c>
      <c r="D1" s="11" t="s">
        <v>9</v>
      </c>
      <c r="E1" s="11" t="s">
        <v>10</v>
      </c>
      <c r="F1" s="12" t="s">
        <v>11</v>
      </c>
    </row>
    <row r="2" spans="1:13" ht="14.25" customHeight="1" x14ac:dyDescent="0.25">
      <c r="A2" s="13">
        <v>10000321</v>
      </c>
      <c r="B2" s="14" t="s">
        <v>12</v>
      </c>
      <c r="C2" s="14">
        <v>31</v>
      </c>
      <c r="D2" s="14" t="s">
        <v>13</v>
      </c>
      <c r="E2" s="14">
        <v>1</v>
      </c>
      <c r="F2" s="15" t="s">
        <v>14</v>
      </c>
    </row>
    <row r="3" spans="1:13" ht="14.25" customHeight="1" x14ac:dyDescent="0.25">
      <c r="A3" s="13">
        <v>10000322</v>
      </c>
      <c r="B3" s="14" t="s">
        <v>15</v>
      </c>
      <c r="C3" s="14">
        <v>31</v>
      </c>
      <c r="D3" s="14" t="s">
        <v>13</v>
      </c>
      <c r="E3" s="14">
        <v>1</v>
      </c>
      <c r="F3" s="15" t="s">
        <v>14</v>
      </c>
    </row>
    <row r="4" spans="1:13" ht="14.25" customHeight="1" x14ac:dyDescent="0.25">
      <c r="A4" s="13">
        <v>10000323</v>
      </c>
      <c r="B4" s="14" t="s">
        <v>16</v>
      </c>
      <c r="C4" s="14">
        <v>31</v>
      </c>
      <c r="D4" s="14" t="s">
        <v>13</v>
      </c>
      <c r="E4" s="14">
        <v>1</v>
      </c>
      <c r="F4" s="15" t="s">
        <v>14</v>
      </c>
      <c r="M4" s="16"/>
    </row>
    <row r="5" spans="1:13" ht="14.25" customHeight="1" x14ac:dyDescent="0.25">
      <c r="A5" s="13">
        <v>10000324</v>
      </c>
      <c r="B5" s="14" t="s">
        <v>17</v>
      </c>
      <c r="C5" s="14">
        <v>31</v>
      </c>
      <c r="D5" s="14" t="s">
        <v>13</v>
      </c>
      <c r="E5" s="14">
        <v>2</v>
      </c>
      <c r="F5" s="15" t="s">
        <v>18</v>
      </c>
      <c r="M5" s="16"/>
    </row>
    <row r="6" spans="1:13" ht="14.25" customHeight="1" x14ac:dyDescent="0.25">
      <c r="A6" s="13">
        <v>10000325</v>
      </c>
      <c r="B6" s="14" t="s">
        <v>19</v>
      </c>
      <c r="C6" s="14">
        <v>31</v>
      </c>
      <c r="D6" s="14" t="s">
        <v>13</v>
      </c>
      <c r="E6" s="14">
        <v>2</v>
      </c>
      <c r="F6" s="15" t="s">
        <v>18</v>
      </c>
    </row>
    <row r="7" spans="1:13" ht="14.25" customHeight="1" x14ac:dyDescent="0.25">
      <c r="A7" s="13">
        <v>10000326</v>
      </c>
      <c r="B7" s="14" t="s">
        <v>20</v>
      </c>
      <c r="C7" s="14">
        <v>31</v>
      </c>
      <c r="D7" s="14" t="s">
        <v>13</v>
      </c>
      <c r="E7" s="14">
        <v>2</v>
      </c>
      <c r="F7" s="15" t="s">
        <v>21</v>
      </c>
    </row>
    <row r="8" spans="1:13" ht="14.25" customHeight="1" x14ac:dyDescent="0.25">
      <c r="A8" s="13">
        <v>10000327</v>
      </c>
      <c r="B8" s="14" t="s">
        <v>22</v>
      </c>
      <c r="C8" s="14">
        <v>31</v>
      </c>
      <c r="D8" s="14" t="s">
        <v>13</v>
      </c>
      <c r="E8" s="14">
        <v>2</v>
      </c>
      <c r="F8" s="15" t="s">
        <v>18</v>
      </c>
    </row>
    <row r="9" spans="1:13" ht="14.25" customHeight="1" x14ac:dyDescent="0.25">
      <c r="A9" s="13">
        <v>10000328</v>
      </c>
      <c r="B9" s="14" t="s">
        <v>23</v>
      </c>
      <c r="C9" s="14">
        <v>31</v>
      </c>
      <c r="D9" s="14" t="s">
        <v>13</v>
      </c>
      <c r="E9" s="14">
        <v>3</v>
      </c>
      <c r="F9" s="15" t="s">
        <v>24</v>
      </c>
    </row>
    <row r="10" spans="1:13" ht="14.25" customHeight="1" x14ac:dyDescent="0.25">
      <c r="A10" s="13">
        <v>10000329</v>
      </c>
      <c r="B10" s="14" t="s">
        <v>25</v>
      </c>
      <c r="C10" s="14">
        <v>31</v>
      </c>
      <c r="D10" s="14" t="s">
        <v>13</v>
      </c>
      <c r="E10" s="14">
        <v>3</v>
      </c>
      <c r="F10" s="15" t="s">
        <v>24</v>
      </c>
    </row>
    <row r="11" spans="1:13" ht="14.25" customHeight="1" x14ac:dyDescent="0.25">
      <c r="A11" s="13">
        <v>10000330</v>
      </c>
      <c r="B11" s="14" t="s">
        <v>26</v>
      </c>
      <c r="C11" s="14">
        <v>31</v>
      </c>
      <c r="D11" s="14" t="s">
        <v>13</v>
      </c>
      <c r="E11" s="14">
        <v>3</v>
      </c>
      <c r="F11" s="15" t="s">
        <v>24</v>
      </c>
    </row>
    <row r="12" spans="1:13" ht="14.25" customHeight="1" x14ac:dyDescent="0.25">
      <c r="A12" s="13">
        <v>10000331</v>
      </c>
      <c r="B12" s="14" t="s">
        <v>27</v>
      </c>
      <c r="C12" s="14">
        <v>31</v>
      </c>
      <c r="D12" s="14" t="s">
        <v>13</v>
      </c>
      <c r="E12" s="14">
        <v>3</v>
      </c>
      <c r="F12" s="15" t="s">
        <v>24</v>
      </c>
    </row>
    <row r="13" spans="1:13" ht="14.25" customHeight="1" x14ac:dyDescent="0.25">
      <c r="A13" s="13">
        <v>10000332</v>
      </c>
      <c r="B13" s="14" t="s">
        <v>28</v>
      </c>
      <c r="C13" s="14">
        <v>35</v>
      </c>
      <c r="D13" s="14" t="s">
        <v>29</v>
      </c>
      <c r="E13" s="14">
        <v>1</v>
      </c>
      <c r="F13" s="15" t="s">
        <v>30</v>
      </c>
    </row>
    <row r="14" spans="1:13" ht="14.25" customHeight="1" x14ac:dyDescent="0.25">
      <c r="A14" s="13">
        <v>10000333</v>
      </c>
      <c r="B14" s="14" t="s">
        <v>31</v>
      </c>
      <c r="C14" s="14">
        <v>35</v>
      </c>
      <c r="D14" s="14" t="s">
        <v>29</v>
      </c>
      <c r="E14" s="14">
        <v>1</v>
      </c>
      <c r="F14" s="15" t="s">
        <v>30</v>
      </c>
    </row>
    <row r="15" spans="1:13" ht="14.25" customHeight="1" x14ac:dyDescent="0.25">
      <c r="A15" s="13">
        <v>10000334</v>
      </c>
      <c r="B15" s="14" t="s">
        <v>32</v>
      </c>
      <c r="C15" s="14">
        <v>35</v>
      </c>
      <c r="D15" s="14" t="s">
        <v>29</v>
      </c>
      <c r="E15" s="14">
        <v>2</v>
      </c>
      <c r="F15" s="15" t="s">
        <v>33</v>
      </c>
    </row>
    <row r="16" spans="1:13" ht="14.25" customHeight="1" x14ac:dyDescent="0.25">
      <c r="A16" s="13">
        <v>10000335</v>
      </c>
      <c r="B16" s="14" t="s">
        <v>34</v>
      </c>
      <c r="C16" s="14">
        <v>35</v>
      </c>
      <c r="D16" s="14" t="s">
        <v>29</v>
      </c>
      <c r="E16" s="14">
        <v>2</v>
      </c>
      <c r="F16" s="15" t="s">
        <v>33</v>
      </c>
    </row>
    <row r="17" spans="1:6" ht="14.25" customHeight="1" x14ac:dyDescent="0.25">
      <c r="A17" s="13">
        <v>10000336</v>
      </c>
      <c r="B17" s="14" t="s">
        <v>35</v>
      </c>
      <c r="C17" s="14">
        <v>35</v>
      </c>
      <c r="D17" s="14" t="s">
        <v>29</v>
      </c>
      <c r="E17" s="14">
        <v>2</v>
      </c>
      <c r="F17" s="15" t="s">
        <v>33</v>
      </c>
    </row>
    <row r="18" spans="1:6" ht="14.25" customHeight="1" x14ac:dyDescent="0.25">
      <c r="A18" s="13">
        <v>10000337</v>
      </c>
      <c r="B18" s="14" t="s">
        <v>36</v>
      </c>
      <c r="C18" s="14">
        <v>35</v>
      </c>
      <c r="D18" s="14" t="s">
        <v>29</v>
      </c>
      <c r="E18" s="14">
        <v>3</v>
      </c>
      <c r="F18" s="15" t="s">
        <v>37</v>
      </c>
    </row>
    <row r="19" spans="1:6" ht="14.25" customHeight="1" x14ac:dyDescent="0.25">
      <c r="A19" s="13">
        <v>10000338</v>
      </c>
      <c r="B19" s="14" t="s">
        <v>38</v>
      </c>
      <c r="C19" s="14">
        <v>35</v>
      </c>
      <c r="D19" s="14" t="s">
        <v>29</v>
      </c>
      <c r="E19" s="14">
        <v>3</v>
      </c>
      <c r="F19" s="15" t="s">
        <v>37</v>
      </c>
    </row>
    <row r="20" spans="1:6" ht="14.25" customHeight="1" x14ac:dyDescent="0.25">
      <c r="A20" s="13">
        <v>10000339</v>
      </c>
      <c r="B20" s="14" t="s">
        <v>39</v>
      </c>
      <c r="C20" s="14">
        <v>35</v>
      </c>
      <c r="D20" s="14" t="s">
        <v>29</v>
      </c>
      <c r="E20" s="14">
        <v>1</v>
      </c>
      <c r="F20" s="15" t="s">
        <v>30</v>
      </c>
    </row>
    <row r="21" spans="1:6" ht="14.25" customHeight="1" x14ac:dyDescent="0.25">
      <c r="A21" s="13">
        <v>10000340</v>
      </c>
      <c r="B21" s="14" t="s">
        <v>40</v>
      </c>
      <c r="C21" s="14">
        <v>35</v>
      </c>
      <c r="D21" s="14" t="s">
        <v>29</v>
      </c>
      <c r="E21" s="14">
        <v>4</v>
      </c>
      <c r="F21" s="15" t="s">
        <v>41</v>
      </c>
    </row>
    <row r="22" spans="1:6" ht="14.25" customHeight="1" x14ac:dyDescent="0.25">
      <c r="A22" s="13">
        <v>10000341</v>
      </c>
      <c r="B22" s="14" t="s">
        <v>42</v>
      </c>
      <c r="C22" s="14">
        <v>35</v>
      </c>
      <c r="D22" s="14" t="s">
        <v>29</v>
      </c>
      <c r="E22" s="14">
        <v>4</v>
      </c>
      <c r="F22" s="15" t="s">
        <v>41</v>
      </c>
    </row>
    <row r="23" spans="1:6" ht="14.25" customHeight="1" x14ac:dyDescent="0.25">
      <c r="A23" s="13">
        <v>10000342</v>
      </c>
      <c r="B23" s="14" t="s">
        <v>43</v>
      </c>
      <c r="C23" s="14">
        <v>35</v>
      </c>
      <c r="D23" s="14" t="s">
        <v>29</v>
      </c>
      <c r="E23" s="14">
        <v>4</v>
      </c>
      <c r="F23" s="15" t="s">
        <v>41</v>
      </c>
    </row>
    <row r="24" spans="1:6" ht="14.25" customHeight="1" x14ac:dyDescent="0.25">
      <c r="A24" s="13">
        <v>10000343</v>
      </c>
      <c r="B24" s="14" t="s">
        <v>44</v>
      </c>
      <c r="C24" s="14">
        <v>35</v>
      </c>
      <c r="D24" s="14" t="s">
        <v>29</v>
      </c>
      <c r="E24" s="14">
        <v>4</v>
      </c>
      <c r="F24" s="15" t="s">
        <v>41</v>
      </c>
    </row>
    <row r="25" spans="1:6" ht="14.25" customHeight="1" x14ac:dyDescent="0.25">
      <c r="A25" s="13">
        <v>10000344</v>
      </c>
      <c r="B25" s="14" t="s">
        <v>45</v>
      </c>
      <c r="C25" s="14">
        <v>41</v>
      </c>
      <c r="D25" s="14" t="s">
        <v>46</v>
      </c>
      <c r="E25" s="14">
        <v>1</v>
      </c>
      <c r="F25" s="15" t="s">
        <v>47</v>
      </c>
    </row>
    <row r="26" spans="1:6" ht="14.25" customHeight="1" x14ac:dyDescent="0.25">
      <c r="A26" s="13">
        <v>10000345</v>
      </c>
      <c r="B26" s="14" t="s">
        <v>48</v>
      </c>
      <c r="C26" s="14">
        <v>41</v>
      </c>
      <c r="D26" s="14" t="s">
        <v>46</v>
      </c>
      <c r="E26" s="14">
        <v>1</v>
      </c>
      <c r="F26" s="15" t="s">
        <v>47</v>
      </c>
    </row>
    <row r="27" spans="1:6" ht="14.25" customHeight="1" x14ac:dyDescent="0.25">
      <c r="A27" s="13">
        <v>10000346</v>
      </c>
      <c r="B27" s="14" t="s">
        <v>49</v>
      </c>
      <c r="C27" s="14">
        <v>41</v>
      </c>
      <c r="D27" s="14" t="s">
        <v>46</v>
      </c>
      <c r="E27" s="14">
        <v>1</v>
      </c>
      <c r="F27" s="15" t="s">
        <v>47</v>
      </c>
    </row>
    <row r="28" spans="1:6" ht="14.25" customHeight="1" x14ac:dyDescent="0.25">
      <c r="A28" s="13">
        <v>10000347</v>
      </c>
      <c r="B28" s="14" t="s">
        <v>50</v>
      </c>
      <c r="C28" s="14">
        <v>41</v>
      </c>
      <c r="D28" s="14" t="s">
        <v>46</v>
      </c>
      <c r="E28" s="14">
        <v>2</v>
      </c>
      <c r="F28" s="15" t="s">
        <v>51</v>
      </c>
    </row>
    <row r="29" spans="1:6" ht="14.25" customHeight="1" x14ac:dyDescent="0.25">
      <c r="A29" s="13">
        <v>10000348</v>
      </c>
      <c r="B29" s="14" t="s">
        <v>52</v>
      </c>
      <c r="C29" s="14">
        <v>41</v>
      </c>
      <c r="D29" s="14" t="s">
        <v>46</v>
      </c>
      <c r="E29" s="14">
        <v>2</v>
      </c>
      <c r="F29" s="15" t="s">
        <v>51</v>
      </c>
    </row>
    <row r="30" spans="1:6" ht="14.25" customHeight="1" x14ac:dyDescent="0.25">
      <c r="A30" s="13">
        <v>10000349</v>
      </c>
      <c r="B30" s="14" t="s">
        <v>53</v>
      </c>
      <c r="C30" s="14">
        <v>41</v>
      </c>
      <c r="D30" s="14" t="s">
        <v>46</v>
      </c>
      <c r="E30" s="14">
        <v>2</v>
      </c>
      <c r="F30" s="15" t="s">
        <v>51</v>
      </c>
    </row>
    <row r="31" spans="1:6" ht="14.25" customHeight="1" x14ac:dyDescent="0.25">
      <c r="A31" s="17">
        <v>10000350</v>
      </c>
      <c r="B31" s="18" t="s">
        <v>54</v>
      </c>
      <c r="C31" s="18">
        <v>41</v>
      </c>
      <c r="D31" s="18" t="s">
        <v>46</v>
      </c>
      <c r="E31" s="18">
        <v>3</v>
      </c>
      <c r="F31" s="19" t="s">
        <v>55</v>
      </c>
    </row>
    <row r="32" spans="1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6776-A18E-4FE3-B9A5-4CDE2FE02DF1}">
  <dimension ref="A1:C245"/>
  <sheetViews>
    <sheetView tabSelected="1" topLeftCell="A4" workbookViewId="0">
      <selection activeCell="D4" sqref="D4"/>
    </sheetView>
  </sheetViews>
  <sheetFormatPr defaultRowHeight="14.25" x14ac:dyDescent="0.2"/>
  <cols>
    <col min="1" max="1" width="14.5" customWidth="1"/>
    <col min="2" max="2" width="18" customWidth="1"/>
    <col min="3" max="3" width="10.625" customWidth="1"/>
  </cols>
  <sheetData>
    <row r="1" spans="1:3" ht="15" x14ac:dyDescent="0.25">
      <c r="A1" s="2" t="s">
        <v>56</v>
      </c>
      <c r="B1" s="37" t="s">
        <v>84</v>
      </c>
      <c r="C1" s="22" t="s">
        <v>77</v>
      </c>
    </row>
    <row r="2" spans="1:3" ht="15" x14ac:dyDescent="0.25">
      <c r="A2" s="30" t="s">
        <v>62</v>
      </c>
      <c r="B2" s="32" t="s">
        <v>46</v>
      </c>
      <c r="C2" s="28">
        <f>SUMIFS(Sales_fact!$M:$M,Sales_fact!$J:$J,'City wise category sales'!A2,Sales_fact!$G:$G,'City wise category sales'!B2)</f>
        <v>6676</v>
      </c>
    </row>
    <row r="3" spans="1:3" ht="15" x14ac:dyDescent="0.25">
      <c r="A3" s="30" t="s">
        <v>62</v>
      </c>
      <c r="B3" s="32" t="s">
        <v>29</v>
      </c>
      <c r="C3" s="28">
        <f>SUMIFS(Sales_fact!$M:$M,Sales_fact!$J:$J,'City wise category sales'!A3,Sales_fact!$G:$G,'City wise category sales'!B3)</f>
        <v>4946</v>
      </c>
    </row>
    <row r="4" spans="1:3" ht="15" x14ac:dyDescent="0.25">
      <c r="A4" s="30" t="s">
        <v>62</v>
      </c>
      <c r="B4" s="32" t="s">
        <v>13</v>
      </c>
      <c r="C4" s="28">
        <f>SUMIFS(Sales_fact!$M:$M,Sales_fact!$J:$J,'City wise category sales'!A4,Sales_fact!$G:$G,'City wise category sales'!B4)</f>
        <v>6986</v>
      </c>
    </row>
    <row r="5" spans="1:3" ht="15" x14ac:dyDescent="0.25">
      <c r="A5" s="30" t="s">
        <v>63</v>
      </c>
      <c r="B5" s="32" t="s">
        <v>29</v>
      </c>
      <c r="C5" s="28">
        <f>SUMIFS(Sales_fact!$M:$M,Sales_fact!$J:$J,'City wise category sales'!A5,Sales_fact!$G:$G,'City wise category sales'!B5)</f>
        <v>7637</v>
      </c>
    </row>
    <row r="6" spans="1:3" ht="15" x14ac:dyDescent="0.25">
      <c r="A6" s="30" t="s">
        <v>63</v>
      </c>
      <c r="B6" s="32" t="s">
        <v>46</v>
      </c>
      <c r="C6" s="28">
        <f>SUMIFS(Sales_fact!$M:$M,Sales_fact!$J:$J,'City wise category sales'!A6,Sales_fact!$G:$G,'City wise category sales'!B6)</f>
        <v>9032</v>
      </c>
    </row>
    <row r="7" spans="1:3" ht="15" x14ac:dyDescent="0.25">
      <c r="A7" s="30" t="s">
        <v>63</v>
      </c>
      <c r="B7" s="32" t="s">
        <v>13</v>
      </c>
      <c r="C7" s="28">
        <f>SUMIFS(Sales_fact!$M:$M,Sales_fact!$J:$J,'City wise category sales'!A7,Sales_fact!$G:$G,'City wise category sales'!B7)</f>
        <v>8720</v>
      </c>
    </row>
    <row r="8" spans="1:3" ht="15" x14ac:dyDescent="0.25">
      <c r="A8" s="30" t="s">
        <v>65</v>
      </c>
      <c r="B8" s="32" t="s">
        <v>46</v>
      </c>
      <c r="C8" s="28">
        <f>SUMIFS(Sales_fact!$M:$M,Sales_fact!$J:$J,'City wise category sales'!A8,Sales_fact!$G:$G,'City wise category sales'!B8)</f>
        <v>5406</v>
      </c>
    </row>
    <row r="9" spans="1:3" ht="15" x14ac:dyDescent="0.25">
      <c r="A9" s="30" t="s">
        <v>65</v>
      </c>
      <c r="B9" s="32" t="s">
        <v>13</v>
      </c>
      <c r="C9" s="28">
        <f>SUMIFS(Sales_fact!$M:$M,Sales_fact!$J:$J,'City wise category sales'!A9,Sales_fact!$G:$G,'City wise category sales'!B9)</f>
        <v>5367</v>
      </c>
    </row>
    <row r="10" spans="1:3" ht="15" x14ac:dyDescent="0.25">
      <c r="A10" s="30" t="s">
        <v>65</v>
      </c>
      <c r="B10" s="32" t="s">
        <v>29</v>
      </c>
      <c r="C10" s="28">
        <f>SUMIFS(Sales_fact!$M:$M,Sales_fact!$J:$J,'City wise category sales'!A10,Sales_fact!$G:$G,'City wise category sales'!B10)</f>
        <v>2554</v>
      </c>
    </row>
    <row r="11" spans="1:3" ht="15" x14ac:dyDescent="0.25">
      <c r="A11" s="30" t="s">
        <v>67</v>
      </c>
      <c r="B11" s="32" t="s">
        <v>13</v>
      </c>
      <c r="C11" s="28">
        <f>SUMIFS(Sales_fact!$M:$M,Sales_fact!$J:$J,'City wise category sales'!A11,Sales_fact!$G:$G,'City wise category sales'!B11)</f>
        <v>2034</v>
      </c>
    </row>
    <row r="12" spans="1:3" ht="15" x14ac:dyDescent="0.25">
      <c r="A12" s="30" t="s">
        <v>67</v>
      </c>
      <c r="B12" s="32" t="s">
        <v>29</v>
      </c>
      <c r="C12" s="28">
        <f>SUMIFS(Sales_fact!$M:$M,Sales_fact!$J:$J,'City wise category sales'!A12,Sales_fact!$G:$G,'City wise category sales'!B12)</f>
        <v>3115</v>
      </c>
    </row>
    <row r="13" spans="1:3" ht="15" x14ac:dyDescent="0.25">
      <c r="A13" s="30" t="s">
        <v>68</v>
      </c>
      <c r="B13" s="32" t="s">
        <v>29</v>
      </c>
      <c r="C13" s="28">
        <f>SUMIFS(Sales_fact!$M:$M,Sales_fact!$J:$J,'City wise category sales'!A13,Sales_fact!$G:$G,'City wise category sales'!B13)</f>
        <v>2438</v>
      </c>
    </row>
    <row r="14" spans="1:3" ht="15" x14ac:dyDescent="0.25">
      <c r="A14" s="30" t="s">
        <v>68</v>
      </c>
      <c r="B14" s="32" t="s">
        <v>46</v>
      </c>
      <c r="C14" s="28">
        <f>SUMIFS(Sales_fact!$M:$M,Sales_fact!$J:$J,'City wise category sales'!A14,Sales_fact!$G:$G,'City wise category sales'!B14)</f>
        <v>4810</v>
      </c>
    </row>
    <row r="15" spans="1:3" ht="15" x14ac:dyDescent="0.25">
      <c r="A15" s="30" t="s">
        <v>68</v>
      </c>
      <c r="B15" s="32" t="s">
        <v>13</v>
      </c>
      <c r="C15" s="28">
        <f>SUMIFS(Sales_fact!$M:$M,Sales_fact!$J:$J,'City wise category sales'!A15,Sales_fact!$G:$G,'City wise category sales'!B15)</f>
        <v>4615</v>
      </c>
    </row>
    <row r="16" spans="1:3" ht="15" x14ac:dyDescent="0.25">
      <c r="A16" s="30" t="s">
        <v>70</v>
      </c>
      <c r="B16" s="32" t="s">
        <v>13</v>
      </c>
      <c r="C16" s="28">
        <f>SUMIFS(Sales_fact!$M:$M,Sales_fact!$J:$J,'City wise category sales'!A16,Sales_fact!$G:$G,'City wise category sales'!B16)</f>
        <v>2256</v>
      </c>
    </row>
    <row r="17" spans="1:3" ht="15" x14ac:dyDescent="0.25">
      <c r="A17" s="30" t="s">
        <v>70</v>
      </c>
      <c r="B17" s="32" t="s">
        <v>29</v>
      </c>
      <c r="C17" s="28">
        <f>SUMIFS(Sales_fact!$M:$M,Sales_fact!$J:$J,'City wise category sales'!A17,Sales_fact!$G:$G,'City wise category sales'!B17)</f>
        <v>1498</v>
      </c>
    </row>
    <row r="18" spans="1:3" ht="15" x14ac:dyDescent="0.25">
      <c r="A18" s="30" t="s">
        <v>70</v>
      </c>
      <c r="B18" s="32" t="s">
        <v>46</v>
      </c>
      <c r="C18" s="28">
        <f>SUMIFS(Sales_fact!$M:$M,Sales_fact!$J:$J,'City wise category sales'!A18,Sales_fact!$G:$G,'City wise category sales'!B18)</f>
        <v>3882</v>
      </c>
    </row>
    <row r="19" spans="1:3" ht="15" x14ac:dyDescent="0.25">
      <c r="A19" s="30" t="s">
        <v>59</v>
      </c>
      <c r="B19" s="32" t="s">
        <v>29</v>
      </c>
      <c r="C19" s="28">
        <f>SUMIFS(Sales_fact!$M:$M,Sales_fact!$J:$J,'City wise category sales'!A19,Sales_fact!$G:$G,'City wise category sales'!B19)</f>
        <v>7556</v>
      </c>
    </row>
    <row r="20" spans="1:3" ht="15" x14ac:dyDescent="0.25">
      <c r="A20" s="30" t="s">
        <v>59</v>
      </c>
      <c r="B20" s="32" t="s">
        <v>13</v>
      </c>
      <c r="C20" s="28">
        <f>SUMIFS(Sales_fact!$M:$M,Sales_fact!$J:$J,'City wise category sales'!A20,Sales_fact!$G:$G,'City wise category sales'!B20)</f>
        <v>5266</v>
      </c>
    </row>
    <row r="21" spans="1:3" ht="15" x14ac:dyDescent="0.25">
      <c r="A21" s="30" t="s">
        <v>59</v>
      </c>
      <c r="B21" s="32" t="s">
        <v>46</v>
      </c>
      <c r="C21" s="28">
        <f>SUMIFS(Sales_fact!$M:$M,Sales_fact!$J:$J,'City wise category sales'!A21,Sales_fact!$G:$G,'City wise category sales'!B21)</f>
        <v>6284</v>
      </c>
    </row>
    <row r="22" spans="1:3" ht="15" x14ac:dyDescent="0.25">
      <c r="A22" s="30" t="s">
        <v>73</v>
      </c>
      <c r="B22" s="32" t="s">
        <v>29</v>
      </c>
      <c r="C22" s="28">
        <f>SUMIFS(Sales_fact!$M:$M,Sales_fact!$J:$J,'City wise category sales'!A22,Sales_fact!$G:$G,'City wise category sales'!B22)</f>
        <v>2990</v>
      </c>
    </row>
    <row r="23" spans="1:3" ht="15" x14ac:dyDescent="0.25">
      <c r="A23" s="30" t="s">
        <v>73</v>
      </c>
      <c r="B23" s="32" t="s">
        <v>46</v>
      </c>
      <c r="C23" s="28">
        <f>SUMIFS(Sales_fact!$M:$M,Sales_fact!$J:$J,'City wise category sales'!A23,Sales_fact!$G:$G,'City wise category sales'!B23)</f>
        <v>2604</v>
      </c>
    </row>
    <row r="24" spans="1:3" ht="15" x14ac:dyDescent="0.25">
      <c r="A24" s="30" t="s">
        <v>73</v>
      </c>
      <c r="B24" s="32" t="s">
        <v>13</v>
      </c>
      <c r="C24" s="28">
        <f>SUMIFS(Sales_fact!$M:$M,Sales_fact!$J:$J,'City wise category sales'!A24,Sales_fact!$G:$G,'City wise category sales'!B24)</f>
        <v>1888</v>
      </c>
    </row>
    <row r="25" spans="1:3" ht="15" x14ac:dyDescent="0.25">
      <c r="A25" s="30" t="s">
        <v>67</v>
      </c>
      <c r="B25" s="32" t="s">
        <v>46</v>
      </c>
      <c r="C25" s="28">
        <f>SUMIFS(Sales_fact!$M:$M,Sales_fact!$J:$J,'City wise category sales'!A25,Sales_fact!$G:$G,'City wise category sales'!B25)</f>
        <v>4083</v>
      </c>
    </row>
    <row r="26" spans="1:3" ht="15" x14ac:dyDescent="0.25">
      <c r="A26" s="30" t="s">
        <v>72</v>
      </c>
      <c r="B26" s="32" t="s">
        <v>13</v>
      </c>
      <c r="C26" s="28">
        <f>SUMIFS(Sales_fact!$M:$M,Sales_fact!$J:$J,'City wise category sales'!A26,Sales_fact!$G:$G,'City wise category sales'!B26)</f>
        <v>2164</v>
      </c>
    </row>
    <row r="27" spans="1:3" ht="15" x14ac:dyDescent="0.25">
      <c r="A27" s="30" t="s">
        <v>72</v>
      </c>
      <c r="B27" s="32" t="s">
        <v>29</v>
      </c>
      <c r="C27" s="28">
        <f>SUMIFS(Sales_fact!$M:$M,Sales_fact!$J:$J,'City wise category sales'!A27,Sales_fact!$G:$G,'City wise category sales'!B27)</f>
        <v>1230</v>
      </c>
    </row>
    <row r="28" spans="1:3" ht="15" x14ac:dyDescent="0.25">
      <c r="A28" s="30" t="s">
        <v>72</v>
      </c>
      <c r="B28" s="32" t="s">
        <v>46</v>
      </c>
      <c r="C28" s="28">
        <f>SUMIFS(Sales_fact!$M:$M,Sales_fact!$J:$J,'City wise category sales'!A28,Sales_fact!$G:$G,'City wise category sales'!B28)</f>
        <v>1564</v>
      </c>
    </row>
    <row r="29" spans="1:3" x14ac:dyDescent="0.2">
      <c r="A29" s="31" t="s">
        <v>75</v>
      </c>
      <c r="B29" s="28" t="s">
        <v>13</v>
      </c>
      <c r="C29" s="28">
        <f>SUMIFS(Sales_fact!$M:$M,Sales_fact!$J:$J,'City wise category sales'!A29,Sales_fact!$G:$G,'City wise category sales'!B29)</f>
        <v>2809</v>
      </c>
    </row>
    <row r="30" spans="1:3" x14ac:dyDescent="0.2">
      <c r="A30" s="31" t="s">
        <v>75</v>
      </c>
      <c r="B30" s="28" t="s">
        <v>29</v>
      </c>
      <c r="C30" s="28">
        <f>SUMIFS(Sales_fact!$M:$M,Sales_fact!$J:$J,'City wise category sales'!A30,Sales_fact!$G:$G,'City wise category sales'!B30)</f>
        <v>3794</v>
      </c>
    </row>
    <row r="31" spans="1:3" x14ac:dyDescent="0.2">
      <c r="A31" s="31" t="s">
        <v>75</v>
      </c>
      <c r="B31" s="28" t="s">
        <v>46</v>
      </c>
      <c r="C31" s="28">
        <f>SUMIFS(Sales_fact!$M:$M,Sales_fact!$J:$J,'City wise category sales'!A31,Sales_fact!$G:$G,'City wise category sales'!B31)</f>
        <v>5320</v>
      </c>
    </row>
    <row r="32" spans="1:3" x14ac:dyDescent="0.2">
      <c r="A32" s="31"/>
      <c r="B32" s="28"/>
      <c r="C32" s="28"/>
    </row>
    <row r="33" spans="3:3" x14ac:dyDescent="0.2">
      <c r="C33" s="28"/>
    </row>
    <row r="34" spans="3:3" x14ac:dyDescent="0.2">
      <c r="C34" s="28"/>
    </row>
    <row r="35" spans="3:3" x14ac:dyDescent="0.2">
      <c r="C35" s="28"/>
    </row>
    <row r="36" spans="3:3" x14ac:dyDescent="0.2">
      <c r="C36" s="28"/>
    </row>
    <row r="37" spans="3:3" x14ac:dyDescent="0.2">
      <c r="C37" s="28"/>
    </row>
    <row r="38" spans="3:3" x14ac:dyDescent="0.2">
      <c r="C38" s="28"/>
    </row>
    <row r="39" spans="3:3" x14ac:dyDescent="0.2">
      <c r="C39" s="28"/>
    </row>
    <row r="40" spans="3:3" x14ac:dyDescent="0.2">
      <c r="C40" s="28"/>
    </row>
    <row r="41" spans="3:3" x14ac:dyDescent="0.2">
      <c r="C41" s="28"/>
    </row>
    <row r="42" spans="3:3" x14ac:dyDescent="0.2">
      <c r="C42" s="28"/>
    </row>
    <row r="43" spans="3:3" x14ac:dyDescent="0.2">
      <c r="C43" s="28"/>
    </row>
    <row r="44" spans="3:3" x14ac:dyDescent="0.2">
      <c r="C44" s="28"/>
    </row>
    <row r="45" spans="3:3" x14ac:dyDescent="0.2">
      <c r="C45" s="28"/>
    </row>
    <row r="46" spans="3:3" x14ac:dyDescent="0.2">
      <c r="C46" s="28"/>
    </row>
    <row r="47" spans="3:3" x14ac:dyDescent="0.2">
      <c r="C47" s="28"/>
    </row>
    <row r="48" spans="3:3" x14ac:dyDescent="0.2">
      <c r="C48" s="28"/>
    </row>
    <row r="49" spans="3:3" x14ac:dyDescent="0.2">
      <c r="C49" s="28"/>
    </row>
    <row r="50" spans="3:3" x14ac:dyDescent="0.2">
      <c r="C50" s="28"/>
    </row>
    <row r="51" spans="3:3" x14ac:dyDescent="0.2">
      <c r="C51" s="28"/>
    </row>
    <row r="52" spans="3:3" x14ac:dyDescent="0.2">
      <c r="C52" s="28"/>
    </row>
    <row r="53" spans="3:3" x14ac:dyDescent="0.2">
      <c r="C53" s="28"/>
    </row>
    <row r="54" spans="3:3" x14ac:dyDescent="0.2">
      <c r="C54" s="28"/>
    </row>
    <row r="55" spans="3:3" x14ac:dyDescent="0.2">
      <c r="C55" s="28"/>
    </row>
    <row r="56" spans="3:3" x14ac:dyDescent="0.2">
      <c r="C56" s="28"/>
    </row>
    <row r="57" spans="3:3" x14ac:dyDescent="0.2">
      <c r="C57" s="28"/>
    </row>
    <row r="58" spans="3:3" x14ac:dyDescent="0.2">
      <c r="C58" s="28"/>
    </row>
    <row r="59" spans="3:3" x14ac:dyDescent="0.2">
      <c r="C59" s="28"/>
    </row>
    <row r="60" spans="3:3" x14ac:dyDescent="0.2">
      <c r="C60" s="28"/>
    </row>
    <row r="61" spans="3:3" x14ac:dyDescent="0.2">
      <c r="C61" s="28"/>
    </row>
    <row r="62" spans="3:3" x14ac:dyDescent="0.2">
      <c r="C62" s="28"/>
    </row>
    <row r="63" spans="3:3" x14ac:dyDescent="0.2">
      <c r="C63" s="28"/>
    </row>
    <row r="64" spans="3:3" x14ac:dyDescent="0.2">
      <c r="C64" s="28"/>
    </row>
    <row r="65" spans="3:3" x14ac:dyDescent="0.2">
      <c r="C65" s="28"/>
    </row>
    <row r="66" spans="3:3" x14ac:dyDescent="0.2">
      <c r="C66" s="28"/>
    </row>
    <row r="67" spans="3:3" x14ac:dyDescent="0.2">
      <c r="C67" s="28"/>
    </row>
    <row r="68" spans="3:3" x14ac:dyDescent="0.2">
      <c r="C68" s="28"/>
    </row>
    <row r="69" spans="3:3" x14ac:dyDescent="0.2">
      <c r="C69" s="28"/>
    </row>
    <row r="70" spans="3:3" x14ac:dyDescent="0.2">
      <c r="C70" s="28"/>
    </row>
    <row r="71" spans="3:3" x14ac:dyDescent="0.2">
      <c r="C71" s="28"/>
    </row>
    <row r="72" spans="3:3" x14ac:dyDescent="0.2">
      <c r="C72" s="28"/>
    </row>
    <row r="73" spans="3:3" x14ac:dyDescent="0.2">
      <c r="C73" s="28"/>
    </row>
    <row r="74" spans="3:3" x14ac:dyDescent="0.2">
      <c r="C74" s="28"/>
    </row>
    <row r="75" spans="3:3" x14ac:dyDescent="0.2">
      <c r="C75" s="28"/>
    </row>
    <row r="76" spans="3:3" x14ac:dyDescent="0.2">
      <c r="C76" s="28"/>
    </row>
    <row r="77" spans="3:3" x14ac:dyDescent="0.2">
      <c r="C77" s="28"/>
    </row>
    <row r="78" spans="3:3" x14ac:dyDescent="0.2">
      <c r="C78" s="28"/>
    </row>
    <row r="79" spans="3:3" x14ac:dyDescent="0.2">
      <c r="C79" s="28"/>
    </row>
    <row r="80" spans="3:3" x14ac:dyDescent="0.2">
      <c r="C80" s="28"/>
    </row>
    <row r="81" spans="3:3" x14ac:dyDescent="0.2">
      <c r="C81" s="28"/>
    </row>
    <row r="82" spans="3:3" x14ac:dyDescent="0.2">
      <c r="C82" s="28"/>
    </row>
    <row r="83" spans="3:3" x14ac:dyDescent="0.2">
      <c r="C83" s="28"/>
    </row>
    <row r="84" spans="3:3" x14ac:dyDescent="0.2">
      <c r="C84" s="28"/>
    </row>
    <row r="85" spans="3:3" x14ac:dyDescent="0.2">
      <c r="C85" s="28"/>
    </row>
    <row r="86" spans="3:3" x14ac:dyDescent="0.2">
      <c r="C86" s="28"/>
    </row>
    <row r="87" spans="3:3" x14ac:dyDescent="0.2">
      <c r="C87" s="28"/>
    </row>
    <row r="88" spans="3:3" x14ac:dyDescent="0.2">
      <c r="C88" s="28"/>
    </row>
    <row r="89" spans="3:3" x14ac:dyDescent="0.2">
      <c r="C89" s="28"/>
    </row>
    <row r="90" spans="3:3" x14ac:dyDescent="0.2">
      <c r="C90" s="28"/>
    </row>
    <row r="91" spans="3:3" x14ac:dyDescent="0.2">
      <c r="C91" s="28"/>
    </row>
    <row r="92" spans="3:3" x14ac:dyDescent="0.2">
      <c r="C92" s="28"/>
    </row>
    <row r="93" spans="3:3" x14ac:dyDescent="0.2">
      <c r="C93" s="28"/>
    </row>
    <row r="94" spans="3:3" x14ac:dyDescent="0.2">
      <c r="C94" s="28"/>
    </row>
    <row r="95" spans="3:3" x14ac:dyDescent="0.2">
      <c r="C95" s="28"/>
    </row>
    <row r="96" spans="3:3" x14ac:dyDescent="0.2">
      <c r="C96" s="28"/>
    </row>
    <row r="97" spans="3:3" x14ac:dyDescent="0.2">
      <c r="C97" s="28"/>
    </row>
    <row r="98" spans="3:3" x14ac:dyDescent="0.2">
      <c r="C98" s="28"/>
    </row>
    <row r="99" spans="3:3" x14ac:dyDescent="0.2">
      <c r="C99" s="28"/>
    </row>
    <row r="100" spans="3:3" x14ac:dyDescent="0.2">
      <c r="C100" s="28"/>
    </row>
    <row r="101" spans="3:3" x14ac:dyDescent="0.2">
      <c r="C101" s="28"/>
    </row>
    <row r="102" spans="3:3" x14ac:dyDescent="0.2">
      <c r="C102" s="28"/>
    </row>
    <row r="103" spans="3:3" x14ac:dyDescent="0.2">
      <c r="C103" s="28"/>
    </row>
    <row r="104" spans="3:3" x14ac:dyDescent="0.2">
      <c r="C104" s="28"/>
    </row>
    <row r="105" spans="3:3" x14ac:dyDescent="0.2">
      <c r="C105" s="28"/>
    </row>
    <row r="106" spans="3:3" x14ac:dyDescent="0.2">
      <c r="C106" s="28"/>
    </row>
    <row r="107" spans="3:3" x14ac:dyDescent="0.2">
      <c r="C107" s="28"/>
    </row>
    <row r="108" spans="3:3" x14ac:dyDescent="0.2">
      <c r="C108" s="28"/>
    </row>
    <row r="109" spans="3:3" x14ac:dyDescent="0.2">
      <c r="C109" s="28"/>
    </row>
    <row r="110" spans="3:3" x14ac:dyDescent="0.2">
      <c r="C110" s="28"/>
    </row>
    <row r="111" spans="3:3" x14ac:dyDescent="0.2">
      <c r="C111" s="28"/>
    </row>
    <row r="112" spans="3:3" x14ac:dyDescent="0.2">
      <c r="C112" s="28"/>
    </row>
    <row r="113" spans="3:3" x14ac:dyDescent="0.2">
      <c r="C113" s="28"/>
    </row>
    <row r="114" spans="3:3" x14ac:dyDescent="0.2">
      <c r="C114" s="28"/>
    </row>
    <row r="115" spans="3:3" x14ac:dyDescent="0.2">
      <c r="C115" s="28"/>
    </row>
    <row r="116" spans="3:3" x14ac:dyDescent="0.2">
      <c r="C116" s="28"/>
    </row>
    <row r="117" spans="3:3" x14ac:dyDescent="0.2">
      <c r="C117" s="28"/>
    </row>
    <row r="118" spans="3:3" x14ac:dyDescent="0.2">
      <c r="C118" s="28"/>
    </row>
    <row r="119" spans="3:3" x14ac:dyDescent="0.2">
      <c r="C119" s="28"/>
    </row>
    <row r="120" spans="3:3" x14ac:dyDescent="0.2">
      <c r="C120" s="28"/>
    </row>
    <row r="121" spans="3:3" x14ac:dyDescent="0.2">
      <c r="C121" s="28"/>
    </row>
    <row r="122" spans="3:3" x14ac:dyDescent="0.2">
      <c r="C122" s="28"/>
    </row>
    <row r="123" spans="3:3" x14ac:dyDescent="0.2">
      <c r="C123" s="28"/>
    </row>
    <row r="124" spans="3:3" x14ac:dyDescent="0.2">
      <c r="C124" s="28"/>
    </row>
    <row r="125" spans="3:3" x14ac:dyDescent="0.2">
      <c r="C125" s="28"/>
    </row>
    <row r="126" spans="3:3" x14ac:dyDescent="0.2">
      <c r="C126" s="28"/>
    </row>
    <row r="127" spans="3:3" x14ac:dyDescent="0.2">
      <c r="C127" s="28"/>
    </row>
    <row r="128" spans="3:3" x14ac:dyDescent="0.2">
      <c r="C128" s="28"/>
    </row>
    <row r="129" spans="3:3" x14ac:dyDescent="0.2">
      <c r="C129" s="28"/>
    </row>
    <row r="130" spans="3:3" x14ac:dyDescent="0.2">
      <c r="C130" s="28"/>
    </row>
    <row r="131" spans="3:3" x14ac:dyDescent="0.2">
      <c r="C131" s="28"/>
    </row>
    <row r="132" spans="3:3" x14ac:dyDescent="0.2">
      <c r="C132" s="28"/>
    </row>
    <row r="133" spans="3:3" x14ac:dyDescent="0.2">
      <c r="C133" s="28"/>
    </row>
    <row r="134" spans="3:3" x14ac:dyDescent="0.2">
      <c r="C134" s="28"/>
    </row>
    <row r="135" spans="3:3" x14ac:dyDescent="0.2">
      <c r="C135" s="28"/>
    </row>
    <row r="136" spans="3:3" x14ac:dyDescent="0.2">
      <c r="C136" s="28"/>
    </row>
    <row r="137" spans="3:3" x14ac:dyDescent="0.2">
      <c r="C137" s="28"/>
    </row>
    <row r="138" spans="3:3" x14ac:dyDescent="0.2">
      <c r="C138" s="28"/>
    </row>
    <row r="139" spans="3:3" x14ac:dyDescent="0.2">
      <c r="C139" s="28"/>
    </row>
    <row r="140" spans="3:3" x14ac:dyDescent="0.2">
      <c r="C140" s="28"/>
    </row>
    <row r="141" spans="3:3" x14ac:dyDescent="0.2">
      <c r="C141" s="28"/>
    </row>
    <row r="142" spans="3:3" x14ac:dyDescent="0.2">
      <c r="C142" s="28"/>
    </row>
    <row r="143" spans="3:3" x14ac:dyDescent="0.2">
      <c r="C143" s="28"/>
    </row>
    <row r="144" spans="3:3" x14ac:dyDescent="0.2">
      <c r="C144" s="28"/>
    </row>
    <row r="145" spans="3:3" x14ac:dyDescent="0.2">
      <c r="C145" s="28"/>
    </row>
    <row r="146" spans="3:3" x14ac:dyDescent="0.2">
      <c r="C146" s="28"/>
    </row>
    <row r="147" spans="3:3" x14ac:dyDescent="0.2">
      <c r="C147" s="28"/>
    </row>
    <row r="148" spans="3:3" x14ac:dyDescent="0.2">
      <c r="C148" s="28"/>
    </row>
    <row r="149" spans="3:3" x14ac:dyDescent="0.2">
      <c r="C149" s="28"/>
    </row>
    <row r="150" spans="3:3" x14ac:dyDescent="0.2">
      <c r="C150" s="28"/>
    </row>
    <row r="151" spans="3:3" x14ac:dyDescent="0.2">
      <c r="C151" s="28"/>
    </row>
    <row r="152" spans="3:3" x14ac:dyDescent="0.2">
      <c r="C152" s="28"/>
    </row>
    <row r="153" spans="3:3" x14ac:dyDescent="0.2">
      <c r="C153" s="28"/>
    </row>
    <row r="154" spans="3:3" x14ac:dyDescent="0.2">
      <c r="C154" s="28"/>
    </row>
    <row r="155" spans="3:3" x14ac:dyDescent="0.2">
      <c r="C155" s="28"/>
    </row>
    <row r="156" spans="3:3" x14ac:dyDescent="0.2">
      <c r="C156" s="28"/>
    </row>
    <row r="157" spans="3:3" x14ac:dyDescent="0.2">
      <c r="C157" s="28"/>
    </row>
    <row r="158" spans="3:3" x14ac:dyDescent="0.2">
      <c r="C158" s="28"/>
    </row>
    <row r="159" spans="3:3" x14ac:dyDescent="0.2">
      <c r="C159" s="28"/>
    </row>
    <row r="160" spans="3:3" x14ac:dyDescent="0.2">
      <c r="C160" s="28"/>
    </row>
    <row r="161" spans="3:3" x14ac:dyDescent="0.2">
      <c r="C161" s="28"/>
    </row>
    <row r="162" spans="3:3" x14ac:dyDescent="0.2">
      <c r="C162" s="28"/>
    </row>
    <row r="163" spans="3:3" x14ac:dyDescent="0.2">
      <c r="C163" s="28"/>
    </row>
    <row r="164" spans="3:3" x14ac:dyDescent="0.2">
      <c r="C164" s="28"/>
    </row>
    <row r="165" spans="3:3" x14ac:dyDescent="0.2">
      <c r="C165" s="28"/>
    </row>
    <row r="166" spans="3:3" x14ac:dyDescent="0.2">
      <c r="C166" s="28"/>
    </row>
    <row r="167" spans="3:3" x14ac:dyDescent="0.2">
      <c r="C167" s="28"/>
    </row>
    <row r="168" spans="3:3" x14ac:dyDescent="0.2">
      <c r="C168" s="28"/>
    </row>
    <row r="169" spans="3:3" x14ac:dyDescent="0.2">
      <c r="C169" s="28"/>
    </row>
    <row r="170" spans="3:3" x14ac:dyDescent="0.2">
      <c r="C170" s="28"/>
    </row>
    <row r="171" spans="3:3" x14ac:dyDescent="0.2">
      <c r="C171" s="28"/>
    </row>
    <row r="172" spans="3:3" x14ac:dyDescent="0.2">
      <c r="C172" s="28"/>
    </row>
    <row r="173" spans="3:3" x14ac:dyDescent="0.2">
      <c r="C173" s="28"/>
    </row>
    <row r="174" spans="3:3" x14ac:dyDescent="0.2">
      <c r="C174" s="28"/>
    </row>
    <row r="175" spans="3:3" x14ac:dyDescent="0.2">
      <c r="C175" s="28"/>
    </row>
    <row r="176" spans="3:3" x14ac:dyDescent="0.2">
      <c r="C176" s="28"/>
    </row>
    <row r="177" spans="3:3" x14ac:dyDescent="0.2">
      <c r="C177" s="28"/>
    </row>
    <row r="178" spans="3:3" x14ac:dyDescent="0.2">
      <c r="C178" s="28"/>
    </row>
    <row r="179" spans="3:3" x14ac:dyDescent="0.2">
      <c r="C179" s="28"/>
    </row>
    <row r="180" spans="3:3" x14ac:dyDescent="0.2">
      <c r="C180" s="28"/>
    </row>
    <row r="181" spans="3:3" x14ac:dyDescent="0.2">
      <c r="C181" s="28"/>
    </row>
    <row r="182" spans="3:3" x14ac:dyDescent="0.2">
      <c r="C182" s="28"/>
    </row>
    <row r="183" spans="3:3" x14ac:dyDescent="0.2">
      <c r="C183" s="28"/>
    </row>
    <row r="184" spans="3:3" x14ac:dyDescent="0.2">
      <c r="C184" s="28"/>
    </row>
    <row r="185" spans="3:3" x14ac:dyDescent="0.2">
      <c r="C185" s="28"/>
    </row>
    <row r="186" spans="3:3" x14ac:dyDescent="0.2">
      <c r="C186" s="28"/>
    </row>
    <row r="187" spans="3:3" x14ac:dyDescent="0.2">
      <c r="C187" s="28"/>
    </row>
    <row r="188" spans="3:3" x14ac:dyDescent="0.2">
      <c r="C188" s="28"/>
    </row>
    <row r="189" spans="3:3" x14ac:dyDescent="0.2">
      <c r="C189" s="28"/>
    </row>
    <row r="190" spans="3:3" x14ac:dyDescent="0.2">
      <c r="C190" s="28"/>
    </row>
    <row r="191" spans="3:3" x14ac:dyDescent="0.2">
      <c r="C191" s="28"/>
    </row>
    <row r="192" spans="3:3" x14ac:dyDescent="0.2">
      <c r="C192" s="28"/>
    </row>
    <row r="193" spans="3:3" x14ac:dyDescent="0.2">
      <c r="C193" s="28"/>
    </row>
    <row r="194" spans="3:3" x14ac:dyDescent="0.2">
      <c r="C194" s="28"/>
    </row>
    <row r="195" spans="3:3" x14ac:dyDescent="0.2">
      <c r="C195" s="28"/>
    </row>
    <row r="196" spans="3:3" x14ac:dyDescent="0.2">
      <c r="C196" s="28"/>
    </row>
    <row r="197" spans="3:3" x14ac:dyDescent="0.2">
      <c r="C197" s="28"/>
    </row>
    <row r="198" spans="3:3" x14ac:dyDescent="0.2">
      <c r="C198" s="28"/>
    </row>
    <row r="199" spans="3:3" x14ac:dyDescent="0.2">
      <c r="C199" s="28"/>
    </row>
    <row r="200" spans="3:3" x14ac:dyDescent="0.2">
      <c r="C200" s="28"/>
    </row>
    <row r="201" spans="3:3" x14ac:dyDescent="0.2">
      <c r="C201" s="28"/>
    </row>
    <row r="202" spans="3:3" x14ac:dyDescent="0.2">
      <c r="C202" s="28"/>
    </row>
    <row r="203" spans="3:3" x14ac:dyDescent="0.2">
      <c r="C203" s="28"/>
    </row>
    <row r="204" spans="3:3" x14ac:dyDescent="0.2">
      <c r="C204" s="28"/>
    </row>
    <row r="205" spans="3:3" x14ac:dyDescent="0.2">
      <c r="C205" s="28"/>
    </row>
    <row r="206" spans="3:3" x14ac:dyDescent="0.2">
      <c r="C206" s="28"/>
    </row>
    <row r="207" spans="3:3" x14ac:dyDescent="0.2">
      <c r="C207" s="28"/>
    </row>
    <row r="208" spans="3:3" x14ac:dyDescent="0.2">
      <c r="C208" s="28"/>
    </row>
    <row r="209" spans="3:3" x14ac:dyDescent="0.2">
      <c r="C209" s="28"/>
    </row>
    <row r="210" spans="3:3" x14ac:dyDescent="0.2">
      <c r="C210" s="28"/>
    </row>
    <row r="211" spans="3:3" x14ac:dyDescent="0.2">
      <c r="C211" s="28"/>
    </row>
    <row r="212" spans="3:3" x14ac:dyDescent="0.2">
      <c r="C212" s="28"/>
    </row>
    <row r="213" spans="3:3" x14ac:dyDescent="0.2">
      <c r="C213" s="28"/>
    </row>
    <row r="214" spans="3:3" x14ac:dyDescent="0.2">
      <c r="C214" s="28"/>
    </row>
    <row r="215" spans="3:3" x14ac:dyDescent="0.2">
      <c r="C215" s="28"/>
    </row>
    <row r="216" spans="3:3" x14ac:dyDescent="0.2">
      <c r="C216" s="28"/>
    </row>
    <row r="217" spans="3:3" x14ac:dyDescent="0.2">
      <c r="C217" s="28"/>
    </row>
    <row r="218" spans="3:3" x14ac:dyDescent="0.2">
      <c r="C218" s="28"/>
    </row>
    <row r="219" spans="3:3" x14ac:dyDescent="0.2">
      <c r="C219" s="28"/>
    </row>
    <row r="220" spans="3:3" x14ac:dyDescent="0.2">
      <c r="C220" s="28"/>
    </row>
    <row r="221" spans="3:3" x14ac:dyDescent="0.2">
      <c r="C221" s="28"/>
    </row>
    <row r="222" spans="3:3" x14ac:dyDescent="0.2">
      <c r="C222" s="28"/>
    </row>
    <row r="223" spans="3:3" x14ac:dyDescent="0.2">
      <c r="C223" s="28"/>
    </row>
    <row r="224" spans="3:3" x14ac:dyDescent="0.2">
      <c r="C224" s="28"/>
    </row>
    <row r="225" spans="3:3" x14ac:dyDescent="0.2">
      <c r="C225" s="28"/>
    </row>
    <row r="226" spans="3:3" x14ac:dyDescent="0.2">
      <c r="C226" s="28"/>
    </row>
    <row r="227" spans="3:3" x14ac:dyDescent="0.2">
      <c r="C227" s="28"/>
    </row>
    <row r="228" spans="3:3" x14ac:dyDescent="0.2">
      <c r="C228" s="28"/>
    </row>
    <row r="229" spans="3:3" x14ac:dyDescent="0.2">
      <c r="C229" s="28"/>
    </row>
    <row r="230" spans="3:3" x14ac:dyDescent="0.2">
      <c r="C230" s="28"/>
    </row>
    <row r="231" spans="3:3" x14ac:dyDescent="0.2">
      <c r="C231" s="28"/>
    </row>
    <row r="232" spans="3:3" x14ac:dyDescent="0.2">
      <c r="C232" s="28"/>
    </row>
    <row r="233" spans="3:3" x14ac:dyDescent="0.2">
      <c r="C233" s="28"/>
    </row>
    <row r="234" spans="3:3" x14ac:dyDescent="0.2">
      <c r="C234" s="28"/>
    </row>
    <row r="235" spans="3:3" x14ac:dyDescent="0.2">
      <c r="C235" s="28"/>
    </row>
    <row r="236" spans="3:3" x14ac:dyDescent="0.2">
      <c r="C236" s="28"/>
    </row>
    <row r="237" spans="3:3" x14ac:dyDescent="0.2">
      <c r="C237" s="28"/>
    </row>
    <row r="238" spans="3:3" x14ac:dyDescent="0.2">
      <c r="C238" s="28"/>
    </row>
    <row r="239" spans="3:3" x14ac:dyDescent="0.2">
      <c r="C239" s="28"/>
    </row>
    <row r="240" spans="3:3" x14ac:dyDescent="0.2">
      <c r="C240" s="28"/>
    </row>
    <row r="241" spans="3:3" x14ac:dyDescent="0.2">
      <c r="C241" s="28"/>
    </row>
    <row r="242" spans="3:3" x14ac:dyDescent="0.2">
      <c r="C242" s="28"/>
    </row>
    <row r="243" spans="3:3" x14ac:dyDescent="0.2">
      <c r="C243" s="28"/>
    </row>
    <row r="244" spans="3:3" x14ac:dyDescent="0.2">
      <c r="C244" s="28"/>
    </row>
    <row r="245" spans="3:3" x14ac:dyDescent="0.2">
      <c r="C245" s="28"/>
    </row>
  </sheetData>
  <sortState xmlns:xlrd2="http://schemas.microsoft.com/office/spreadsheetml/2017/richdata2" ref="A2:C245">
    <sortCondition descending="1" ref="C2:C2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showGridLines="0" workbookViewId="0">
      <selection sqref="A1:D11"/>
    </sheetView>
  </sheetViews>
  <sheetFormatPr defaultColWidth="12.625" defaultRowHeight="15" customHeight="1" x14ac:dyDescent="0.2"/>
  <cols>
    <col min="1" max="1" width="7.375" customWidth="1"/>
    <col min="2" max="2" width="9.25" customWidth="1"/>
    <col min="3" max="3" width="11.5" customWidth="1"/>
    <col min="4" max="4" width="7" customWidth="1"/>
    <col min="5" max="26" width="7.625" customWidth="1"/>
  </cols>
  <sheetData>
    <row r="1" spans="1:4" ht="14.25" customHeight="1" x14ac:dyDescent="0.25">
      <c r="A1" s="20" t="s">
        <v>4</v>
      </c>
      <c r="B1" s="20" t="s">
        <v>56</v>
      </c>
      <c r="C1" s="20" t="s">
        <v>57</v>
      </c>
      <c r="D1" s="20" t="s">
        <v>58</v>
      </c>
    </row>
    <row r="2" spans="1:4" ht="14.25" customHeight="1" x14ac:dyDescent="0.25">
      <c r="A2" s="21">
        <v>36000</v>
      </c>
      <c r="B2" s="21" t="s">
        <v>59</v>
      </c>
      <c r="C2" s="21" t="s">
        <v>60</v>
      </c>
      <c r="D2" s="21" t="s">
        <v>61</v>
      </c>
    </row>
    <row r="3" spans="1:4" ht="14.25" customHeight="1" x14ac:dyDescent="0.25">
      <c r="A3" s="21">
        <v>36001</v>
      </c>
      <c r="B3" s="21" t="s">
        <v>62</v>
      </c>
      <c r="C3" s="21" t="s">
        <v>62</v>
      </c>
      <c r="D3" s="21" t="s">
        <v>61</v>
      </c>
    </row>
    <row r="4" spans="1:4" ht="14.25" customHeight="1" x14ac:dyDescent="0.25">
      <c r="A4" s="21">
        <v>36002</v>
      </c>
      <c r="B4" s="21" t="s">
        <v>63</v>
      </c>
      <c r="C4" s="21" t="s">
        <v>64</v>
      </c>
      <c r="D4" s="21" t="s">
        <v>61</v>
      </c>
    </row>
    <row r="5" spans="1:4" ht="14.25" customHeight="1" x14ac:dyDescent="0.25">
      <c r="A5" s="21">
        <v>36003</v>
      </c>
      <c r="B5" s="21" t="s">
        <v>65</v>
      </c>
      <c r="C5" s="21" t="s">
        <v>66</v>
      </c>
      <c r="D5" s="21" t="s">
        <v>61</v>
      </c>
    </row>
    <row r="6" spans="1:4" ht="14.25" customHeight="1" x14ac:dyDescent="0.25">
      <c r="A6" s="21">
        <v>36004</v>
      </c>
      <c r="B6" s="21" t="s">
        <v>67</v>
      </c>
      <c r="C6" s="21" t="s">
        <v>60</v>
      </c>
      <c r="D6" s="21" t="s">
        <v>61</v>
      </c>
    </row>
    <row r="7" spans="1:4" ht="14.25" customHeight="1" x14ac:dyDescent="0.25">
      <c r="A7" s="21">
        <v>36005</v>
      </c>
      <c r="B7" s="21" t="s">
        <v>68</v>
      </c>
      <c r="C7" s="21" t="s">
        <v>69</v>
      </c>
      <c r="D7" s="21" t="s">
        <v>61</v>
      </c>
    </row>
    <row r="8" spans="1:4" ht="14.25" customHeight="1" x14ac:dyDescent="0.25">
      <c r="A8" s="21">
        <v>36006</v>
      </c>
      <c r="B8" s="21" t="s">
        <v>70</v>
      </c>
      <c r="C8" s="21" t="s">
        <v>71</v>
      </c>
      <c r="D8" s="21" t="s">
        <v>61</v>
      </c>
    </row>
    <row r="9" spans="1:4" ht="14.25" customHeight="1" x14ac:dyDescent="0.25">
      <c r="A9" s="21">
        <v>36007</v>
      </c>
      <c r="B9" s="21" t="s">
        <v>72</v>
      </c>
      <c r="C9" s="21" t="s">
        <v>64</v>
      </c>
      <c r="D9" s="21" t="s">
        <v>61</v>
      </c>
    </row>
    <row r="10" spans="1:4" ht="14.25" customHeight="1" x14ac:dyDescent="0.25">
      <c r="A10" s="21">
        <v>36008</v>
      </c>
      <c r="B10" s="21" t="s">
        <v>73</v>
      </c>
      <c r="C10" s="21" t="s">
        <v>74</v>
      </c>
      <c r="D10" s="21" t="s">
        <v>61</v>
      </c>
    </row>
    <row r="11" spans="1:4" ht="14.25" customHeight="1" x14ac:dyDescent="0.25">
      <c r="A11" s="21">
        <v>36009</v>
      </c>
      <c r="B11" s="21" t="s">
        <v>75</v>
      </c>
      <c r="C11" s="21" t="s">
        <v>74</v>
      </c>
      <c r="D11" s="21" t="s">
        <v>61</v>
      </c>
    </row>
    <row r="12" spans="1:4" ht="14.25" customHeight="1" x14ac:dyDescent="0.2"/>
    <row r="13" spans="1:4" ht="14.25" customHeight="1" x14ac:dyDescent="0.2"/>
    <row r="14" spans="1:4" ht="14.25" customHeight="1" x14ac:dyDescent="0.2"/>
    <row r="15" spans="1:4" ht="14.25" customHeight="1" x14ac:dyDescent="0.2"/>
    <row r="16" spans="1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8B2B2-2842-4220-B1BF-667DC6283581}">
  <dimension ref="A1:H52"/>
  <sheetViews>
    <sheetView workbookViewId="0">
      <selection activeCell="H15" sqref="H15"/>
    </sheetView>
  </sheetViews>
  <sheetFormatPr defaultRowHeight="14.25" x14ac:dyDescent="0.2"/>
  <cols>
    <col min="1" max="1" width="13" customWidth="1"/>
    <col min="2" max="2" width="12.625" customWidth="1"/>
    <col min="3" max="3" width="13.875" customWidth="1"/>
  </cols>
  <sheetData>
    <row r="1" spans="1:8" ht="15" x14ac:dyDescent="0.25">
      <c r="A1" s="25" t="s">
        <v>1</v>
      </c>
      <c r="B1" s="2" t="s">
        <v>2</v>
      </c>
      <c r="C1" s="27" t="s">
        <v>77</v>
      </c>
      <c r="H1" s="29"/>
    </row>
    <row r="2" spans="1:8" ht="15" x14ac:dyDescent="0.25">
      <c r="A2" s="5">
        <v>31245038</v>
      </c>
      <c r="B2" s="6">
        <v>712345388</v>
      </c>
      <c r="C2" s="28">
        <f>SUMIFS(Sales_fact!$M:$M,Sales_fact!$C:$C,' Customers with top transaction'!B2,Sales_fact!$B:$B,' Customers with top transaction'!A2)</f>
        <v>7762</v>
      </c>
    </row>
    <row r="3" spans="1:8" ht="15" x14ac:dyDescent="0.25">
      <c r="A3" s="5">
        <v>31245012</v>
      </c>
      <c r="B3" s="6">
        <v>712345122</v>
      </c>
      <c r="C3" s="28">
        <f>SUMIFS(Sales_fact!$M:$M,Sales_fact!$C:$C,' Customers with top transaction'!B3,Sales_fact!$B:$B,' Customers with top transaction'!A3)</f>
        <v>6880</v>
      </c>
      <c r="G3" s="29"/>
    </row>
    <row r="4" spans="1:8" ht="15" x14ac:dyDescent="0.25">
      <c r="A4" s="5">
        <v>31245029</v>
      </c>
      <c r="B4" s="6">
        <v>712345299</v>
      </c>
      <c r="C4" s="28">
        <f>SUMIFS(Sales_fact!$M:$M,Sales_fact!$C:$C,' Customers with top transaction'!B4,Sales_fact!$B:$B,' Customers with top transaction'!A4)</f>
        <v>5510</v>
      </c>
      <c r="G4" s="29"/>
    </row>
    <row r="5" spans="1:8" ht="15" x14ac:dyDescent="0.25">
      <c r="A5" s="5">
        <v>31245028</v>
      </c>
      <c r="B5" s="6">
        <v>712345288</v>
      </c>
      <c r="C5" s="28">
        <f>SUMIFS(Sales_fact!$M:$M,Sales_fact!$C:$C,' Customers with top transaction'!B5,Sales_fact!$B:$B,' Customers with top transaction'!A5)</f>
        <v>4698</v>
      </c>
    </row>
    <row r="6" spans="1:8" ht="15" x14ac:dyDescent="0.25">
      <c r="A6" s="5">
        <v>31245025</v>
      </c>
      <c r="B6" s="6">
        <v>712345255</v>
      </c>
      <c r="C6" s="28">
        <f>SUMIFS(Sales_fact!$M:$M,Sales_fact!$C:$C,' Customers with top transaction'!B6,Sales_fact!$B:$B,' Customers with top transaction'!A6)</f>
        <v>4451</v>
      </c>
    </row>
    <row r="7" spans="1:8" ht="15" x14ac:dyDescent="0.25">
      <c r="A7" s="5">
        <v>31245039</v>
      </c>
      <c r="B7" s="6">
        <v>712345399</v>
      </c>
      <c r="C7" s="28">
        <f>SUMIFS(Sales_fact!$M:$M,Sales_fact!$C:$C,' Customers with top transaction'!B7,Sales_fact!$B:$B,' Customers with top transaction'!A7)</f>
        <v>4029</v>
      </c>
    </row>
    <row r="8" spans="1:8" ht="15" x14ac:dyDescent="0.25">
      <c r="A8" s="5">
        <v>31245044</v>
      </c>
      <c r="B8" s="6">
        <v>712345444</v>
      </c>
      <c r="C8" s="28">
        <f>SUMIFS(Sales_fact!$M:$M,Sales_fact!$C:$C,' Customers with top transaction'!B8,Sales_fact!$B:$B,' Customers with top transaction'!A8)</f>
        <v>3991</v>
      </c>
    </row>
    <row r="9" spans="1:8" ht="15" x14ac:dyDescent="0.25">
      <c r="A9" s="5">
        <v>31245011</v>
      </c>
      <c r="B9" s="6">
        <v>712345111</v>
      </c>
      <c r="C9" s="28">
        <f>SUMIFS(Sales_fact!$M:$M,Sales_fact!$C:$C,' Customers with top transaction'!B9,Sales_fact!$B:$B,' Customers with top transaction'!A9)</f>
        <v>3979</v>
      </c>
    </row>
    <row r="10" spans="1:8" ht="15" x14ac:dyDescent="0.25">
      <c r="A10" s="5">
        <v>31245021</v>
      </c>
      <c r="B10" s="6">
        <v>712345211</v>
      </c>
      <c r="C10" s="28">
        <f>SUMIFS(Sales_fact!$M:$M,Sales_fact!$C:$C,' Customers with top transaction'!B10,Sales_fact!$B:$B,' Customers with top transaction'!A10)</f>
        <v>3932</v>
      </c>
    </row>
    <row r="11" spans="1:8" ht="15" x14ac:dyDescent="0.25">
      <c r="A11" s="5">
        <v>31245013</v>
      </c>
      <c r="B11" s="6">
        <v>712345133</v>
      </c>
      <c r="C11" s="28">
        <f>SUMIFS(Sales_fact!$M:$M,Sales_fact!$C:$C,' Customers with top transaction'!B11,Sales_fact!$B:$B,' Customers with top transaction'!A11)</f>
        <v>3092</v>
      </c>
    </row>
    <row r="12" spans="1:8" ht="15" x14ac:dyDescent="0.25">
      <c r="A12" s="5">
        <v>31245037</v>
      </c>
      <c r="B12" s="6">
        <v>712345377</v>
      </c>
      <c r="C12" s="28">
        <f>SUMIFS(Sales_fact!$M:$M,Sales_fact!$C:$C,' Customers with top transaction'!B12,Sales_fact!$B:$B,' Customers with top transaction'!A12)</f>
        <v>3084</v>
      </c>
    </row>
    <row r="13" spans="1:8" ht="15" x14ac:dyDescent="0.25">
      <c r="A13" s="5">
        <v>31245009</v>
      </c>
      <c r="B13" s="6">
        <v>712345099</v>
      </c>
      <c r="C13" s="28">
        <f>SUMIFS(Sales_fact!$M:$M,Sales_fact!$C:$C,' Customers with top transaction'!B13,Sales_fact!$B:$B,' Customers with top transaction'!A13)</f>
        <v>3065</v>
      </c>
    </row>
    <row r="14" spans="1:8" ht="15" x14ac:dyDescent="0.25">
      <c r="A14" s="5">
        <v>31245024</v>
      </c>
      <c r="B14" s="6">
        <v>712345244</v>
      </c>
      <c r="C14" s="28">
        <f>SUMIFS(Sales_fact!$M:$M,Sales_fact!$C:$C,' Customers with top transaction'!B14,Sales_fact!$B:$B,' Customers with top transaction'!A14)</f>
        <v>3014</v>
      </c>
    </row>
    <row r="15" spans="1:8" ht="15" x14ac:dyDescent="0.25">
      <c r="A15" s="5">
        <v>31245043</v>
      </c>
      <c r="B15" s="6">
        <v>712345433</v>
      </c>
      <c r="C15" s="28">
        <f>SUMIFS(Sales_fact!$M:$M,Sales_fact!$C:$C,' Customers with top transaction'!B15,Sales_fact!$B:$B,' Customers with top transaction'!A15)</f>
        <v>2979</v>
      </c>
    </row>
    <row r="16" spans="1:8" ht="15" x14ac:dyDescent="0.25">
      <c r="A16" s="5">
        <v>31245026</v>
      </c>
      <c r="B16" s="6">
        <v>712345266</v>
      </c>
      <c r="C16" s="28">
        <f>SUMIFS(Sales_fact!$M:$M,Sales_fact!$C:$C,' Customers with top transaction'!B16,Sales_fact!$B:$B,' Customers with top transaction'!A16)</f>
        <v>2825</v>
      </c>
    </row>
    <row r="17" spans="1:3" ht="15" x14ac:dyDescent="0.25">
      <c r="A17" s="5">
        <v>31245027</v>
      </c>
      <c r="B17" s="6">
        <v>712345277</v>
      </c>
      <c r="C17" s="28">
        <f>SUMIFS(Sales_fact!$M:$M,Sales_fact!$C:$C,' Customers with top transaction'!B17,Sales_fact!$B:$B,' Customers with top transaction'!A17)</f>
        <v>2800</v>
      </c>
    </row>
    <row r="18" spans="1:3" ht="15" x14ac:dyDescent="0.25">
      <c r="A18" s="5">
        <v>31245045</v>
      </c>
      <c r="B18" s="6">
        <v>712345455</v>
      </c>
      <c r="C18" s="28">
        <f>SUMIFS(Sales_fact!$M:$M,Sales_fact!$C:$C,' Customers with top transaction'!B18,Sales_fact!$B:$B,' Customers with top transaction'!A18)</f>
        <v>2789</v>
      </c>
    </row>
    <row r="19" spans="1:3" ht="15" x14ac:dyDescent="0.25">
      <c r="A19" s="5">
        <v>31245006</v>
      </c>
      <c r="B19" s="6">
        <v>712345066</v>
      </c>
      <c r="C19" s="28">
        <f>SUMIFS(Sales_fact!$M:$M,Sales_fact!$C:$C,' Customers with top transaction'!B19,Sales_fact!$B:$B,' Customers with top transaction'!A19)</f>
        <v>2717</v>
      </c>
    </row>
    <row r="20" spans="1:3" ht="15" x14ac:dyDescent="0.25">
      <c r="A20" s="5">
        <v>31245003</v>
      </c>
      <c r="B20" s="6">
        <v>712345033</v>
      </c>
      <c r="C20" s="28">
        <f>SUMIFS(Sales_fact!$M:$M,Sales_fact!$C:$C,' Customers with top transaction'!B20,Sales_fact!$B:$B,' Customers with top transaction'!A20)</f>
        <v>2657</v>
      </c>
    </row>
    <row r="21" spans="1:3" ht="15" x14ac:dyDescent="0.25">
      <c r="A21" s="5">
        <v>31245047</v>
      </c>
      <c r="B21" s="6">
        <v>712345477</v>
      </c>
      <c r="C21" s="28">
        <f>SUMIFS(Sales_fact!$M:$M,Sales_fact!$C:$C,' Customers with top transaction'!B21,Sales_fact!$B:$B,' Customers with top transaction'!A21)</f>
        <v>2542</v>
      </c>
    </row>
    <row r="22" spans="1:3" ht="15" x14ac:dyDescent="0.25">
      <c r="A22" s="5">
        <v>31245034</v>
      </c>
      <c r="B22" s="6">
        <v>712345344</v>
      </c>
      <c r="C22" s="28">
        <f>SUMIFS(Sales_fact!$M:$M,Sales_fact!$C:$C,' Customers with top transaction'!B22,Sales_fact!$B:$B,' Customers with top transaction'!A22)</f>
        <v>2493</v>
      </c>
    </row>
    <row r="23" spans="1:3" ht="15" x14ac:dyDescent="0.25">
      <c r="A23" s="5">
        <v>31245040</v>
      </c>
      <c r="B23" s="6">
        <v>712345400</v>
      </c>
      <c r="C23" s="28">
        <f>SUMIFS(Sales_fact!$M:$M,Sales_fact!$C:$C,' Customers with top transaction'!B23,Sales_fact!$B:$B,' Customers with top transaction'!A23)</f>
        <v>2470</v>
      </c>
    </row>
    <row r="24" spans="1:3" ht="15" x14ac:dyDescent="0.25">
      <c r="A24" s="5">
        <v>31245049</v>
      </c>
      <c r="B24" s="6">
        <v>712345499</v>
      </c>
      <c r="C24" s="28">
        <f>SUMIFS(Sales_fact!$M:$M,Sales_fact!$C:$C,' Customers with top transaction'!B24,Sales_fact!$B:$B,' Customers with top transaction'!A24)</f>
        <v>2384</v>
      </c>
    </row>
    <row r="25" spans="1:3" ht="15" x14ac:dyDescent="0.25">
      <c r="A25" s="5">
        <v>31245033</v>
      </c>
      <c r="B25" s="6">
        <v>712345333</v>
      </c>
      <c r="C25" s="28">
        <f>SUMIFS(Sales_fact!$M:$M,Sales_fact!$C:$C,' Customers with top transaction'!B25,Sales_fact!$B:$B,' Customers with top transaction'!A25)</f>
        <v>2361</v>
      </c>
    </row>
    <row r="26" spans="1:3" ht="15" x14ac:dyDescent="0.25">
      <c r="A26" s="5">
        <v>31245016</v>
      </c>
      <c r="B26" s="6">
        <v>712345166</v>
      </c>
      <c r="C26" s="28">
        <f>SUMIFS(Sales_fact!$M:$M,Sales_fact!$C:$C,' Customers with top transaction'!B26,Sales_fact!$B:$B,' Customers with top transaction'!A26)</f>
        <v>2238</v>
      </c>
    </row>
    <row r="27" spans="1:3" ht="15" x14ac:dyDescent="0.25">
      <c r="A27" s="5">
        <v>31245023</v>
      </c>
      <c r="B27" s="6">
        <v>712345233</v>
      </c>
      <c r="C27" s="28">
        <f>SUMIFS(Sales_fact!$M:$M,Sales_fact!$C:$C,' Customers with top transaction'!B27,Sales_fact!$B:$B,' Customers with top transaction'!A27)</f>
        <v>2238</v>
      </c>
    </row>
    <row r="28" spans="1:3" ht="15" x14ac:dyDescent="0.25">
      <c r="A28" s="5">
        <v>31245031</v>
      </c>
      <c r="B28" s="6">
        <v>712345311</v>
      </c>
      <c r="C28" s="28">
        <f>SUMIFS(Sales_fact!$M:$M,Sales_fact!$C:$C,' Customers with top transaction'!B28,Sales_fact!$B:$B,' Customers with top transaction'!A28)</f>
        <v>2179</v>
      </c>
    </row>
    <row r="29" spans="1:3" ht="15" x14ac:dyDescent="0.25">
      <c r="A29" s="5">
        <v>31245018</v>
      </c>
      <c r="B29" s="6">
        <v>712345188</v>
      </c>
      <c r="C29" s="28">
        <f>SUMIFS(Sales_fact!$M:$M,Sales_fact!$C:$C,' Customers with top transaction'!B29,Sales_fact!$B:$B,' Customers with top transaction'!A29)</f>
        <v>2098</v>
      </c>
    </row>
    <row r="30" spans="1:3" ht="15" x14ac:dyDescent="0.25">
      <c r="A30" s="5">
        <v>31245046</v>
      </c>
      <c r="B30" s="6">
        <v>712345466</v>
      </c>
      <c r="C30" s="28">
        <f>SUMIFS(Sales_fact!$M:$M,Sales_fact!$C:$C,' Customers with top transaction'!B30,Sales_fact!$B:$B,' Customers with top transaction'!A30)</f>
        <v>2094</v>
      </c>
    </row>
    <row r="31" spans="1:3" ht="15" x14ac:dyDescent="0.25">
      <c r="A31" s="5">
        <v>31245022</v>
      </c>
      <c r="B31" s="6">
        <v>712345222</v>
      </c>
      <c r="C31" s="28">
        <f>SUMIFS(Sales_fact!$M:$M,Sales_fact!$C:$C,' Customers with top transaction'!B31,Sales_fact!$B:$B,' Customers with top transaction'!A31)</f>
        <v>2073</v>
      </c>
    </row>
    <row r="32" spans="1:3" ht="15" x14ac:dyDescent="0.25">
      <c r="A32" s="5">
        <v>31245019</v>
      </c>
      <c r="B32" s="6">
        <v>712345199</v>
      </c>
      <c r="C32" s="28">
        <f>SUMIFS(Sales_fact!$M:$M,Sales_fact!$C:$C,' Customers with top transaction'!B32,Sales_fact!$B:$B,' Customers with top transaction'!A32)</f>
        <v>2058</v>
      </c>
    </row>
    <row r="33" spans="1:3" ht="15" x14ac:dyDescent="0.25">
      <c r="A33" s="5">
        <v>31245020</v>
      </c>
      <c r="B33" s="6">
        <v>712345200</v>
      </c>
      <c r="C33" s="28">
        <f>SUMIFS(Sales_fact!$M:$M,Sales_fact!$C:$C,' Customers with top transaction'!B33,Sales_fact!$B:$B,' Customers with top transaction'!A33)</f>
        <v>1896</v>
      </c>
    </row>
    <row r="34" spans="1:3" ht="15" x14ac:dyDescent="0.25">
      <c r="A34" s="5">
        <v>31245017</v>
      </c>
      <c r="B34" s="6">
        <v>712345177</v>
      </c>
      <c r="C34" s="28">
        <f>SUMIFS(Sales_fact!$M:$M,Sales_fact!$C:$C,' Customers with top transaction'!B34,Sales_fact!$B:$B,' Customers with top transaction'!A34)</f>
        <v>1874</v>
      </c>
    </row>
    <row r="35" spans="1:3" ht="15" x14ac:dyDescent="0.25">
      <c r="A35" s="5">
        <v>31245015</v>
      </c>
      <c r="B35" s="6">
        <v>712345155</v>
      </c>
      <c r="C35" s="28">
        <f>SUMIFS(Sales_fact!$M:$M,Sales_fact!$C:$C,' Customers with top transaction'!B35,Sales_fact!$B:$B,' Customers with top transaction'!A35)</f>
        <v>1843</v>
      </c>
    </row>
    <row r="36" spans="1:3" ht="15" x14ac:dyDescent="0.25">
      <c r="A36" s="5">
        <v>31245041</v>
      </c>
      <c r="B36" s="6">
        <v>712345411</v>
      </c>
      <c r="C36" s="28">
        <f>SUMIFS(Sales_fact!$M:$M,Sales_fact!$C:$C,' Customers with top transaction'!B36,Sales_fact!$B:$B,' Customers with top transaction'!A36)</f>
        <v>1772</v>
      </c>
    </row>
    <row r="37" spans="1:3" ht="15" x14ac:dyDescent="0.25">
      <c r="A37" s="5">
        <v>31245008</v>
      </c>
      <c r="B37" s="6">
        <v>712345088</v>
      </c>
      <c r="C37" s="28">
        <f>SUMIFS(Sales_fact!$M:$M,Sales_fact!$C:$C,' Customers with top transaction'!B37,Sales_fact!$B:$B,' Customers with top transaction'!A37)</f>
        <v>1770</v>
      </c>
    </row>
    <row r="38" spans="1:3" ht="15" x14ac:dyDescent="0.25">
      <c r="A38" s="5">
        <v>31245036</v>
      </c>
      <c r="B38" s="6">
        <v>712345366</v>
      </c>
      <c r="C38" s="28">
        <f>SUMIFS(Sales_fact!$M:$M,Sales_fact!$C:$C,' Customers with top transaction'!B38,Sales_fact!$B:$B,' Customers with top transaction'!A38)</f>
        <v>1674</v>
      </c>
    </row>
    <row r="39" spans="1:3" ht="15" x14ac:dyDescent="0.25">
      <c r="A39" s="5">
        <v>31245014</v>
      </c>
      <c r="B39" s="6">
        <v>712345144</v>
      </c>
      <c r="C39" s="28">
        <f>SUMIFS(Sales_fact!$M:$M,Sales_fact!$C:$C,' Customers with top transaction'!B39,Sales_fact!$B:$B,' Customers with top transaction'!A39)</f>
        <v>1662</v>
      </c>
    </row>
    <row r="40" spans="1:3" ht="15" x14ac:dyDescent="0.25">
      <c r="A40" s="5">
        <v>31245007</v>
      </c>
      <c r="B40" s="6">
        <v>712345077</v>
      </c>
      <c r="C40" s="28">
        <f>SUMIFS(Sales_fact!$M:$M,Sales_fact!$C:$C,' Customers with top transaction'!B40,Sales_fact!$B:$B,' Customers with top transaction'!A40)</f>
        <v>1640</v>
      </c>
    </row>
    <row r="41" spans="1:3" ht="15" x14ac:dyDescent="0.25">
      <c r="A41" s="5">
        <v>31245001</v>
      </c>
      <c r="B41" s="6">
        <v>712345011</v>
      </c>
      <c r="C41" s="28">
        <f>SUMIFS(Sales_fact!$M:$M,Sales_fact!$C:$C,' Customers with top transaction'!B41,Sales_fact!$B:$B,' Customers with top transaction'!A41)</f>
        <v>1623</v>
      </c>
    </row>
    <row r="42" spans="1:3" ht="15" x14ac:dyDescent="0.25">
      <c r="A42" s="5">
        <v>31245042</v>
      </c>
      <c r="B42" s="6">
        <v>712345422</v>
      </c>
      <c r="C42" s="28">
        <f>SUMIFS(Sales_fact!$M:$M,Sales_fact!$C:$C,' Customers with top transaction'!B42,Sales_fact!$B:$B,' Customers with top transaction'!A42)</f>
        <v>1599</v>
      </c>
    </row>
    <row r="43" spans="1:3" ht="15" x14ac:dyDescent="0.25">
      <c r="A43" s="5">
        <v>31245035</v>
      </c>
      <c r="B43" s="6">
        <v>712345355</v>
      </c>
      <c r="C43" s="28">
        <f>SUMIFS(Sales_fact!$M:$M,Sales_fact!$C:$C,' Customers with top transaction'!B43,Sales_fact!$B:$B,' Customers with top transaction'!A43)</f>
        <v>1484</v>
      </c>
    </row>
    <row r="44" spans="1:3" ht="15" x14ac:dyDescent="0.25">
      <c r="A44" s="5">
        <v>31245050</v>
      </c>
      <c r="B44" s="6">
        <v>712345500</v>
      </c>
      <c r="C44" s="28">
        <f>SUMIFS(Sales_fact!$M:$M,Sales_fact!$C:$C,' Customers with top transaction'!B44,Sales_fact!$B:$B,' Customers with top transaction'!A44)</f>
        <v>1467</v>
      </c>
    </row>
    <row r="45" spans="1:3" ht="15" x14ac:dyDescent="0.25">
      <c r="A45" s="5">
        <v>31245005</v>
      </c>
      <c r="B45" s="6">
        <v>712345055</v>
      </c>
      <c r="C45" s="28">
        <f>SUMIFS(Sales_fact!$M:$M,Sales_fact!$C:$C,' Customers with top transaction'!B45,Sales_fact!$B:$B,' Customers with top transaction'!A45)</f>
        <v>1296</v>
      </c>
    </row>
    <row r="46" spans="1:3" ht="15" x14ac:dyDescent="0.25">
      <c r="A46" s="5">
        <v>31245010</v>
      </c>
      <c r="B46" s="6">
        <v>712345100</v>
      </c>
      <c r="C46" s="28">
        <f>SUMIFS(Sales_fact!$M:$M,Sales_fact!$C:$C,' Customers with top transaction'!B46,Sales_fact!$B:$B,' Customers with top transaction'!A46)</f>
        <v>1231</v>
      </c>
    </row>
    <row r="47" spans="1:3" ht="15" x14ac:dyDescent="0.25">
      <c r="A47" s="5">
        <v>31245030</v>
      </c>
      <c r="B47" s="6">
        <v>712345300</v>
      </c>
      <c r="C47" s="28">
        <f>SUMIFS(Sales_fact!$M:$M,Sales_fact!$C:$C,' Customers with top transaction'!B47,Sales_fact!$B:$B,' Customers with top transaction'!A47)</f>
        <v>1148</v>
      </c>
    </row>
    <row r="48" spans="1:3" ht="15" x14ac:dyDescent="0.25">
      <c r="A48" s="5">
        <v>31245032</v>
      </c>
      <c r="B48" s="6">
        <v>712345322</v>
      </c>
      <c r="C48" s="28">
        <f>SUMIFS(Sales_fact!$M:$M,Sales_fact!$C:$C,' Customers with top transaction'!B48,Sales_fact!$B:$B,' Customers with top transaction'!A48)</f>
        <v>1114</v>
      </c>
    </row>
    <row r="49" spans="1:3" ht="15" x14ac:dyDescent="0.25">
      <c r="A49" s="5">
        <v>31245004</v>
      </c>
      <c r="B49" s="6">
        <v>712345044</v>
      </c>
      <c r="C49" s="28">
        <f>SUMIFS(Sales_fact!$M:$M,Sales_fact!$C:$C,' Customers with top transaction'!B49,Sales_fact!$B:$B,' Customers with top transaction'!A49)</f>
        <v>1086</v>
      </c>
    </row>
    <row r="50" spans="1:3" ht="15" x14ac:dyDescent="0.25">
      <c r="A50" s="5">
        <v>31245048</v>
      </c>
      <c r="B50" s="6">
        <v>712345488</v>
      </c>
      <c r="C50" s="28">
        <f>SUMIFS(Sales_fact!$M:$M,Sales_fact!$C:$C,' Customers with top transaction'!B50,Sales_fact!$B:$B,' Customers with top transaction'!A50)</f>
        <v>1014</v>
      </c>
    </row>
    <row r="51" spans="1:3" ht="15" x14ac:dyDescent="0.25">
      <c r="A51" s="5">
        <v>31245002</v>
      </c>
      <c r="B51" s="6">
        <v>712345022</v>
      </c>
      <c r="C51" s="28">
        <f>SUMIFS(Sales_fact!$M:$M,Sales_fact!$C:$C,' Customers with top transaction'!B51,Sales_fact!$B:$B,' Customers with top transaction'!A51)</f>
        <v>849</v>
      </c>
    </row>
    <row r="52" spans="1:3" x14ac:dyDescent="0.2">
      <c r="A52" s="24"/>
      <c r="B52" s="24"/>
    </row>
  </sheetData>
  <sortState xmlns:xlrd2="http://schemas.microsoft.com/office/spreadsheetml/2017/richdata2" ref="A2:C51">
    <sortCondition descending="1" ref="C2:C5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7EA6-A856-4596-9695-69F98C73EE81}">
  <dimension ref="A1:C31"/>
  <sheetViews>
    <sheetView workbookViewId="0">
      <selection activeCell="C2" sqref="C2"/>
    </sheetView>
  </sheetViews>
  <sheetFormatPr defaultRowHeight="14.25" x14ac:dyDescent="0.2"/>
  <cols>
    <col min="1" max="1" width="14.25" style="23" customWidth="1"/>
    <col min="2" max="2" width="18.375" style="23" customWidth="1"/>
    <col min="3" max="3" width="12.25" style="23" customWidth="1"/>
  </cols>
  <sheetData>
    <row r="1" spans="1:3" ht="15" x14ac:dyDescent="0.25">
      <c r="A1" s="26" t="s">
        <v>3</v>
      </c>
      <c r="B1" s="27" t="s">
        <v>78</v>
      </c>
      <c r="C1" s="27" t="s">
        <v>79</v>
      </c>
    </row>
    <row r="2" spans="1:3" ht="15" x14ac:dyDescent="0.25">
      <c r="A2" s="30">
        <v>10000345</v>
      </c>
      <c r="B2" s="32" t="str">
        <f>VLOOKUP(A2,Category_dim!$A$1:$F$31,2,FALSE)</f>
        <v>Cornflakes_1Kg</v>
      </c>
      <c r="C2" s="28">
        <f>SUMIF('Product Data 8-15 Dec'!$D:$D,'Top product sales'!A2,'Product Data 8-15 Dec'!H:H)</f>
        <v>5372</v>
      </c>
    </row>
    <row r="3" spans="1:3" ht="15" x14ac:dyDescent="0.25">
      <c r="A3" s="30">
        <v>10000328</v>
      </c>
      <c r="B3" s="32" t="str">
        <f>VLOOKUP(A3,Category_dim!$A$1:$F$31,2,FALSE)</f>
        <v>Mango_1L</v>
      </c>
      <c r="C3" s="28">
        <f>SUMIF('Product Data 8-15 Dec'!$D:$D,'Top product sales'!A3,'Product Data 8-15 Dec'!H:H)</f>
        <v>5060</v>
      </c>
    </row>
    <row r="4" spans="1:3" ht="15" x14ac:dyDescent="0.25">
      <c r="A4" s="30">
        <v>10000346</v>
      </c>
      <c r="B4" s="32" t="str">
        <f>VLOOKUP(A4,Category_dim!$A$1:$F$31,2,FALSE)</f>
        <v>Cornflakes_almond_1Kg</v>
      </c>
      <c r="C4" s="28">
        <f>SUMIF('Product Data 8-15 Dec'!$D:$D,'Top product sales'!A4,'Product Data 8-15 Dec'!H:H)</f>
        <v>4992</v>
      </c>
    </row>
    <row r="5" spans="1:3" ht="15" x14ac:dyDescent="0.25">
      <c r="A5" s="30">
        <v>10000339</v>
      </c>
      <c r="B5" s="32" t="str">
        <f>VLOOKUP(A5,Category_dim!$A$1:$F$31,2,FALSE)</f>
        <v>Eggs_1x30</v>
      </c>
      <c r="C5" s="28">
        <f>SUMIF('Product Data 8-15 Dec'!$D:$D,'Top product sales'!A5,'Product Data 8-15 Dec'!H:H)</f>
        <v>4080</v>
      </c>
    </row>
    <row r="6" spans="1:3" ht="15" x14ac:dyDescent="0.25">
      <c r="A6" s="30">
        <v>10000330</v>
      </c>
      <c r="B6" s="32" t="str">
        <f>VLOOKUP(A6,Category_dim!$A$1:$F$31,2,FALSE)</f>
        <v>Orange_200mL_x6</v>
      </c>
      <c r="C6" s="28">
        <f>SUMIF('Product Data 8-15 Dec'!$D:$D,'Top product sales'!A6,'Product Data 8-15 Dec'!H:H)</f>
        <v>5280</v>
      </c>
    </row>
    <row r="7" spans="1:3" ht="15" x14ac:dyDescent="0.25">
      <c r="A7" s="30">
        <v>10000349</v>
      </c>
      <c r="B7" s="32" t="str">
        <f>VLOOKUP(A7,Category_dim!$A$1:$F$31,2,FALSE)</f>
        <v>Museli 1 Kg</v>
      </c>
      <c r="C7" s="28">
        <f>SUMIF('Product Data 8-15 Dec'!$D:$D,'Top product sales'!A7,'Product Data 8-15 Dec'!H:H)</f>
        <v>4256</v>
      </c>
    </row>
    <row r="8" spans="1:3" ht="15" x14ac:dyDescent="0.25">
      <c r="A8" s="30">
        <v>10000344</v>
      </c>
      <c r="B8" s="32" t="str">
        <f>VLOOKUP(A8,Category_dim!$A$1:$F$31,2,FALSE)</f>
        <v>Cornflakes_500g</v>
      </c>
      <c r="C8" s="28">
        <f>SUMIF('Product Data 8-15 Dec'!$D:$D,'Top product sales'!A8,'Product Data 8-15 Dec'!H:H)</f>
        <v>4592</v>
      </c>
    </row>
    <row r="9" spans="1:3" ht="15" x14ac:dyDescent="0.25">
      <c r="A9" s="30">
        <v>10000326</v>
      </c>
      <c r="B9" s="32" t="str">
        <f>VLOOKUP(A9,Category_dim!$A$1:$F$31,2,FALSE)</f>
        <v>Pepsi_2L</v>
      </c>
      <c r="C9" s="28">
        <f>SUMIF('Product Data 8-15 Dec'!$D:$D,'Top product sales'!A9,'Product Data 8-15 Dec'!H:H)</f>
        <v>3456</v>
      </c>
    </row>
    <row r="10" spans="1:3" ht="15" x14ac:dyDescent="0.25">
      <c r="A10" s="30">
        <v>10000338</v>
      </c>
      <c r="B10" s="32" t="str">
        <f>VLOOKUP(A10,Category_dim!$A$1:$F$31,2,FALSE)</f>
        <v>Cheese_200g_1x6</v>
      </c>
      <c r="C10" s="28">
        <f>SUMIF('Product Data 8-15 Dec'!$D:$D,'Top product sales'!A10,'Product Data 8-15 Dec'!H:H)</f>
        <v>4000</v>
      </c>
    </row>
    <row r="11" spans="1:3" ht="15" x14ac:dyDescent="0.25">
      <c r="A11" s="30">
        <v>10000348</v>
      </c>
      <c r="B11" s="32" t="str">
        <f>VLOOKUP(A11,Category_dim!$A$1:$F$31,2,FALSE)</f>
        <v>Museli_500g</v>
      </c>
      <c r="C11" s="28">
        <f>SUMIF('Product Data 8-15 Dec'!$D:$D,'Top product sales'!A11,'Product Data 8-15 Dec'!H:H)</f>
        <v>2560</v>
      </c>
    </row>
    <row r="12" spans="1:3" ht="15" x14ac:dyDescent="0.25">
      <c r="A12" s="30">
        <v>10000350</v>
      </c>
      <c r="B12" s="32" t="str">
        <f>VLOOKUP(A12,Category_dim!$A$1:$F$31,2,FALSE)</f>
        <v>Chocos_200g</v>
      </c>
      <c r="C12" s="28">
        <f>SUMIF('Product Data 8-15 Dec'!$D:$D,'Top product sales'!A12,'Product Data 8-15 Dec'!H:H)</f>
        <v>2077</v>
      </c>
    </row>
    <row r="13" spans="1:3" ht="15" x14ac:dyDescent="0.25">
      <c r="A13" s="30">
        <v>10000333</v>
      </c>
      <c r="B13" s="32" t="str">
        <f>VLOOKUP(A13,Category_dim!$A$1:$F$31,2,FALSE)</f>
        <v>Eggs_1x12</v>
      </c>
      <c r="C13" s="28">
        <f>SUMIF('Product Data 8-15 Dec'!$D:$D,'Top product sales'!A13,'Product Data 8-15 Dec'!H:H)</f>
        <v>1836</v>
      </c>
    </row>
    <row r="14" spans="1:3" ht="15" x14ac:dyDescent="0.25">
      <c r="A14" s="30">
        <v>10000331</v>
      </c>
      <c r="B14" s="32" t="str">
        <f>VLOOKUP(A14,Category_dim!$A$1:$F$31,2,FALSE)</f>
        <v>Lemon_1L</v>
      </c>
      <c r="C14" s="28">
        <f>SUMIF('Product Data 8-15 Dec'!$D:$D,'Top product sales'!A14,'Product Data 8-15 Dec'!H:H)</f>
        <v>2736</v>
      </c>
    </row>
    <row r="15" spans="1:3" ht="15" x14ac:dyDescent="0.25">
      <c r="A15" s="30">
        <v>10000335</v>
      </c>
      <c r="B15" s="32" t="str">
        <f>VLOOKUP(A15,Category_dim!$A$1:$F$31,2,FALSE)</f>
        <v>Milk_Amul_1L</v>
      </c>
      <c r="C15" s="28">
        <f>SUMIF('Product Data 8-15 Dec'!$D:$D,'Top product sales'!A15,'Product Data 8-15 Dec'!H:H)</f>
        <v>1560</v>
      </c>
    </row>
    <row r="16" spans="1:3" ht="15" x14ac:dyDescent="0.25">
      <c r="A16" s="30">
        <v>10000334</v>
      </c>
      <c r="B16" s="32" t="str">
        <f>VLOOKUP(A16,Category_dim!$A$1:$F$31,2,FALSE)</f>
        <v>Milk_MD_1L</v>
      </c>
      <c r="C16" s="28">
        <f>SUMIF('Product Data 8-15 Dec'!$D:$D,'Top product sales'!A16,'Product Data 8-15 Dec'!H:H)</f>
        <v>1776</v>
      </c>
    </row>
    <row r="17" spans="1:3" ht="15" x14ac:dyDescent="0.25">
      <c r="A17" s="30">
        <v>10000321</v>
      </c>
      <c r="B17" s="32" t="str">
        <f>VLOOKUP(A17,Category_dim!$A$1:$F$31,2,FALSE)</f>
        <v>Soda_1L</v>
      </c>
      <c r="C17" s="28">
        <f>SUMIF('Product Data 8-15 Dec'!$D:$D,'Top product sales'!A17,'Product Data 8-15 Dec'!H:H)</f>
        <v>1296</v>
      </c>
    </row>
    <row r="18" spans="1:3" ht="15" x14ac:dyDescent="0.25">
      <c r="A18" s="30">
        <v>10000347</v>
      </c>
      <c r="B18" s="32" t="str">
        <f>VLOOKUP(A18,Category_dim!$A$1:$F$31,2,FALSE)</f>
        <v>Museli_200g</v>
      </c>
      <c r="C18" s="28">
        <f>SUMIF('Product Data 8-15 Dec'!$D:$D,'Top product sales'!A18,'Product Data 8-15 Dec'!H:H)</f>
        <v>2303</v>
      </c>
    </row>
    <row r="19" spans="1:3" ht="15" x14ac:dyDescent="0.25">
      <c r="A19" s="30">
        <v>10000327</v>
      </c>
      <c r="B19" s="32" t="str">
        <f>VLOOKUP(A19,Category_dim!$A$1:$F$31,2,FALSE)</f>
        <v>Pepsi_1L</v>
      </c>
      <c r="C19" s="28">
        <f>SUMIF('Product Data 8-15 Dec'!$D:$D,'Top product sales'!A19,'Product Data 8-15 Dec'!H:H)</f>
        <v>1720</v>
      </c>
    </row>
    <row r="20" spans="1:3" ht="15" x14ac:dyDescent="0.25">
      <c r="A20" s="30">
        <v>10000324</v>
      </c>
      <c r="B20" s="32" t="str">
        <f>VLOOKUP(A20,Category_dim!$A$1:$F$31,2,FALSE)</f>
        <v>Coke_1L</v>
      </c>
      <c r="C20" s="28">
        <f>SUMIF('Product Data 8-15 Dec'!$D:$D,'Top product sales'!A20,'Product Data 8-15 Dec'!H:H)</f>
        <v>1188</v>
      </c>
    </row>
    <row r="21" spans="1:3" ht="15" x14ac:dyDescent="0.25">
      <c r="A21" s="30">
        <v>10000343</v>
      </c>
      <c r="B21" s="32" t="str">
        <f>VLOOKUP(A21,Category_dim!$A$1:$F$31,2,FALSE)</f>
        <v>Curd MD_1L</v>
      </c>
      <c r="C21" s="28">
        <f>SUMIF('Product Data 8-15 Dec'!$D:$D,'Top product sales'!A21,'Product Data 8-15 Dec'!H:H)</f>
        <v>1188</v>
      </c>
    </row>
    <row r="22" spans="1:3" ht="15" x14ac:dyDescent="0.25">
      <c r="A22" s="30">
        <v>10000329</v>
      </c>
      <c r="B22" s="32" t="str">
        <f>VLOOKUP(A22,Category_dim!$A$1:$F$31,2,FALSE)</f>
        <v>Orange_200mL</v>
      </c>
      <c r="C22" s="28">
        <f>SUMIF('Product Data 8-15 Dec'!$D:$D,'Top product sales'!A22,'Product Data 8-15 Dec'!H:H)</f>
        <v>1080</v>
      </c>
    </row>
    <row r="23" spans="1:3" ht="15" x14ac:dyDescent="0.25">
      <c r="A23" s="30">
        <v>10000322</v>
      </c>
      <c r="B23" s="32" t="str">
        <f>VLOOKUP(A23,Category_dim!$A$1:$F$31,2,FALSE)</f>
        <v>Soda_500mL</v>
      </c>
      <c r="C23" s="28">
        <f>SUMIF('Product Data 8-15 Dec'!$D:$D,'Top product sales'!A23,'Product Data 8-15 Dec'!H:H)</f>
        <v>780</v>
      </c>
    </row>
    <row r="24" spans="1:3" ht="15" x14ac:dyDescent="0.25">
      <c r="A24" s="30">
        <v>10000342</v>
      </c>
      <c r="B24" s="32" t="str">
        <f>VLOOKUP(A24,Category_dim!$A$1:$F$31,2,FALSE)</f>
        <v>Curd_Amul_1L</v>
      </c>
      <c r="C24" s="28">
        <f>SUMIF('Product Data 8-15 Dec'!$D:$D,'Top product sales'!A24,'Product Data 8-15 Dec'!H:H)</f>
        <v>1008</v>
      </c>
    </row>
    <row r="25" spans="1:3" ht="15" x14ac:dyDescent="0.25">
      <c r="A25" s="30">
        <v>10000340</v>
      </c>
      <c r="B25" s="32" t="str">
        <f>VLOOKUP(A25,Category_dim!$A$1:$F$31,2,FALSE)</f>
        <v>Curd_Amul_500mL</v>
      </c>
      <c r="C25" s="28">
        <f>SUMIF('Product Data 8-15 Dec'!$D:$D,'Top product sales'!A25,'Product Data 8-15 Dec'!H:H)</f>
        <v>1260</v>
      </c>
    </row>
    <row r="26" spans="1:3" ht="15" x14ac:dyDescent="0.25">
      <c r="A26" s="30">
        <v>10000332</v>
      </c>
      <c r="B26" s="32" t="str">
        <f>VLOOKUP(A26,Category_dim!$A$1:$F$31,2,FALSE)</f>
        <v>Eggs_1x6</v>
      </c>
      <c r="C26" s="28">
        <f>SUMIF('Product Data 8-15 Dec'!$D:$D,'Top product sales'!A26,'Product Data 8-15 Dec'!H:H)</f>
        <v>1204</v>
      </c>
    </row>
    <row r="27" spans="1:3" ht="15" x14ac:dyDescent="0.25">
      <c r="A27" s="30">
        <v>10000341</v>
      </c>
      <c r="B27" s="32" t="str">
        <f>VLOOKUP(A27,Category_dim!$A$1:$F$31,2,FALSE)</f>
        <v>Curd MD_500 mL</v>
      </c>
      <c r="C27" s="28">
        <f>SUMIF('Product Data 8-15 Dec'!$D:$D,'Top product sales'!A27,'Product Data 8-15 Dec'!H:H)</f>
        <v>1160</v>
      </c>
    </row>
    <row r="28" spans="1:3" ht="15" x14ac:dyDescent="0.25">
      <c r="A28" s="30">
        <v>10000336</v>
      </c>
      <c r="B28" s="32" t="str">
        <f>VLOOKUP(A28,Category_dim!$A$1:$F$31,2,FALSE)</f>
        <v>Milk_MD_500ml</v>
      </c>
      <c r="C28" s="28">
        <f>SUMIF('Product Data 8-15 Dec'!$D:$D,'Top product sales'!A28,'Product Data 8-15 Dec'!H:H)</f>
        <v>858</v>
      </c>
    </row>
    <row r="29" spans="1:3" ht="15" x14ac:dyDescent="0.25">
      <c r="A29" s="30">
        <v>10000325</v>
      </c>
      <c r="B29" s="32" t="str">
        <f>VLOOKUP(A29,Category_dim!$A$1:$F$31,2,FALSE)</f>
        <v>Coke_500mL</v>
      </c>
      <c r="C29" s="28">
        <f>SUMIF('Product Data 8-15 Dec'!$D:$D,'Top product sales'!A29,'Product Data 8-15 Dec'!H:H)</f>
        <v>540</v>
      </c>
    </row>
    <row r="30" spans="1:3" ht="15" x14ac:dyDescent="0.25">
      <c r="A30" s="30">
        <v>10000337</v>
      </c>
      <c r="B30" s="32" t="str">
        <f>VLOOKUP(A30,Category_dim!$A$1:$F$31,2,FALSE)</f>
        <v>Cheese_200g</v>
      </c>
      <c r="C30" s="28">
        <f>SUMIF('Product Data 8-15 Dec'!$D:$D,'Top product sales'!A30,'Product Data 8-15 Dec'!H:H)</f>
        <v>520</v>
      </c>
    </row>
    <row r="31" spans="1:3" ht="15" x14ac:dyDescent="0.25">
      <c r="A31" s="33">
        <v>10000323</v>
      </c>
      <c r="B31" s="32" t="str">
        <f>VLOOKUP(A31,Category_dim!$A$1:$F$31,2,FALSE)</f>
        <v>Soda_200mL</v>
      </c>
      <c r="C31" s="28">
        <f>SUMIF('Product Data 8-15 Dec'!$D:$D,'Top product sales'!A31,'Product Data 8-15 Dec'!H:H)</f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Sales_fact</vt:lpstr>
      <vt:lpstr>State Analytics</vt:lpstr>
      <vt:lpstr>User_Per_State</vt:lpstr>
      <vt:lpstr>Product Data 8-15 Dec</vt:lpstr>
      <vt:lpstr>Category_dim</vt:lpstr>
      <vt:lpstr>City wise category sales</vt:lpstr>
      <vt:lpstr>Geography_dim</vt:lpstr>
      <vt:lpstr> Customers with top transaction</vt:lpstr>
      <vt:lpstr>Top product sales</vt:lpstr>
      <vt:lpstr>Geography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2024-07-16T08:41:51Z</dcterms:created>
  <dcterms:modified xsi:type="dcterms:W3CDTF">2024-07-16T08:41:52Z</dcterms:modified>
</cp:coreProperties>
</file>