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D64E955-45CF-4864-B8BC-22610C107F45}" xr6:coauthVersionLast="47" xr6:coauthVersionMax="47" xr10:uidLastSave="{00000000-0000-0000-0000-000000000000}"/>
  <bookViews>
    <workbookView xWindow="-96" yWindow="0" windowWidth="11712" windowHeight="12336" xr2:uid="{627705A5-85A5-4329-8ABB-75696C12D7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2" i="1"/>
  <c r="O2" i="1"/>
  <c r="O11" i="1"/>
  <c r="O10" i="1"/>
  <c r="O9" i="1"/>
  <c r="O8" i="1"/>
  <c r="O7" i="1"/>
  <c r="O6" i="1"/>
  <c r="O5" i="1"/>
  <c r="O4" i="1"/>
  <c r="O3" i="1"/>
  <c r="M11" i="1"/>
  <c r="M10" i="1"/>
  <c r="M9" i="1"/>
  <c r="M8" i="1"/>
  <c r="M7" i="1"/>
  <c r="M6" i="1"/>
  <c r="M5" i="1"/>
  <c r="M4" i="1"/>
  <c r="M3" i="1"/>
  <c r="M2" i="1"/>
  <c r="K11" i="1"/>
  <c r="K10" i="1"/>
  <c r="K9" i="1"/>
  <c r="K8" i="1"/>
  <c r="K7" i="1"/>
  <c r="K6" i="1"/>
  <c r="K5" i="1"/>
  <c r="K4" i="1"/>
  <c r="I11" i="1"/>
  <c r="I10" i="1"/>
  <c r="I9" i="1"/>
  <c r="I8" i="1"/>
  <c r="I7" i="1"/>
  <c r="I6" i="1"/>
  <c r="I5" i="1"/>
  <c r="I4" i="1"/>
  <c r="I3" i="1"/>
  <c r="I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<sst xmlns="http://schemas.openxmlformats.org/spreadsheetml/2006/main" count="31" uniqueCount="31">
  <si>
    <t xml:space="preserve">UNIVERSITY </t>
  </si>
  <si>
    <t>TLR</t>
  </si>
  <si>
    <t>RPC</t>
  </si>
  <si>
    <t>GO</t>
  </si>
  <si>
    <t>OI</t>
  </si>
  <si>
    <t>PERCEPTION</t>
  </si>
  <si>
    <t>Indian Institute of Science</t>
  </si>
  <si>
    <t>Jawaharlal Nehru University</t>
  </si>
  <si>
    <t>Jamia Millia Islamia</t>
  </si>
  <si>
    <t>Jadavpur University</t>
  </si>
  <si>
    <t>Banaras Hindu University</t>
  </si>
  <si>
    <t>Manipal Academy of Higher Education-Manipal</t>
  </si>
  <si>
    <t>Amrita Vishwa Vidyapeetham</t>
  </si>
  <si>
    <t>Vellore Institute of Technology</t>
  </si>
  <si>
    <t>Aligarh Muslim University</t>
  </si>
  <si>
    <t>University of Hyderabad</t>
  </si>
  <si>
    <t>Total score (x1*TLR+ x2*RPC+ x3*GO+ x4*OI+ x5*PERCEPTION  )</t>
  </si>
  <si>
    <t>x1,x2,x3,x4,x5 =0.3, 0.3, 0.2, 0.1, 0.1</t>
  </si>
  <si>
    <t>RANK(OLD SCORE)</t>
  </si>
  <si>
    <t>case 1(x1*TLR+ x2*RPC + x3*GO+ x4*OI + x5*PERCEPTION)</t>
  </si>
  <si>
    <t>RANK(CASE1)</t>
  </si>
  <si>
    <t>case2(x1*TLR+ x2*RPC+ x3*GO+ x4*OI)</t>
  </si>
  <si>
    <t>RANK(CASE2)</t>
  </si>
  <si>
    <t>case3(x1*TLR+ x2*RPC+ x3*GO+ x4*OI+ x5*PERCEPTION)</t>
  </si>
  <si>
    <t>RANK(CASE3)</t>
  </si>
  <si>
    <t>case4(x1*TLR + x2*RPC+ x3*GO+ x4*OI)</t>
  </si>
  <si>
    <t>RANK(CASE4)</t>
  </si>
  <si>
    <t>x1,x2,x3,x4,x5 =0.2, 0.2, 0.2, 0.2, 0.2</t>
  </si>
  <si>
    <t>x1,x2,x3,x4 = 0.25, 0.25, 0.25, 0.25</t>
  </si>
  <si>
    <t>x1,x2,x3,x4,x5 =0.4,  0.4, 0.1, 0.05, 0.05</t>
  </si>
  <si>
    <t>x1,x2,x3,x4 = 0.4, 0.4,  0.1,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</si>
</sst>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48484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A6D4-E5E1-48EB-B2FF-66E9AE5A1612}">
  <dimension ref="A1:P12"/>
  <sheetViews>
    <sheetView tabSelected="1" topLeftCell="N1" zoomScale="152" zoomScaleNormal="70" workbookViewId="0">
      <selection activeCell="K2" sqref="K2"/>
    </sheetView>
  </sheetViews>
  <sheetFormatPr defaultRowHeight="14.4" x14ac:dyDescent="0.3"/>
  <cols>
    <col min="1" max="1" width="31.33203125" bestFit="1" customWidth="1"/>
    <col min="6" max="6" width="11.44140625" bestFit="1" customWidth="1"/>
    <col min="7" max="7" width="55.109375" bestFit="1" customWidth="1"/>
    <col min="8" max="8" width="16.109375" bestFit="1" customWidth="1"/>
    <col min="9" max="9" width="50.5546875" bestFit="1" customWidth="1"/>
    <col min="10" max="10" width="11.77734375" bestFit="1" customWidth="1"/>
    <col min="11" max="11" width="34" bestFit="1" customWidth="1"/>
    <col min="12" max="12" width="11.77734375" bestFit="1" customWidth="1"/>
    <col min="13" max="13" width="49.109375" bestFit="1" customWidth="1"/>
    <col min="14" max="14" width="11.77734375" bestFit="1" customWidth="1"/>
    <col min="15" max="15" width="34.44140625" bestFit="1" customWidth="1"/>
    <col min="16" max="16" width="11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</row>
    <row r="2" spans="1:16" x14ac:dyDescent="0.3">
      <c r="A2" s="1" t="s">
        <v>6</v>
      </c>
      <c r="B2">
        <v>82.43</v>
      </c>
      <c r="C2">
        <v>88.45</v>
      </c>
      <c r="D2">
        <v>80.569999999999993</v>
      </c>
      <c r="E2">
        <v>59.23</v>
      </c>
      <c r="F2">
        <v>98.56</v>
      </c>
      <c r="G2">
        <f>0.3*B2+0.3*C2+0.2*D2+0.1*E2+0.1*F2</f>
        <v>83.157000000000011</v>
      </c>
      <c r="H2">
        <v>1</v>
      </c>
      <c r="I2">
        <f>0.2*B2+0.2*C2+0.2*D2+0.2*E2+0.2*F2</f>
        <v>81.848000000000013</v>
      </c>
      <c r="J2">
        <v>1</v>
      </c>
      <c r="K2">
        <f>0.25*B2+0.25*C2+0.25*D2+0.25*E2</f>
        <v>77.67</v>
      </c>
      <c r="L2">
        <v>1</v>
      </c>
      <c r="M2">
        <f>0.4*B2+0.4*C2+0.1*D2+0.05*E2+0.05*F2</f>
        <v>84.298500000000004</v>
      </c>
      <c r="N2">
        <v>1</v>
      </c>
      <c r="O2">
        <f>0.4*B2+0.4*C2+0.1*D2+0.1*E2</f>
        <v>82.332000000000008</v>
      </c>
      <c r="P2">
        <v>1</v>
      </c>
    </row>
    <row r="3" spans="1:16" x14ac:dyDescent="0.3">
      <c r="A3" s="1" t="s">
        <v>7</v>
      </c>
      <c r="B3">
        <v>73.55</v>
      </c>
      <c r="C3">
        <v>46.56</v>
      </c>
      <c r="D3">
        <v>94.89</v>
      </c>
      <c r="E3">
        <v>73.64</v>
      </c>
      <c r="F3">
        <v>65.510000000000005</v>
      </c>
      <c r="G3">
        <f t="shared" ref="G3:G11" si="0">0.3*B3+0.3*C3+0.2*D3+0.1*E3+0.1*F3</f>
        <v>68.926000000000002</v>
      </c>
      <c r="H3">
        <v>2</v>
      </c>
      <c r="I3">
        <f t="shared" ref="I3:I11" si="1">0.2*B3+0.2*C3+0.2*D3+0.2*E3+0.2*F3</f>
        <v>70.83</v>
      </c>
      <c r="J3">
        <v>2</v>
      </c>
      <c r="K3">
        <f>0.25*B3+0.25*C3+0.25*D3+0.25*E3</f>
        <v>72.16</v>
      </c>
      <c r="L3">
        <v>3</v>
      </c>
      <c r="M3">
        <f t="shared" ref="M3:M11" si="2">0.4*B3+0.4*C3+0.1*D3+0.05*E3+0.05*F3</f>
        <v>64.490499999999997</v>
      </c>
      <c r="N3">
        <v>2</v>
      </c>
      <c r="O3">
        <f t="shared" ref="O3:O11" si="3">0.4*B3+0.4*C3+0.1*D3+0.1*E3</f>
        <v>64.897000000000006</v>
      </c>
      <c r="P3">
        <v>4</v>
      </c>
    </row>
    <row r="4" spans="1:16" x14ac:dyDescent="0.3">
      <c r="A4" s="1" t="s">
        <v>8</v>
      </c>
      <c r="B4">
        <v>69.38</v>
      </c>
      <c r="C4">
        <v>49.83</v>
      </c>
      <c r="D4">
        <v>93.85</v>
      </c>
      <c r="E4">
        <v>83.41</v>
      </c>
      <c r="F4">
        <v>48.48</v>
      </c>
      <c r="G4">
        <f t="shared" si="0"/>
        <v>67.721999999999994</v>
      </c>
      <c r="H4">
        <v>3</v>
      </c>
      <c r="I4">
        <f t="shared" si="1"/>
        <v>68.989999999999995</v>
      </c>
      <c r="J4">
        <v>3</v>
      </c>
      <c r="K4">
        <f t="shared" ref="K3:K11" si="4">0.25*B4+0.25*C4+0.25*D4+0.25*E4</f>
        <v>74.117500000000007</v>
      </c>
      <c r="L4">
        <v>2</v>
      </c>
      <c r="M4">
        <f t="shared" si="2"/>
        <v>63.663499999999992</v>
      </c>
      <c r="N4">
        <v>4</v>
      </c>
      <c r="O4">
        <f t="shared" si="3"/>
        <v>65.41</v>
      </c>
      <c r="P4">
        <v>2</v>
      </c>
    </row>
    <row r="5" spans="1:16" x14ac:dyDescent="0.3">
      <c r="A5" s="1" t="s">
        <v>9</v>
      </c>
      <c r="B5">
        <v>67.63</v>
      </c>
      <c r="C5">
        <v>53.66</v>
      </c>
      <c r="D5">
        <v>90.61</v>
      </c>
      <c r="E5">
        <v>56.79</v>
      </c>
      <c r="F5">
        <v>58.76</v>
      </c>
      <c r="G5">
        <f t="shared" si="0"/>
        <v>66.064000000000007</v>
      </c>
      <c r="H5">
        <v>4</v>
      </c>
      <c r="I5">
        <f t="shared" si="1"/>
        <v>65.489999999999995</v>
      </c>
      <c r="J5">
        <v>4</v>
      </c>
      <c r="K5">
        <f t="shared" si="4"/>
        <v>67.172499999999999</v>
      </c>
      <c r="L5">
        <v>8</v>
      </c>
      <c r="M5">
        <f t="shared" si="2"/>
        <v>63.354500000000002</v>
      </c>
      <c r="N5">
        <v>6</v>
      </c>
      <c r="O5">
        <f t="shared" si="3"/>
        <v>63.256</v>
      </c>
      <c r="P5">
        <v>7</v>
      </c>
    </row>
    <row r="6" spans="1:16" x14ac:dyDescent="0.3">
      <c r="A6" s="1" t="s">
        <v>10</v>
      </c>
      <c r="B6">
        <v>72.77</v>
      </c>
      <c r="C6">
        <v>49.18</v>
      </c>
      <c r="D6">
        <v>99.64</v>
      </c>
      <c r="E6">
        <v>61.5</v>
      </c>
      <c r="F6">
        <v>31.8</v>
      </c>
      <c r="G6">
        <f t="shared" si="0"/>
        <v>65.843000000000004</v>
      </c>
      <c r="H6">
        <v>5</v>
      </c>
      <c r="I6">
        <f t="shared" si="1"/>
        <v>62.977999999999994</v>
      </c>
      <c r="J6">
        <v>8</v>
      </c>
      <c r="K6">
        <f t="shared" si="4"/>
        <v>70.772499999999994</v>
      </c>
      <c r="L6">
        <v>4</v>
      </c>
      <c r="M6">
        <f t="shared" si="2"/>
        <v>63.409000000000006</v>
      </c>
      <c r="N6">
        <v>5</v>
      </c>
      <c r="O6">
        <f t="shared" si="3"/>
        <v>64.894000000000005</v>
      </c>
      <c r="P6">
        <v>5</v>
      </c>
    </row>
    <row r="7" spans="1:16" x14ac:dyDescent="0.3">
      <c r="A7" s="1" t="s">
        <v>11</v>
      </c>
      <c r="B7">
        <v>72.87</v>
      </c>
      <c r="C7">
        <v>54.02</v>
      </c>
      <c r="D7">
        <v>77.97</v>
      </c>
      <c r="E7">
        <v>66.099999999999994</v>
      </c>
      <c r="F7">
        <v>47.08</v>
      </c>
      <c r="G7">
        <f t="shared" si="0"/>
        <v>64.978999999999999</v>
      </c>
      <c r="H7">
        <v>6</v>
      </c>
      <c r="I7">
        <f t="shared" si="1"/>
        <v>63.608000000000004</v>
      </c>
      <c r="J7">
        <v>7</v>
      </c>
      <c r="K7">
        <f t="shared" si="4"/>
        <v>67.740000000000009</v>
      </c>
      <c r="L7">
        <v>5</v>
      </c>
      <c r="M7">
        <f t="shared" si="2"/>
        <v>64.212000000000018</v>
      </c>
      <c r="N7">
        <v>3</v>
      </c>
      <c r="O7">
        <f t="shared" si="3"/>
        <v>65.163000000000011</v>
      </c>
      <c r="P7">
        <v>3</v>
      </c>
    </row>
    <row r="8" spans="1:16" x14ac:dyDescent="0.3">
      <c r="A8" s="1" t="s">
        <v>12</v>
      </c>
      <c r="B8">
        <v>73.39</v>
      </c>
      <c r="C8">
        <v>50.35</v>
      </c>
      <c r="D8">
        <v>73.930000000000007</v>
      </c>
      <c r="E8">
        <v>72.47</v>
      </c>
      <c r="F8">
        <v>55</v>
      </c>
      <c r="G8">
        <f t="shared" si="0"/>
        <v>64.655000000000001</v>
      </c>
      <c r="H8">
        <v>7</v>
      </c>
      <c r="I8">
        <f t="shared" si="1"/>
        <v>65.028000000000006</v>
      </c>
      <c r="J8">
        <v>5</v>
      </c>
      <c r="K8">
        <f t="shared" si="4"/>
        <v>67.534999999999997</v>
      </c>
      <c r="L8">
        <v>7</v>
      </c>
      <c r="M8">
        <f t="shared" si="2"/>
        <v>63.262500000000003</v>
      </c>
      <c r="N8">
        <v>7</v>
      </c>
      <c r="O8">
        <f t="shared" si="3"/>
        <v>64.135999999999996</v>
      </c>
      <c r="P8">
        <v>6</v>
      </c>
    </row>
    <row r="9" spans="1:16" x14ac:dyDescent="0.3">
      <c r="A9" s="1" t="s">
        <v>13</v>
      </c>
      <c r="B9">
        <v>55.66</v>
      </c>
      <c r="C9">
        <v>63.59</v>
      </c>
      <c r="D9">
        <v>80.430000000000007</v>
      </c>
      <c r="E9">
        <v>62.55</v>
      </c>
      <c r="F9">
        <v>61.99</v>
      </c>
      <c r="G9">
        <f t="shared" si="0"/>
        <v>64.315000000000012</v>
      </c>
      <c r="H9">
        <v>8</v>
      </c>
      <c r="I9">
        <f t="shared" si="1"/>
        <v>64.844000000000008</v>
      </c>
      <c r="J9">
        <v>6</v>
      </c>
      <c r="K9">
        <f t="shared" si="4"/>
        <v>65.557500000000005</v>
      </c>
      <c r="L9">
        <v>10</v>
      </c>
      <c r="M9">
        <f t="shared" si="2"/>
        <v>61.97</v>
      </c>
      <c r="N9">
        <v>8</v>
      </c>
      <c r="O9">
        <f t="shared" si="3"/>
        <v>61.998000000000005</v>
      </c>
      <c r="P9">
        <v>8</v>
      </c>
    </row>
    <row r="10" spans="1:16" x14ac:dyDescent="0.3">
      <c r="A10" s="1" t="s">
        <v>14</v>
      </c>
      <c r="B10">
        <v>68.87</v>
      </c>
      <c r="C10">
        <v>46.88</v>
      </c>
      <c r="D10">
        <v>94.55</v>
      </c>
      <c r="E10">
        <v>60.04</v>
      </c>
      <c r="F10">
        <v>42.48</v>
      </c>
      <c r="G10">
        <f t="shared" si="0"/>
        <v>63.887</v>
      </c>
      <c r="H10">
        <v>9</v>
      </c>
      <c r="I10">
        <f t="shared" si="1"/>
        <v>62.564000000000007</v>
      </c>
      <c r="J10">
        <v>9</v>
      </c>
      <c r="K10">
        <f t="shared" si="4"/>
        <v>67.585000000000008</v>
      </c>
      <c r="L10">
        <v>6</v>
      </c>
      <c r="M10">
        <f t="shared" si="2"/>
        <v>60.881000000000007</v>
      </c>
      <c r="N10">
        <v>9</v>
      </c>
      <c r="O10">
        <f t="shared" si="3"/>
        <v>61.759</v>
      </c>
      <c r="P10">
        <v>9</v>
      </c>
    </row>
    <row r="11" spans="1:16" x14ac:dyDescent="0.3">
      <c r="A11" s="1" t="s">
        <v>15</v>
      </c>
      <c r="B11">
        <v>70.459999999999994</v>
      </c>
      <c r="C11">
        <v>44.54</v>
      </c>
      <c r="D11">
        <v>83.27</v>
      </c>
      <c r="E11">
        <v>66.58</v>
      </c>
      <c r="F11">
        <v>42.78</v>
      </c>
      <c r="G11">
        <f t="shared" si="0"/>
        <v>62.089999999999996</v>
      </c>
      <c r="H11">
        <v>10</v>
      </c>
      <c r="I11">
        <f t="shared" si="1"/>
        <v>61.525999999999996</v>
      </c>
      <c r="J11">
        <v>10</v>
      </c>
      <c r="K11">
        <f t="shared" si="4"/>
        <v>66.212499999999991</v>
      </c>
      <c r="L11">
        <v>9</v>
      </c>
      <c r="M11">
        <f t="shared" si="2"/>
        <v>59.795000000000002</v>
      </c>
      <c r="N11">
        <v>10</v>
      </c>
      <c r="O11">
        <f t="shared" si="3"/>
        <v>60.984999999999999</v>
      </c>
      <c r="P11">
        <v>10</v>
      </c>
    </row>
    <row r="12" spans="1:16" x14ac:dyDescent="0.3">
      <c r="G12" t="s">
        <v>17</v>
      </c>
      <c r="I12" t="s">
        <v>27</v>
      </c>
      <c r="K12" t="s">
        <v>28</v>
      </c>
      <c r="M12" t="s">
        <v>29</v>
      </c>
      <c r="O1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Pattanaik</dc:creator>
  <cp:lastModifiedBy>Ankita Pattanaik</cp:lastModifiedBy>
  <dcterms:created xsi:type="dcterms:W3CDTF">2024-06-21T05:27:11Z</dcterms:created>
  <dcterms:modified xsi:type="dcterms:W3CDTF">2024-06-27T06:56:30Z</dcterms:modified>
</cp:coreProperties>
</file>