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ankit\Documents\Excel Project\"/>
    </mc:Choice>
  </mc:AlternateContent>
  <xr:revisionPtr revIDLastSave="0" documentId="13_ncr:1_{0F0A00E2-87E3-46B1-9274-BD1E58DE34E9}" xr6:coauthVersionLast="47" xr6:coauthVersionMax="47" xr10:uidLastSave="{00000000-0000-0000-0000-000000000000}"/>
  <bookViews>
    <workbookView xWindow="-108" yWindow="-108" windowWidth="23256" windowHeight="12456" activeTab="1" xr2:uid="{F8420BDF-C08E-4FBB-891B-F574F63AC6D0}"/>
  </bookViews>
  <sheets>
    <sheet name="Raw Data" sheetId="1" r:id="rId1"/>
    <sheet name="Sheets Design" sheetId="3" r:id="rId2"/>
    <sheet name="Dashboard" sheetId="4" r:id="rId3"/>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2" i="3" l="1"/>
  <c r="D83" i="3"/>
  <c r="D81" i="3"/>
  <c r="B7" i="3"/>
  <c r="E82" i="3"/>
  <c r="E81" i="3"/>
  <c r="C7" i="3"/>
  <c r="D7" i="3"/>
  <c r="A7" i="3"/>
  <c r="E83" i="3"/>
</calcChain>
</file>

<file path=xl/sharedStrings.xml><?xml version="1.0" encoding="utf-8"?>
<sst xmlns="http://schemas.openxmlformats.org/spreadsheetml/2006/main" count="59752" uniqueCount="1629">
  <si>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</si>
  <si>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</si>
  <si>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</si>
  <si>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</si>
  <si>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</si>
  <si>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</si>
  <si>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</si>
  <si>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</si>
  <si>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</si>
  <si>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</si>
  <si>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</si>
  <si>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</si>
  <si>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</si>
  <si>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</si>
  <si>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</si>
  <si>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</si>
  <si>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</si>
  <si>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</si>
  <si>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</si>
  <si>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</si>
  <si>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</si>
  <si>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</si>
  <si>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</si>
  <si>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</si>
  <si>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</si>
  <si>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</si>
  <si>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</si>
  <si>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</si>
  <si>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</si>
  <si>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</si>
  <si>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</si>
  <si>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</si>
  <si>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</si>
  <si>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</si>
  <si>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</si>
  <si>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</si>
  <si>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</si>
  <si>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</si>
  <si>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</si>
  <si>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</si>
  <si>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</si>
  <si>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</si>
  <si>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</si>
  <si>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</si>
  <si>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</si>
  <si>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</si>
  <si>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</si>
  <si>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</si>
  <si>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</si>
  <si>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</si>
  <si>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</si>
  <si>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</si>
  <si>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</si>
  <si>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</si>
  <si>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</si>
  <si>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</si>
  <si>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</si>
  <si>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</si>
  <si>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</si>
  <si>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</si>
  <si>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</si>
  <si>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</si>
  <si>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</si>
  <si>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</si>
  <si>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</si>
  <si>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</si>
  <si>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</si>
  <si>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</si>
  <si>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</si>
  <si>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</si>
  <si>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</si>
  <si>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</si>
  <si>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</si>
  <si>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</si>
  <si>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</si>
  <si>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</si>
  <si>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</si>
  <si>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</si>
  <si>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</si>
  <si>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</si>
  <si>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</si>
  <si>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</si>
  <si>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</si>
  <si>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</si>
  <si>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</si>
  <si>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</si>
  <si>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</si>
  <si>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</si>
  <si>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</si>
  <si>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</si>
  <si>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</si>
  <si>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</si>
  <si>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</si>
  <si>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</si>
  <si>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</si>
  <si>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</si>
  <si>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</si>
  <si>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</si>
  <si>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</si>
  <si>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</si>
  <si>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</si>
  <si>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</si>
  <si>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</si>
  <si>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</si>
  <si>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</si>
  <si>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</si>
  <si>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</si>
  <si>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</si>
  <si>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</si>
  <si>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</si>
  <si>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</si>
  <si>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</si>
  <si>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</si>
  <si>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</si>
  <si>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</si>
  <si>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</si>
  <si>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</si>
  <si>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</si>
  <si>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</si>
  <si>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</si>
  <si>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</si>
  <si>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</si>
  <si>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</si>
  <si>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</si>
  <si>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</si>
  <si>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</si>
  <si>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</si>
  <si>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</si>
  <si>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</si>
  <si>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</si>
  <si>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</si>
  <si>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</si>
  <si>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</si>
  <si>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</si>
  <si>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</si>
  <si>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</si>
  <si>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</si>
  <si>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</si>
  <si>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</si>
  <si>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</si>
  <si>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</si>
  <si>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</si>
  <si>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</si>
  <si>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</si>
  <si>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</si>
  <si>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</si>
  <si>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</si>
  <si>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</si>
  <si>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</si>
  <si>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</si>
  <si>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</si>
  <si>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</si>
  <si>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</si>
  <si>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</si>
  <si>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</si>
  <si>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</si>
  <si>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</si>
  <si>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</si>
  <si>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</si>
  <si>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</si>
  <si>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</si>
  <si>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</si>
  <si>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</si>
  <si>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</si>
  <si>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</si>
  <si>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</si>
  <si>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</si>
  <si>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</si>
  <si>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</si>
  <si>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</si>
  <si>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</si>
  <si>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</si>
  <si>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</si>
  <si>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</si>
  <si>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</si>
  <si>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</si>
  <si>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</si>
  <si>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</si>
  <si>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</si>
  <si>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</si>
  <si>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</si>
  <si>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</si>
  <si>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</si>
  <si>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</si>
  <si>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</si>
  <si>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</si>
  <si>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</si>
  <si>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</si>
  <si>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</si>
  <si>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</si>
  <si>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</si>
  <si>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</si>
  <si>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</si>
  <si>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</si>
  <si>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</si>
  <si>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</si>
  <si>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</si>
  <si>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</si>
  <si>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</si>
  <si>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</si>
  <si>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</si>
  <si>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</si>
  <si>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</si>
  <si>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</si>
  <si>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</si>
  <si>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</si>
  <si>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</si>
  <si>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</si>
  <si>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</si>
  <si>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</si>
  <si>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</si>
  <si>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</si>
  <si>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</si>
  <si>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</si>
  <si>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</si>
  <si>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</si>
  <si>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</si>
  <si>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</si>
  <si>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</si>
  <si>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</si>
  <si>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</si>
  <si>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</si>
  <si>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</si>
  <si>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</si>
  <si>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</si>
  <si>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</si>
  <si>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</si>
  <si>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</si>
  <si>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</si>
  <si>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</si>
  <si>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</si>
  <si>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</si>
  <si>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</si>
  <si>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</si>
  <si>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</si>
  <si>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</si>
  <si>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</si>
  <si>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</si>
  <si>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</si>
  <si>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</si>
  <si>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</si>
  <si>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</si>
  <si>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</si>
  <si>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</si>
  <si>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</si>
  <si>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</si>
  <si>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</si>
  <si>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</si>
  <si>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</si>
  <si>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</si>
  <si>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</si>
  <si>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</si>
  <si>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</si>
  <si>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</si>
  <si>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</si>
  <si>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</si>
  <si>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</si>
  <si>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</si>
  <si>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</si>
  <si>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</si>
  <si>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</si>
  <si>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</si>
  <si>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</si>
  <si>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</si>
  <si>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</si>
  <si>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</si>
  <si>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</si>
  <si>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</si>
  <si>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</si>
  <si>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</si>
  <si>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</si>
  <si>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</si>
  <si>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</si>
  <si>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</si>
  <si>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</si>
  <si>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</si>
  <si>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</si>
  <si>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</si>
  <si>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</si>
  <si>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</si>
  <si>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</si>
  <si>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</si>
  <si>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</si>
  <si>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</si>
  <si>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</si>
  <si>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</si>
  <si>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</si>
  <si>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</si>
  <si>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</si>
  <si>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</si>
  <si>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</si>
  <si>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</si>
  <si>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</si>
  <si>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</si>
  <si>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</si>
  <si>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</si>
  <si>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</si>
  <si>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</si>
  <si>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</si>
  <si>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</si>
  <si>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</si>
  <si>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</si>
  <si>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</si>
  <si>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</si>
  <si>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</si>
  <si>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</si>
  <si>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</si>
  <si>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</si>
  <si>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</si>
  <si>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</si>
  <si>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</si>
  <si>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</si>
  <si>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</si>
  <si>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</si>
  <si>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</si>
  <si>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</si>
  <si>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</si>
  <si>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</si>
  <si>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</si>
  <si>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</si>
  <si>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</si>
  <si>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</si>
  <si>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</si>
  <si>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</si>
  <si>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</si>
  <si>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</si>
  <si>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</si>
  <si>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</si>
  <si>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</si>
  <si>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</si>
  <si>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</si>
  <si>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</si>
  <si>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</si>
  <si>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</si>
  <si>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</si>
  <si>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</si>
  <si>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</si>
  <si>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</si>
  <si>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</si>
  <si>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</si>
  <si>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</si>
  <si>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</si>
  <si>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</si>
  <si>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</si>
  <si>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</si>
  <si>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</si>
  <si>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</si>
  <si>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</si>
  <si>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</si>
  <si>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</si>
  <si>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</si>
  <si>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</si>
  <si>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</si>
  <si>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</si>
  <si>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</si>
  <si>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</si>
  <si>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</si>
  <si>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</si>
  <si>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</si>
  <si>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</si>
  <si>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</si>
  <si>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</si>
  <si>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</si>
  <si>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</si>
  <si>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</si>
  <si>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</si>
  <si>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</si>
  <si>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</si>
  <si>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</si>
  <si>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</si>
  <si>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</si>
  <si>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</si>
  <si>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</si>
  <si>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</si>
  <si>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</si>
  <si>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</si>
  <si>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</si>
  <si>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</si>
  <si>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</si>
  <si>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</si>
  <si>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</si>
  <si>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</si>
  <si>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</si>
  <si>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</si>
  <si>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</si>
  <si>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</si>
  <si>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</si>
  <si>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</si>
  <si>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</si>
  <si>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</si>
  <si>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</si>
  <si>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</si>
  <si>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</si>
  <si>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</si>
  <si>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</si>
  <si>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</si>
  <si>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</si>
  <si>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</si>
  <si>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</si>
  <si>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</si>
  <si>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</si>
  <si>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</si>
  <si>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</si>
  <si>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</si>
  <si>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</si>
  <si>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</si>
  <si>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</si>
  <si>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</si>
  <si>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</si>
  <si>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</si>
  <si>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</si>
  <si>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</si>
  <si>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</si>
  <si>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</si>
  <si>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</si>
  <si>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</si>
  <si>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</si>
  <si>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</si>
  <si>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</si>
  <si>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</si>
  <si>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</si>
  <si>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</si>
  <si>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</si>
  <si>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</si>
  <si>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</si>
  <si>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</si>
  <si>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</si>
  <si>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</si>
  <si>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</si>
  <si>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</si>
  <si>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</si>
  <si>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</si>
  <si>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</si>
  <si>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</si>
  <si>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</si>
  <si>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</si>
  <si>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</si>
  <si>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</si>
  <si>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</si>
  <si>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</si>
  <si>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</si>
  <si>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</si>
  <si>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</si>
  <si>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</si>
  <si>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</si>
  <si>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</si>
  <si>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</si>
  <si>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</si>
  <si>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</si>
  <si>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</si>
  <si>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</si>
  <si>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</si>
  <si>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</si>
  <si>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</si>
  <si>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</si>
  <si>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</si>
  <si>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</si>
  <si>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</si>
  <si>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</si>
  <si>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</si>
  <si>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</si>
  <si>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</si>
  <si>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</si>
  <si>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</si>
  <si>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</si>
  <si>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</si>
  <si>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</si>
  <si>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</si>
  <si>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</si>
  <si>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</si>
  <si>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</si>
  <si>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</si>
  <si>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</si>
  <si>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</si>
  <si>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</si>
  <si>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</si>
  <si>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</si>
  <si>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</si>
  <si>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</si>
  <si>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</si>
  <si>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</si>
  <si>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</si>
  <si>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</si>
  <si>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</si>
  <si>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</si>
  <si>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</si>
  <si>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</si>
  <si>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</si>
  <si>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</si>
  <si>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</si>
  <si>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</si>
  <si>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</si>
  <si>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</si>
  <si>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</si>
  <si>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</si>
  <si>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</si>
  <si>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</si>
  <si>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</si>
  <si>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</si>
  <si>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</si>
  <si>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</si>
  <si>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</si>
  <si>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</si>
  <si>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</si>
  <si>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</si>
  <si>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</si>
  <si>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</si>
  <si>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</si>
  <si>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</si>
  <si>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</si>
  <si>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</si>
  <si>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</si>
  <si>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</si>
  <si>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</si>
  <si>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</si>
  <si>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</si>
  <si>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</si>
  <si>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</si>
  <si>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</si>
  <si>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</si>
  <si>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</si>
  <si>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</si>
  <si>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</si>
  <si>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</si>
  <si>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</si>
  <si>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</si>
  <si>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</si>
  <si>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</si>
  <si>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</si>
  <si>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</si>
  <si>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</si>
  <si>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</si>
  <si>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</si>
  <si>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</si>
  <si>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</si>
  <si>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</si>
  <si>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</si>
  <si>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</si>
  <si>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</si>
  <si>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</si>
  <si>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</si>
  <si>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</si>
  <si>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</si>
  <si>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</si>
  <si>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</si>
  <si>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</si>
  <si>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</si>
  <si>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</si>
  <si>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</si>
  <si>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</si>
  <si>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</si>
  <si>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</si>
  <si>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</si>
  <si>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</si>
  <si>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</si>
  <si>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</si>
  <si>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</si>
  <si>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</si>
  <si>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</si>
  <si>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</si>
  <si>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</si>
  <si>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</si>
  <si>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</si>
  <si>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</si>
  <si>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</si>
  <si>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</si>
  <si>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</si>
  <si>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</si>
  <si>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</si>
  <si>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</si>
  <si>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</si>
  <si>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</si>
  <si>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</si>
  <si>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</si>
  <si>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</si>
  <si>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</si>
  <si>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</si>
  <si>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</si>
  <si>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</si>
  <si>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</si>
  <si>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</si>
  <si>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</si>
  <si>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</si>
  <si>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</si>
  <si>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</si>
  <si>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</si>
  <si>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</si>
  <si>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</si>
  <si>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</si>
  <si>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</si>
  <si>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</si>
  <si>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</si>
  <si>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</si>
  <si>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</si>
  <si>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</si>
  <si>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</si>
  <si>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</si>
  <si>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</si>
  <si>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</si>
  <si>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</si>
  <si>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</si>
  <si>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</si>
  <si>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</si>
  <si>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</si>
  <si>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</si>
  <si>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</si>
  <si>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</si>
  <si>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</si>
  <si>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</si>
  <si>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</si>
  <si>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</si>
  <si>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</si>
  <si>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</si>
  <si>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</si>
  <si>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</si>
  <si>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</si>
  <si>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</si>
  <si>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</si>
  <si>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</si>
  <si>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</si>
  <si>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</si>
  <si>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</si>
  <si>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</si>
  <si>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</si>
  <si>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</si>
  <si>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</si>
  <si>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</si>
  <si>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</si>
  <si>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</si>
  <si>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</si>
  <si>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</si>
  <si>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</si>
  <si>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</si>
  <si>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</si>
  <si>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</si>
  <si>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</si>
  <si>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</si>
  <si>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</si>
  <si>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</si>
  <si>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</si>
  <si>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</si>
  <si>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</si>
  <si>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</si>
  <si>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</si>
  <si>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</si>
  <si>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</si>
  <si>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</si>
  <si>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</si>
  <si>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</si>
  <si>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</si>
  <si>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</si>
  <si>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</si>
  <si>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</si>
  <si>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</si>
  <si>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</si>
  <si>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</si>
  <si>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</si>
  <si>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</si>
  <si>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</si>
  <si>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</si>
  <si>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</si>
  <si>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</si>
  <si>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</si>
  <si>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</si>
  <si>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</si>
  <si>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</si>
  <si>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</si>
  <si>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</si>
  <si>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</si>
  <si>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</si>
  <si>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</si>
  <si>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</si>
  <si>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</si>
  <si>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</si>
  <si>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</si>
  <si>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</si>
  <si>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</si>
  <si>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</si>
  <si>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</si>
  <si>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</si>
  <si>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</si>
  <si>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</si>
  <si>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</si>
  <si>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</si>
  <si>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</si>
  <si>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</si>
  <si>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</si>
  <si>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</si>
  <si>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</si>
  <si>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</si>
  <si>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</si>
  <si>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</si>
  <si>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</si>
  <si>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</si>
  <si>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</si>
  <si>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</si>
  <si>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</si>
  <si>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</si>
  <si>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</si>
  <si>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</si>
  <si>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</si>
  <si>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</si>
  <si>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</si>
  <si>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</si>
  <si>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</si>
  <si>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</si>
  <si>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</si>
  <si>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</si>
  <si>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</si>
  <si>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</si>
  <si>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</si>
  <si>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</si>
  <si>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</si>
  <si>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</si>
  <si>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</si>
  <si>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</si>
  <si>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</si>
  <si>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</si>
  <si>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</si>
  <si>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</si>
  <si>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</si>
  <si>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</si>
  <si>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</si>
  <si>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</si>
  <si>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</si>
  <si>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</si>
  <si>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</si>
  <si>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</si>
  <si>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</si>
  <si>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</si>
  <si>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</si>
  <si>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</si>
  <si>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</si>
  <si>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</si>
  <si>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</si>
  <si>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</si>
  <si>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</si>
  <si>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</si>
  <si>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</si>
  <si>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</si>
  <si>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</si>
  <si>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</si>
  <si>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</si>
  <si>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</si>
  <si>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</si>
  <si>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</si>
  <si>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</si>
  <si>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</si>
  <si>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</si>
  <si>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</si>
  <si>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</si>
  <si>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</si>
  <si>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</si>
  <si>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</si>
  <si>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</si>
  <si>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</si>
  <si>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</si>
  <si>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</si>
  <si>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</si>
  <si>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</si>
  <si>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</si>
  <si>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</si>
  <si>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</si>
  <si>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</si>
  <si>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</si>
  <si>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</si>
  <si>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</si>
  <si>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</si>
  <si>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</si>
  <si>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</si>
  <si>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</si>
  <si>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</si>
  <si>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</si>
  <si>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</si>
  <si>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</si>
  <si>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</si>
  <si>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</si>
  <si>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</si>
  <si>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</si>
  <si>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</si>
  <si>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</si>
  <si>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</si>
  <si>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</si>
  <si>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</si>
  <si>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</si>
  <si>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</si>
  <si>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</si>
  <si>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</si>
  <si>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</si>
  <si>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</si>
  <si>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</si>
  <si>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</si>
  <si>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</si>
  <si>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</si>
  <si>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</si>
  <si>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</si>
  <si>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</si>
  <si>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</si>
  <si>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</si>
  <si>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</si>
  <si>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</si>
  <si>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</si>
  <si>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</si>
  <si>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</si>
  <si>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</si>
  <si>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</si>
  <si>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</si>
  <si>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</si>
  <si>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</si>
  <si>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</si>
  <si>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</si>
  <si>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</si>
  <si>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</si>
  <si>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</si>
  <si>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</si>
  <si>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</si>
  <si>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</si>
  <si>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</si>
  <si>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</si>
  <si>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</si>
  <si>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</si>
  <si>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</si>
  <si>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</si>
  <si>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</si>
  <si>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</si>
  <si>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</si>
  <si>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</si>
  <si>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</si>
  <si>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</si>
  <si>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</si>
  <si>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</si>
  <si>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</si>
  <si>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</si>
  <si>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</si>
  <si>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</si>
  <si>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</si>
  <si>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</si>
  <si>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</si>
  <si>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</si>
  <si>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</si>
  <si>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</si>
  <si>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</si>
  <si>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</si>
  <si>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</si>
  <si>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</si>
  <si>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</si>
  <si>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</si>
  <si>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</si>
  <si>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</si>
  <si>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</si>
  <si>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</si>
  <si>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</si>
  <si>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</si>
  <si>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</si>
  <si>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</si>
  <si>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</si>
  <si>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</si>
  <si>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</si>
  <si>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</si>
  <si>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</si>
  <si>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</si>
  <si>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</si>
  <si>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</si>
  <si>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</si>
  <si>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</si>
  <si>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</si>
  <si>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</si>
  <si>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</si>
  <si>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</si>
  <si>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</si>
  <si>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</si>
  <si>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</si>
  <si>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</si>
  <si>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</si>
  <si>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</si>
  <si>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</si>
  <si>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</si>
  <si>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</si>
  <si>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</si>
  <si>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</si>
  <si>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</si>
  <si>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</si>
  <si>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</si>
  <si>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</si>
  <si>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</si>
  <si>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</si>
  <si>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</si>
  <si>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</si>
  <si>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</si>
  <si>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</si>
  <si>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</si>
  <si>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</si>
  <si>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</si>
  <si>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</si>
  <si>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</si>
  <si>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</si>
  <si>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</si>
  <si>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</si>
  <si>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</si>
  <si>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</si>
  <si>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</si>
  <si>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</si>
  <si>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</si>
  <si>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</si>
  <si>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</si>
  <si>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</si>
  <si>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</si>
  <si>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</si>
  <si>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</si>
  <si>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</si>
  <si>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</si>
  <si>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</si>
  <si>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</si>
  <si>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</si>
  <si>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</si>
  <si>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</si>
  <si>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</si>
  <si>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</si>
  <si>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</si>
  <si>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</si>
  <si>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</si>
  <si>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</si>
  <si>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</si>
  <si>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</si>
  <si>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</si>
  <si>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</si>
  <si>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</si>
  <si>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</si>
  <si>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</si>
  <si>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</si>
  <si>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</si>
  <si>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</si>
  <si>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</si>
  <si>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</si>
  <si>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</si>
  <si>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</si>
  <si>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</si>
  <si>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</si>
  <si>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</si>
  <si>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</si>
  <si>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</si>
  <si>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</si>
  <si>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</si>
  <si>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</si>
  <si>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</si>
  <si>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</si>
  <si>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</si>
  <si>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</si>
  <si>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</si>
  <si>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</si>
  <si>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</si>
  <si>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</si>
  <si>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</si>
  <si>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</si>
  <si>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</si>
  <si>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</si>
  <si>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</si>
  <si>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</si>
  <si>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</si>
  <si>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</si>
  <si>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</si>
  <si>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</si>
  <si>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</si>
  <si>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</si>
  <si>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</si>
  <si>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</si>
  <si>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</si>
  <si>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</si>
  <si>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</si>
  <si>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</si>
  <si>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</si>
  <si>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</si>
  <si>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</si>
  <si>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</si>
  <si>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</si>
  <si>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</si>
  <si>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</si>
  <si>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</si>
  <si>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</si>
  <si>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</si>
  <si>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</si>
  <si>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</si>
  <si>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</si>
  <si>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</si>
  <si>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</si>
  <si>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</si>
  <si>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</si>
  <si>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</si>
  <si>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</si>
  <si>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</si>
  <si>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</si>
  <si>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</si>
  <si>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</si>
  <si>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</si>
  <si>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</si>
  <si>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</si>
  <si>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</si>
  <si>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</si>
  <si>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</si>
  <si>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</si>
  <si>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</si>
  <si>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</si>
  <si>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</si>
  <si>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</si>
  <si>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</si>
  <si>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</si>
  <si>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</si>
  <si>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</si>
  <si>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</si>
  <si>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</si>
  <si>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</si>
  <si>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</si>
  <si>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</si>
  <si>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</si>
  <si>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</si>
  <si>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</si>
  <si>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</si>
  <si>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</si>
  <si>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</si>
  <si>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</si>
  <si>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</si>
  <si>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</si>
  <si>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</si>
  <si>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</si>
  <si>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</si>
  <si>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</si>
  <si>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</si>
  <si>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</si>
  <si>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</si>
  <si>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</si>
  <si>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</si>
  <si>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</si>
  <si>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</si>
  <si>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</si>
  <si>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</si>
  <si>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</si>
  <si>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</si>
  <si>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</si>
  <si>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</si>
  <si>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</si>
  <si>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</si>
  <si>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</si>
  <si>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</si>
  <si>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</si>
  <si>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</si>
  <si>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</si>
  <si>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</si>
  <si>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</si>
  <si>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</si>
  <si>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</si>
  <si>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</si>
  <si>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</si>
  <si>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</si>
  <si>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</si>
  <si>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</si>
  <si>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</si>
  <si>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</si>
  <si>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</si>
  <si>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</si>
  <si>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</si>
  <si>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</si>
  <si>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</si>
  <si>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</si>
  <si>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</si>
  <si>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</si>
  <si>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</si>
  <si>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</si>
  <si>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</si>
  <si>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</si>
  <si>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</si>
  <si>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</si>
  <si>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</si>
  <si>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</si>
  <si>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</si>
  <si>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</si>
  <si>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</si>
  <si>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</si>
  <si>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</si>
  <si>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</si>
  <si>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</si>
  <si>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</si>
  <si>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</si>
  <si>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</si>
  <si>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</si>
  <si>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</si>
  <si>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</si>
  <si>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</si>
  <si>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</si>
  <si>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</si>
  <si>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</si>
  <si>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</si>
  <si>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</si>
  <si>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</si>
  <si>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</si>
  <si>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</si>
  <si>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</si>
  <si>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</si>
  <si>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</si>
  <si>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</si>
  <si>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</si>
  <si>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</si>
  <si>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</si>
  <si>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</si>
  <si>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</si>
  <si>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</si>
  <si>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</si>
  <si>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</si>
  <si>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</si>
  <si>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</si>
  <si>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</si>
  <si>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</si>
  <si>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</si>
  <si>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</si>
  <si>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</si>
  <si>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</si>
  <si>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</si>
  <si>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</si>
  <si>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</si>
  <si>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</si>
  <si>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</si>
  <si>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</si>
  <si>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</si>
  <si>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</si>
  <si>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</si>
  <si>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</si>
  <si>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</si>
  <si>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</si>
  <si>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</si>
  <si>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</si>
  <si>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</si>
  <si>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</si>
  <si>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</si>
  <si>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</si>
  <si>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</si>
  <si>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</si>
  <si>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</si>
  <si>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</si>
  <si>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</si>
  <si>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</si>
  <si>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</si>
  <si>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</si>
  <si>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</si>
  <si>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</si>
  <si>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</si>
  <si>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</si>
  <si>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</si>
  <si>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</si>
  <si>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</si>
  <si>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</si>
  <si>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</si>
  <si>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</si>
  <si>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</si>
  <si>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</si>
  <si>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</si>
  <si>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</si>
  <si>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</si>
  <si>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</si>
  <si>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</si>
  <si>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</si>
  <si>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</si>
  <si>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</si>
  <si>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</si>
  <si>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</si>
  <si>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</si>
  <si>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</si>
  <si>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</si>
  <si>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</si>
  <si>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</si>
  <si>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</si>
  <si>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</si>
  <si>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</si>
  <si>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</si>
  <si>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</si>
  <si>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</si>
  <si>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</si>
  <si>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</si>
  <si>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</si>
  <si>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</si>
  <si>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</si>
  <si>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</si>
  <si>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</si>
  <si>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</si>
  <si>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</si>
  <si>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</si>
  <si>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</si>
  <si>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</si>
  <si>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</si>
  <si>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</si>
  <si>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</si>
  <si>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</si>
  <si>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</si>
  <si>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</si>
  <si>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</si>
  <si>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</si>
  <si>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</si>
  <si>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</si>
  <si>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</si>
  <si>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</si>
  <si>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</si>
  <si>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</si>
  <si>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</si>
  <si>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</si>
  <si>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</si>
  <si>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</si>
  <si>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</si>
  <si>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</si>
  <si>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</si>
  <si>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</si>
  <si>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</si>
  <si>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</si>
  <si>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</si>
  <si>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</si>
  <si>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</si>
  <si>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</si>
  <si>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</si>
  <si>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</si>
  <si>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</si>
  <si>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</si>
  <si>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</si>
  <si>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</si>
  <si>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</si>
  <si>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</si>
  <si>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</si>
  <si>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</si>
  <si>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</si>
  <si>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</si>
  <si>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</si>
  <si>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</si>
  <si>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</si>
  <si>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</si>
  <si>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</si>
  <si>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</si>
  <si>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</si>
  <si>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</si>
  <si>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</si>
  <si>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</si>
  <si>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</si>
  <si>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</si>
  <si>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</si>
  <si>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</si>
  <si>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</si>
  <si>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</si>
  <si>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</si>
  <si>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</si>
  <si>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</si>
  <si>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</si>
  <si>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</si>
  <si>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</si>
  <si>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</si>
  <si>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</si>
  <si>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</si>
  <si>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</si>
  <si>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</si>
  <si>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</si>
  <si>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</si>
  <si>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</si>
  <si>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</si>
  <si>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</si>
  <si>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</si>
  <si>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</si>
  <si>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</si>
  <si>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</si>
  <si>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</si>
  <si>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</si>
  <si>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</si>
  <si>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</si>
  <si>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</si>
  <si>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</si>
  <si>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</si>
  <si>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</si>
  <si>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</si>
  <si>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</si>
  <si>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</si>
  <si>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</si>
  <si>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</si>
  <si>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</si>
  <si>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</si>
  <si>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</si>
  <si>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</si>
  <si>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</si>
  <si>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</si>
  <si>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</si>
  <si>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</si>
  <si>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</si>
  <si>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</si>
  <si>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</si>
  <si>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</si>
  <si>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</si>
  <si>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</si>
  <si>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</si>
  <si>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</si>
  <si>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</si>
  <si>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</si>
  <si>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</si>
  <si>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</si>
  <si>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</si>
  <si>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</si>
  <si>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</si>
  <si>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</si>
  <si>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</si>
  <si>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</si>
  <si>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</si>
  <si>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</si>
  <si>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</si>
  <si>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</si>
  <si>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</si>
  <si>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</si>
  <si>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</si>
  <si>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</si>
  <si>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</si>
  <si>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</si>
  <si>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</si>
  <si>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</si>
  <si>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</si>
  <si>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</si>
  <si>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</si>
  <si>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</si>
  <si>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</si>
  <si>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</si>
  <si>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</si>
  <si>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</si>
  <si>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</si>
  <si>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</si>
  <si>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</si>
  <si>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</si>
  <si>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</si>
  <si>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</si>
  <si>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</si>
  <si>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</si>
  <si>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</si>
  <si>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</si>
  <si>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</si>
  <si>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</si>
  <si>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</si>
  <si>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</si>
  <si>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</si>
  <si>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</si>
  <si>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</si>
  <si>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</si>
  <si>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</si>
  <si>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</si>
  <si>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</si>
  <si>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</si>
  <si>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</si>
  <si>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</si>
  <si>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</si>
  <si>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</si>
  <si>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</si>
  <si>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</si>
  <si>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</si>
  <si>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</si>
  <si>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</si>
  <si>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</si>
  <si>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</si>
  <si>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</si>
  <si>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</si>
  <si>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</si>
  <si>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</si>
  <si>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</si>
  <si>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</si>
  <si>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</si>
  <si>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</si>
  <si>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</si>
  <si>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</si>
  <si>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</si>
  <si>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</si>
  <si>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</si>
  <si>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</si>
  <si>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</si>
  <si>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</si>
  <si>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</si>
  <si>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</si>
  <si>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</si>
  <si>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</si>
  <si>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</si>
  <si>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</si>
  <si>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</si>
  <si>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</si>
  <si>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</si>
  <si>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</si>
  <si>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</si>
  <si>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</si>
  <si>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</si>
  <si>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</si>
  <si>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</si>
  <si>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</si>
  <si>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</si>
  <si>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</si>
  <si>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</si>
  <si>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</si>
  <si>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</si>
  <si>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</si>
  <si>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</si>
  <si>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</si>
  <si>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</si>
  <si>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</si>
  <si>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</si>
  <si>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</si>
  <si>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</si>
  <si>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</si>
  <si>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</si>
  <si>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</si>
  <si>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</si>
  <si>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</si>
  <si>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</si>
  <si>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</si>
  <si>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</si>
  <si>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</si>
  <si>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</si>
  <si>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</si>
  <si>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</si>
  <si>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</si>
  <si>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</si>
  <si>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</si>
  <si>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</si>
  <si>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</si>
  <si>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</si>
  <si>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</si>
  <si>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</si>
  <si>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</si>
  <si>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</si>
  <si>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</si>
  <si>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</si>
  <si>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</si>
  <si>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</si>
  <si>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</si>
  <si>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</si>
  <si>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</si>
  <si>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</si>
  <si>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</si>
  <si>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</si>
  <si>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</si>
  <si>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</si>
  <si>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</si>
  <si>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</si>
  <si>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</si>
  <si>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</si>
  <si>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</si>
  <si>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</si>
  <si>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</si>
  <si>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</si>
  <si>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</si>
  <si>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</si>
  <si>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</si>
  <si>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</si>
  <si>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</si>
  <si>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</si>
  <si>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</si>
  <si>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</si>
  <si>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</si>
  <si>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</si>
  <si>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</si>
  <si>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</si>
  <si>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</si>
  <si>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</si>
  <si>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</si>
  <si>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</si>
  <si>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</si>
  <si>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</si>
  <si>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</si>
  <si>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</si>
  <si>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</si>
  <si>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</si>
  <si>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</si>
  <si>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</si>
  <si>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</si>
  <si>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</si>
  <si>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</si>
  <si>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</si>
  <si>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</si>
  <si>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</si>
  <si>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</si>
  <si>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</si>
  <si>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</si>
  <si>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</si>
  <si>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</si>
  <si>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</si>
  <si>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</si>
  <si>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</si>
  <si>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</si>
  <si>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</si>
  <si>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</si>
  <si>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</si>
  <si>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</si>
  <si>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</si>
  <si>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</si>
  <si>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</si>
  <si>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</si>
  <si>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</si>
  <si>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</si>
  <si>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</si>
  <si>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</si>
  <si>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</si>
  <si>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</si>
  <si>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</si>
  <si>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</si>
  <si>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</si>
  <si>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</si>
  <si>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</si>
  <si>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</si>
  <si>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</si>
  <si>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</si>
  <si>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</si>
  <si>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</si>
  <si>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</si>
  <si>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</si>
  <si>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</si>
  <si>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</si>
  <si>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</si>
  <si>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</si>
  <si>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</si>
  <si>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</si>
  <si>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</si>
  <si>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</si>
  <si>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</si>
  <si>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</si>
  <si>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</si>
  <si>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</si>
  <si>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</si>
  <si>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</si>
  <si>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</si>
  <si>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</si>
  <si>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</si>
  <si>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</si>
  <si>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</si>
  <si>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</si>
  <si>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</si>
  <si>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</si>
  <si>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</si>
  <si>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</si>
  <si>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</si>
  <si>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</si>
  <si>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</si>
  <si>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</si>
  <si>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</si>
  <si>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</si>
  <si>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</si>
  <si>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</si>
  <si>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</si>
  <si>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</si>
  <si>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</si>
  <si>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</si>
  <si>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</si>
  <si>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</si>
  <si>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</si>
  <si>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</si>
  <si>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</si>
  <si>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</si>
  <si>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</si>
  <si>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</si>
  <si>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</si>
  <si>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</si>
  <si>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</si>
  <si>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</si>
  <si>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</si>
  <si>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</si>
  <si>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</si>
  <si>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</si>
  <si>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</si>
  <si>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</si>
  <si>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</si>
  <si>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</si>
  <si>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</si>
  <si>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</si>
  <si>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</si>
  <si>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</si>
  <si>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</si>
  <si>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</si>
  <si>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</si>
  <si>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</si>
  <si>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</si>
  <si>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</si>
  <si>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</si>
  <si>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</si>
  <si>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</si>
  <si>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</si>
  <si>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</si>
  <si>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</si>
  <si>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</si>
  <si>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</si>
  <si>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</si>
  <si>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</si>
  <si>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</si>
  <si>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</si>
  <si>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</si>
  <si>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</si>
  <si>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</si>
  <si>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</si>
  <si>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</si>
  <si>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</si>
  <si>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</si>
  <si>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</si>
  <si>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</si>
  <si>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</si>
  <si>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</si>
  <si>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</si>
  <si>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</si>
  <si>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</si>
  <si>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</si>
  <si>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</si>
  <si>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</si>
  <si>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</si>
  <si>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</si>
  <si>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</si>
  <si>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</si>
  <si>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</si>
  <si>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</si>
  <si>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</si>
  <si>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</si>
  <si>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</si>
  <si>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Average Sales</t>
  </si>
  <si>
    <t>Sr No.</t>
  </si>
  <si>
    <t>Sum of Total Sales</t>
  </si>
  <si>
    <t>No of Items</t>
  </si>
  <si>
    <t>Average of Rating</t>
  </si>
  <si>
    <t>Average Rating</t>
  </si>
  <si>
    <t>KPI's Requirements</t>
  </si>
  <si>
    <t>Row Labels</t>
  </si>
  <si>
    <t>Total Sales by Fat Content</t>
  </si>
  <si>
    <t>Total Sales by Item Type</t>
  </si>
  <si>
    <t>Column Labels</t>
  </si>
  <si>
    <t>Total Sales by Outlet Establishment</t>
  </si>
  <si>
    <t>Sales by Outlet Size</t>
  </si>
  <si>
    <t>Sales by Outlet Location</t>
  </si>
  <si>
    <t>Outlet Location</t>
  </si>
  <si>
    <t>Sales</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</si>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</sst>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8" fillId="0" borderId="0" xfId="0" applyFont="1" applyAlignment="1">
      <alignment horizontal="center" vertical="center"/>
    </xf>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2"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5" xfId="0" applyBorder="1"/>
    <xf numFmtId="0" fontId="0" fillId="0" borderId="17" xfId="0"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167" fontId="0" fillId="0" borderId="21" xfId="0" applyNumberFormat="1" applyBorder="1"/>
    <xf numFmtId="167" fontId="0" fillId="0" borderId="22" xfId="0" applyNumberFormat="1" applyBorder="1"/>
    <xf numFmtId="0" fontId="0" fillId="0" borderId="11" xfId="0" applyBorder="1"/>
    <xf numFmtId="167" fontId="0" fillId="0" borderId="17" xfId="0" applyNumberFormat="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23" xfId="0" applyNumberFormat="1" applyBorder="1"/>
    <xf numFmtId="0" fontId="0" fillId="0" borderId="23" xfId="0" applyBorder="1" applyAlignment="1">
      <alignment horizontal="left"/>
    </xf>
    <xf numFmtId="167" fontId="0" fillId="0" borderId="0" xfId="0" applyNumberFormat="1"/>
    <xf numFmtId="164" fontId="0" fillId="0" borderId="23" xfId="0" applyNumberFormat="1" applyBorder="1"/>
    <xf numFmtId="164" fontId="0" fillId="0" borderId="21"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0" fillId="33" borderId="18" xfId="0" applyFill="1" applyBorder="1" applyAlignment="1">
      <alignment horizontal="center"/>
    </xf>
    <xf numFmtId="0" fontId="0" fillId="33" borderId="19"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16"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7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C026208-9A5A-45F1-B849-F4D1D4745DD5}">
      <tableStyleElement type="wholeTable" dxfId="973"/>
      <tableStyleElement type="headerRow" dxfId="972"/>
    </tableStyle>
  </tableStyles>
  <colors>
    <mruColors>
      <color rgb="FFD09E00"/>
      <color rgb="FFFFD200"/>
      <color rgb="FFD0AC2C"/>
      <color rgb="FFD90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C7-4A7D-BA22-3225AEF00C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C7-4A7D-BA22-3225AEF00CCD}"/>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A79D-4DAA-A86C-00C3D086BF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D7D-4FBA-82E3-56425C5E0629}"/>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D7D-4FBA-82E3-56425C5E0629}"/>
            </c:ext>
          </c:extLst>
        </c:ser>
        <c:dLbls>
          <c:showLegendKey val="0"/>
          <c:showVal val="0"/>
          <c:showCatName val="0"/>
          <c:showSerName val="0"/>
          <c:showPercent val="0"/>
          <c:showBubbleSize val="0"/>
        </c:dLbls>
        <c:gapWidth val="182"/>
        <c:axId val="557583984"/>
        <c:axId val="557586864"/>
      </c:barChart>
      <c:catAx>
        <c:axId val="55758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86864"/>
        <c:crosses val="autoZero"/>
        <c:auto val="1"/>
        <c:lblAlgn val="ctr"/>
        <c:lblOffset val="100"/>
        <c:noMultiLvlLbl val="0"/>
      </c:catAx>
      <c:valAx>
        <c:axId val="557586864"/>
        <c:scaling>
          <c:orientation val="minMax"/>
        </c:scaling>
        <c:delete val="1"/>
        <c:axPos val="b"/>
        <c:numFmt formatCode="&quot;$&quot;0.0,&quot;K&quot;" sourceLinked="1"/>
        <c:majorTickMark val="none"/>
        <c:minorTickMark val="none"/>
        <c:tickLblPos val="nextTo"/>
        <c:crossAx val="557583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75-4E99-8F09-6821A207A190}"/>
            </c:ext>
          </c:extLst>
        </c:ser>
        <c:dLbls>
          <c:showLegendKey val="0"/>
          <c:showVal val="0"/>
          <c:showCatName val="0"/>
          <c:showSerName val="0"/>
          <c:showPercent val="0"/>
          <c:showBubbleSize val="0"/>
        </c:dLbls>
        <c:gapWidth val="182"/>
        <c:axId val="557565744"/>
        <c:axId val="557589744"/>
      </c:barChart>
      <c:catAx>
        <c:axId val="55756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89744"/>
        <c:crosses val="autoZero"/>
        <c:auto val="1"/>
        <c:lblAlgn val="ctr"/>
        <c:lblOffset val="100"/>
        <c:noMultiLvlLbl val="0"/>
      </c:catAx>
      <c:valAx>
        <c:axId val="557589744"/>
        <c:scaling>
          <c:orientation val="minMax"/>
        </c:scaling>
        <c:delete val="1"/>
        <c:axPos val="b"/>
        <c:numFmt formatCode="&quot;$&quot;0.0,&quot;K&quot;" sourceLinked="1"/>
        <c:majorTickMark val="none"/>
        <c:minorTickMark val="none"/>
        <c:tickLblPos val="nextTo"/>
        <c:crossAx val="5575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5FE-46EA-8A0F-8CBB1D7B42CE}"/>
            </c:ext>
          </c:extLst>
        </c:ser>
        <c:dLbls>
          <c:showLegendKey val="0"/>
          <c:showVal val="0"/>
          <c:showCatName val="0"/>
          <c:showSerName val="0"/>
          <c:showPercent val="0"/>
          <c:showBubbleSize val="0"/>
        </c:dLbls>
        <c:axId val="505845903"/>
        <c:axId val="505846863"/>
      </c:areaChart>
      <c:catAx>
        <c:axId val="505845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46863"/>
        <c:crosses val="autoZero"/>
        <c:auto val="1"/>
        <c:lblAlgn val="ctr"/>
        <c:lblOffset val="100"/>
        <c:noMultiLvlLbl val="0"/>
      </c:catAx>
      <c:valAx>
        <c:axId val="50584686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45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14-4420-A2E6-428D5223FC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14-4420-A2E6-428D5223FC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14-4420-A2E6-428D5223FCBC}"/>
              </c:ext>
            </c:extLst>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9B3-4556-B368-91672A3FF8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402-4493-9CEB-42BE04DD1614}"/>
            </c:ext>
          </c:extLst>
        </c:ser>
        <c:dLbls>
          <c:showLegendKey val="0"/>
          <c:showVal val="0"/>
          <c:showCatName val="0"/>
          <c:showSerName val="0"/>
          <c:showPercent val="0"/>
          <c:showBubbleSize val="0"/>
        </c:dLbls>
        <c:gapWidth val="182"/>
        <c:axId val="771422159"/>
        <c:axId val="771435599"/>
      </c:barChart>
      <c:catAx>
        <c:axId val="77142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35599"/>
        <c:crosses val="autoZero"/>
        <c:auto val="1"/>
        <c:lblAlgn val="ctr"/>
        <c:lblOffset val="100"/>
        <c:noMultiLvlLbl val="0"/>
      </c:catAx>
      <c:valAx>
        <c:axId val="77143559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77142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618-4649-B38A-4005E4FD41C4}"/>
            </c:ext>
          </c:extLst>
        </c:ser>
        <c:dLbls>
          <c:showLegendKey val="0"/>
          <c:showVal val="0"/>
          <c:showCatName val="0"/>
          <c:showSerName val="0"/>
          <c:showPercent val="0"/>
          <c:showBubbleSize val="0"/>
        </c:dLbls>
        <c:gapWidth val="182"/>
        <c:axId val="391500863"/>
        <c:axId val="391501343"/>
      </c:barChart>
      <c:catAx>
        <c:axId val="3915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501343"/>
        <c:crosses val="autoZero"/>
        <c:auto val="1"/>
        <c:lblAlgn val="ctr"/>
        <c:lblOffset val="100"/>
        <c:noMultiLvlLbl val="0"/>
      </c:catAx>
      <c:valAx>
        <c:axId val="39150134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3915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1"/>
            </a:solidFill>
            <a:ln>
              <a:noFill/>
            </a:ln>
            <a:effectLst/>
          </c:spPr>
          <c:invertIfNegative val="0"/>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426-40CA-84C2-60AB2E1919F4}"/>
            </c:ext>
          </c:extLst>
        </c:ser>
        <c:dLbls>
          <c:showLegendKey val="0"/>
          <c:showVal val="0"/>
          <c:showCatName val="0"/>
          <c:showSerName val="0"/>
          <c:showPercent val="0"/>
          <c:showBubbleSize val="0"/>
        </c:dLbls>
        <c:gapWidth val="182"/>
        <c:axId val="824860095"/>
        <c:axId val="824859135"/>
      </c:barChart>
      <c:catAx>
        <c:axId val="82486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859135"/>
        <c:crosses val="autoZero"/>
        <c:auto val="1"/>
        <c:lblAlgn val="ctr"/>
        <c:lblOffset val="100"/>
        <c:noMultiLvlLbl val="0"/>
      </c:catAx>
      <c:valAx>
        <c:axId val="8248591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2486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535378214613443"/>
              <c:y val="0.174131627056672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33430040337996"/>
                  <c:h val="0.17374466788543572"/>
                </c:manualLayout>
              </c15:layout>
            </c:ext>
          </c:extLst>
        </c:dLbl>
      </c:pivotFmt>
      <c:pivotFmt>
        <c:idx val="6"/>
        <c:spPr>
          <a:solidFill>
            <a:schemeClr val="accent6">
              <a:lumMod val="75000"/>
            </a:schemeClr>
          </a:solidFill>
          <a:ln w="19050">
            <a:solidFill>
              <a:schemeClr val="lt1"/>
            </a:solidFill>
          </a:ln>
          <a:effectLst/>
        </c:spPr>
        <c:dLbl>
          <c:idx val="0"/>
          <c:layout>
            <c:manualLayout>
              <c:x val="-7.7170138888888878E-2"/>
              <c:y val="-0.1934795856185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89322916666667"/>
                  <c:h val="0.17374466788543572"/>
                </c:manualLayout>
              </c15:layout>
            </c:ext>
          </c:extLst>
        </c:dLbl>
      </c:pivotFmt>
    </c:pivotFmts>
    <c:plotArea>
      <c:layout>
        <c:manualLayout>
          <c:layoutTarget val="inner"/>
          <c:xMode val="edge"/>
          <c:yMode val="edge"/>
          <c:x val="0.13018967013888888"/>
          <c:y val="0.14107962624416007"/>
          <c:w val="0.74513281250000007"/>
          <c:h val="0.85892037375583996"/>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809-41E6-B26F-2B6789F176B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809-41E6-B26F-2B6789F176B7}"/>
              </c:ext>
            </c:extLst>
          </c:dPt>
          <c:dLbls>
            <c:dLbl>
              <c:idx val="0"/>
              <c:layout>
                <c:manualLayout>
                  <c:x val="0.10535378214613443"/>
                  <c:y val="0.17413162705667276"/>
                </c:manualLayout>
              </c:layout>
              <c:showLegendKey val="0"/>
              <c:showVal val="1"/>
              <c:showCatName val="0"/>
              <c:showSerName val="0"/>
              <c:showPercent val="1"/>
              <c:showBubbleSize val="0"/>
              <c:extLst>
                <c:ext xmlns:c15="http://schemas.microsoft.com/office/drawing/2012/chart" uri="{CE6537A1-D6FC-4f65-9D91-7224C49458BB}">
                  <c15:layout>
                    <c:manualLayout>
                      <c:w val="0.22633430040337996"/>
                      <c:h val="0.17374466788543572"/>
                    </c:manualLayout>
                  </c15:layout>
                </c:ext>
                <c:ext xmlns:c16="http://schemas.microsoft.com/office/drawing/2014/chart" uri="{C3380CC4-5D6E-409C-BE32-E72D297353CC}">
                  <c16:uniqueId val="{00000001-9809-41E6-B26F-2B6789F176B7}"/>
                </c:ext>
              </c:extLst>
            </c:dLbl>
            <c:dLbl>
              <c:idx val="1"/>
              <c:layout>
                <c:manualLayout>
                  <c:x val="-7.7170138888888878E-2"/>
                  <c:y val="-0.1934795856185253"/>
                </c:manualLayout>
              </c:layout>
              <c:showLegendKey val="0"/>
              <c:showVal val="1"/>
              <c:showCatName val="0"/>
              <c:showSerName val="0"/>
              <c:showPercent val="1"/>
              <c:showBubbleSize val="0"/>
              <c:extLst>
                <c:ext xmlns:c15="http://schemas.microsoft.com/office/drawing/2012/chart" uri="{CE6537A1-D6FC-4f65-9D91-7224C49458BB}">
                  <c15:layout>
                    <c:manualLayout>
                      <c:w val="0.24989322916666667"/>
                      <c:h val="0.17374466788543572"/>
                    </c:manualLayout>
                  </c15:layout>
                </c:ext>
                <c:ext xmlns:c16="http://schemas.microsoft.com/office/drawing/2014/chart" uri="{C3380CC4-5D6E-409C-BE32-E72D297353CC}">
                  <c16:uniqueId val="{00000003-9809-41E6-B26F-2B6789F176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9809-41E6-B26F-2B6789F176B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498480902777775"/>
          <c:y val="6.4493195206175094E-3"/>
          <c:w val="0.54106770918666136"/>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47313802811911"/>
          <c:y val="0.19800073862740566"/>
          <c:w val="0.81946435505135584"/>
          <c:h val="0.76771355942819008"/>
        </c:manualLayout>
      </c:layout>
      <c:barChart>
        <c:barDir val="bar"/>
        <c:grouping val="clustered"/>
        <c:varyColors val="0"/>
        <c:ser>
          <c:idx val="0"/>
          <c:order val="0"/>
          <c:tx>
            <c:strRef>
              <c:f>'Sheets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FA8-4DE4-B46E-3C8A06295420}"/>
            </c:ext>
          </c:extLst>
        </c:ser>
        <c:ser>
          <c:idx val="1"/>
          <c:order val="1"/>
          <c:tx>
            <c:strRef>
              <c:f>'Sheets Design'!$C$20:$C$21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FA8-4DE4-B46E-3C8A06295420}"/>
            </c:ext>
          </c:extLst>
        </c:ser>
        <c:dLbls>
          <c:showLegendKey val="0"/>
          <c:showVal val="0"/>
          <c:showCatName val="0"/>
          <c:showSerName val="0"/>
          <c:showPercent val="0"/>
          <c:showBubbleSize val="0"/>
        </c:dLbls>
        <c:gapWidth val="60"/>
        <c:axId val="557583984"/>
        <c:axId val="557586864"/>
      </c:barChart>
      <c:catAx>
        <c:axId val="55758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86864"/>
        <c:crosses val="autoZero"/>
        <c:auto val="1"/>
        <c:lblAlgn val="ctr"/>
        <c:lblOffset val="100"/>
        <c:noMultiLvlLbl val="0"/>
      </c:catAx>
      <c:valAx>
        <c:axId val="557586864"/>
        <c:scaling>
          <c:orientation val="minMax"/>
        </c:scaling>
        <c:delete val="1"/>
        <c:axPos val="b"/>
        <c:numFmt formatCode="&quot;$&quot;0.0,&quot;K&quot;" sourceLinked="1"/>
        <c:majorTickMark val="none"/>
        <c:minorTickMark val="none"/>
        <c:tickLblPos val="nextTo"/>
        <c:crossAx val="557583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43060355836787"/>
          <c:y val="2.3382825564489316E-2"/>
          <c:w val="0.46200687106637356"/>
          <c:h val="0.95323434887102132"/>
        </c:manualLayout>
      </c:layout>
      <c:barChart>
        <c:barDir val="bar"/>
        <c:grouping val="clustered"/>
        <c:varyColors val="0"/>
        <c:ser>
          <c:idx val="0"/>
          <c:order val="0"/>
          <c:tx>
            <c:strRef>
              <c:f>'Sheets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ADB-4B60-B28C-693A45F26477}"/>
            </c:ext>
          </c:extLst>
        </c:ser>
        <c:dLbls>
          <c:showLegendKey val="0"/>
          <c:showVal val="0"/>
          <c:showCatName val="0"/>
          <c:showSerName val="0"/>
          <c:showPercent val="0"/>
          <c:showBubbleSize val="0"/>
        </c:dLbls>
        <c:gapWidth val="50"/>
        <c:axId val="557565744"/>
        <c:axId val="557589744"/>
      </c:barChart>
      <c:catAx>
        <c:axId val="55756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557589744"/>
        <c:crosses val="autoZero"/>
        <c:auto val="1"/>
        <c:lblAlgn val="ctr"/>
        <c:lblOffset val="100"/>
        <c:noMultiLvlLbl val="0"/>
      </c:catAx>
      <c:valAx>
        <c:axId val="557589744"/>
        <c:scaling>
          <c:orientation val="minMax"/>
        </c:scaling>
        <c:delete val="1"/>
        <c:axPos val="b"/>
        <c:numFmt formatCode="&quot;$&quot;0.0,&quot;K&quot;" sourceLinked="1"/>
        <c:majorTickMark val="none"/>
        <c:minorTickMark val="none"/>
        <c:tickLblPos val="nextTo"/>
        <c:crossAx val="5575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7.6603647878102825E-3"/>
              <c:y val="-0.283131109208456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549374157821714E-2"/>
                  <c:h val="9.7604790975226077E-2"/>
                </c:manualLayout>
              </c15:layout>
            </c:ext>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78378591691506E-3"/>
              <c:y val="-0.26857142857142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257142857142857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78378591691506E-3"/>
              <c:y val="-0.27428571428571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2078378591691506E-3"/>
              <c:y val="-0.26857142857142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4204769584505362E-5"/>
              <c:y val="-0.34907896936156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6235135775075333E-3"/>
              <c:y val="-0.38285714285714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6190623931771178E-16"/>
              <c:y val="-0.34857142857142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4.4519486914210002E-3"/>
              <c:y val="-0.331631477839167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82526645993491E-2"/>
          <c:y val="6.1278246275235336E-2"/>
          <c:w val="0.93323498313872488"/>
          <c:h val="0.82757166813824823"/>
        </c:manualLayout>
      </c:layout>
      <c:areaChart>
        <c:grouping val="standard"/>
        <c:varyColors val="0"/>
        <c:ser>
          <c:idx val="0"/>
          <c:order val="0"/>
          <c:tx>
            <c:strRef>
              <c:f>'Sheets Design'!$B$54</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5D5-4594-831A-E8AD32102DD2}"/>
              </c:ext>
            </c:extLst>
          </c:dPt>
          <c:dPt>
            <c:idx val="1"/>
            <c:bubble3D val="0"/>
            <c:extLst>
              <c:ext xmlns:c16="http://schemas.microsoft.com/office/drawing/2014/chart" uri="{C3380CC4-5D6E-409C-BE32-E72D297353CC}">
                <c16:uniqueId val="{00000002-25D5-4594-831A-E8AD32102DD2}"/>
              </c:ext>
            </c:extLst>
          </c:dPt>
          <c:dPt>
            <c:idx val="2"/>
            <c:bubble3D val="0"/>
            <c:extLst>
              <c:ext xmlns:c16="http://schemas.microsoft.com/office/drawing/2014/chart" uri="{C3380CC4-5D6E-409C-BE32-E72D297353CC}">
                <c16:uniqueId val="{00000003-25D5-4594-831A-E8AD32102DD2}"/>
              </c:ext>
            </c:extLst>
          </c:dPt>
          <c:dPt>
            <c:idx val="3"/>
            <c:bubble3D val="0"/>
            <c:extLst>
              <c:ext xmlns:c16="http://schemas.microsoft.com/office/drawing/2014/chart" uri="{C3380CC4-5D6E-409C-BE32-E72D297353CC}">
                <c16:uniqueId val="{00000004-25D5-4594-831A-E8AD32102DD2}"/>
              </c:ext>
            </c:extLst>
          </c:dPt>
          <c:dPt>
            <c:idx val="4"/>
            <c:bubble3D val="0"/>
            <c:extLst>
              <c:ext xmlns:c16="http://schemas.microsoft.com/office/drawing/2014/chart" uri="{C3380CC4-5D6E-409C-BE32-E72D297353CC}">
                <c16:uniqueId val="{00000005-25D5-4594-831A-E8AD32102DD2}"/>
              </c:ext>
            </c:extLst>
          </c:dPt>
          <c:dPt>
            <c:idx val="5"/>
            <c:bubble3D val="0"/>
            <c:extLst>
              <c:ext xmlns:c16="http://schemas.microsoft.com/office/drawing/2014/chart" uri="{C3380CC4-5D6E-409C-BE32-E72D297353CC}">
                <c16:uniqueId val="{00000006-25D5-4594-831A-E8AD32102DD2}"/>
              </c:ext>
            </c:extLst>
          </c:dPt>
          <c:dPt>
            <c:idx val="6"/>
            <c:bubble3D val="0"/>
            <c:extLst>
              <c:ext xmlns:c16="http://schemas.microsoft.com/office/drawing/2014/chart" uri="{C3380CC4-5D6E-409C-BE32-E72D297353CC}">
                <c16:uniqueId val="{00000007-25D5-4594-831A-E8AD32102DD2}"/>
              </c:ext>
            </c:extLst>
          </c:dPt>
          <c:dPt>
            <c:idx val="7"/>
            <c:bubble3D val="0"/>
            <c:extLst>
              <c:ext xmlns:c16="http://schemas.microsoft.com/office/drawing/2014/chart" uri="{C3380CC4-5D6E-409C-BE32-E72D297353CC}">
                <c16:uniqueId val="{00000008-25D5-4594-831A-E8AD32102DD2}"/>
              </c:ext>
            </c:extLst>
          </c:dPt>
          <c:dPt>
            <c:idx val="8"/>
            <c:bubble3D val="0"/>
            <c:extLst>
              <c:ext xmlns:c16="http://schemas.microsoft.com/office/drawing/2014/chart" uri="{C3380CC4-5D6E-409C-BE32-E72D297353CC}">
                <c16:uniqueId val="{00000009-25D5-4594-831A-E8AD32102DD2}"/>
              </c:ext>
            </c:extLst>
          </c:dPt>
          <c:dLbls>
            <c:dLbl>
              <c:idx val="0"/>
              <c:layout>
                <c:manualLayout>
                  <c:x val="7.6603647878102825E-3"/>
                  <c:y val="-0.2831311092084565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549374157821714E-2"/>
                      <c:h val="9.7604790975226077E-2"/>
                    </c:manualLayout>
                  </c15:layout>
                </c:ext>
                <c:ext xmlns:c16="http://schemas.microsoft.com/office/drawing/2014/chart" uri="{C3380CC4-5D6E-409C-BE32-E72D297353CC}">
                  <c16:uniqueId val="{00000001-25D5-4594-831A-E8AD32102DD2}"/>
                </c:ext>
              </c:extLst>
            </c:dLbl>
            <c:dLbl>
              <c:idx val="1"/>
              <c:layout>
                <c:manualLayout>
                  <c:x val="-2.2078378591691506E-3"/>
                  <c:y val="-0.26857142857142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D5-4594-831A-E8AD32102DD2}"/>
                </c:ext>
              </c:extLst>
            </c:dLbl>
            <c:dLbl>
              <c:idx val="2"/>
              <c:layout>
                <c:manualLayout>
                  <c:x val="0"/>
                  <c:y val="-0.257142857142857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D5-4594-831A-E8AD32102DD2}"/>
                </c:ext>
              </c:extLst>
            </c:dLbl>
            <c:dLbl>
              <c:idx val="3"/>
              <c:layout>
                <c:manualLayout>
                  <c:x val="-2.2078378591691506E-3"/>
                  <c:y val="-0.274285714285714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D5-4594-831A-E8AD32102DD2}"/>
                </c:ext>
              </c:extLst>
            </c:dLbl>
            <c:dLbl>
              <c:idx val="4"/>
              <c:layout>
                <c:manualLayout>
                  <c:x val="-2.2078378591691506E-3"/>
                  <c:y val="-0.268571428571428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D5-4594-831A-E8AD32102DD2}"/>
                </c:ext>
              </c:extLst>
            </c:dLbl>
            <c:dLbl>
              <c:idx val="5"/>
              <c:layout>
                <c:manualLayout>
                  <c:x val="-2.4204769584505362E-5"/>
                  <c:y val="-0.3490789693615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D5-4594-831A-E8AD32102DD2}"/>
                </c:ext>
              </c:extLst>
            </c:dLbl>
            <c:dLbl>
              <c:idx val="6"/>
              <c:layout>
                <c:manualLayout>
                  <c:x val="-6.6235135775075333E-3"/>
                  <c:y val="-0.38285714285714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D5-4594-831A-E8AD32102DD2}"/>
                </c:ext>
              </c:extLst>
            </c:dLbl>
            <c:dLbl>
              <c:idx val="7"/>
              <c:layout>
                <c:manualLayout>
                  <c:x val="-1.6190623931771178E-16"/>
                  <c:y val="-0.34857142857142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D5-4594-831A-E8AD32102DD2}"/>
                </c:ext>
              </c:extLst>
            </c:dLbl>
            <c:dLbl>
              <c:idx val="8"/>
              <c:layout>
                <c:manualLayout>
                  <c:x val="-4.4519486914210002E-3"/>
                  <c:y val="-0.331631477839167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D5-4594-831A-E8AD32102D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D5-4594-831A-E8AD32102DD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05845903"/>
        <c:axId val="505846863"/>
      </c:areaChart>
      <c:catAx>
        <c:axId val="5058459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505846863"/>
        <c:crosses val="autoZero"/>
        <c:auto val="1"/>
        <c:lblAlgn val="ctr"/>
        <c:lblOffset val="100"/>
        <c:noMultiLvlLbl val="0"/>
      </c:catAx>
      <c:valAx>
        <c:axId val="5058468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505845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4973592765860938"/>
              <c:y val="-4.32038694459919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580610304033173"/>
              <c:y val="-2.61710749331712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6.9491455539868935E-2"/>
              <c:y val="-0.1924041863527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244673694851945"/>
          <c:y val="0.13922417535507303"/>
          <c:w val="0.70056097715547094"/>
          <c:h val="0.82980913241348375"/>
        </c:manualLayout>
      </c:layout>
      <c:doughnutChart>
        <c:varyColors val="1"/>
        <c:ser>
          <c:idx val="0"/>
          <c:order val="0"/>
          <c:tx>
            <c:strRef>
              <c:f>'Sheets Design'!$B$68</c:f>
              <c:strCache>
                <c:ptCount val="1"/>
                <c:pt idx="0">
                  <c:v>Total</c:v>
                </c:pt>
              </c:strCache>
            </c:strRef>
          </c:tx>
          <c:spPr>
            <a:solidFill>
              <a:srgbClr val="D09E00"/>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AEC7-43C4-B1B0-B6EE3CFB39F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EC7-43C4-B1B0-B6EE3CFB39F9}"/>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AEC7-43C4-B1B0-B6EE3CFB39F9}"/>
              </c:ext>
            </c:extLst>
          </c:dPt>
          <c:dLbls>
            <c:dLbl>
              <c:idx val="0"/>
              <c:layout>
                <c:manualLayout>
                  <c:x val="0.14973592765860938"/>
                  <c:y val="-4.320386944599199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C7-43C4-B1B0-B6EE3CFB39F9}"/>
                </c:ext>
              </c:extLst>
            </c:dLbl>
            <c:dLbl>
              <c:idx val="1"/>
              <c:layout>
                <c:manualLayout>
                  <c:x val="0.20580610304033173"/>
                  <c:y val="-2.6171074933171203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C7-43C4-B1B0-B6EE3CFB39F9}"/>
                </c:ext>
              </c:extLst>
            </c:dLbl>
            <c:dLbl>
              <c:idx val="2"/>
              <c:layout>
                <c:manualLayout>
                  <c:x val="-6.9491455539868935E-2"/>
                  <c:y val="-0.192404186352750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C7-43C4-B1B0-B6EE3CFB39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EC7-43C4-B1B0-B6EE3CFB39F9}"/>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8C1-4927-BD87-E3FAA0D2C8D2}"/>
            </c:ext>
          </c:extLst>
        </c:ser>
        <c:dLbls>
          <c:dLblPos val="outEnd"/>
          <c:showLegendKey val="0"/>
          <c:showVal val="1"/>
          <c:showCatName val="0"/>
          <c:showSerName val="0"/>
          <c:showPercent val="0"/>
          <c:showBubbleSize val="0"/>
        </c:dLbls>
        <c:gapWidth val="60"/>
        <c:axId val="771422159"/>
        <c:axId val="771435599"/>
      </c:barChart>
      <c:catAx>
        <c:axId val="77142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35599"/>
        <c:crosses val="autoZero"/>
        <c:auto val="1"/>
        <c:lblAlgn val="ctr"/>
        <c:lblOffset val="100"/>
        <c:noMultiLvlLbl val="0"/>
      </c:catAx>
      <c:valAx>
        <c:axId val="771435599"/>
        <c:scaling>
          <c:orientation val="minMax"/>
        </c:scaling>
        <c:delete val="1"/>
        <c:axPos val="b"/>
        <c:numFmt formatCode="&quot;$&quot;0.0,&quot;K&quot;" sourceLinked="1"/>
        <c:majorTickMark val="none"/>
        <c:minorTickMark val="none"/>
        <c:tickLblPos val="nextTo"/>
        <c:crossAx val="77142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24B-4B85-86F4-5B2F218F9F1E}"/>
            </c:ext>
          </c:extLst>
        </c:ser>
        <c:dLbls>
          <c:dLblPos val="outEnd"/>
          <c:showLegendKey val="0"/>
          <c:showVal val="1"/>
          <c:showCatName val="0"/>
          <c:showSerName val="0"/>
          <c:showPercent val="0"/>
          <c:showBubbleSize val="0"/>
        </c:dLbls>
        <c:gapWidth val="60"/>
        <c:axId val="391500863"/>
        <c:axId val="391501343"/>
      </c:barChart>
      <c:catAx>
        <c:axId val="391500863"/>
        <c:scaling>
          <c:orientation val="minMax"/>
        </c:scaling>
        <c:delete val="1"/>
        <c:axPos val="l"/>
        <c:numFmt formatCode="General" sourceLinked="1"/>
        <c:majorTickMark val="none"/>
        <c:minorTickMark val="none"/>
        <c:tickLblPos val="nextTo"/>
        <c:crossAx val="391501343"/>
        <c:crosses val="autoZero"/>
        <c:auto val="1"/>
        <c:lblAlgn val="ctr"/>
        <c:lblOffset val="100"/>
        <c:noMultiLvlLbl val="0"/>
      </c:catAx>
      <c:valAx>
        <c:axId val="391501343"/>
        <c:scaling>
          <c:orientation val="minMax"/>
        </c:scaling>
        <c:delete val="1"/>
        <c:axPos val="b"/>
        <c:numFmt formatCode="&quot;$&quot;0" sourceLinked="1"/>
        <c:majorTickMark val="none"/>
        <c:minorTickMark val="none"/>
        <c:tickLblPos val="nextTo"/>
        <c:crossAx val="3915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Design'!$A$113:$A$116</c:f>
              <c:strCache>
                <c:ptCount val="4"/>
                <c:pt idx="0">
                  <c:v>Grocery Store</c:v>
                </c:pt>
                <c:pt idx="1">
                  <c:v>Supermarket Type3</c:v>
                </c:pt>
                <c:pt idx="2">
                  <c:v>Supermarket Type2</c:v>
                </c:pt>
                <c:pt idx="3">
                  <c:v>Supermarket Type1</c:v>
                </c:pt>
              </c:strCache>
            </c:strRef>
          </c:cat>
          <c:val>
            <c:numRef>
              <c:f>'Sheets Design'!$B$113:$B$116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AAC-4364-9955-988C78A0BE5C}"/>
            </c:ext>
          </c:extLst>
        </c:ser>
        <c:dLbls>
          <c:dLblPos val="outEnd"/>
          <c:showLegendKey val="0"/>
          <c:showVal val="1"/>
          <c:showCatName val="0"/>
          <c:showSerName val="0"/>
          <c:showPercent val="0"/>
          <c:showBubbleSize val="0"/>
        </c:dLbls>
        <c:gapWidth val="60"/>
        <c:axId val="824860095"/>
        <c:axId val="824859135"/>
      </c:barChart>
      <c:catAx>
        <c:axId val="824860095"/>
        <c:scaling>
          <c:orientation val="minMax"/>
        </c:scaling>
        <c:delete val="1"/>
        <c:axPos val="l"/>
        <c:numFmt formatCode="General" sourceLinked="1"/>
        <c:majorTickMark val="none"/>
        <c:minorTickMark val="none"/>
        <c:tickLblPos val="nextTo"/>
        <c:crossAx val="824859135"/>
        <c:crosses val="autoZero"/>
        <c:auto val="1"/>
        <c:lblAlgn val="ctr"/>
        <c:lblOffset val="100"/>
        <c:noMultiLvlLbl val="0"/>
      </c:catAx>
      <c:valAx>
        <c:axId val="824859135"/>
        <c:scaling>
          <c:orientation val="minMax"/>
        </c:scaling>
        <c:delete val="1"/>
        <c:axPos val="b"/>
        <c:numFmt formatCode="0" sourceLinked="1"/>
        <c:majorTickMark val="none"/>
        <c:minorTickMark val="none"/>
        <c:tickLblPos val="nextTo"/>
        <c:crossAx val="82486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8720DA0-CD5F-4065-99E5-6A0A2254D53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8720DA0-CD5F-4065-99E5-6A0A2254D535}">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1</xdr:row>
      <xdr:rowOff>38101</xdr:rowOff>
    </xdr:from>
    <xdr:to>
      <xdr:col>6</xdr:col>
      <xdr:colOff>655320</xdr:colOff>
      <xdr:row>7</xdr:row>
      <xdr:rowOff>30481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6466F05-006C-5E51-5808-E49A725CBC9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73880" y="243841"/>
              <a:ext cx="180594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64770</xdr:colOff>
      <xdr:row>10</xdr:row>
      <xdr:rowOff>30480</xdr:rowOff>
    </xdr:from>
    <xdr:to>
      <xdr:col>3</xdr:col>
      <xdr:colOff>777240</xdr:colOff>
      <xdr:row>15</xdr:row>
      <xdr:rowOff>160020</xdr:rowOff>
    </xdr:to>
    <xdr:graphicFrame macro="">
      <xdr:nvGraphicFramePr>
        <xdr:cNvPr id="3" name="Chart 2">
          <a:extLst>
            <a:ext uri="{FF2B5EF4-FFF2-40B4-BE49-F238E27FC236}">
              <a16:creationId xmlns:a16="http://schemas.microsoft.com/office/drawing/2014/main" id="{22FF574F-6899-0F2A-092E-5555D6679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102870</xdr:colOff>
      <xdr:row>19</xdr:row>
      <xdr:rowOff>72390</xdr:rowOff>
    </xdr:from>
    <xdr:to>
      <xdr:col>5</xdr:col>
      <xdr:colOff>640080</xdr:colOff>
      <xdr:row>26</xdr:row>
      <xdr:rowOff>22860</xdr:rowOff>
    </xdr:to>
    <xdr:graphicFrame macro="">
      <xdr:nvGraphicFramePr>
        <xdr:cNvPr id="4" name="Chart 3">
          <a:extLst>
            <a:ext uri="{FF2B5EF4-FFF2-40B4-BE49-F238E27FC236}">
              <a16:creationId xmlns:a16="http://schemas.microsoft.com/office/drawing/2014/main" id="{4CC2975D-E23F-CE9A-5A3A-0A8260629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95250</xdr:colOff>
      <xdr:row>31</xdr:row>
      <xdr:rowOff>76200</xdr:rowOff>
    </xdr:from>
    <xdr:to>
      <xdr:col>5</xdr:col>
      <xdr:colOff>335280</xdr:colOff>
      <xdr:row>47</xdr:row>
      <xdr:rowOff>160020</xdr:rowOff>
    </xdr:to>
    <xdr:graphicFrame macro="">
      <xdr:nvGraphicFramePr>
        <xdr:cNvPr id="5" name="Chart 4">
          <a:extLst>
            <a:ext uri="{FF2B5EF4-FFF2-40B4-BE49-F238E27FC236}">
              <a16:creationId xmlns:a16="http://schemas.microsoft.com/office/drawing/2014/main" id="{B3EC58B6-1280-40D7-AA9D-13F52FC33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110490</xdr:colOff>
      <xdr:row>53</xdr:row>
      <xdr:rowOff>68580</xdr:rowOff>
    </xdr:from>
    <xdr:to>
      <xdr:col>5</xdr:col>
      <xdr:colOff>594360</xdr:colOff>
      <xdr:row>62</xdr:row>
      <xdr:rowOff>194310</xdr:rowOff>
    </xdr:to>
    <xdr:graphicFrame macro="">
      <xdr:nvGraphicFramePr>
        <xdr:cNvPr id="6" name="Chart 5">
          <a:extLst>
            <a:ext uri="{FF2B5EF4-FFF2-40B4-BE49-F238E27FC236}">
              <a16:creationId xmlns:a16="http://schemas.microsoft.com/office/drawing/2014/main" id="{A8D9C844-EAD9-86F7-D58C-75CDAD303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106680</xdr:colOff>
      <xdr:row>67</xdr:row>
      <xdr:rowOff>3810</xdr:rowOff>
    </xdr:from>
    <xdr:to>
      <xdr:col>5</xdr:col>
      <xdr:colOff>502920</xdr:colOff>
      <xdr:row>74</xdr:row>
      <xdr:rowOff>190500</xdr:rowOff>
    </xdr:to>
    <xdr:graphicFrame macro="">
      <xdr:nvGraphicFramePr>
        <xdr:cNvPr id="8" name="Chart 7">
          <a:extLst>
            <a:ext uri="{FF2B5EF4-FFF2-40B4-BE49-F238E27FC236}">
              <a16:creationId xmlns:a16="http://schemas.microsoft.com/office/drawing/2014/main" id="{2739B9D0-30E9-38DD-6935-0083C25DF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125730</xdr:colOff>
      <xdr:row>79</xdr:row>
      <xdr:rowOff>49530</xdr:rowOff>
    </xdr:from>
    <xdr:to>
      <xdr:col>9</xdr:col>
      <xdr:colOff>632460</xdr:colOff>
      <xdr:row>87</xdr:row>
      <xdr:rowOff>175260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534C86D1-DA1E-A55C-C755-4096F8E7A8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72050" y="16089630"/>
              <a:ext cx="3188970" cy="17259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98458</xdr:colOff>
      <xdr:row>91</xdr:row>
      <xdr:rowOff>35493</xdr:rowOff>
    </xdr:from>
    <xdr:to>
      <xdr:col>4</xdr:col>
      <xdr:colOff>649704</xdr:colOff>
      <xdr:row>98</xdr:row>
      <xdr:rowOff>136357</xdr:rowOff>
    </xdr:to>
    <xdr:graphicFrame macro="">
      <xdr:nvGraphicFramePr>
        <xdr:cNvPr id="11" name="Chart 10">
          <a:extLst>
            <a:ext uri="{FF2B5EF4-FFF2-40B4-BE49-F238E27FC236}">
              <a16:creationId xmlns:a16="http://schemas.microsoft.com/office/drawing/2014/main" id="{B7B7B679-4E02-6D4A-7622-AF894B3DB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100264</xdr:colOff>
      <xdr:row>101</xdr:row>
      <xdr:rowOff>56147</xdr:rowOff>
    </xdr:from>
    <xdr:to>
      <xdr:col>4</xdr:col>
      <xdr:colOff>609600</xdr:colOff>
      <xdr:row>108</xdr:row>
      <xdr:rowOff>168442</xdr:rowOff>
    </xdr:to>
    <xdr:graphicFrame macro="">
      <xdr:nvGraphicFramePr>
        <xdr:cNvPr id="12" name="Chart 11">
          <a:extLst>
            <a:ext uri="{FF2B5EF4-FFF2-40B4-BE49-F238E27FC236}">
              <a16:creationId xmlns:a16="http://schemas.microsoft.com/office/drawing/2014/main" id="{9D3949AF-762F-A88A-2B09-F256D801E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68179</xdr:colOff>
      <xdr:row>111</xdr:row>
      <xdr:rowOff>48126</xdr:rowOff>
    </xdr:from>
    <xdr:to>
      <xdr:col>4</xdr:col>
      <xdr:colOff>481264</xdr:colOff>
      <xdr:row>118</xdr:row>
      <xdr:rowOff>136358</xdr:rowOff>
    </xdr:to>
    <xdr:graphicFrame macro="">
      <xdr:nvGraphicFramePr>
        <xdr:cNvPr id="13" name="Chart 12">
          <a:extLst>
            <a:ext uri="{FF2B5EF4-FFF2-40B4-BE49-F238E27FC236}">
              <a16:creationId xmlns:a16="http://schemas.microsoft.com/office/drawing/2014/main" id="{B13CA703-F217-147A-7EC4-31CEAB96E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314024</xdr:colOff>
      <xdr:row>9</xdr:row>
      <xdr:rowOff>51736</xdr:rowOff>
    </xdr:from>
    <xdr:to>
      <xdr:col>7</xdr:col>
      <xdr:colOff>121519</xdr:colOff>
      <xdr:row>15</xdr:row>
      <xdr:rowOff>16042</xdr:rowOff>
    </xdr:to>
    <mc:AlternateContent xmlns:mc="http://schemas.openxmlformats.org/markup-compatibility/2006" xmlns:a14="http://schemas.microsoft.com/office/drawing/2010/main">
      <mc:Choice Requires="a14">
        <xdr:graphicFrame macro="">
          <xdr:nvGraphicFramePr>
            <xdr:cNvPr id="7" name="Outlet Location Type">
              <a:extLst>
                <a:ext uri="{FF2B5EF4-FFF2-40B4-BE49-F238E27FC236}">
                  <a16:creationId xmlns:a16="http://schemas.microsoft.com/office/drawing/2014/main" id="{B73F3FE4-A884-9D0F-D63B-276EE240322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926129" y="1904599"/>
              <a:ext cx="1828800" cy="1191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626847</xdr:colOff>
      <xdr:row>17</xdr:row>
      <xdr:rowOff>75800</xdr:rowOff>
    </xdr:from>
    <xdr:to>
      <xdr:col>9</xdr:col>
      <xdr:colOff>434342</xdr:colOff>
      <xdr:row>30</xdr:row>
      <xdr:rowOff>72191</xdr:rowOff>
    </xdr:to>
    <mc:AlternateContent xmlns:mc="http://schemas.openxmlformats.org/markup-compatibility/2006" xmlns:a14="http://schemas.microsoft.com/office/drawing/2010/main">
      <mc:Choice Requires="a14">
        <xdr:graphicFrame macro="">
          <xdr:nvGraphicFramePr>
            <xdr:cNvPr id="10" name="Item Type">
              <a:extLst>
                <a:ext uri="{FF2B5EF4-FFF2-40B4-BE49-F238E27FC236}">
                  <a16:creationId xmlns:a16="http://schemas.microsoft.com/office/drawing/2014/main" id="{6371EB58-2C0E-77DC-88A7-8CC85DF2964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586489" y="3564958"/>
              <a:ext cx="1828800" cy="2659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xdr:colOff>
      <xdr:row>0</xdr:row>
      <xdr:rowOff>17145</xdr:rowOff>
    </xdr:from>
    <xdr:to>
      <xdr:col>24</xdr:col>
      <xdr:colOff>53400</xdr:colOff>
      <xdr:row>39</xdr:row>
      <xdr:rowOff>127665</xdr:rowOff>
    </xdr:to>
    <xdr:sp macro="" textlink="">
      <xdr:nvSpPr>
        <xdr:cNvPr id="2" name="Rectangle 1">
          <a:extLst>
            <a:ext uri="{FF2B5EF4-FFF2-40B4-BE49-F238E27FC236}">
              <a16:creationId xmlns:a16="http://schemas.microsoft.com/office/drawing/2014/main" id="{F0838A1F-50F9-8F7F-0435-886E6251303D}"/>
            </a:ext>
          </a:extLst>
        </xdr:cNvPr>
        <xdr:cNvSpPr/>
      </xdr:nvSpPr>
      <xdr:spPr>
        <a:xfrm>
          <a:off x="1379220" y="17145"/>
          <a:ext cx="14676180" cy="791149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142494</xdr:colOff>
      <xdr:row>0</xdr:row>
      <xdr:rowOff>91017</xdr:rowOff>
    </xdr:from>
    <xdr:to>
      <xdr:col>5</xdr:col>
      <xdr:colOff>338244</xdr:colOff>
      <xdr:row>39</xdr:row>
      <xdr:rowOff>40217</xdr:rowOff>
    </xdr:to>
    <xdr:sp macro="" textlink="">
      <xdr:nvSpPr>
        <xdr:cNvPr id="3" name="Rectangle: Top Corners Rounded 2">
          <a:extLst>
            <a:ext uri="{FF2B5EF4-FFF2-40B4-BE49-F238E27FC236}">
              <a16:creationId xmlns:a16="http://schemas.microsoft.com/office/drawing/2014/main" id="{A58EC8E8-91A0-32B0-9933-518ACB8034D1}"/>
            </a:ext>
          </a:extLst>
        </xdr:cNvPr>
        <xdr:cNvSpPr/>
      </xdr:nvSpPr>
      <xdr:spPr>
        <a:xfrm rot="5400000">
          <a:off x="-1321731" y="2888742"/>
          <a:ext cx="7791450" cy="2196000"/>
        </a:xfrm>
        <a:prstGeom prst="round2SameRect">
          <a:avLst>
            <a:gd name="adj1" fmla="val 1281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296333</xdr:colOff>
      <xdr:row>0</xdr:row>
      <xdr:rowOff>158751</xdr:rowOff>
    </xdr:from>
    <xdr:to>
      <xdr:col>5</xdr:col>
      <xdr:colOff>116416</xdr:colOff>
      <xdr:row>3</xdr:row>
      <xdr:rowOff>127001</xdr:rowOff>
    </xdr:to>
    <xdr:sp macro="" textlink="">
      <xdr:nvSpPr>
        <xdr:cNvPr id="4" name="TextBox 3">
          <a:extLst>
            <a:ext uri="{FF2B5EF4-FFF2-40B4-BE49-F238E27FC236}">
              <a16:creationId xmlns:a16="http://schemas.microsoft.com/office/drawing/2014/main" id="{1294AF1A-923B-7D2C-B502-FC5A9682D617}"/>
            </a:ext>
          </a:extLst>
        </xdr:cNvPr>
        <xdr:cNvSpPr txBox="1"/>
      </xdr:nvSpPr>
      <xdr:spPr>
        <a:xfrm>
          <a:off x="1629833" y="158751"/>
          <a:ext cx="1820333"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309803</xdr:colOff>
      <xdr:row>3</xdr:row>
      <xdr:rowOff>11546</xdr:rowOff>
    </xdr:from>
    <xdr:to>
      <xdr:col>5</xdr:col>
      <xdr:colOff>299220</xdr:colOff>
      <xdr:row>4</xdr:row>
      <xdr:rowOff>91402</xdr:rowOff>
    </xdr:to>
    <xdr:sp macro="" textlink="">
      <xdr:nvSpPr>
        <xdr:cNvPr id="5" name="TextBox 4">
          <a:extLst>
            <a:ext uri="{FF2B5EF4-FFF2-40B4-BE49-F238E27FC236}">
              <a16:creationId xmlns:a16="http://schemas.microsoft.com/office/drawing/2014/main" id="{95B5830B-FF75-97CD-CCDD-28B205A0259D}"/>
            </a:ext>
          </a:extLst>
        </xdr:cNvPr>
        <xdr:cNvSpPr txBox="1"/>
      </xdr:nvSpPr>
      <xdr:spPr>
        <a:xfrm>
          <a:off x="1649076" y="600364"/>
          <a:ext cx="1998326" cy="276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000">
              <a:solidFill>
                <a:schemeClr val="dk1"/>
              </a:solidFill>
              <a:effectLst/>
              <a:latin typeface="Segoe UI Black" panose="020B0A02040204020203" pitchFamily="34" charset="0"/>
              <a:ea typeface="Segoe UI Black" panose="020B0A02040204020203" pitchFamily="34" charset="0"/>
              <a:cs typeface="+mn-cs"/>
            </a:rPr>
            <a:t>   India's Last Minute App</a:t>
          </a:r>
          <a:endParaRPr lang="en-IN" sz="1000">
            <a:effectLst/>
            <a:latin typeface="Segoe UI Black" panose="020B0A02040204020203" pitchFamily="34" charset="0"/>
            <a:ea typeface="Segoe UI Black" panose="020B0A02040204020203" pitchFamily="34" charset="0"/>
          </a:endParaRPr>
        </a:p>
        <a:p>
          <a:endParaRPr lang="en-IN" sz="1100"/>
        </a:p>
      </xdr:txBody>
    </xdr:sp>
    <xdr:clientData/>
  </xdr:twoCellAnchor>
  <xdr:twoCellAnchor>
    <xdr:from>
      <xdr:col>5</xdr:col>
      <xdr:colOff>557549</xdr:colOff>
      <xdr:row>0</xdr:row>
      <xdr:rowOff>122190</xdr:rowOff>
    </xdr:from>
    <xdr:to>
      <xdr:col>14</xdr:col>
      <xdr:colOff>274412</xdr:colOff>
      <xdr:row>12</xdr:row>
      <xdr:rowOff>60944</xdr:rowOff>
    </xdr:to>
    <xdr:grpSp>
      <xdr:nvGrpSpPr>
        <xdr:cNvPr id="10" name="Group 9">
          <a:extLst>
            <a:ext uri="{FF2B5EF4-FFF2-40B4-BE49-F238E27FC236}">
              <a16:creationId xmlns:a16="http://schemas.microsoft.com/office/drawing/2014/main" id="{FF6BA798-A625-5921-3A64-7B7F86A3EF87}"/>
            </a:ext>
          </a:extLst>
        </xdr:cNvPr>
        <xdr:cNvGrpSpPr/>
      </xdr:nvGrpSpPr>
      <xdr:grpSpPr>
        <a:xfrm>
          <a:off x="3919314" y="122190"/>
          <a:ext cx="5768039" cy="2359225"/>
          <a:chOff x="3891299" y="132773"/>
          <a:chExt cx="5717613" cy="2351754"/>
        </a:xfrm>
      </xdr:grpSpPr>
      <xdr:sp macro="" textlink="">
        <xdr:nvSpPr>
          <xdr:cNvPr id="6" name="Rectangle: Rounded Corners 5">
            <a:extLst>
              <a:ext uri="{FF2B5EF4-FFF2-40B4-BE49-F238E27FC236}">
                <a16:creationId xmlns:a16="http://schemas.microsoft.com/office/drawing/2014/main" id="{D5E7D806-6258-60AC-4BED-D08C1C17F8A4}"/>
              </a:ext>
            </a:extLst>
          </xdr:cNvPr>
          <xdr:cNvSpPr/>
        </xdr:nvSpPr>
        <xdr:spPr>
          <a:xfrm>
            <a:off x="3891299" y="132773"/>
            <a:ext cx="2724454" cy="1071652"/>
          </a:xfrm>
          <a:prstGeom prst="roundRect">
            <a:avLst>
              <a:gd name="adj" fmla="val 7779"/>
            </a:avLst>
          </a:prstGeom>
          <a:gradFill>
            <a:gsLst>
              <a:gs pos="0">
                <a:srgbClr val="FFD200">
                  <a:alpha val="60000"/>
                </a:srgbClr>
              </a:gs>
              <a:gs pos="40000">
                <a:schemeClr val="accent6">
                  <a:lumMod val="75000"/>
                  <a:alpha val="50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95EEA1B-F89D-4196-A121-F079A9745CE8}"/>
              </a:ext>
            </a:extLst>
          </xdr:cNvPr>
          <xdr:cNvSpPr/>
        </xdr:nvSpPr>
        <xdr:spPr>
          <a:xfrm>
            <a:off x="6884458" y="132773"/>
            <a:ext cx="2724454" cy="1071652"/>
          </a:xfrm>
          <a:prstGeom prst="roundRect">
            <a:avLst>
              <a:gd name="adj" fmla="val 107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55DE54D-1773-4D92-8EAD-47E4BAD0205D}"/>
              </a:ext>
            </a:extLst>
          </xdr:cNvPr>
          <xdr:cNvSpPr/>
        </xdr:nvSpPr>
        <xdr:spPr>
          <a:xfrm>
            <a:off x="3891299" y="1412875"/>
            <a:ext cx="2724454" cy="1071652"/>
          </a:xfrm>
          <a:prstGeom prst="roundRect">
            <a:avLst>
              <a:gd name="adj" fmla="val 1469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E4F4D79-8D71-4F7C-B51B-B0AC1C39A3D9}"/>
              </a:ext>
            </a:extLst>
          </xdr:cNvPr>
          <xdr:cNvSpPr/>
        </xdr:nvSpPr>
        <xdr:spPr>
          <a:xfrm>
            <a:off x="6884458" y="1412875"/>
            <a:ext cx="2724454" cy="1071652"/>
          </a:xfrm>
          <a:prstGeom prst="roundRect">
            <a:avLst>
              <a:gd name="adj" fmla="val 107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18738</xdr:colOff>
      <xdr:row>1</xdr:row>
      <xdr:rowOff>98137</xdr:rowOff>
    </xdr:from>
    <xdr:to>
      <xdr:col>8</xdr:col>
      <xdr:colOff>8155</xdr:colOff>
      <xdr:row>3</xdr:row>
      <xdr:rowOff>119303</xdr:rowOff>
    </xdr:to>
    <xdr:sp macro="" textlink="'Sheets Design'!A7">
      <xdr:nvSpPr>
        <xdr:cNvPr id="11" name="TextBox 10">
          <a:extLst>
            <a:ext uri="{FF2B5EF4-FFF2-40B4-BE49-F238E27FC236}">
              <a16:creationId xmlns:a16="http://schemas.microsoft.com/office/drawing/2014/main" id="{8C6984C8-2ECF-8C8A-D680-FAA17AD91514}"/>
            </a:ext>
          </a:extLst>
        </xdr:cNvPr>
        <xdr:cNvSpPr txBox="1"/>
      </xdr:nvSpPr>
      <xdr:spPr>
        <a:xfrm>
          <a:off x="4019238" y="299220"/>
          <a:ext cx="1322917"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B47C86-3550-4A60-BFB1-B689780C3B6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362947</xdr:colOff>
      <xdr:row>6</xdr:row>
      <xdr:rowOff>176181</xdr:rowOff>
    </xdr:from>
    <xdr:to>
      <xdr:col>5</xdr:col>
      <xdr:colOff>168637</xdr:colOff>
      <xdr:row>13</xdr:row>
      <xdr:rowOff>67236</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D88C8B82-2C59-43C5-85D0-E71B2E143CE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07653" y="1386416"/>
              <a:ext cx="1822749" cy="1302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82394</xdr:colOff>
      <xdr:row>3</xdr:row>
      <xdr:rowOff>52917</xdr:rowOff>
    </xdr:from>
    <xdr:to>
      <xdr:col>7</xdr:col>
      <xdr:colOff>643310</xdr:colOff>
      <xdr:row>4</xdr:row>
      <xdr:rowOff>169334</xdr:rowOff>
    </xdr:to>
    <xdr:sp macro="" textlink="">
      <xdr:nvSpPr>
        <xdr:cNvPr id="13" name="TextBox 12">
          <a:extLst>
            <a:ext uri="{FF2B5EF4-FFF2-40B4-BE49-F238E27FC236}">
              <a16:creationId xmlns:a16="http://schemas.microsoft.com/office/drawing/2014/main" id="{CEE47BEF-D90E-FE28-CC4D-72A467C5E016}"/>
            </a:ext>
          </a:extLst>
        </xdr:cNvPr>
        <xdr:cNvSpPr txBox="1"/>
      </xdr:nvSpPr>
      <xdr:spPr>
        <a:xfrm>
          <a:off x="4082894" y="656167"/>
          <a:ext cx="1227666"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10</xdr:col>
      <xdr:colOff>220253</xdr:colOff>
      <xdr:row>1</xdr:row>
      <xdr:rowOff>98137</xdr:rowOff>
    </xdr:from>
    <xdr:to>
      <xdr:col>12</xdr:col>
      <xdr:colOff>209670</xdr:colOff>
      <xdr:row>3</xdr:row>
      <xdr:rowOff>119303</xdr:rowOff>
    </xdr:to>
    <xdr:sp macro="" textlink="'Sheets Design'!B7">
      <xdr:nvSpPr>
        <xdr:cNvPr id="14" name="TextBox 13">
          <a:extLst>
            <a:ext uri="{FF2B5EF4-FFF2-40B4-BE49-F238E27FC236}">
              <a16:creationId xmlns:a16="http://schemas.microsoft.com/office/drawing/2014/main" id="{AA73C199-DFA8-45F1-80A5-19A50D4C264B}"/>
            </a:ext>
          </a:extLst>
        </xdr:cNvPr>
        <xdr:cNvSpPr txBox="1"/>
      </xdr:nvSpPr>
      <xdr:spPr>
        <a:xfrm>
          <a:off x="6887753" y="299220"/>
          <a:ext cx="1322917"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A6AB18-8768-4B8A-8943-3DD7E0B746B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335335</xdr:colOff>
      <xdr:row>3</xdr:row>
      <xdr:rowOff>105833</xdr:rowOff>
    </xdr:from>
    <xdr:to>
      <xdr:col>12</xdr:col>
      <xdr:colOff>155420</xdr:colOff>
      <xdr:row>5</xdr:row>
      <xdr:rowOff>0</xdr:rowOff>
    </xdr:to>
    <xdr:sp macro="" textlink="">
      <xdr:nvSpPr>
        <xdr:cNvPr id="17" name="TextBox 16">
          <a:extLst>
            <a:ext uri="{FF2B5EF4-FFF2-40B4-BE49-F238E27FC236}">
              <a16:creationId xmlns:a16="http://schemas.microsoft.com/office/drawing/2014/main" id="{DCEC6294-BD39-456C-A24B-6A9A8CA320EE}"/>
            </a:ext>
          </a:extLst>
        </xdr:cNvPr>
        <xdr:cNvSpPr txBox="1"/>
      </xdr:nvSpPr>
      <xdr:spPr>
        <a:xfrm>
          <a:off x="7002835" y="709083"/>
          <a:ext cx="1153585"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AVG</a:t>
          </a:r>
          <a:r>
            <a:rPr lang="en-IN" sz="1200" baseline="0">
              <a:latin typeface="Segoe UI Black" panose="020B0A02040204020203" pitchFamily="34" charset="0"/>
              <a:ea typeface="Segoe UI Black" panose="020B0A02040204020203" pitchFamily="34" charset="0"/>
            </a:rPr>
            <a:t>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6</xdr:col>
      <xdr:colOff>5724</xdr:colOff>
      <xdr:row>7</xdr:row>
      <xdr:rowOff>173279</xdr:rowOff>
    </xdr:from>
    <xdr:to>
      <xdr:col>7</xdr:col>
      <xdr:colOff>661891</xdr:colOff>
      <xdr:row>9</xdr:row>
      <xdr:rowOff>194445</xdr:rowOff>
    </xdr:to>
    <xdr:sp macro="" textlink="'Sheets Design'!C7">
      <xdr:nvSpPr>
        <xdr:cNvPr id="18" name="TextBox 17">
          <a:extLst>
            <a:ext uri="{FF2B5EF4-FFF2-40B4-BE49-F238E27FC236}">
              <a16:creationId xmlns:a16="http://schemas.microsoft.com/office/drawing/2014/main" id="{8FB1FED1-90BC-4A26-92B8-6BB001D6038F}"/>
            </a:ext>
          </a:extLst>
        </xdr:cNvPr>
        <xdr:cNvSpPr txBox="1"/>
      </xdr:nvSpPr>
      <xdr:spPr>
        <a:xfrm>
          <a:off x="4006224" y="1580862"/>
          <a:ext cx="1322917"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2A0FAB-D37A-487D-96E6-07276587EF8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27204</xdr:colOff>
      <xdr:row>9</xdr:row>
      <xdr:rowOff>187326</xdr:rowOff>
    </xdr:from>
    <xdr:to>
      <xdr:col>8</xdr:col>
      <xdr:colOff>31750</xdr:colOff>
      <xdr:row>11</xdr:row>
      <xdr:rowOff>96309</xdr:rowOff>
    </xdr:to>
    <xdr:sp macro="" textlink="">
      <xdr:nvSpPr>
        <xdr:cNvPr id="20" name="TextBox 19">
          <a:extLst>
            <a:ext uri="{FF2B5EF4-FFF2-40B4-BE49-F238E27FC236}">
              <a16:creationId xmlns:a16="http://schemas.microsoft.com/office/drawing/2014/main" id="{115AEBDB-D061-4C87-9D8F-1EC2CAA3F997}"/>
            </a:ext>
          </a:extLst>
        </xdr:cNvPr>
        <xdr:cNvSpPr txBox="1"/>
      </xdr:nvSpPr>
      <xdr:spPr>
        <a:xfrm>
          <a:off x="4027704" y="1997076"/>
          <a:ext cx="133804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NO</a:t>
          </a:r>
          <a:r>
            <a:rPr lang="en-IN" sz="1200" baseline="0">
              <a:latin typeface="Segoe UI Black" panose="020B0A02040204020203" pitchFamily="34" charset="0"/>
              <a:ea typeface="Segoe UI Black" panose="020B0A02040204020203" pitchFamily="34" charset="0"/>
            </a:rPr>
            <a:t> OF ITEMS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10</xdr:col>
      <xdr:colOff>220253</xdr:colOff>
      <xdr:row>7</xdr:row>
      <xdr:rowOff>173279</xdr:rowOff>
    </xdr:from>
    <xdr:to>
      <xdr:col>12</xdr:col>
      <xdr:colOff>209670</xdr:colOff>
      <xdr:row>9</xdr:row>
      <xdr:rowOff>194445</xdr:rowOff>
    </xdr:to>
    <xdr:sp macro="" textlink="'Sheets Design'!D7">
      <xdr:nvSpPr>
        <xdr:cNvPr id="21" name="TextBox 20">
          <a:extLst>
            <a:ext uri="{FF2B5EF4-FFF2-40B4-BE49-F238E27FC236}">
              <a16:creationId xmlns:a16="http://schemas.microsoft.com/office/drawing/2014/main" id="{2A0CD0E6-5A1F-46E0-BBF5-D35D270FEB3E}"/>
            </a:ext>
          </a:extLst>
        </xdr:cNvPr>
        <xdr:cNvSpPr txBox="1"/>
      </xdr:nvSpPr>
      <xdr:spPr>
        <a:xfrm>
          <a:off x="6887753" y="1580862"/>
          <a:ext cx="1322917"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343FB4-224D-473B-B61B-1E4B5C96015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243104</xdr:colOff>
      <xdr:row>9</xdr:row>
      <xdr:rowOff>187326</xdr:rowOff>
    </xdr:from>
    <xdr:to>
      <xdr:col>12</xdr:col>
      <xdr:colOff>247650</xdr:colOff>
      <xdr:row>11</xdr:row>
      <xdr:rowOff>96309</xdr:rowOff>
    </xdr:to>
    <xdr:sp macro="" textlink="">
      <xdr:nvSpPr>
        <xdr:cNvPr id="23" name="TextBox 22">
          <a:extLst>
            <a:ext uri="{FF2B5EF4-FFF2-40B4-BE49-F238E27FC236}">
              <a16:creationId xmlns:a16="http://schemas.microsoft.com/office/drawing/2014/main" id="{3CC43E4D-34AC-4FD2-AFBB-F820C5722258}"/>
            </a:ext>
          </a:extLst>
        </xdr:cNvPr>
        <xdr:cNvSpPr txBox="1"/>
      </xdr:nvSpPr>
      <xdr:spPr>
        <a:xfrm>
          <a:off x="6910604" y="1997076"/>
          <a:ext cx="133804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AVG RATING</a:t>
          </a:r>
          <a:endParaRPr lang="en-IN" sz="1200">
            <a:latin typeface="Segoe UI Black" panose="020B0A02040204020203" pitchFamily="34" charset="0"/>
            <a:ea typeface="Segoe UI Black" panose="020B0A02040204020203" pitchFamily="34" charset="0"/>
          </a:endParaRPr>
        </a:p>
      </xdr:txBody>
    </xdr:sp>
    <xdr:clientData/>
  </xdr:twoCellAnchor>
  <xdr:twoCellAnchor editAs="oneCell">
    <xdr:from>
      <xdr:col>13</xdr:col>
      <xdr:colOff>380999</xdr:colOff>
      <xdr:row>0</xdr:row>
      <xdr:rowOff>169333</xdr:rowOff>
    </xdr:from>
    <xdr:to>
      <xdr:col>14</xdr:col>
      <xdr:colOff>189030</xdr:colOff>
      <xdr:row>3</xdr:row>
      <xdr:rowOff>31750</xdr:rowOff>
    </xdr:to>
    <xdr:pic>
      <xdr:nvPicPr>
        <xdr:cNvPr id="24" name="Picture 23">
          <a:extLst>
            <a:ext uri="{FF2B5EF4-FFF2-40B4-BE49-F238E27FC236}">
              <a16:creationId xmlns:a16="http://schemas.microsoft.com/office/drawing/2014/main" id="{AF2A3D5E-2ABD-8C21-5A4F-A5B94BB920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49" y="169333"/>
          <a:ext cx="474781" cy="465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95250</xdr:colOff>
      <xdr:row>7</xdr:row>
      <xdr:rowOff>21167</xdr:rowOff>
    </xdr:from>
    <xdr:to>
      <xdr:col>9</xdr:col>
      <xdr:colOff>537739</xdr:colOff>
      <xdr:row>9</xdr:row>
      <xdr:rowOff>127000</xdr:rowOff>
    </xdr:to>
    <xdr:pic>
      <xdr:nvPicPr>
        <xdr:cNvPr id="25" name="Picture 24">
          <a:extLst>
            <a:ext uri="{FF2B5EF4-FFF2-40B4-BE49-F238E27FC236}">
              <a16:creationId xmlns:a16="http://schemas.microsoft.com/office/drawing/2014/main" id="{F057328A-73C8-587A-709E-D48D9956658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1428750"/>
          <a:ext cx="442489"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402167</xdr:colOff>
      <xdr:row>7</xdr:row>
      <xdr:rowOff>52695</xdr:rowOff>
    </xdr:from>
    <xdr:to>
      <xdr:col>14</xdr:col>
      <xdr:colOff>223261</xdr:colOff>
      <xdr:row>9</xdr:row>
      <xdr:rowOff>116418</xdr:rowOff>
    </xdr:to>
    <xdr:pic>
      <xdr:nvPicPr>
        <xdr:cNvPr id="26" name="Picture 25">
          <a:extLst>
            <a:ext uri="{FF2B5EF4-FFF2-40B4-BE49-F238E27FC236}">
              <a16:creationId xmlns:a16="http://schemas.microsoft.com/office/drawing/2014/main" id="{BA5B9B74-7B5D-5C75-6758-DBDBE426869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69917" y="1460278"/>
          <a:ext cx="487844" cy="465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84667</xdr:colOff>
      <xdr:row>0</xdr:row>
      <xdr:rowOff>169334</xdr:rowOff>
    </xdr:from>
    <xdr:to>
      <xdr:col>9</xdr:col>
      <xdr:colOff>563691</xdr:colOff>
      <xdr:row>2</xdr:row>
      <xdr:rowOff>179916</xdr:rowOff>
    </xdr:to>
    <xdr:pic>
      <xdr:nvPicPr>
        <xdr:cNvPr id="27" name="Picture 26">
          <a:extLst>
            <a:ext uri="{FF2B5EF4-FFF2-40B4-BE49-F238E27FC236}">
              <a16:creationId xmlns:a16="http://schemas.microsoft.com/office/drawing/2014/main" id="{E994F2EF-4595-6F96-F4AA-89AA4FBD030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85417" y="169334"/>
          <a:ext cx="479024" cy="412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572365</xdr:colOff>
      <xdr:row>13</xdr:row>
      <xdr:rowOff>52916</xdr:rowOff>
    </xdr:from>
    <xdr:to>
      <xdr:col>14</xdr:col>
      <xdr:colOff>275167</xdr:colOff>
      <xdr:row>39</xdr:row>
      <xdr:rowOff>10582</xdr:rowOff>
    </xdr:to>
    <xdr:sp macro="" textlink="">
      <xdr:nvSpPr>
        <xdr:cNvPr id="28" name="Rectangle: Rounded Corners 27">
          <a:extLst>
            <a:ext uri="{FF2B5EF4-FFF2-40B4-BE49-F238E27FC236}">
              <a16:creationId xmlns:a16="http://schemas.microsoft.com/office/drawing/2014/main" id="{A12C4268-9569-46B0-AD74-59E9F93F68D9}"/>
            </a:ext>
          </a:extLst>
        </xdr:cNvPr>
        <xdr:cNvSpPr/>
      </xdr:nvSpPr>
      <xdr:spPr>
        <a:xfrm>
          <a:off x="3934130" y="2675092"/>
          <a:ext cx="5753978" cy="5235637"/>
        </a:xfrm>
        <a:prstGeom prst="roundRect">
          <a:avLst>
            <a:gd name="adj" fmla="val 49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117281</xdr:colOff>
      <xdr:row>15</xdr:row>
      <xdr:rowOff>42332</xdr:rowOff>
    </xdr:from>
    <xdr:to>
      <xdr:col>9</xdr:col>
      <xdr:colOff>497417</xdr:colOff>
      <xdr:row>25</xdr:row>
      <xdr:rowOff>699</xdr:rowOff>
    </xdr:to>
    <xdr:graphicFrame macro="">
      <xdr:nvGraphicFramePr>
        <xdr:cNvPr id="29" name="Chart 28">
          <a:extLst>
            <a:ext uri="{FF2B5EF4-FFF2-40B4-BE49-F238E27FC236}">
              <a16:creationId xmlns:a16="http://schemas.microsoft.com/office/drawing/2014/main" id="{F62D8C3A-32F1-40A8-8FE2-83B9F8E7D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125629</xdr:colOff>
      <xdr:row>13</xdr:row>
      <xdr:rowOff>156635</xdr:rowOff>
    </xdr:from>
    <xdr:to>
      <xdr:col>8</xdr:col>
      <xdr:colOff>130175</xdr:colOff>
      <xdr:row>15</xdr:row>
      <xdr:rowOff>33868</xdr:rowOff>
    </xdr:to>
    <xdr:sp macro="" textlink="">
      <xdr:nvSpPr>
        <xdr:cNvPr id="15" name="TextBox 14">
          <a:extLst>
            <a:ext uri="{FF2B5EF4-FFF2-40B4-BE49-F238E27FC236}">
              <a16:creationId xmlns:a16="http://schemas.microsoft.com/office/drawing/2014/main" id="{E16BA771-0F0F-4D54-AF96-D58978F7921C}"/>
            </a:ext>
          </a:extLst>
        </xdr:cNvPr>
        <xdr:cNvSpPr txBox="1"/>
      </xdr:nvSpPr>
      <xdr:spPr>
        <a:xfrm>
          <a:off x="4126129" y="2770718"/>
          <a:ext cx="133804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 CONTENT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90391</xdr:colOff>
      <xdr:row>13</xdr:row>
      <xdr:rowOff>52916</xdr:rowOff>
    </xdr:from>
    <xdr:to>
      <xdr:col>10</xdr:col>
      <xdr:colOff>116417</xdr:colOff>
      <xdr:row>38</xdr:row>
      <xdr:rowOff>21166</xdr:rowOff>
    </xdr:to>
    <xdr:cxnSp macro="">
      <xdr:nvCxnSpPr>
        <xdr:cNvPr id="19" name="Straight Connector 18">
          <a:extLst>
            <a:ext uri="{FF2B5EF4-FFF2-40B4-BE49-F238E27FC236}">
              <a16:creationId xmlns:a16="http://schemas.microsoft.com/office/drawing/2014/main" id="{4B44BBB5-5DD7-7661-7FCD-6E06CD3FD3EE}"/>
            </a:ext>
          </a:extLst>
        </xdr:cNvPr>
        <xdr:cNvCxnSpPr>
          <a:stCxn id="28" idx="0"/>
        </xdr:cNvCxnSpPr>
      </xdr:nvCxnSpPr>
      <xdr:spPr>
        <a:xfrm>
          <a:off x="6813920" y="2675092"/>
          <a:ext cx="26026" cy="504451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127000</xdr:colOff>
      <xdr:row>26</xdr:row>
      <xdr:rowOff>21166</xdr:rowOff>
    </xdr:from>
    <xdr:to>
      <xdr:col>9</xdr:col>
      <xdr:colOff>656167</xdr:colOff>
      <xdr:row>26</xdr:row>
      <xdr:rowOff>31750</xdr:rowOff>
    </xdr:to>
    <xdr:cxnSp macro="">
      <xdr:nvCxnSpPr>
        <xdr:cNvPr id="30" name="Straight Connector 29">
          <a:extLst>
            <a:ext uri="{FF2B5EF4-FFF2-40B4-BE49-F238E27FC236}">
              <a16:creationId xmlns:a16="http://schemas.microsoft.com/office/drawing/2014/main" id="{63E80C3F-A579-599E-B2BF-3A3F16C36246}"/>
            </a:ext>
          </a:extLst>
        </xdr:cNvPr>
        <xdr:cNvCxnSpPr/>
      </xdr:nvCxnSpPr>
      <xdr:spPr>
        <a:xfrm>
          <a:off x="4127500" y="5281083"/>
          <a:ext cx="2529417" cy="1058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656168</xdr:colOff>
      <xdr:row>28</xdr:row>
      <xdr:rowOff>42334</xdr:rowOff>
    </xdr:from>
    <xdr:to>
      <xdr:col>10</xdr:col>
      <xdr:colOff>31750</xdr:colOff>
      <xdr:row>38</xdr:row>
      <xdr:rowOff>105833</xdr:rowOff>
    </xdr:to>
    <xdr:graphicFrame macro="">
      <xdr:nvGraphicFramePr>
        <xdr:cNvPr id="37" name="Chart 36">
          <a:extLst>
            <a:ext uri="{FF2B5EF4-FFF2-40B4-BE49-F238E27FC236}">
              <a16:creationId xmlns:a16="http://schemas.microsoft.com/office/drawing/2014/main" id="{382DECC0-F86E-47A7-9ABA-89C40BBAB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33554</xdr:colOff>
      <xdr:row>27</xdr:row>
      <xdr:rowOff>15876</xdr:rowOff>
    </xdr:from>
    <xdr:to>
      <xdr:col>8</xdr:col>
      <xdr:colOff>222250</xdr:colOff>
      <xdr:row>28</xdr:row>
      <xdr:rowOff>95250</xdr:rowOff>
    </xdr:to>
    <xdr:sp macro="" textlink="">
      <xdr:nvSpPr>
        <xdr:cNvPr id="38" name="TextBox 37">
          <a:extLst>
            <a:ext uri="{FF2B5EF4-FFF2-40B4-BE49-F238E27FC236}">
              <a16:creationId xmlns:a16="http://schemas.microsoft.com/office/drawing/2014/main" id="{32904C55-344C-4F2F-AF6F-770292B70880}"/>
            </a:ext>
          </a:extLst>
        </xdr:cNvPr>
        <xdr:cNvSpPr txBox="1"/>
      </xdr:nvSpPr>
      <xdr:spPr>
        <a:xfrm>
          <a:off x="4034054" y="5476876"/>
          <a:ext cx="1522196" cy="280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 BY OUTLET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140445</xdr:colOff>
      <xdr:row>13</xdr:row>
      <xdr:rowOff>156635</xdr:rowOff>
    </xdr:from>
    <xdr:to>
      <xdr:col>12</xdr:col>
      <xdr:colOff>144991</xdr:colOff>
      <xdr:row>15</xdr:row>
      <xdr:rowOff>33868</xdr:rowOff>
    </xdr:to>
    <xdr:sp macro="" textlink="">
      <xdr:nvSpPr>
        <xdr:cNvPr id="39" name="TextBox 38">
          <a:extLst>
            <a:ext uri="{FF2B5EF4-FFF2-40B4-BE49-F238E27FC236}">
              <a16:creationId xmlns:a16="http://schemas.microsoft.com/office/drawing/2014/main" id="{1AB672A6-F0FA-4CC8-99A9-8FDC87B3504E}"/>
            </a:ext>
          </a:extLst>
        </xdr:cNvPr>
        <xdr:cNvSpPr txBox="1"/>
      </xdr:nvSpPr>
      <xdr:spPr>
        <a:xfrm>
          <a:off x="6807945" y="2770718"/>
          <a:ext cx="133804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ITEM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148168</xdr:colOff>
      <xdr:row>14</xdr:row>
      <xdr:rowOff>42333</xdr:rowOff>
    </xdr:from>
    <xdr:to>
      <xdr:col>14</xdr:col>
      <xdr:colOff>190500</xdr:colOff>
      <xdr:row>39</xdr:row>
      <xdr:rowOff>63500</xdr:rowOff>
    </xdr:to>
    <xdr:graphicFrame macro="">
      <xdr:nvGraphicFramePr>
        <xdr:cNvPr id="40" name="Chart 39">
          <a:extLst>
            <a:ext uri="{FF2B5EF4-FFF2-40B4-BE49-F238E27FC236}">
              <a16:creationId xmlns:a16="http://schemas.microsoft.com/office/drawing/2014/main" id="{E7B3CE3C-247B-4C97-AA33-764095F76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523682</xdr:colOff>
      <xdr:row>0</xdr:row>
      <xdr:rowOff>158750</xdr:rowOff>
    </xdr:from>
    <xdr:to>
      <xdr:col>23</xdr:col>
      <xdr:colOff>582083</xdr:colOff>
      <xdr:row>38</xdr:row>
      <xdr:rowOff>190500</xdr:rowOff>
    </xdr:to>
    <xdr:sp macro="" textlink="">
      <xdr:nvSpPr>
        <xdr:cNvPr id="22" name="Rectangle: Rounded Corners 21">
          <a:extLst>
            <a:ext uri="{FF2B5EF4-FFF2-40B4-BE49-F238E27FC236}">
              <a16:creationId xmlns:a16="http://schemas.microsoft.com/office/drawing/2014/main" id="{A78F4425-6A3F-4A56-8E05-751D92568730}"/>
            </a:ext>
          </a:extLst>
        </xdr:cNvPr>
        <xdr:cNvSpPr/>
      </xdr:nvSpPr>
      <xdr:spPr>
        <a:xfrm>
          <a:off x="9858182" y="158750"/>
          <a:ext cx="6059151" cy="7704667"/>
        </a:xfrm>
        <a:prstGeom prst="roundRect">
          <a:avLst>
            <a:gd name="adj" fmla="val 49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560010</xdr:colOff>
      <xdr:row>0</xdr:row>
      <xdr:rowOff>102790</xdr:rowOff>
    </xdr:from>
    <xdr:to>
      <xdr:col>18</xdr:col>
      <xdr:colOff>167269</xdr:colOff>
      <xdr:row>2</xdr:row>
      <xdr:rowOff>17710</xdr:rowOff>
    </xdr:to>
    <xdr:sp macro="" textlink="">
      <xdr:nvSpPr>
        <xdr:cNvPr id="31" name="TextBox 30">
          <a:extLst>
            <a:ext uri="{FF2B5EF4-FFF2-40B4-BE49-F238E27FC236}">
              <a16:creationId xmlns:a16="http://schemas.microsoft.com/office/drawing/2014/main" id="{2AA69788-1C23-4096-902E-91440288E0DE}"/>
            </a:ext>
          </a:extLst>
        </xdr:cNvPr>
        <xdr:cNvSpPr txBox="1"/>
      </xdr:nvSpPr>
      <xdr:spPr>
        <a:xfrm>
          <a:off x="9927034" y="102790"/>
          <a:ext cx="2283552" cy="305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ESTABLISHMENT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649392</xdr:colOff>
      <xdr:row>1</xdr:row>
      <xdr:rowOff>139390</xdr:rowOff>
    </xdr:from>
    <xdr:to>
      <xdr:col>23</xdr:col>
      <xdr:colOff>400876</xdr:colOff>
      <xdr:row>12</xdr:row>
      <xdr:rowOff>74341</xdr:rowOff>
    </xdr:to>
    <xdr:graphicFrame macro="">
      <xdr:nvGraphicFramePr>
        <xdr:cNvPr id="32" name="Chart 31">
          <a:extLst>
            <a:ext uri="{FF2B5EF4-FFF2-40B4-BE49-F238E27FC236}">
              <a16:creationId xmlns:a16="http://schemas.microsoft.com/office/drawing/2014/main" id="{E4F61F43-9514-42D3-B651-7D8150F5E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55756</xdr:colOff>
      <xdr:row>12</xdr:row>
      <xdr:rowOff>167268</xdr:rowOff>
    </xdr:from>
    <xdr:to>
      <xdr:col>23</xdr:col>
      <xdr:colOff>306658</xdr:colOff>
      <xdr:row>12</xdr:row>
      <xdr:rowOff>176561</xdr:rowOff>
    </xdr:to>
    <xdr:cxnSp macro="">
      <xdr:nvCxnSpPr>
        <xdr:cNvPr id="33" name="Straight Connector 32">
          <a:extLst>
            <a:ext uri="{FF2B5EF4-FFF2-40B4-BE49-F238E27FC236}">
              <a16:creationId xmlns:a16="http://schemas.microsoft.com/office/drawing/2014/main" id="{4F44F844-9E35-4215-960B-7B0E7DE73D41}"/>
            </a:ext>
          </a:extLst>
        </xdr:cNvPr>
        <xdr:cNvCxnSpPr/>
      </xdr:nvCxnSpPr>
      <xdr:spPr>
        <a:xfrm>
          <a:off x="10091854" y="2509024"/>
          <a:ext cx="5603487" cy="929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82279</xdr:colOff>
      <xdr:row>14</xdr:row>
      <xdr:rowOff>120805</xdr:rowOff>
    </xdr:from>
    <xdr:to>
      <xdr:col>19</xdr:col>
      <xdr:colOff>23091</xdr:colOff>
      <xdr:row>25</xdr:row>
      <xdr:rowOff>173181</xdr:rowOff>
    </xdr:to>
    <xdr:graphicFrame macro="">
      <xdr:nvGraphicFramePr>
        <xdr:cNvPr id="36" name="Chart 35">
          <a:extLst>
            <a:ext uri="{FF2B5EF4-FFF2-40B4-BE49-F238E27FC236}">
              <a16:creationId xmlns:a16="http://schemas.microsoft.com/office/drawing/2014/main" id="{DFB5A4FE-7EB9-4691-B959-425DC36207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545142</xdr:colOff>
      <xdr:row>13</xdr:row>
      <xdr:rowOff>80602</xdr:rowOff>
    </xdr:from>
    <xdr:to>
      <xdr:col>18</xdr:col>
      <xdr:colOff>152401</xdr:colOff>
      <xdr:row>14</xdr:row>
      <xdr:rowOff>153497</xdr:rowOff>
    </xdr:to>
    <xdr:sp macro="" textlink="">
      <xdr:nvSpPr>
        <xdr:cNvPr id="41" name="TextBox 40">
          <a:extLst>
            <a:ext uri="{FF2B5EF4-FFF2-40B4-BE49-F238E27FC236}">
              <a16:creationId xmlns:a16="http://schemas.microsoft.com/office/drawing/2014/main" id="{4A14BF83-31CF-4AC2-91E9-393020C4E147}"/>
            </a:ext>
          </a:extLst>
        </xdr:cNvPr>
        <xdr:cNvSpPr txBox="1"/>
      </xdr:nvSpPr>
      <xdr:spPr>
        <a:xfrm>
          <a:off x="9920051" y="2632147"/>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SIZE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15</xdr:col>
      <xdr:colOff>46182</xdr:colOff>
      <xdr:row>26</xdr:row>
      <xdr:rowOff>11546</xdr:rowOff>
    </xdr:from>
    <xdr:to>
      <xdr:col>23</xdr:col>
      <xdr:colOff>381000</xdr:colOff>
      <xdr:row>26</xdr:row>
      <xdr:rowOff>23091</xdr:rowOff>
    </xdr:to>
    <xdr:cxnSp macro="">
      <xdr:nvCxnSpPr>
        <xdr:cNvPr id="42" name="Straight Connector 41">
          <a:extLst>
            <a:ext uri="{FF2B5EF4-FFF2-40B4-BE49-F238E27FC236}">
              <a16:creationId xmlns:a16="http://schemas.microsoft.com/office/drawing/2014/main" id="{EE7B0C40-938D-4C3B-9A22-3010CB66E80F}"/>
            </a:ext>
          </a:extLst>
        </xdr:cNvPr>
        <xdr:cNvCxnSpPr/>
      </xdr:nvCxnSpPr>
      <xdr:spPr>
        <a:xfrm flipV="1">
          <a:off x="10090727" y="5149273"/>
          <a:ext cx="5691909" cy="1154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242454</xdr:colOff>
      <xdr:row>13</xdr:row>
      <xdr:rowOff>173182</xdr:rowOff>
    </xdr:from>
    <xdr:to>
      <xdr:col>19</xdr:col>
      <xdr:colOff>254000</xdr:colOff>
      <xdr:row>24</xdr:row>
      <xdr:rowOff>173182</xdr:rowOff>
    </xdr:to>
    <xdr:cxnSp macro="">
      <xdr:nvCxnSpPr>
        <xdr:cNvPr id="46" name="Straight Connector 45">
          <a:extLst>
            <a:ext uri="{FF2B5EF4-FFF2-40B4-BE49-F238E27FC236}">
              <a16:creationId xmlns:a16="http://schemas.microsoft.com/office/drawing/2014/main" id="{ECD3B24C-6660-4EAD-9D2F-1E6E3FCD86C8}"/>
            </a:ext>
          </a:extLst>
        </xdr:cNvPr>
        <xdr:cNvCxnSpPr/>
      </xdr:nvCxnSpPr>
      <xdr:spPr>
        <a:xfrm flipH="1">
          <a:off x="12965545" y="2724727"/>
          <a:ext cx="11546" cy="219363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321636</xdr:colOff>
      <xdr:row>14</xdr:row>
      <xdr:rowOff>127000</xdr:rowOff>
    </xdr:from>
    <xdr:to>
      <xdr:col>23</xdr:col>
      <xdr:colOff>450273</xdr:colOff>
      <xdr:row>25</xdr:row>
      <xdr:rowOff>115454</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AB0DF731-3CE5-4CDD-9E0D-2C06EB7743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62276" y="2938780"/>
              <a:ext cx="2810877" cy="21677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52348</xdr:colOff>
      <xdr:row>13</xdr:row>
      <xdr:rowOff>80602</xdr:rowOff>
    </xdr:from>
    <xdr:to>
      <xdr:col>22</xdr:col>
      <xdr:colOff>329244</xdr:colOff>
      <xdr:row>14</xdr:row>
      <xdr:rowOff>153497</xdr:rowOff>
    </xdr:to>
    <xdr:sp macro="" textlink="">
      <xdr:nvSpPr>
        <xdr:cNvPr id="54" name="TextBox 53">
          <a:extLst>
            <a:ext uri="{FF2B5EF4-FFF2-40B4-BE49-F238E27FC236}">
              <a16:creationId xmlns:a16="http://schemas.microsoft.com/office/drawing/2014/main" id="{721E43E6-8D95-4D26-BB72-799B791C3FE6}"/>
            </a:ext>
          </a:extLst>
        </xdr:cNvPr>
        <xdr:cNvSpPr txBox="1"/>
      </xdr:nvSpPr>
      <xdr:spPr>
        <a:xfrm>
          <a:off x="12775439" y="2632147"/>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LOCATION</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496455</xdr:colOff>
      <xdr:row>27</xdr:row>
      <xdr:rowOff>137296</xdr:rowOff>
    </xdr:from>
    <xdr:to>
      <xdr:col>18</xdr:col>
      <xdr:colOff>346689</xdr:colOff>
      <xdr:row>38</xdr:row>
      <xdr:rowOff>47433</xdr:rowOff>
    </xdr:to>
    <xdr:graphicFrame macro="">
      <xdr:nvGraphicFramePr>
        <xdr:cNvPr id="55" name="Chart 54">
          <a:extLst>
            <a:ext uri="{FF2B5EF4-FFF2-40B4-BE49-F238E27FC236}">
              <a16:creationId xmlns:a16="http://schemas.microsoft.com/office/drawing/2014/main" id="{38319C42-CCE3-4783-9C9F-5CBAE8BCD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189542</xdr:colOff>
      <xdr:row>26</xdr:row>
      <xdr:rowOff>140638</xdr:rowOff>
    </xdr:from>
    <xdr:to>
      <xdr:col>17</xdr:col>
      <xdr:colOff>466438</xdr:colOff>
      <xdr:row>28</xdr:row>
      <xdr:rowOff>51897</xdr:rowOff>
    </xdr:to>
    <xdr:sp macro="" textlink="">
      <xdr:nvSpPr>
        <xdr:cNvPr id="56" name="TextBox 55">
          <a:extLst>
            <a:ext uri="{FF2B5EF4-FFF2-40B4-BE49-F238E27FC236}">
              <a16:creationId xmlns:a16="http://schemas.microsoft.com/office/drawing/2014/main" id="{0144FED7-9087-4573-88CB-FC3AECCFA849}"/>
            </a:ext>
          </a:extLst>
        </xdr:cNvPr>
        <xdr:cNvSpPr txBox="1"/>
      </xdr:nvSpPr>
      <xdr:spPr>
        <a:xfrm>
          <a:off x="9564451" y="5278365"/>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18</xdr:col>
      <xdr:colOff>288637</xdr:colOff>
      <xdr:row>27</xdr:row>
      <xdr:rowOff>161637</xdr:rowOff>
    </xdr:from>
    <xdr:to>
      <xdr:col>21</xdr:col>
      <xdr:colOff>103910</xdr:colOff>
      <xdr:row>38</xdr:row>
      <xdr:rowOff>23092</xdr:rowOff>
    </xdr:to>
    <xdr:graphicFrame macro="">
      <xdr:nvGraphicFramePr>
        <xdr:cNvPr id="57" name="Chart 56">
          <a:extLst>
            <a:ext uri="{FF2B5EF4-FFF2-40B4-BE49-F238E27FC236}">
              <a16:creationId xmlns:a16="http://schemas.microsoft.com/office/drawing/2014/main" id="{68320CBE-0FF6-4D17-B703-6915418C9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207818</xdr:colOff>
      <xdr:row>27</xdr:row>
      <xdr:rowOff>138546</xdr:rowOff>
    </xdr:from>
    <xdr:to>
      <xdr:col>23</xdr:col>
      <xdr:colOff>506850</xdr:colOff>
      <xdr:row>38</xdr:row>
      <xdr:rowOff>46182</xdr:rowOff>
    </xdr:to>
    <xdr:graphicFrame macro="">
      <xdr:nvGraphicFramePr>
        <xdr:cNvPr id="58" name="Chart 57">
          <a:extLst>
            <a:ext uri="{FF2B5EF4-FFF2-40B4-BE49-F238E27FC236}">
              <a16:creationId xmlns:a16="http://schemas.microsoft.com/office/drawing/2014/main" id="{FB4D5B38-DE70-4C6B-BE06-A7A3DFE87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341942</xdr:colOff>
      <xdr:row>37</xdr:row>
      <xdr:rowOff>18256</xdr:rowOff>
    </xdr:from>
    <xdr:to>
      <xdr:col>17</xdr:col>
      <xdr:colOff>618838</xdr:colOff>
      <xdr:row>38</xdr:row>
      <xdr:rowOff>125788</xdr:rowOff>
    </xdr:to>
    <xdr:sp macro="" textlink="">
      <xdr:nvSpPr>
        <xdr:cNvPr id="59" name="TextBox 58">
          <a:extLst>
            <a:ext uri="{FF2B5EF4-FFF2-40B4-BE49-F238E27FC236}">
              <a16:creationId xmlns:a16="http://schemas.microsoft.com/office/drawing/2014/main" id="{07379765-95CF-4A05-A36B-E3F2881FC532}"/>
            </a:ext>
          </a:extLst>
        </xdr:cNvPr>
        <xdr:cNvSpPr txBox="1"/>
      </xdr:nvSpPr>
      <xdr:spPr>
        <a:xfrm>
          <a:off x="9716851" y="7314983"/>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78705</xdr:colOff>
      <xdr:row>37</xdr:row>
      <xdr:rowOff>18256</xdr:rowOff>
    </xdr:from>
    <xdr:to>
      <xdr:col>21</xdr:col>
      <xdr:colOff>355601</xdr:colOff>
      <xdr:row>38</xdr:row>
      <xdr:rowOff>125788</xdr:rowOff>
    </xdr:to>
    <xdr:sp macro="" textlink="">
      <xdr:nvSpPr>
        <xdr:cNvPr id="60" name="TextBox 59">
          <a:extLst>
            <a:ext uri="{FF2B5EF4-FFF2-40B4-BE49-F238E27FC236}">
              <a16:creationId xmlns:a16="http://schemas.microsoft.com/office/drawing/2014/main" id="{674AB289-BE89-44B8-BC7E-5F807BE358D3}"/>
            </a:ext>
          </a:extLst>
        </xdr:cNvPr>
        <xdr:cNvSpPr txBox="1"/>
      </xdr:nvSpPr>
      <xdr:spPr>
        <a:xfrm>
          <a:off x="12132160" y="7314983"/>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577470</xdr:colOff>
      <xdr:row>37</xdr:row>
      <xdr:rowOff>18256</xdr:rowOff>
    </xdr:from>
    <xdr:to>
      <xdr:col>24</xdr:col>
      <xdr:colOff>184729</xdr:colOff>
      <xdr:row>38</xdr:row>
      <xdr:rowOff>125788</xdr:rowOff>
    </xdr:to>
    <xdr:sp macro="" textlink="">
      <xdr:nvSpPr>
        <xdr:cNvPr id="61" name="TextBox 60">
          <a:extLst>
            <a:ext uri="{FF2B5EF4-FFF2-40B4-BE49-F238E27FC236}">
              <a16:creationId xmlns:a16="http://schemas.microsoft.com/office/drawing/2014/main" id="{891267DB-E184-46F5-A02F-5FA52CDB8D34}"/>
            </a:ext>
          </a:extLst>
        </xdr:cNvPr>
        <xdr:cNvSpPr txBox="1"/>
      </xdr:nvSpPr>
      <xdr:spPr>
        <a:xfrm>
          <a:off x="13970197" y="7314983"/>
          <a:ext cx="2285805" cy="30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491328</xdr:colOff>
      <xdr:row>4</xdr:row>
      <xdr:rowOff>168087</xdr:rowOff>
    </xdr:from>
    <xdr:to>
      <xdr:col>3</xdr:col>
      <xdr:colOff>208358</xdr:colOff>
      <xdr:row>6</xdr:row>
      <xdr:rowOff>67235</xdr:rowOff>
    </xdr:to>
    <xdr:pic>
      <xdr:nvPicPr>
        <xdr:cNvPr id="34" name="Picture 33">
          <a:extLst>
            <a:ext uri="{FF2B5EF4-FFF2-40B4-BE49-F238E27FC236}">
              <a16:creationId xmlns:a16="http://schemas.microsoft.com/office/drawing/2014/main" id="{C678F415-589B-3270-193E-64B668E579F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836034" y="974911"/>
          <a:ext cx="389383" cy="302559"/>
        </a:xfrm>
        <a:prstGeom prst="rect">
          <a:avLst/>
        </a:prstGeom>
      </xdr:spPr>
    </xdr:pic>
    <xdr:clientData/>
  </xdr:twoCellAnchor>
  <xdr:twoCellAnchor>
    <xdr:from>
      <xdr:col>3</xdr:col>
      <xdr:colOff>148041</xdr:colOff>
      <xdr:row>4</xdr:row>
      <xdr:rowOff>170953</xdr:rowOff>
    </xdr:from>
    <xdr:to>
      <xdr:col>5</xdr:col>
      <xdr:colOff>152587</xdr:colOff>
      <xdr:row>6</xdr:row>
      <xdr:rowOff>81805</xdr:rowOff>
    </xdr:to>
    <xdr:sp macro="" textlink="">
      <xdr:nvSpPr>
        <xdr:cNvPr id="35" name="TextBox 34">
          <a:extLst>
            <a:ext uri="{FF2B5EF4-FFF2-40B4-BE49-F238E27FC236}">
              <a16:creationId xmlns:a16="http://schemas.microsoft.com/office/drawing/2014/main" id="{60E341A4-7B71-47EB-86A3-345B54DBBEA5}"/>
            </a:ext>
          </a:extLst>
        </xdr:cNvPr>
        <xdr:cNvSpPr txBox="1"/>
      </xdr:nvSpPr>
      <xdr:spPr>
        <a:xfrm>
          <a:off x="2165100" y="977777"/>
          <a:ext cx="1349252" cy="31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Black" panose="020B0A02040204020203" pitchFamily="34" charset="0"/>
              <a:ea typeface="Segoe UI Black" panose="020B0A02040204020203" pitchFamily="34" charset="0"/>
            </a:rPr>
            <a:t>FILTER</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 PANEL</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366611</xdr:colOff>
      <xdr:row>14</xdr:row>
      <xdr:rowOff>112059</xdr:rowOff>
    </xdr:from>
    <xdr:to>
      <xdr:col>5</xdr:col>
      <xdr:colOff>178352</xdr:colOff>
      <xdr:row>20</xdr:row>
      <xdr:rowOff>173161</xdr:rowOff>
    </xdr:to>
    <mc:AlternateContent xmlns:mc="http://schemas.openxmlformats.org/markup-compatibility/2006" xmlns:a14="http://schemas.microsoft.com/office/drawing/2010/main">
      <mc:Choice Requires="a14">
        <xdr:graphicFrame macro="">
          <xdr:nvGraphicFramePr>
            <xdr:cNvPr id="43" name="Outlet Location Type 1">
              <a:extLst>
                <a:ext uri="{FF2B5EF4-FFF2-40B4-BE49-F238E27FC236}">
                  <a16:creationId xmlns:a16="http://schemas.microsoft.com/office/drawing/2014/main" id="{B25B369E-8805-4219-A56A-0A474FC9114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711317" y="2969559"/>
              <a:ext cx="1828800" cy="1271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377818</xdr:colOff>
      <xdr:row>22</xdr:row>
      <xdr:rowOff>78441</xdr:rowOff>
    </xdr:from>
    <xdr:to>
      <xdr:col>5</xdr:col>
      <xdr:colOff>189559</xdr:colOff>
      <xdr:row>36</xdr:row>
      <xdr:rowOff>49779</xdr:rowOff>
    </xdr:to>
    <mc:AlternateContent xmlns:mc="http://schemas.openxmlformats.org/markup-compatibility/2006" xmlns:a14="http://schemas.microsoft.com/office/drawing/2010/main">
      <mc:Choice Requires="a14">
        <xdr:graphicFrame macro="">
          <xdr:nvGraphicFramePr>
            <xdr:cNvPr id="44" name="Item Type 1">
              <a:extLst>
                <a:ext uri="{FF2B5EF4-FFF2-40B4-BE49-F238E27FC236}">
                  <a16:creationId xmlns:a16="http://schemas.microsoft.com/office/drawing/2014/main" id="{12C034F7-082E-421E-80AB-9BA88CD6CF1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22524" y="4549588"/>
              <a:ext cx="1828800" cy="2795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616322</xdr:colOff>
      <xdr:row>36</xdr:row>
      <xdr:rowOff>164762</xdr:rowOff>
    </xdr:from>
    <xdr:to>
      <xdr:col>3</xdr:col>
      <xdr:colOff>324970</xdr:colOff>
      <xdr:row>38</xdr:row>
      <xdr:rowOff>142351</xdr:rowOff>
    </xdr:to>
    <xdr:pic>
      <xdr:nvPicPr>
        <xdr:cNvPr id="16" name="Picture 15">
          <a:hlinkClick xmlns:r="http://schemas.openxmlformats.org/officeDocument/2006/relationships" r:id="rId15"/>
          <a:extLst>
            <a:ext uri="{FF2B5EF4-FFF2-40B4-BE49-F238E27FC236}">
              <a16:creationId xmlns:a16="http://schemas.microsoft.com/office/drawing/2014/main" id="{509FEDEB-4BE9-CADA-0AAE-5CDB62C4247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1961028" y="7459791"/>
          <a:ext cx="381001" cy="381001"/>
        </a:xfrm>
        <a:prstGeom prst="rect">
          <a:avLst/>
        </a:prstGeom>
        <a:solidFill>
          <a:srgbClr val="FFC000"/>
        </a:solidFill>
        <a:ln>
          <a:noFill/>
        </a:ln>
      </xdr:spPr>
    </xdr:pic>
    <xdr:clientData/>
  </xdr:twoCellAnchor>
  <xdr:twoCellAnchor editAs="oneCell">
    <xdr:from>
      <xdr:col>4</xdr:col>
      <xdr:colOff>86463</xdr:colOff>
      <xdr:row>36</xdr:row>
      <xdr:rowOff>191871</xdr:rowOff>
    </xdr:from>
    <xdr:to>
      <xdr:col>4</xdr:col>
      <xdr:colOff>477299</xdr:colOff>
      <xdr:row>38</xdr:row>
      <xdr:rowOff>145677</xdr:rowOff>
    </xdr:to>
    <xdr:pic>
      <xdr:nvPicPr>
        <xdr:cNvPr id="45" name="Picture 44">
          <a:hlinkClick xmlns:r="http://schemas.openxmlformats.org/officeDocument/2006/relationships" r:id="rId17"/>
          <a:extLst>
            <a:ext uri="{FF2B5EF4-FFF2-40B4-BE49-F238E27FC236}">
              <a16:creationId xmlns:a16="http://schemas.microsoft.com/office/drawing/2014/main" id="{B405FEF4-D70E-3E44-979F-4A86BDDF3E2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2775875" y="7486900"/>
          <a:ext cx="390836" cy="3572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Kumar" refreshedDate="45735.533913425927" createdVersion="8" refreshedVersion="8" minRefreshableVersion="3" recordCount="8523" xr:uid="{494FCF2A-9BCB-4B92-8334-47C7BCF399D8}">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22812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703C44-8F5C-414F-BE50-C1A8DA89A779}"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A102:B10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2" numFmtId="164"/>
  </dataFields>
  <formats count="15">
    <format dxfId="878">
      <pivotArea type="all" dataOnly="0" outline="0" fieldPosition="0"/>
    </format>
    <format dxfId="877">
      <pivotArea outline="0" collapsedLevelsAreSubtotals="1" fieldPosition="0"/>
    </format>
    <format dxfId="876">
      <pivotArea field="0" type="button" dataOnly="0" labelOnly="1" outline="0"/>
    </format>
    <format dxfId="875">
      <pivotArea dataOnly="0" labelOnly="1" grandRow="1" outline="0" fieldPosition="0"/>
    </format>
    <format dxfId="874">
      <pivotArea outline="0" collapsedLevelsAreSubtotals="1" fieldPosition="0"/>
    </format>
    <format dxfId="873">
      <pivotArea type="all" dataOnly="0" outline="0" fieldPosition="0"/>
    </format>
    <format dxfId="872">
      <pivotArea outline="0" collapsedLevelsAreSubtotals="1" fieldPosition="0"/>
    </format>
    <format dxfId="871">
      <pivotArea field="6" type="button" dataOnly="0" labelOnly="1" outline="0"/>
    </format>
    <format dxfId="870">
      <pivotArea collapsedLevelsAreSubtotals="1" fieldPosition="0">
        <references count="1">
          <reference field="8" count="1">
            <x v="1"/>
          </reference>
        </references>
      </pivotArea>
    </format>
    <format dxfId="869">
      <pivotArea outline="0" collapsedLevelsAreSubtotals="1" fieldPosition="0"/>
    </format>
    <format dxfId="868">
      <pivotArea type="all" dataOnly="0" outline="0" fieldPosition="0"/>
    </format>
    <format dxfId="867">
      <pivotArea outline="0" collapsedLevelsAreSubtotals="1" fieldPosition="0"/>
    </format>
    <format dxfId="866">
      <pivotArea field="8" type="button" dataOnly="0" labelOnly="1" outline="0" axis="axisRow" fieldPosition="0"/>
    </format>
    <format dxfId="865">
      <pivotArea dataOnly="0" labelOnly="1" fieldPosition="0">
        <references count="1">
          <reference field="8" count="0"/>
        </references>
      </pivotArea>
    </format>
    <format dxfId="864">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3E00FF-2273-4414-B63F-F7BF45B5982C}"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54:B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0">
    <format dxfId="888">
      <pivotArea type="all" dataOnly="0" outline="0" fieldPosition="0"/>
    </format>
    <format dxfId="887">
      <pivotArea outline="0" collapsedLevelsAreSubtotals="1" fieldPosition="0"/>
    </format>
    <format dxfId="886">
      <pivotArea field="0" type="button" dataOnly="0" labelOnly="1" outline="0"/>
    </format>
    <format dxfId="885">
      <pivotArea dataOnly="0" labelOnly="1" grandRow="1" outline="0" fieldPosition="0"/>
    </format>
    <format dxfId="884">
      <pivotArea outline="0" collapsedLevelsAreSubtotals="1" fieldPosition="0"/>
    </format>
    <format dxfId="883">
      <pivotArea type="all" dataOnly="0" outline="0" fieldPosition="0"/>
    </format>
    <format dxfId="882">
      <pivotArea outline="0" collapsedLevelsAreSubtotals="1" fieldPosition="0"/>
    </format>
    <format dxfId="881">
      <pivotArea field="4" type="button" dataOnly="0" labelOnly="1" outline="0" axis="axisRow" fieldPosition="0"/>
    </format>
    <format dxfId="880">
      <pivotArea dataOnly="0" labelOnly="1" fieldPosition="0">
        <references count="1">
          <reference field="4" count="0"/>
        </references>
      </pivotArea>
    </format>
    <format dxfId="87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4" count="1" selected="0">
            <x v="0"/>
          </reference>
        </references>
      </pivotArea>
    </chartFormat>
    <chartFormat chart="15" format="6">
      <pivotArea type="data" outline="0" fieldPosition="0">
        <references count="2">
          <reference field="4294967294" count="1" selected="0">
            <x v="0"/>
          </reference>
          <reference field="4" count="1" selected="0">
            <x v="1"/>
          </reference>
        </references>
      </pivotArea>
    </chartFormat>
    <chartFormat chart="15" format="7">
      <pivotArea type="data" outline="0" fieldPosition="0">
        <references count="2">
          <reference field="4294967294" count="1" selected="0">
            <x v="0"/>
          </reference>
          <reference field="4" count="1" selected="0">
            <x v="2"/>
          </reference>
        </references>
      </pivotArea>
    </chartFormat>
    <chartFormat chart="15" format="8">
      <pivotArea type="data" outline="0" fieldPosition="0">
        <references count="2">
          <reference field="4294967294" count="1" selected="0">
            <x v="0"/>
          </reference>
          <reference field="4" count="1" selected="0">
            <x v="3"/>
          </reference>
        </references>
      </pivotArea>
    </chartFormat>
    <chartFormat chart="15" format="9">
      <pivotArea type="data" outline="0" fieldPosition="0">
        <references count="2">
          <reference field="4294967294" count="1" selected="0">
            <x v="0"/>
          </reference>
          <reference field="4" count="1" selected="0">
            <x v="4"/>
          </reference>
        </references>
      </pivotArea>
    </chartFormat>
    <chartFormat chart="15" format="10">
      <pivotArea type="data" outline="0" fieldPosition="0">
        <references count="2">
          <reference field="4294967294" count="1" selected="0">
            <x v="0"/>
          </reference>
          <reference field="4" count="1" selected="0">
            <x v="5"/>
          </reference>
        </references>
      </pivotArea>
    </chartFormat>
    <chartFormat chart="15" format="11">
      <pivotArea type="data" outline="0" fieldPosition="0">
        <references count="2">
          <reference field="4294967294" count="1" selected="0">
            <x v="0"/>
          </reference>
          <reference field="4" count="1" selected="0">
            <x v="6"/>
          </reference>
        </references>
      </pivotArea>
    </chartFormat>
    <chartFormat chart="15" format="12">
      <pivotArea type="data" outline="0" fieldPosition="0">
        <references count="2">
          <reference field="4294967294" count="1" selected="0">
            <x v="0"/>
          </reference>
          <reference field="4" count="1" selected="0">
            <x v="7"/>
          </reference>
        </references>
      </pivotArea>
    </chartFormat>
    <chartFormat chart="15"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063FC-D9B3-4179-AEAB-9BB8CDAA393C}"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112:B11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5">
    <format dxfId="903">
      <pivotArea type="all" dataOnly="0" outline="0" fieldPosition="0"/>
    </format>
    <format dxfId="902">
      <pivotArea outline="0" collapsedLevelsAreSubtotals="1" fieldPosition="0"/>
    </format>
    <format dxfId="901">
      <pivotArea field="0" type="button" dataOnly="0" labelOnly="1" outline="0"/>
    </format>
    <format dxfId="900">
      <pivotArea dataOnly="0" labelOnly="1" grandRow="1" outline="0" fieldPosition="0"/>
    </format>
    <format dxfId="899">
      <pivotArea outline="0" collapsedLevelsAreSubtotals="1" fieldPosition="0"/>
    </format>
    <format dxfId="898">
      <pivotArea type="all" dataOnly="0" outline="0" fieldPosition="0"/>
    </format>
    <format dxfId="897">
      <pivotArea outline="0" collapsedLevelsAreSubtotals="1" fieldPosition="0"/>
    </format>
    <format dxfId="896">
      <pivotArea field="6" type="button" dataOnly="0" labelOnly="1" outline="0"/>
    </format>
    <format dxfId="895">
      <pivotArea collapsedLevelsAreSubtotals="1" fieldPosition="0">
        <references count="1">
          <reference field="8" count="1">
            <x v="1"/>
          </reference>
        </references>
      </pivotArea>
    </format>
    <format dxfId="894">
      <pivotArea outline="0" collapsedLevelsAreSubtotals="1" fieldPosition="0"/>
    </format>
    <format dxfId="893">
      <pivotArea type="all" dataOnly="0" outline="0" fieldPosition="0"/>
    </format>
    <format dxfId="892">
      <pivotArea outline="0" collapsedLevelsAreSubtotals="1" fieldPosition="0"/>
    </format>
    <format dxfId="891">
      <pivotArea field="8" type="button" dataOnly="0" labelOnly="1" outline="0" axis="axisRow" fieldPosition="0"/>
    </format>
    <format dxfId="890">
      <pivotArea dataOnly="0" labelOnly="1" fieldPosition="0">
        <references count="1">
          <reference field="8" count="0"/>
        </references>
      </pivotArea>
    </format>
    <format dxfId="889">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700C8A-79B6-4DAC-A515-232F71692868}"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68:B7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4">
    <format dxfId="917">
      <pivotArea type="all" dataOnly="0" outline="0" fieldPosition="0"/>
    </format>
    <format dxfId="916">
      <pivotArea outline="0" collapsedLevelsAreSubtotals="1" fieldPosition="0"/>
    </format>
    <format dxfId="915">
      <pivotArea field="0" type="button" dataOnly="0" labelOnly="1" outline="0"/>
    </format>
    <format dxfId="914">
      <pivotArea dataOnly="0" labelOnly="1" grandRow="1" outline="0" fieldPosition="0"/>
    </format>
    <format dxfId="913">
      <pivotArea outline="0" collapsedLevelsAreSubtotals="1" fieldPosition="0"/>
    </format>
    <format dxfId="912">
      <pivotArea type="all" dataOnly="0" outline="0" fieldPosition="0"/>
    </format>
    <format dxfId="911">
      <pivotArea outline="0" collapsedLevelsAreSubtotals="1" fieldPosition="0"/>
    </format>
    <format dxfId="910">
      <pivotArea field="4" type="button" dataOnly="0" labelOnly="1" outline="0"/>
    </format>
    <format dxfId="909">
      <pivotArea dataOnly="0" labelOnly="1" outline="0" axis="axisValues" fieldPosition="0"/>
    </format>
    <format dxfId="908">
      <pivotArea type="all" dataOnly="0" outline="0" fieldPosition="0"/>
    </format>
    <format dxfId="907">
      <pivotArea outline="0" collapsedLevelsAreSubtotals="1" fieldPosition="0"/>
    </format>
    <format dxfId="906">
      <pivotArea field="7" type="button" dataOnly="0" labelOnly="1" outline="0" axis="axisRow" fieldPosition="0"/>
    </format>
    <format dxfId="905">
      <pivotArea dataOnly="0" labelOnly="1" fieldPosition="0">
        <references count="1">
          <reference field="7" count="0"/>
        </references>
      </pivotArea>
    </format>
    <format dxfId="904">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97D3BE-D4D3-4364-81BC-39A805766F4A}"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2:B4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0">
    <format dxfId="927">
      <pivotArea type="all" dataOnly="0" outline="0" fieldPosition="0"/>
    </format>
    <format dxfId="926">
      <pivotArea outline="0" collapsedLevelsAreSubtotals="1" fieldPosition="0"/>
    </format>
    <format dxfId="925">
      <pivotArea field="0" type="button" dataOnly="0" labelOnly="1" outline="0"/>
    </format>
    <format dxfId="924">
      <pivotArea dataOnly="0" labelOnly="1" grandRow="1" outline="0" fieldPosition="0"/>
    </format>
    <format dxfId="923">
      <pivotArea outline="0" collapsedLevelsAreSubtotals="1" fieldPosition="0"/>
    </format>
    <format dxfId="922">
      <pivotArea type="all" dataOnly="0" outline="0" fieldPosition="0"/>
    </format>
    <format dxfId="921">
      <pivotArea outline="0" collapsedLevelsAreSubtotals="1" fieldPosition="0"/>
    </format>
    <format dxfId="920">
      <pivotArea field="3" type="button" dataOnly="0" labelOnly="1" outline="0" axis="axisRow" fieldPosition="0"/>
    </format>
    <format dxfId="919">
      <pivotArea dataOnly="0" labelOnly="1" fieldPosition="0">
        <references count="1">
          <reference field="3" count="0"/>
        </references>
      </pivotArea>
    </format>
    <format dxfId="91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E1721D-F6D4-4980-AA7B-9106D1BE41C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92:B9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0">
    <format dxfId="937">
      <pivotArea type="all" dataOnly="0" outline="0" fieldPosition="0"/>
    </format>
    <format dxfId="936">
      <pivotArea outline="0" collapsedLevelsAreSubtotals="1" fieldPosition="0"/>
    </format>
    <format dxfId="935">
      <pivotArea field="0" type="button" dataOnly="0" labelOnly="1" outline="0"/>
    </format>
    <format dxfId="934">
      <pivotArea dataOnly="0" labelOnly="1" grandRow="1" outline="0" fieldPosition="0"/>
    </format>
    <format dxfId="933">
      <pivotArea outline="0" collapsedLevelsAreSubtotals="1" fieldPosition="0"/>
    </format>
    <format dxfId="932">
      <pivotArea type="all" dataOnly="0" outline="0" fieldPosition="0"/>
    </format>
    <format dxfId="931">
      <pivotArea outline="0" collapsedLevelsAreSubtotals="1" fieldPosition="0"/>
    </format>
    <format dxfId="930">
      <pivotArea field="8" type="button" dataOnly="0" labelOnly="1" outline="0" axis="axisRow" fieldPosition="0"/>
    </format>
    <format dxfId="929">
      <pivotArea dataOnly="0" labelOnly="1" fieldPosition="0">
        <references count="1">
          <reference field="8" count="0"/>
        </references>
      </pivotArea>
    </format>
    <format dxfId="92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10A5A8-658D-42E7-BCA9-A4C8275322FC}"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4">
    <format dxfId="951">
      <pivotArea type="all" dataOnly="0" outline="0" fieldPosition="0"/>
    </format>
    <format dxfId="950">
      <pivotArea outline="0" collapsedLevelsAreSubtotals="1" fieldPosition="0"/>
    </format>
    <format dxfId="949">
      <pivotArea field="0" type="button" dataOnly="0" labelOnly="1" outline="0" axis="axisCol" fieldPosition="0"/>
    </format>
    <format dxfId="948">
      <pivotArea dataOnly="0" labelOnly="1" grandRow="1" outline="0" fieldPosition="0"/>
    </format>
    <format dxfId="947">
      <pivotArea dataOnly="0" labelOnly="1" outline="0" axis="axisValues" fieldPosition="0"/>
    </format>
    <format dxfId="946">
      <pivotArea outline="0" collapsedLevelsAreSubtotals="1" fieldPosition="0"/>
    </format>
    <format dxfId="945">
      <pivotArea type="all" dataOnly="0" outline="0" fieldPosition="0"/>
    </format>
    <format dxfId="944">
      <pivotArea outline="0" collapsedLevelsAreSubtotals="1" fieldPosition="0"/>
    </format>
    <format dxfId="943">
      <pivotArea type="origin" dataOnly="0" labelOnly="1" outline="0" fieldPosition="0"/>
    </format>
    <format dxfId="942">
      <pivotArea field="0" type="button" dataOnly="0" labelOnly="1" outline="0" axis="axisCol" fieldPosition="0"/>
    </format>
    <format dxfId="941">
      <pivotArea type="topRight" dataOnly="0" labelOnly="1" outline="0" fieldPosition="0"/>
    </format>
    <format dxfId="940">
      <pivotArea field="6" type="button" dataOnly="0" labelOnly="1" outline="0" axis="axisRow" fieldPosition="0"/>
    </format>
    <format dxfId="939">
      <pivotArea dataOnly="0" labelOnly="1" fieldPosition="0">
        <references count="1">
          <reference field="6" count="0"/>
        </references>
      </pivotArea>
    </format>
    <format dxfId="938">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FA7C09-A5A1-4307-8EB6-55161D34E018}"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7">
    <format dxfId="958">
      <pivotArea type="all" dataOnly="0" outline="0" fieldPosition="0"/>
    </format>
    <format dxfId="957">
      <pivotArea outline="0" collapsedLevelsAreSubtotals="1" fieldPosition="0"/>
    </format>
    <format dxfId="956">
      <pivotArea field="0" type="button" dataOnly="0" labelOnly="1" outline="0" axis="axisRow" fieldPosition="0"/>
    </format>
    <format dxfId="955">
      <pivotArea dataOnly="0" labelOnly="1" fieldPosition="0">
        <references count="1">
          <reference field="0" count="0"/>
        </references>
      </pivotArea>
    </format>
    <format dxfId="954">
      <pivotArea dataOnly="0" labelOnly="1" grandRow="1" outline="0" fieldPosition="0"/>
    </format>
    <format dxfId="953">
      <pivotArea dataOnly="0" labelOnly="1" outline="0" axis="axisValues" fieldPosition="0"/>
    </format>
    <format dxfId="95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25EC28-47B5-407D-B394-0D180AE559A7}"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0:B8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0">
    <format dxfId="968">
      <pivotArea type="all" dataOnly="0" outline="0" fieldPosition="0"/>
    </format>
    <format dxfId="967">
      <pivotArea outline="0" collapsedLevelsAreSubtotals="1" fieldPosition="0"/>
    </format>
    <format dxfId="966">
      <pivotArea field="0" type="button" dataOnly="0" labelOnly="1" outline="0"/>
    </format>
    <format dxfId="965">
      <pivotArea dataOnly="0" labelOnly="1" grandRow="1" outline="0" fieldPosition="0"/>
    </format>
    <format dxfId="964">
      <pivotArea outline="0" collapsedLevelsAreSubtotals="1" fieldPosition="0"/>
    </format>
    <format dxfId="963">
      <pivotArea type="all" dataOnly="0" outline="0" fieldPosition="0"/>
    </format>
    <format dxfId="962">
      <pivotArea outline="0" collapsedLevelsAreSubtotals="1" fieldPosition="0"/>
    </format>
    <format dxfId="961">
      <pivotArea field="6" type="button" dataOnly="0" labelOnly="1" outline="0" axis="axisRow" fieldPosition="0"/>
    </format>
    <format dxfId="960">
      <pivotArea dataOnly="0" labelOnly="1" fieldPosition="0">
        <references count="1">
          <reference field="6" count="0"/>
        </references>
      </pivotArea>
    </format>
    <format dxfId="95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AD8B65-7441-4CE3-AD06-8F67E00A3A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o of Items" fld="1" subtotal="count" baseField="0" baseItem="1"/>
    <dataField name="Average of Rating" fld="12" subtotal="average" baseField="0" baseItem="1"/>
  </dataFields>
  <formats count="3">
    <format dxfId="971">
      <pivotArea type="all" dataOnly="0" outline="0" fieldPosition="0"/>
    </format>
    <format dxfId="970">
      <pivotArea outline="0" collapsedLevelsAreSubtotals="1" fieldPosition="0"/>
    </format>
    <format dxfId="9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C4406EA-12A3-4AE8-9739-CF05871D96CB}"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22281281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CE1C4EB-7B08-4C79-9429-E66A5B9C68D1}"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2228128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2C1DB63-53B4-435A-8926-FB1316CD6951}"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22281281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FCA4345-C9A6-43B2-A99E-E4E3C3E0E36C}" cache="Slicer_Outlet_Size" caption="Outlet Size" rowHeight="260350"/>
  <slicer name="Outlet Location Type" xr10:uid="{A140A71B-44F0-4969-B328-05343DC5EA47}" cache="Slicer_Outlet_Location_Type" caption="Outlet Location Type" rowHeight="260350"/>
  <slicer name="Item Type" xr10:uid="{B0508730-B71E-4333-B817-CB2AE215BD8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8EA0501-7AAB-47B1-885A-C75B5BDCF9DC}" cache="Slicer_Outlet_Size" caption="Outlet Size" style="Blinkit Analysis" rowHeight="260350"/>
  <slicer name="Outlet Location Type 1" xr10:uid="{C28EAF93-A85F-40A8-B9CB-CA9E4A842111}" cache="Slicer_Outlet_Location_Type" caption="Outlet Location Type" style="Blinkit Analysis" rowHeight="260350"/>
  <slicer name="Item Type 1" xr10:uid="{E6308252-997A-46CC-B59D-61C8DFE5BE10}"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0457F0B-668B-45DC-ACAC-09252B76FA6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C047-B6AE-41CC-AB63-302394A8FF03}">
  <dimension ref="A1:J214"/>
  <sheetViews>
    <sheetView tabSelected="1" zoomScale="95" workbookViewId="0"/>
  </sheetViews>
  <sheetFormatPr defaultRowHeight="15.6" x14ac:dyDescent="0.3"/>
  <cols>
    <col min="1" max="1" width="17.296875" bestFit="1" customWidth="1"/>
    <col min="2" max="2" width="19.59765625" bestFit="1" customWidth="1"/>
    <col min="3" max="3" width="10.59765625" bestFit="1" customWidth="1"/>
    <col min="4" max="4" width="15.8984375" bestFit="1" customWidth="1"/>
  </cols>
  <sheetData>
    <row r="1" spans="1:4" ht="16.2" thickBot="1" x14ac:dyDescent="0.35"/>
    <row r="2" spans="1:4" ht="16.2" thickBot="1" x14ac:dyDescent="0.35">
      <c r="A2" s="43" t="s">
        <v>1616</v>
      </c>
      <c r="B2" s="44"/>
      <c r="C2" s="44"/>
      <c r="D2" s="45"/>
    </row>
    <row r="3" spans="1:4" ht="16.2" thickBot="1" x14ac:dyDescent="0.35">
      <c r="A3" s="8" t="s">
        <v>1612</v>
      </c>
      <c r="B3" s="9" t="s">
        <v>1610</v>
      </c>
      <c r="C3" s="9" t="s">
        <v>1613</v>
      </c>
      <c r="D3" s="10" t="s">
        <v>1614</v>
      </c>
    </row>
    <row r="4" spans="1:4" ht="16.2" thickBot="1" x14ac:dyDescent="0.35">
      <c r="A4" s="46">
        <v>1201681.4928000034</v>
      </c>
      <c r="B4" s="47">
        <v>140.99278338613203</v>
      </c>
      <c r="C4" s="47">
        <v>8523</v>
      </c>
      <c r="D4" s="48">
        <v>3.9658570925731196</v>
      </c>
    </row>
    <row r="5" spans="1:4" x14ac:dyDescent="0.3">
      <c r="A5" s="2"/>
      <c r="D5" s="3"/>
    </row>
    <row r="6" spans="1:4" x14ac:dyDescent="0.3">
      <c r="A6" s="2" t="s">
        <v>1609</v>
      </c>
      <c r="B6" t="s">
        <v>1610</v>
      </c>
      <c r="C6" t="s">
        <v>1613</v>
      </c>
      <c r="D6" s="3" t="s">
        <v>1615</v>
      </c>
    </row>
    <row r="7" spans="1:4" ht="16.2" thickBot="1" x14ac:dyDescent="0.35">
      <c r="A7" s="11">
        <f>GETPIVOTDATA("Sum of Total Sales",$A$3)</f>
        <v>1201681.4928000034</v>
      </c>
      <c r="B7" s="4">
        <f>GETPIVOTDATA("Average Sales",$A$3)</f>
        <v>140.99278338613203</v>
      </c>
      <c r="C7" s="5">
        <f>GETPIVOTDATA("No of Items",$A$3)</f>
        <v>8523</v>
      </c>
      <c r="D7" s="6">
        <f>GETPIVOTDATA("Average of Rating",$A$3)</f>
        <v>3.9658570925731196</v>
      </c>
    </row>
    <row r="9" spans="1:4" ht="16.2" thickBot="1" x14ac:dyDescent="0.35"/>
    <row r="10" spans="1:4" ht="16.2" thickBot="1" x14ac:dyDescent="0.35">
      <c r="A10" s="43" t="s">
        <v>1618</v>
      </c>
      <c r="B10" s="44"/>
      <c r="C10" s="44"/>
      <c r="D10" s="45"/>
    </row>
    <row r="11" spans="1:4" ht="16.2" thickBot="1" x14ac:dyDescent="0.35">
      <c r="A11" s="14" t="s">
        <v>1617</v>
      </c>
      <c r="B11" s="17" t="s">
        <v>1612</v>
      </c>
      <c r="D11" s="3"/>
    </row>
    <row r="12" spans="1:4" x14ac:dyDescent="0.3">
      <c r="A12" s="15" t="s">
        <v>17</v>
      </c>
      <c r="B12" s="18">
        <v>776319.68840000057</v>
      </c>
      <c r="D12" s="3"/>
    </row>
    <row r="13" spans="1:4" ht="16.2" thickBot="1" x14ac:dyDescent="0.35">
      <c r="A13" s="16" t="s">
        <v>10</v>
      </c>
      <c r="B13" s="19">
        <v>425361.8043999995</v>
      </c>
      <c r="D13" s="3"/>
    </row>
    <row r="14" spans="1:4" x14ac:dyDescent="0.3">
      <c r="D14" s="3"/>
    </row>
    <row r="15" spans="1:4" x14ac:dyDescent="0.3">
      <c r="A15" s="2"/>
      <c r="D15" s="3"/>
    </row>
    <row r="16" spans="1:4" ht="16.2" thickBot="1" x14ac:dyDescent="0.35">
      <c r="A16" s="12"/>
      <c r="B16" s="5"/>
      <c r="C16" s="5"/>
      <c r="D16" s="13"/>
    </row>
    <row r="18" spans="1:6" ht="16.2" thickBot="1" x14ac:dyDescent="0.35"/>
    <row r="19" spans="1:6" ht="16.2" thickBot="1" x14ac:dyDescent="0.35">
      <c r="A19" s="43" t="s">
        <v>1619</v>
      </c>
      <c r="B19" s="44"/>
      <c r="C19" s="44"/>
      <c r="D19" s="45"/>
      <c r="E19" s="20"/>
      <c r="F19" s="7"/>
    </row>
    <row r="20" spans="1:6" ht="16.2" thickBot="1" x14ac:dyDescent="0.35">
      <c r="A20" s="14" t="s">
        <v>1612</v>
      </c>
      <c r="B20" s="14" t="s">
        <v>1620</v>
      </c>
      <c r="C20" s="10"/>
      <c r="F20" s="3"/>
    </row>
    <row r="21" spans="1:6" ht="16.2" thickBot="1" x14ac:dyDescent="0.35">
      <c r="A21" s="14" t="s">
        <v>1617</v>
      </c>
      <c r="B21" s="9" t="s">
        <v>10</v>
      </c>
      <c r="C21" s="10" t="s">
        <v>17</v>
      </c>
      <c r="F21" s="3"/>
    </row>
    <row r="22" spans="1:6" x14ac:dyDescent="0.3">
      <c r="A22" s="15" t="s">
        <v>14</v>
      </c>
      <c r="B22" s="23">
        <v>121349.89940000001</v>
      </c>
      <c r="C22" s="24">
        <v>215047.9126000001</v>
      </c>
      <c r="F22" s="3"/>
    </row>
    <row r="23" spans="1:6" x14ac:dyDescent="0.3">
      <c r="A23" s="28" t="s">
        <v>34</v>
      </c>
      <c r="B23" s="25">
        <v>138685.86819999994</v>
      </c>
      <c r="C23" s="22">
        <v>254464.77940000014</v>
      </c>
      <c r="F23" s="3"/>
    </row>
    <row r="24" spans="1:6" ht="16.2" thickBot="1" x14ac:dyDescent="0.35">
      <c r="A24" s="16" t="s">
        <v>21</v>
      </c>
      <c r="B24" s="26">
        <v>165326.0368</v>
      </c>
      <c r="C24" s="21">
        <v>306806.99640000012</v>
      </c>
      <c r="F24" s="3"/>
    </row>
    <row r="25" spans="1:6" x14ac:dyDescent="0.3">
      <c r="A25" s="2"/>
      <c r="F25" s="3"/>
    </row>
    <row r="26" spans="1:6" x14ac:dyDescent="0.3">
      <c r="A26" s="2"/>
      <c r="F26" s="3"/>
    </row>
    <row r="27" spans="1:6" ht="16.2" thickBot="1" x14ac:dyDescent="0.35">
      <c r="A27" s="12"/>
      <c r="B27" s="5"/>
      <c r="C27" s="5"/>
      <c r="D27" s="5"/>
      <c r="E27" s="5"/>
      <c r="F27" s="13"/>
    </row>
    <row r="30" spans="1:6" ht="16.2" thickBot="1" x14ac:dyDescent="0.35"/>
    <row r="31" spans="1:6" ht="19.8" thickBot="1" x14ac:dyDescent="0.5">
      <c r="A31" s="36" t="s">
        <v>1619</v>
      </c>
      <c r="B31" s="37"/>
      <c r="C31" s="37"/>
      <c r="D31" s="37"/>
      <c r="E31" s="37"/>
      <c r="F31" s="38"/>
    </row>
    <row r="32" spans="1:6" ht="16.2" thickBot="1" x14ac:dyDescent="0.35">
      <c r="A32" s="14" t="s">
        <v>1617</v>
      </c>
      <c r="B32" s="17" t="s">
        <v>1612</v>
      </c>
      <c r="F32" s="3"/>
    </row>
    <row r="33" spans="1:6" x14ac:dyDescent="0.3">
      <c r="A33" s="15" t="s">
        <v>153</v>
      </c>
      <c r="B33" s="18">
        <v>9077.869999999999</v>
      </c>
      <c r="F33" s="3"/>
    </row>
    <row r="34" spans="1:6" x14ac:dyDescent="0.3">
      <c r="A34" s="28" t="s">
        <v>74</v>
      </c>
      <c r="B34" s="27">
        <v>15596.696600000001</v>
      </c>
      <c r="F34" s="3"/>
    </row>
    <row r="35" spans="1:6" x14ac:dyDescent="0.3">
      <c r="A35" s="28" t="s">
        <v>159</v>
      </c>
      <c r="B35" s="27">
        <v>21880.027399999992</v>
      </c>
      <c r="F35" s="3"/>
    </row>
    <row r="36" spans="1:6" x14ac:dyDescent="0.3">
      <c r="A36" s="28" t="s">
        <v>64</v>
      </c>
      <c r="B36" s="27">
        <v>22451.891599999999</v>
      </c>
      <c r="F36" s="3"/>
    </row>
    <row r="37" spans="1:6" x14ac:dyDescent="0.3">
      <c r="A37" s="28" t="s">
        <v>61</v>
      </c>
      <c r="B37" s="27">
        <v>29334.680599999996</v>
      </c>
      <c r="F37" s="3"/>
    </row>
    <row r="38" spans="1:6" x14ac:dyDescent="0.3">
      <c r="A38" s="28" t="s">
        <v>57</v>
      </c>
      <c r="B38" s="27">
        <v>35379.119800000015</v>
      </c>
      <c r="F38" s="3"/>
    </row>
    <row r="39" spans="1:6" x14ac:dyDescent="0.3">
      <c r="A39" s="28" t="s">
        <v>32</v>
      </c>
      <c r="B39" s="27">
        <v>58514.166999999987</v>
      </c>
      <c r="F39" s="3"/>
    </row>
    <row r="40" spans="1:6" x14ac:dyDescent="0.3">
      <c r="A40" s="28" t="s">
        <v>54</v>
      </c>
      <c r="B40" s="27">
        <v>59449.863799999992</v>
      </c>
      <c r="F40" s="3"/>
    </row>
    <row r="41" spans="1:6" x14ac:dyDescent="0.3">
      <c r="A41" s="28" t="s">
        <v>19</v>
      </c>
      <c r="B41" s="27">
        <v>68025.838800000012</v>
      </c>
      <c r="F41" s="3"/>
    </row>
    <row r="42" spans="1:6" x14ac:dyDescent="0.3">
      <c r="A42" s="28" t="s">
        <v>95</v>
      </c>
      <c r="B42" s="27">
        <v>81894.736400000009</v>
      </c>
      <c r="F42" s="3"/>
    </row>
    <row r="43" spans="1:6" x14ac:dyDescent="0.3">
      <c r="A43" s="28" t="s">
        <v>28</v>
      </c>
      <c r="B43" s="27">
        <v>90706.728999999992</v>
      </c>
      <c r="F43" s="3"/>
    </row>
    <row r="44" spans="1:6" x14ac:dyDescent="0.3">
      <c r="A44" s="28" t="s">
        <v>67</v>
      </c>
      <c r="B44" s="27">
        <v>101276.46159999995</v>
      </c>
      <c r="F44" s="3"/>
    </row>
    <row r="45" spans="1:6" x14ac:dyDescent="0.3">
      <c r="A45" s="28" t="s">
        <v>24</v>
      </c>
      <c r="B45" s="27">
        <v>118558.88140000009</v>
      </c>
      <c r="F45" s="3"/>
    </row>
    <row r="46" spans="1:6" x14ac:dyDescent="0.3">
      <c r="A46" s="28" t="s">
        <v>42</v>
      </c>
      <c r="B46" s="27">
        <v>135976.52539999998</v>
      </c>
      <c r="F46" s="3"/>
    </row>
    <row r="47" spans="1:6" x14ac:dyDescent="0.3">
      <c r="A47" s="28" t="s">
        <v>48</v>
      </c>
      <c r="B47" s="27">
        <v>175433.92240000021</v>
      </c>
      <c r="F47" s="3"/>
    </row>
    <row r="48" spans="1:6" ht="16.2" thickBot="1" x14ac:dyDescent="0.35">
      <c r="A48" s="16" t="s">
        <v>12</v>
      </c>
      <c r="B48" s="19">
        <v>178124.08099999995</v>
      </c>
      <c r="C48" s="5"/>
      <c r="D48" s="5"/>
      <c r="E48" s="5"/>
      <c r="F48" s="13"/>
    </row>
    <row r="52" spans="1:6" ht="16.2" thickBot="1" x14ac:dyDescent="0.35"/>
    <row r="53" spans="1:6" ht="19.8" thickBot="1" x14ac:dyDescent="0.5">
      <c r="A53" s="36" t="s">
        <v>1621</v>
      </c>
      <c r="B53" s="37"/>
      <c r="C53" s="37"/>
      <c r="D53" s="37"/>
      <c r="E53" s="37"/>
      <c r="F53" s="38"/>
    </row>
    <row r="54" spans="1:6" ht="16.2" thickBot="1" x14ac:dyDescent="0.35">
      <c r="A54" s="14" t="s">
        <v>1617</v>
      </c>
      <c r="B54" s="17" t="s">
        <v>1612</v>
      </c>
      <c r="F54" s="3"/>
    </row>
    <row r="55" spans="1:6" x14ac:dyDescent="0.3">
      <c r="A55" s="15">
        <v>2011</v>
      </c>
      <c r="B55" s="18">
        <v>78131.566599999976</v>
      </c>
      <c r="F55" s="3"/>
    </row>
    <row r="56" spans="1:6" x14ac:dyDescent="0.3">
      <c r="A56" s="28">
        <v>2012</v>
      </c>
      <c r="B56" s="27">
        <v>130476.85979999998</v>
      </c>
      <c r="F56" s="3"/>
    </row>
    <row r="57" spans="1:6" x14ac:dyDescent="0.3">
      <c r="A57" s="28">
        <v>2014</v>
      </c>
      <c r="B57" s="27">
        <v>131809.01560000007</v>
      </c>
      <c r="F57" s="3"/>
    </row>
    <row r="58" spans="1:6" x14ac:dyDescent="0.3">
      <c r="A58" s="28">
        <v>2015</v>
      </c>
      <c r="B58" s="27">
        <v>130942.78019999999</v>
      </c>
      <c r="F58" s="3"/>
    </row>
    <row r="59" spans="1:6" x14ac:dyDescent="0.3">
      <c r="A59" s="28">
        <v>2016</v>
      </c>
      <c r="B59" s="27">
        <v>132113.36980000007</v>
      </c>
      <c r="F59" s="3"/>
    </row>
    <row r="60" spans="1:6" x14ac:dyDescent="0.3">
      <c r="A60" s="28">
        <v>2017</v>
      </c>
      <c r="B60" s="27">
        <v>133103.90699999989</v>
      </c>
      <c r="F60" s="3"/>
    </row>
    <row r="61" spans="1:6" x14ac:dyDescent="0.3">
      <c r="A61" s="28">
        <v>2018</v>
      </c>
      <c r="B61" s="27">
        <v>204522.25700000025</v>
      </c>
      <c r="F61" s="3"/>
    </row>
    <row r="62" spans="1:6" x14ac:dyDescent="0.3">
      <c r="A62" s="28">
        <v>2020</v>
      </c>
      <c r="B62" s="27">
        <v>129103.96039999987</v>
      </c>
      <c r="F62" s="3"/>
    </row>
    <row r="63" spans="1:6" ht="16.2" thickBot="1" x14ac:dyDescent="0.35">
      <c r="A63" s="16">
        <v>2022</v>
      </c>
      <c r="B63" s="19">
        <v>131477.77639999994</v>
      </c>
      <c r="C63" s="5"/>
      <c r="D63" s="5"/>
      <c r="E63" s="5"/>
      <c r="F63" s="13"/>
    </row>
    <row r="65" spans="1:10" ht="16.2" thickBot="1" x14ac:dyDescent="0.35"/>
    <row r="66" spans="1:10" ht="16.2" thickBot="1" x14ac:dyDescent="0.35"/>
    <row r="67" spans="1:10" ht="19.8" thickBot="1" x14ac:dyDescent="0.5">
      <c r="A67" s="36" t="s">
        <v>1622</v>
      </c>
      <c r="B67" s="37"/>
      <c r="C67" s="37"/>
      <c r="D67" s="37"/>
      <c r="E67" s="37"/>
      <c r="F67" s="38"/>
    </row>
    <row r="68" spans="1:10" ht="16.2" thickBot="1" x14ac:dyDescent="0.35">
      <c r="A68" s="14" t="s">
        <v>1617</v>
      </c>
      <c r="B68" s="17" t="s">
        <v>1612</v>
      </c>
      <c r="F68" s="3"/>
    </row>
    <row r="69" spans="1:10" x14ac:dyDescent="0.3">
      <c r="A69" s="28" t="s">
        <v>30</v>
      </c>
      <c r="B69" s="18">
        <v>248991.58600000024</v>
      </c>
      <c r="F69" s="3"/>
    </row>
    <row r="70" spans="1:10" x14ac:dyDescent="0.3">
      <c r="A70" s="28" t="s">
        <v>15</v>
      </c>
      <c r="B70" s="27">
        <v>507895.7363999993</v>
      </c>
      <c r="F70" s="3"/>
    </row>
    <row r="71" spans="1:10" ht="16.2" thickBot="1" x14ac:dyDescent="0.35">
      <c r="A71" s="16" t="s">
        <v>26</v>
      </c>
      <c r="B71" s="19">
        <v>444794.17039999936</v>
      </c>
      <c r="F71" s="3"/>
    </row>
    <row r="72" spans="1:10" x14ac:dyDescent="0.3">
      <c r="A72" s="2"/>
      <c r="F72" s="3"/>
    </row>
    <row r="73" spans="1:10" x14ac:dyDescent="0.3">
      <c r="A73" s="2"/>
      <c r="F73" s="3"/>
    </row>
    <row r="74" spans="1:10" x14ac:dyDescent="0.3">
      <c r="A74" s="2"/>
      <c r="F74" s="3"/>
    </row>
    <row r="75" spans="1:10" ht="16.2" thickBot="1" x14ac:dyDescent="0.35">
      <c r="A75" s="12"/>
      <c r="B75" s="5"/>
      <c r="C75" s="5"/>
      <c r="D75" s="5"/>
      <c r="E75" s="5"/>
      <c r="F75" s="13"/>
    </row>
    <row r="77" spans="1:10" ht="16.2" thickBot="1" x14ac:dyDescent="0.35"/>
    <row r="78" spans="1:10" ht="16.2" thickBot="1" x14ac:dyDescent="0.35"/>
    <row r="79" spans="1:10" ht="16.2" thickBot="1" x14ac:dyDescent="0.35">
      <c r="A79" s="39" t="s">
        <v>1623</v>
      </c>
      <c r="B79" s="40"/>
      <c r="C79" s="20"/>
      <c r="D79" s="20"/>
      <c r="E79" s="20"/>
      <c r="F79" s="20"/>
      <c r="G79" s="20"/>
      <c r="H79" s="20"/>
      <c r="I79" s="20"/>
      <c r="J79" s="7"/>
    </row>
    <row r="80" spans="1:10" ht="16.2" thickBot="1" x14ac:dyDescent="0.35">
      <c r="A80" s="14" t="s">
        <v>1617</v>
      </c>
      <c r="B80" s="17" t="s">
        <v>1612</v>
      </c>
      <c r="D80" t="s">
        <v>1624</v>
      </c>
      <c r="E80" t="s">
        <v>1625</v>
      </c>
      <c r="J80" s="3"/>
    </row>
    <row r="81" spans="1:10" x14ac:dyDescent="0.3">
      <c r="A81" s="15" t="s">
        <v>21</v>
      </c>
      <c r="B81" s="18">
        <v>472133.03319999954</v>
      </c>
      <c r="D81" t="str">
        <f>A81</f>
        <v>Tier 3</v>
      </c>
      <c r="E81" s="29">
        <f>GETPIVOTDATA("Total Sales",$A$80,"Outlet Location Type",A81)</f>
        <v>472133.03319999954</v>
      </c>
      <c r="J81" s="3"/>
    </row>
    <row r="82" spans="1:10" x14ac:dyDescent="0.3">
      <c r="A82" s="28" t="s">
        <v>34</v>
      </c>
      <c r="B82" s="27">
        <v>393150.64759999956</v>
      </c>
      <c r="D82" t="str">
        <f t="shared" ref="D82:D83" si="0">A82</f>
        <v>Tier 2</v>
      </c>
      <c r="E82" s="29">
        <f t="shared" ref="E82:E83" si="1">GETPIVOTDATA("Total Sales",$A$80,"Outlet Location Type",A82)</f>
        <v>393150.64759999956</v>
      </c>
      <c r="J82" s="3"/>
    </row>
    <row r="83" spans="1:10" ht="16.2" thickBot="1" x14ac:dyDescent="0.35">
      <c r="A83" s="16" t="s">
        <v>14</v>
      </c>
      <c r="B83" s="19">
        <v>336397.81199999945</v>
      </c>
      <c r="D83" t="str">
        <f t="shared" si="0"/>
        <v>Tier 1</v>
      </c>
      <c r="E83" s="29">
        <f t="shared" si="1"/>
        <v>336397.81199999945</v>
      </c>
      <c r="J83" s="3"/>
    </row>
    <row r="84" spans="1:10" x14ac:dyDescent="0.3">
      <c r="A84" s="2"/>
      <c r="J84" s="3"/>
    </row>
    <row r="85" spans="1:10" x14ac:dyDescent="0.3">
      <c r="A85" s="2"/>
      <c r="J85" s="3"/>
    </row>
    <row r="86" spans="1:10" x14ac:dyDescent="0.3">
      <c r="A86" s="2"/>
      <c r="J86" s="3"/>
    </row>
    <row r="87" spans="1:10" x14ac:dyDescent="0.3">
      <c r="A87" s="2"/>
      <c r="J87" s="3"/>
    </row>
    <row r="88" spans="1:10" ht="16.2" thickBot="1" x14ac:dyDescent="0.35">
      <c r="A88" s="12"/>
      <c r="B88" s="5"/>
      <c r="C88" s="5"/>
      <c r="D88" s="5"/>
      <c r="E88" s="5"/>
      <c r="F88" s="5"/>
      <c r="G88" s="5"/>
      <c r="H88" s="5"/>
      <c r="I88" s="5"/>
      <c r="J88" s="13"/>
    </row>
    <row r="90" spans="1:10" ht="16.2" thickBot="1" x14ac:dyDescent="0.35"/>
    <row r="91" spans="1:10" ht="16.2" thickBot="1" x14ac:dyDescent="0.35">
      <c r="A91" s="41" t="s">
        <v>1628</v>
      </c>
      <c r="B91" s="42"/>
      <c r="C91" s="42"/>
      <c r="D91" s="20"/>
      <c r="E91" s="7"/>
    </row>
    <row r="92" spans="1:10" ht="16.2" thickBot="1" x14ac:dyDescent="0.35">
      <c r="A92" s="14" t="s">
        <v>1617</v>
      </c>
      <c r="B92" s="17" t="s">
        <v>1612</v>
      </c>
      <c r="E92" s="3"/>
    </row>
    <row r="93" spans="1:10" x14ac:dyDescent="0.3">
      <c r="A93" s="15" t="s">
        <v>40</v>
      </c>
      <c r="B93" s="18">
        <v>151939.149</v>
      </c>
      <c r="E93" s="3"/>
    </row>
    <row r="94" spans="1:10" x14ac:dyDescent="0.3">
      <c r="A94" s="28" t="s">
        <v>46</v>
      </c>
      <c r="B94" s="27">
        <v>130714.67460000006</v>
      </c>
      <c r="E94" s="3"/>
    </row>
    <row r="95" spans="1:10" x14ac:dyDescent="0.3">
      <c r="A95" s="28" t="s">
        <v>22</v>
      </c>
      <c r="B95" s="27">
        <v>131477.77639999994</v>
      </c>
      <c r="E95" s="3"/>
    </row>
    <row r="96" spans="1:10" ht="16.2" thickBot="1" x14ac:dyDescent="0.35">
      <c r="A96" s="16" t="s">
        <v>16</v>
      </c>
      <c r="B96" s="19">
        <v>787549.89280000131</v>
      </c>
      <c r="E96" s="3"/>
    </row>
    <row r="97" spans="1:5" x14ac:dyDescent="0.3">
      <c r="A97" s="2"/>
      <c r="E97" s="3"/>
    </row>
    <row r="98" spans="1:5" x14ac:dyDescent="0.3">
      <c r="A98" s="2"/>
      <c r="E98" s="3"/>
    </row>
    <row r="99" spans="1:5" x14ac:dyDescent="0.3">
      <c r="A99" s="2"/>
      <c r="E99" s="3"/>
    </row>
    <row r="100" spans="1:5" x14ac:dyDescent="0.3">
      <c r="A100" s="2"/>
      <c r="E100" s="3"/>
    </row>
    <row r="101" spans="1:5" ht="16.2" thickBot="1" x14ac:dyDescent="0.35">
      <c r="A101" s="2"/>
      <c r="E101" s="3"/>
    </row>
    <row r="102" spans="1:5" ht="16.2" thickBot="1" x14ac:dyDescent="0.35">
      <c r="A102" s="14" t="s">
        <v>1617</v>
      </c>
      <c r="B102" s="17" t="s">
        <v>1626</v>
      </c>
      <c r="E102" s="3"/>
    </row>
    <row r="103" spans="1:5" x14ac:dyDescent="0.3">
      <c r="A103" s="15" t="s">
        <v>40</v>
      </c>
      <c r="B103" s="31">
        <v>140.29468975069253</v>
      </c>
      <c r="E103" s="3"/>
    </row>
    <row r="104" spans="1:5" x14ac:dyDescent="0.3">
      <c r="A104" s="28" t="s">
        <v>46</v>
      </c>
      <c r="B104" s="30">
        <v>139.80179101604284</v>
      </c>
      <c r="E104" s="3"/>
    </row>
    <row r="105" spans="1:5" x14ac:dyDescent="0.3">
      <c r="A105" s="28" t="s">
        <v>22</v>
      </c>
      <c r="B105" s="30">
        <v>141.67863836206891</v>
      </c>
      <c r="E105" s="3"/>
    </row>
    <row r="106" spans="1:5" ht="16.2" thickBot="1" x14ac:dyDescent="0.35">
      <c r="A106" s="16" t="s">
        <v>16</v>
      </c>
      <c r="B106" s="32">
        <v>141.21389506903375</v>
      </c>
      <c r="E106" s="3"/>
    </row>
    <row r="107" spans="1:5" x14ac:dyDescent="0.3">
      <c r="A107" s="2"/>
      <c r="E107" s="3"/>
    </row>
    <row r="108" spans="1:5" x14ac:dyDescent="0.3">
      <c r="A108" s="2"/>
      <c r="E108" s="3"/>
    </row>
    <row r="109" spans="1:5" x14ac:dyDescent="0.3">
      <c r="A109" s="2"/>
      <c r="E109" s="3"/>
    </row>
    <row r="110" spans="1:5" x14ac:dyDescent="0.3">
      <c r="A110" s="2"/>
      <c r="E110" s="3"/>
    </row>
    <row r="111" spans="1:5" ht="16.2" thickBot="1" x14ac:dyDescent="0.35">
      <c r="A111" s="2"/>
      <c r="E111" s="3"/>
    </row>
    <row r="112" spans="1:5" ht="16.2" thickBot="1" x14ac:dyDescent="0.35">
      <c r="A112" s="14" t="s">
        <v>1617</v>
      </c>
      <c r="B112" s="17" t="s">
        <v>1627</v>
      </c>
      <c r="E112" s="3"/>
    </row>
    <row r="113" spans="1:5" x14ac:dyDescent="0.3">
      <c r="A113" s="15" t="s">
        <v>40</v>
      </c>
      <c r="B113" s="33">
        <v>1083</v>
      </c>
      <c r="E113" s="3"/>
    </row>
    <row r="114" spans="1:5" x14ac:dyDescent="0.3">
      <c r="A114" s="28" t="s">
        <v>46</v>
      </c>
      <c r="B114" s="34">
        <v>935</v>
      </c>
      <c r="E114" s="3"/>
    </row>
    <row r="115" spans="1:5" x14ac:dyDescent="0.3">
      <c r="A115" s="28" t="s">
        <v>22</v>
      </c>
      <c r="B115" s="34">
        <v>928</v>
      </c>
      <c r="E115" s="3"/>
    </row>
    <row r="116" spans="1:5" ht="16.2" thickBot="1" x14ac:dyDescent="0.35">
      <c r="A116" s="16" t="s">
        <v>16</v>
      </c>
      <c r="B116" s="35">
        <v>5577</v>
      </c>
      <c r="E116" s="3"/>
    </row>
    <row r="117" spans="1:5" x14ac:dyDescent="0.3">
      <c r="A117" s="2"/>
      <c r="E117" s="3"/>
    </row>
    <row r="118" spans="1:5" x14ac:dyDescent="0.3">
      <c r="A118" s="2"/>
      <c r="E118" s="3"/>
    </row>
    <row r="119" spans="1:5" ht="16.2" thickBot="1" x14ac:dyDescent="0.35">
      <c r="A119" s="12"/>
      <c r="B119" s="5"/>
      <c r="C119" s="5"/>
      <c r="D119" s="5"/>
      <c r="E119" s="13"/>
    </row>
    <row r="124" spans="1:5" ht="16.2" thickBot="1" x14ac:dyDescent="0.35"/>
    <row r="125" spans="1:5" ht="16.2" thickBot="1" x14ac:dyDescent="0.35"/>
    <row r="134" ht="16.2" thickBot="1" x14ac:dyDescent="0.35"/>
    <row r="135" ht="16.2" thickBot="1" x14ac:dyDescent="0.35"/>
    <row r="144" ht="16.2" thickBot="1" x14ac:dyDescent="0.35"/>
    <row r="145" ht="16.2" thickBot="1" x14ac:dyDescent="0.35"/>
    <row r="154" ht="16.2" thickBot="1" x14ac:dyDescent="0.35"/>
    <row r="155" ht="16.2" thickBot="1" x14ac:dyDescent="0.35"/>
    <row r="164" ht="16.2" thickBot="1" x14ac:dyDescent="0.35"/>
    <row r="165" ht="16.2" thickBot="1" x14ac:dyDescent="0.35"/>
    <row r="174" ht="16.2" thickBot="1" x14ac:dyDescent="0.35"/>
    <row r="175" ht="16.2" thickBot="1" x14ac:dyDescent="0.35"/>
    <row r="184" ht="16.2" thickBot="1" x14ac:dyDescent="0.35"/>
    <row r="185" ht="16.2" thickBot="1" x14ac:dyDescent="0.35"/>
    <row r="194" ht="16.2" thickBot="1" x14ac:dyDescent="0.35"/>
    <row r="195" ht="16.2" thickBot="1" x14ac:dyDescent="0.35"/>
    <row r="204" ht="16.2" thickBot="1" x14ac:dyDescent="0.35"/>
    <row r="205" ht="16.2" thickBot="1" x14ac:dyDescent="0.35"/>
    <row r="214" ht="16.2" thickBot="1" x14ac:dyDescent="0.35"/>
  </sheetData>
  <mergeCells count="8">
    <mergeCell ref="A67:F67"/>
    <mergeCell ref="A79:B79"/>
    <mergeCell ref="A91:C91"/>
    <mergeCell ref="A2:D2"/>
    <mergeCell ref="A10:D10"/>
    <mergeCell ref="A19:D19"/>
    <mergeCell ref="A31:F31"/>
    <mergeCell ref="A53:F5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1103-CAD3-4236-8D33-2A715C422973}">
  <dimension ref="L14"/>
  <sheetViews>
    <sheetView showGridLines="0" zoomScale="68" zoomScaleNormal="66" workbookViewId="0">
      <selection activeCell="K43" sqref="K43"/>
    </sheetView>
  </sheetViews>
  <sheetFormatPr defaultRowHeight="15.6" x14ac:dyDescent="0.3"/>
  <sheetData>
    <row r="14" spans="12:12" ht="18.600000000000001" customHeight="1" x14ac:dyDescent="0.3">
      <c r="L14"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Ankit Kumar</cp:lastModifiedBy>
  <dcterms:created xsi:type="dcterms:W3CDTF">2024-06-23T13:11:17Z</dcterms:created>
  <dcterms:modified xsi:type="dcterms:W3CDTF">2025-03-24T08:09:25Z</dcterms:modified>
</cp:coreProperties>
</file>