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Ankit Singh\Desktop\"/>
    </mc:Choice>
  </mc:AlternateContent>
  <xr:revisionPtr revIDLastSave="0" documentId="13_ncr:1_{C7272F5F-17FB-40D9-B43B-371F1A302BF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" i="1" l="1"/>
  <c r="C2" i="1"/>
  <c r="L12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l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E2" i="1"/>
  <c r="F2" i="1" s="1"/>
  <c r="B3" i="1" l="1"/>
  <c r="C3" i="1" l="1"/>
  <c r="D3" i="1"/>
  <c r="E3" i="1" l="1"/>
  <c r="F3" i="1" s="1"/>
  <c r="B4" i="1" l="1"/>
  <c r="C4" i="1" s="1"/>
  <c r="D4" i="1" l="1"/>
  <c r="E4" i="1"/>
  <c r="F4" i="1" s="1"/>
  <c r="B5" i="1" l="1"/>
  <c r="D5" i="1" l="1"/>
  <c r="C5" i="1"/>
  <c r="E5" i="1" l="1"/>
  <c r="B6" i="1" s="1"/>
  <c r="C6" i="1" s="1"/>
  <c r="D6" i="1" l="1"/>
  <c r="E6" i="1" s="1"/>
  <c r="F6" i="1" s="1"/>
  <c r="F5" i="1"/>
  <c r="B7" i="1" l="1"/>
  <c r="C7" i="1" s="1"/>
  <c r="D7" i="1" l="1"/>
  <c r="E7" i="1" s="1"/>
  <c r="F7" i="1" s="1"/>
  <c r="B8" i="1" l="1"/>
  <c r="D8" i="1" s="1"/>
  <c r="C8" i="1" l="1"/>
  <c r="E8" i="1" s="1"/>
  <c r="F8" i="1" s="1"/>
  <c r="B9" i="1" l="1"/>
  <c r="D9" i="1" s="1"/>
  <c r="C9" i="1" l="1"/>
  <c r="E9" i="1" s="1"/>
  <c r="F9" i="1" s="1"/>
  <c r="B10" i="1" l="1"/>
  <c r="D10" i="1" l="1"/>
  <c r="C10" i="1"/>
  <c r="E10" i="1" s="1"/>
  <c r="F10" i="1" s="1"/>
  <c r="B11" i="1" l="1"/>
  <c r="C11" i="1" l="1"/>
  <c r="D11" i="1"/>
  <c r="E11" i="1" l="1"/>
  <c r="F11" i="1" l="1"/>
  <c r="B12" i="1"/>
  <c r="C12" i="1" l="1"/>
  <c r="D12" i="1"/>
  <c r="E12" i="1" s="1"/>
  <c r="F12" i="1" l="1"/>
  <c r="B13" i="1"/>
  <c r="C13" i="1" l="1"/>
  <c r="D13" i="1"/>
  <c r="E13" i="1" s="1"/>
  <c r="B14" i="1" l="1"/>
  <c r="F13" i="1"/>
  <c r="C14" i="1" l="1"/>
  <c r="D14" i="1"/>
  <c r="E14" i="1" s="1"/>
  <c r="B15" i="1" l="1"/>
  <c r="F14" i="1"/>
  <c r="C15" i="1" l="1"/>
  <c r="D15" i="1"/>
  <c r="E15" i="1" l="1"/>
  <c r="B16" i="1" l="1"/>
  <c r="F15" i="1"/>
  <c r="D16" i="1" l="1"/>
  <c r="C16" i="1"/>
  <c r="E16" i="1" l="1"/>
  <c r="F16" i="1" s="1"/>
  <c r="B17" i="1" l="1"/>
  <c r="C17" i="1" s="1"/>
  <c r="D17" i="1" l="1"/>
  <c r="E17" i="1" s="1"/>
  <c r="F17" i="1" s="1"/>
  <c r="B18" i="1" l="1"/>
  <c r="D18" i="1"/>
  <c r="C18" i="1"/>
  <c r="E18" i="1" s="1"/>
  <c r="F18" i="1" l="1"/>
  <c r="B19" i="1"/>
  <c r="C19" i="1" l="1"/>
  <c r="D19" i="1"/>
  <c r="E19" i="1" s="1"/>
  <c r="F19" i="1" l="1"/>
  <c r="B20" i="1"/>
  <c r="C20" i="1" l="1"/>
  <c r="D20" i="1"/>
  <c r="E20" i="1" l="1"/>
  <c r="F20" i="1" l="1"/>
  <c r="B21" i="1"/>
  <c r="C21" i="1" l="1"/>
  <c r="D21" i="1"/>
  <c r="E21" i="1" s="1"/>
  <c r="F21" i="1" l="1"/>
  <c r="B22" i="1"/>
  <c r="C22" i="1" l="1"/>
  <c r="D22" i="1"/>
  <c r="E22" i="1" s="1"/>
  <c r="B23" i="1" l="1"/>
  <c r="F22" i="1"/>
  <c r="C23" i="1" l="1"/>
  <c r="D23" i="1"/>
  <c r="E23" i="1" l="1"/>
  <c r="B24" i="1" s="1"/>
  <c r="F23" i="1" l="1"/>
  <c r="C24" i="1"/>
  <c r="D24" i="1"/>
  <c r="E24" i="1" s="1"/>
  <c r="B25" i="1" l="1"/>
  <c r="F24" i="1"/>
  <c r="D25" i="1" l="1"/>
  <c r="C25" i="1"/>
  <c r="E25" i="1" l="1"/>
  <c r="F25" i="1" l="1"/>
  <c r="B26" i="1"/>
  <c r="D26" i="1" l="1"/>
  <c r="C26" i="1"/>
  <c r="E26" i="1" s="1"/>
  <c r="F26" i="1" l="1"/>
  <c r="B27" i="1"/>
  <c r="C27" i="1" l="1"/>
  <c r="D27" i="1"/>
  <c r="E27" i="1" l="1"/>
  <c r="B28" i="1" l="1"/>
  <c r="F27" i="1"/>
  <c r="D28" i="1" l="1"/>
  <c r="C28" i="1"/>
  <c r="E28" i="1" s="1"/>
  <c r="F28" i="1" l="1"/>
  <c r="B29" i="1"/>
  <c r="C29" i="1" l="1"/>
  <c r="D29" i="1"/>
  <c r="E29" i="1" s="1"/>
  <c r="F29" i="1" l="1"/>
  <c r="B30" i="1"/>
  <c r="C30" i="1" l="1"/>
  <c r="D30" i="1"/>
  <c r="E30" i="1" l="1"/>
  <c r="F30" i="1" l="1"/>
  <c r="B31" i="1"/>
  <c r="C31" i="1" l="1"/>
  <c r="D31" i="1"/>
  <c r="E31" i="1" s="1"/>
  <c r="B32" i="1" l="1"/>
  <c r="F31" i="1"/>
  <c r="C32" i="1" l="1"/>
  <c r="D32" i="1"/>
  <c r="L7" i="1" s="1"/>
  <c r="M7" i="1" s="1"/>
  <c r="P7" i="1"/>
  <c r="L8" i="1"/>
  <c r="M8" i="1" s="1"/>
  <c r="E32" i="1" l="1"/>
  <c r="L6" i="1"/>
  <c r="M6" i="1" s="1"/>
  <c r="P10" i="1" l="1"/>
  <c r="P11" i="1"/>
  <c r="B33" i="1"/>
  <c r="F32" i="1"/>
  <c r="L9" i="1" s="1"/>
  <c r="L13" i="1"/>
  <c r="D33" i="1" l="1"/>
  <c r="C33" i="1"/>
  <c r="E33" i="1" s="1"/>
  <c r="F33" i="1" l="1"/>
  <c r="B34" i="1"/>
  <c r="C34" i="1" l="1"/>
  <c r="D34" i="1"/>
  <c r="E34" i="1" s="1"/>
  <c r="F34" i="1" l="1"/>
  <c r="B35" i="1"/>
  <c r="D35" i="1" l="1"/>
  <c r="C35" i="1"/>
  <c r="E35" i="1" s="1"/>
  <c r="F35" i="1" l="1"/>
  <c r="B36" i="1"/>
  <c r="C36" i="1" l="1"/>
  <c r="D36" i="1"/>
  <c r="E36" i="1" s="1"/>
  <c r="B37" i="1" l="1"/>
  <c r="F36" i="1"/>
  <c r="C37" i="1" l="1"/>
  <c r="D37" i="1"/>
  <c r="E37" i="1" s="1"/>
  <c r="F37" i="1" l="1"/>
  <c r="B38" i="1"/>
  <c r="D38" i="1" l="1"/>
  <c r="C38" i="1"/>
  <c r="E38" i="1" s="1"/>
  <c r="B39" i="1" l="1"/>
  <c r="F38" i="1"/>
  <c r="C39" i="1" l="1"/>
  <c r="D39" i="1"/>
  <c r="E39" i="1" l="1"/>
  <c r="F39" i="1" l="1"/>
  <c r="B40" i="1"/>
  <c r="D40" i="1" l="1"/>
  <c r="C40" i="1"/>
  <c r="E40" i="1" s="1"/>
  <c r="F40" i="1" l="1"/>
  <c r="B41" i="1"/>
  <c r="C41" i="1" l="1"/>
  <c r="D41" i="1"/>
  <c r="E41" i="1" l="1"/>
  <c r="F41" i="1" l="1"/>
  <c r="B42" i="1"/>
  <c r="C42" i="1" l="1"/>
  <c r="D42" i="1"/>
  <c r="E42" i="1" s="1"/>
  <c r="B43" i="1" l="1"/>
  <c r="F42" i="1"/>
  <c r="D43" i="1" l="1"/>
  <c r="C43" i="1"/>
  <c r="E43" i="1" l="1"/>
  <c r="F43" i="1" s="1"/>
  <c r="B44" i="1" l="1"/>
  <c r="C44" i="1"/>
  <c r="D44" i="1"/>
  <c r="E44" i="1" l="1"/>
  <c r="F44" i="1" l="1"/>
  <c r="B45" i="1"/>
  <c r="C45" i="1" l="1"/>
  <c r="D45" i="1"/>
  <c r="E45" i="1" s="1"/>
  <c r="F45" i="1" l="1"/>
  <c r="B46" i="1"/>
  <c r="C46" i="1" l="1"/>
  <c r="D46" i="1"/>
  <c r="E46" i="1" s="1"/>
  <c r="B47" i="1" l="1"/>
  <c r="F46" i="1"/>
  <c r="D47" i="1" l="1"/>
  <c r="C47" i="1"/>
  <c r="E47" i="1" l="1"/>
  <c r="F47" i="1" s="1"/>
  <c r="B48" i="1" l="1"/>
  <c r="D48" i="1" s="1"/>
  <c r="C48" i="1"/>
  <c r="E48" i="1" l="1"/>
  <c r="B49" i="1" s="1"/>
  <c r="F48" i="1" l="1"/>
  <c r="D49" i="1"/>
  <c r="C49" i="1"/>
  <c r="E49" i="1" s="1"/>
  <c r="B50" i="1" l="1"/>
  <c r="F49" i="1"/>
  <c r="C50" i="1" l="1"/>
  <c r="D50" i="1"/>
  <c r="E50" i="1" s="1"/>
  <c r="F50" i="1" l="1"/>
  <c r="B51" i="1"/>
  <c r="C51" i="1" l="1"/>
  <c r="D51" i="1"/>
  <c r="E51" i="1" l="1"/>
  <c r="B52" i="1" l="1"/>
  <c r="F51" i="1"/>
  <c r="C52" i="1" l="1"/>
  <c r="D52" i="1"/>
  <c r="E52" i="1" l="1"/>
  <c r="B53" i="1" l="1"/>
  <c r="F52" i="1"/>
  <c r="C53" i="1" l="1"/>
  <c r="D53" i="1"/>
  <c r="E53" i="1" s="1"/>
  <c r="B54" i="1" l="1"/>
  <c r="F53" i="1"/>
  <c r="C54" i="1" l="1"/>
  <c r="D54" i="1"/>
  <c r="E54" i="1" s="1"/>
  <c r="B55" i="1" l="1"/>
  <c r="F54" i="1"/>
  <c r="C55" i="1" l="1"/>
  <c r="D55" i="1"/>
  <c r="E55" i="1" l="1"/>
  <c r="B56" i="1" l="1"/>
  <c r="F55" i="1"/>
  <c r="C56" i="1" l="1"/>
  <c r="E56" i="1" s="1"/>
  <c r="D56" i="1"/>
  <c r="B57" i="1" l="1"/>
  <c r="F56" i="1"/>
  <c r="C57" i="1" l="1"/>
  <c r="D57" i="1"/>
  <c r="E57" i="1" l="1"/>
  <c r="F57" i="1" l="1"/>
  <c r="B58" i="1"/>
  <c r="C58" i="1" l="1"/>
  <c r="D58" i="1"/>
  <c r="E58" i="1" l="1"/>
  <c r="B59" i="1" s="1"/>
  <c r="F58" i="1" l="1"/>
  <c r="D59" i="1"/>
  <c r="C59" i="1"/>
  <c r="E59" i="1" s="1"/>
  <c r="F59" i="1" l="1"/>
  <c r="B60" i="1"/>
  <c r="D60" i="1" l="1"/>
  <c r="C60" i="1"/>
  <c r="E60" i="1" l="1"/>
  <c r="F60" i="1" s="1"/>
</calcChain>
</file>

<file path=xl/sharedStrings.xml><?xml version="1.0" encoding="utf-8"?>
<sst xmlns="http://schemas.openxmlformats.org/spreadsheetml/2006/main" count="19" uniqueCount="14">
  <si>
    <t xml:space="preserve">Date </t>
  </si>
  <si>
    <t>Open</t>
  </si>
  <si>
    <t>High</t>
  </si>
  <si>
    <t>Close</t>
  </si>
  <si>
    <t>Change</t>
  </si>
  <si>
    <t>Low</t>
  </si>
  <si>
    <t>Features</t>
  </si>
  <si>
    <t>Max</t>
  </si>
  <si>
    <t>Min</t>
  </si>
  <si>
    <t>Average Change</t>
  </si>
  <si>
    <t xml:space="preserve">Average </t>
  </si>
  <si>
    <t xml:space="preserve">Change </t>
  </si>
  <si>
    <t xml:space="preserve">Stand Dev </t>
  </si>
  <si>
    <t>Prediction Feb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</si>
</sst>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2">
    <xf numFmtId="0" fontId="0" fillId="0" borderId="0" xfId="0"/>
    <xf numFmtId="15" fontId="0" fillId="0" borderId="0" xfId="0" applyNumberFormat="1"/>
    <xf numFmtId="9" fontId="0" fillId="0" borderId="0" xfId="1" applyFont="1"/>
    <xf numFmtId="15" fontId="0" fillId="0" borderId="1" xfId="0" applyNumberFormat="1" applyBorder="1"/>
    <xf numFmtId="0" fontId="0" fillId="0" borderId="1" xfId="0" applyBorder="1"/>
    <xf numFmtId="9" fontId="0" fillId="0" borderId="1" xfId="1" applyFont="1" applyBorder="1"/>
    <xf numFmtId="15" fontId="0" fillId="0" borderId="2" xfId="0" applyNumberFormat="1" applyBorder="1"/>
    <xf numFmtId="0" fontId="0" fillId="0" borderId="2" xfId="0" applyBorder="1"/>
    <xf numFmtId="9" fontId="0" fillId="0" borderId="2" xfId="1" applyFont="1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/>
    <xf numFmtId="0" fontId="0" fillId="0" borderId="6" xfId="0" applyBorder="1"/>
    <xf numFmtId="0" fontId="0" fillId="0" borderId="0" xfId="0" applyBorder="1"/>
    <xf numFmtId="10" fontId="0" fillId="0" borderId="7" xfId="1" applyNumberFormat="1" applyFont="1" applyBorder="1"/>
    <xf numFmtId="2" fontId="0" fillId="0" borderId="0" xfId="1" applyNumberFormat="1" applyFont="1" applyBorder="1"/>
    <xf numFmtId="164" fontId="0" fillId="0" borderId="0" xfId="0" applyNumberForma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2" borderId="0" xfId="0" applyFill="1"/>
  </cellXfs>
  <cellStyles count="2">
    <cellStyle name="Normal" xfId="0" builtinId="0"/>
    <cellStyle name="Percent" xfId="1" builtinId="5"/>
  </cellStyles>
  <dxfs count="7"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0" formatCode="dd\-mmm\-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january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tockChart>
        <c:ser>
          <c:idx val="0"/>
          <c:order val="0"/>
          <c:tx>
            <c:strRef>
              <c:f>Tabelle1!$B$1</c:f>
              <c:strCache>
                <c:ptCount val="1"/>
                <c:pt idx="0">
                  <c:v>Open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cat>
            <c:numRef>
              <c:f>Tabelle1!$A$2:$A$32</c:f>
              <c:numCache>
                <c:formatCode>d\-mmm\-yy</c:formatCode>
                <c:ptCount val="31"/>
                <c:pt idx="0">
                  <c:v>44562</c:v>
                </c:pt>
                <c:pt idx="1">
                  <c:v>44563</c:v>
                </c:pt>
                <c:pt idx="2">
                  <c:v>44564</c:v>
                </c:pt>
                <c:pt idx="3">
                  <c:v>44565</c:v>
                </c:pt>
                <c:pt idx="4">
                  <c:v>44566</c:v>
                </c:pt>
                <c:pt idx="5">
                  <c:v>44567</c:v>
                </c:pt>
                <c:pt idx="6">
                  <c:v>44568</c:v>
                </c:pt>
                <c:pt idx="7">
                  <c:v>44569</c:v>
                </c:pt>
                <c:pt idx="8">
                  <c:v>44570</c:v>
                </c:pt>
                <c:pt idx="9">
                  <c:v>44571</c:v>
                </c:pt>
                <c:pt idx="10">
                  <c:v>44572</c:v>
                </c:pt>
                <c:pt idx="11">
                  <c:v>44573</c:v>
                </c:pt>
                <c:pt idx="12">
                  <c:v>44574</c:v>
                </c:pt>
                <c:pt idx="13">
                  <c:v>44575</c:v>
                </c:pt>
                <c:pt idx="14">
                  <c:v>44576</c:v>
                </c:pt>
                <c:pt idx="15">
                  <c:v>44577</c:v>
                </c:pt>
                <c:pt idx="16">
                  <c:v>44578</c:v>
                </c:pt>
                <c:pt idx="17">
                  <c:v>44579</c:v>
                </c:pt>
                <c:pt idx="18">
                  <c:v>44580</c:v>
                </c:pt>
                <c:pt idx="19">
                  <c:v>44581</c:v>
                </c:pt>
                <c:pt idx="20">
                  <c:v>44582</c:v>
                </c:pt>
                <c:pt idx="21">
                  <c:v>44583</c:v>
                </c:pt>
                <c:pt idx="22">
                  <c:v>44584</c:v>
                </c:pt>
                <c:pt idx="23">
                  <c:v>44585</c:v>
                </c:pt>
                <c:pt idx="24">
                  <c:v>44586</c:v>
                </c:pt>
                <c:pt idx="25">
                  <c:v>44587</c:v>
                </c:pt>
                <c:pt idx="26">
                  <c:v>44588</c:v>
                </c:pt>
                <c:pt idx="27">
                  <c:v>44589</c:v>
                </c:pt>
                <c:pt idx="28">
                  <c:v>44590</c:v>
                </c:pt>
                <c:pt idx="29">
                  <c:v>44591</c:v>
                </c:pt>
                <c:pt idx="30">
                  <c:v>44592</c:v>
                </c:pt>
              </c:numCache>
            </c:numRef>
          </c:cat>
          <c:val>
            <c:numRef>
              <c:f>Tabelle1!$B$2:$B$32</c:f>
              <c:numCache>
                <c:formatCode>General</c:formatCode>
                <c:ptCount val="31"/>
                <c:pt idx="0">
                  <c:v>100</c:v>
                </c:pt>
                <c:pt idx="1">
                  <c:v>103</c:v>
                </c:pt>
                <c:pt idx="2">
                  <c:v>101</c:v>
                </c:pt>
                <c:pt idx="3">
                  <c:v>99</c:v>
                </c:pt>
                <c:pt idx="4">
                  <c:v>99</c:v>
                </c:pt>
                <c:pt idx="5">
                  <c:v>99</c:v>
                </c:pt>
                <c:pt idx="6">
                  <c:v>101</c:v>
                </c:pt>
                <c:pt idx="7">
                  <c:v>101</c:v>
                </c:pt>
                <c:pt idx="8">
                  <c:v>100</c:v>
                </c:pt>
                <c:pt idx="9">
                  <c:v>100</c:v>
                </c:pt>
                <c:pt idx="10">
                  <c:v>99</c:v>
                </c:pt>
                <c:pt idx="11">
                  <c:v>98</c:v>
                </c:pt>
                <c:pt idx="12">
                  <c:v>98</c:v>
                </c:pt>
                <c:pt idx="13">
                  <c:v>99</c:v>
                </c:pt>
                <c:pt idx="14">
                  <c:v>99</c:v>
                </c:pt>
                <c:pt idx="15">
                  <c:v>99</c:v>
                </c:pt>
                <c:pt idx="16">
                  <c:v>97</c:v>
                </c:pt>
                <c:pt idx="17">
                  <c:v>98</c:v>
                </c:pt>
                <c:pt idx="18">
                  <c:v>99</c:v>
                </c:pt>
                <c:pt idx="19">
                  <c:v>100</c:v>
                </c:pt>
                <c:pt idx="20">
                  <c:v>98</c:v>
                </c:pt>
                <c:pt idx="21">
                  <c:v>96</c:v>
                </c:pt>
                <c:pt idx="22">
                  <c:v>95</c:v>
                </c:pt>
                <c:pt idx="23">
                  <c:v>95</c:v>
                </c:pt>
                <c:pt idx="24">
                  <c:v>97</c:v>
                </c:pt>
                <c:pt idx="25">
                  <c:v>98</c:v>
                </c:pt>
                <c:pt idx="26">
                  <c:v>98</c:v>
                </c:pt>
                <c:pt idx="27">
                  <c:v>99</c:v>
                </c:pt>
                <c:pt idx="28">
                  <c:v>99</c:v>
                </c:pt>
                <c:pt idx="29">
                  <c:v>97</c:v>
                </c:pt>
                <c:pt idx="30">
                  <c:v>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E5-46F0-A63A-C4B3F02F376D}"/>
            </c:ext>
          </c:extLst>
        </c:ser>
        <c:ser>
          <c:idx val="1"/>
          <c:order val="1"/>
          <c:tx>
            <c:strRef>
              <c:f>Tabelle1!$C$1</c:f>
              <c:strCache>
                <c:ptCount val="1"/>
                <c:pt idx="0">
                  <c:v>High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cat>
            <c:numRef>
              <c:f>Tabelle1!$A$2:$A$32</c:f>
              <c:numCache>
                <c:formatCode>d\-mmm\-yy</c:formatCode>
                <c:ptCount val="31"/>
                <c:pt idx="0">
                  <c:v>44562</c:v>
                </c:pt>
                <c:pt idx="1">
                  <c:v>44563</c:v>
                </c:pt>
                <c:pt idx="2">
                  <c:v>44564</c:v>
                </c:pt>
                <c:pt idx="3">
                  <c:v>44565</c:v>
                </c:pt>
                <c:pt idx="4">
                  <c:v>44566</c:v>
                </c:pt>
                <c:pt idx="5">
                  <c:v>44567</c:v>
                </c:pt>
                <c:pt idx="6">
                  <c:v>44568</c:v>
                </c:pt>
                <c:pt idx="7">
                  <c:v>44569</c:v>
                </c:pt>
                <c:pt idx="8">
                  <c:v>44570</c:v>
                </c:pt>
                <c:pt idx="9">
                  <c:v>44571</c:v>
                </c:pt>
                <c:pt idx="10">
                  <c:v>44572</c:v>
                </c:pt>
                <c:pt idx="11">
                  <c:v>44573</c:v>
                </c:pt>
                <c:pt idx="12">
                  <c:v>44574</c:v>
                </c:pt>
                <c:pt idx="13">
                  <c:v>44575</c:v>
                </c:pt>
                <c:pt idx="14">
                  <c:v>44576</c:v>
                </c:pt>
                <c:pt idx="15">
                  <c:v>44577</c:v>
                </c:pt>
                <c:pt idx="16">
                  <c:v>44578</c:v>
                </c:pt>
                <c:pt idx="17">
                  <c:v>44579</c:v>
                </c:pt>
                <c:pt idx="18">
                  <c:v>44580</c:v>
                </c:pt>
                <c:pt idx="19">
                  <c:v>44581</c:v>
                </c:pt>
                <c:pt idx="20">
                  <c:v>44582</c:v>
                </c:pt>
                <c:pt idx="21">
                  <c:v>44583</c:v>
                </c:pt>
                <c:pt idx="22">
                  <c:v>44584</c:v>
                </c:pt>
                <c:pt idx="23">
                  <c:v>44585</c:v>
                </c:pt>
                <c:pt idx="24">
                  <c:v>44586</c:v>
                </c:pt>
                <c:pt idx="25">
                  <c:v>44587</c:v>
                </c:pt>
                <c:pt idx="26">
                  <c:v>44588</c:v>
                </c:pt>
                <c:pt idx="27">
                  <c:v>44589</c:v>
                </c:pt>
                <c:pt idx="28">
                  <c:v>44590</c:v>
                </c:pt>
                <c:pt idx="29">
                  <c:v>44591</c:v>
                </c:pt>
                <c:pt idx="30">
                  <c:v>44592</c:v>
                </c:pt>
              </c:numCache>
            </c:numRef>
          </c:cat>
          <c:val>
            <c:numRef>
              <c:f>Tabelle1!$C$2:$C$32</c:f>
              <c:numCache>
                <c:formatCode>General</c:formatCode>
                <c:ptCount val="31"/>
                <c:pt idx="0">
                  <c:v>103</c:v>
                </c:pt>
                <c:pt idx="1">
                  <c:v>106.09</c:v>
                </c:pt>
                <c:pt idx="2">
                  <c:v>104.03</c:v>
                </c:pt>
                <c:pt idx="3">
                  <c:v>99.99</c:v>
                </c:pt>
                <c:pt idx="4">
                  <c:v>100.98</c:v>
                </c:pt>
                <c:pt idx="5">
                  <c:v>101.97</c:v>
                </c:pt>
                <c:pt idx="6">
                  <c:v>102.01</c:v>
                </c:pt>
                <c:pt idx="7">
                  <c:v>103.02</c:v>
                </c:pt>
                <c:pt idx="8">
                  <c:v>103</c:v>
                </c:pt>
                <c:pt idx="9">
                  <c:v>101</c:v>
                </c:pt>
                <c:pt idx="10">
                  <c:v>99.99</c:v>
                </c:pt>
                <c:pt idx="11">
                  <c:v>98.98</c:v>
                </c:pt>
                <c:pt idx="12">
                  <c:v>99.96</c:v>
                </c:pt>
                <c:pt idx="13">
                  <c:v>99</c:v>
                </c:pt>
                <c:pt idx="14">
                  <c:v>99</c:v>
                </c:pt>
                <c:pt idx="15">
                  <c:v>99</c:v>
                </c:pt>
                <c:pt idx="16">
                  <c:v>98.94</c:v>
                </c:pt>
                <c:pt idx="17">
                  <c:v>99.96</c:v>
                </c:pt>
                <c:pt idx="18">
                  <c:v>101.97</c:v>
                </c:pt>
                <c:pt idx="19">
                  <c:v>103</c:v>
                </c:pt>
                <c:pt idx="20">
                  <c:v>100.94</c:v>
                </c:pt>
                <c:pt idx="21">
                  <c:v>98.88</c:v>
                </c:pt>
                <c:pt idx="22">
                  <c:v>97.85</c:v>
                </c:pt>
                <c:pt idx="23">
                  <c:v>97.85</c:v>
                </c:pt>
                <c:pt idx="24">
                  <c:v>99.91</c:v>
                </c:pt>
                <c:pt idx="25">
                  <c:v>98</c:v>
                </c:pt>
                <c:pt idx="26">
                  <c:v>99.96</c:v>
                </c:pt>
                <c:pt idx="27">
                  <c:v>99.99</c:v>
                </c:pt>
                <c:pt idx="28">
                  <c:v>101.97</c:v>
                </c:pt>
                <c:pt idx="29">
                  <c:v>98.94</c:v>
                </c:pt>
                <c:pt idx="30">
                  <c:v>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E5-46F0-A63A-C4B3F02F376D}"/>
            </c:ext>
          </c:extLst>
        </c:ser>
        <c:ser>
          <c:idx val="2"/>
          <c:order val="2"/>
          <c:tx>
            <c:strRef>
              <c:f>Tabelle1!$D$1</c:f>
              <c:strCache>
                <c:ptCount val="1"/>
                <c:pt idx="0">
                  <c:v>Low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cat>
            <c:numRef>
              <c:f>Tabelle1!$A$2:$A$32</c:f>
              <c:numCache>
                <c:formatCode>d\-mmm\-yy</c:formatCode>
                <c:ptCount val="31"/>
                <c:pt idx="0">
                  <c:v>44562</c:v>
                </c:pt>
                <c:pt idx="1">
                  <c:v>44563</c:v>
                </c:pt>
                <c:pt idx="2">
                  <c:v>44564</c:v>
                </c:pt>
                <c:pt idx="3">
                  <c:v>44565</c:v>
                </c:pt>
                <c:pt idx="4">
                  <c:v>44566</c:v>
                </c:pt>
                <c:pt idx="5">
                  <c:v>44567</c:v>
                </c:pt>
                <c:pt idx="6">
                  <c:v>44568</c:v>
                </c:pt>
                <c:pt idx="7">
                  <c:v>44569</c:v>
                </c:pt>
                <c:pt idx="8">
                  <c:v>44570</c:v>
                </c:pt>
                <c:pt idx="9">
                  <c:v>44571</c:v>
                </c:pt>
                <c:pt idx="10">
                  <c:v>44572</c:v>
                </c:pt>
                <c:pt idx="11">
                  <c:v>44573</c:v>
                </c:pt>
                <c:pt idx="12">
                  <c:v>44574</c:v>
                </c:pt>
                <c:pt idx="13">
                  <c:v>44575</c:v>
                </c:pt>
                <c:pt idx="14">
                  <c:v>44576</c:v>
                </c:pt>
                <c:pt idx="15">
                  <c:v>44577</c:v>
                </c:pt>
                <c:pt idx="16">
                  <c:v>44578</c:v>
                </c:pt>
                <c:pt idx="17">
                  <c:v>44579</c:v>
                </c:pt>
                <c:pt idx="18">
                  <c:v>44580</c:v>
                </c:pt>
                <c:pt idx="19">
                  <c:v>44581</c:v>
                </c:pt>
                <c:pt idx="20">
                  <c:v>44582</c:v>
                </c:pt>
                <c:pt idx="21">
                  <c:v>44583</c:v>
                </c:pt>
                <c:pt idx="22">
                  <c:v>44584</c:v>
                </c:pt>
                <c:pt idx="23">
                  <c:v>44585</c:v>
                </c:pt>
                <c:pt idx="24">
                  <c:v>44586</c:v>
                </c:pt>
                <c:pt idx="25">
                  <c:v>44587</c:v>
                </c:pt>
                <c:pt idx="26">
                  <c:v>44588</c:v>
                </c:pt>
                <c:pt idx="27">
                  <c:v>44589</c:v>
                </c:pt>
                <c:pt idx="28">
                  <c:v>44590</c:v>
                </c:pt>
                <c:pt idx="29">
                  <c:v>44591</c:v>
                </c:pt>
                <c:pt idx="30">
                  <c:v>44592</c:v>
                </c:pt>
              </c:numCache>
            </c:numRef>
          </c:cat>
          <c:val>
            <c:numRef>
              <c:f>Tabelle1!$D$2:$D$32</c:f>
              <c:numCache>
                <c:formatCode>General</c:formatCode>
                <c:ptCount val="31"/>
                <c:pt idx="0">
                  <c:v>100</c:v>
                </c:pt>
                <c:pt idx="1">
                  <c:v>100.94</c:v>
                </c:pt>
                <c:pt idx="2">
                  <c:v>97.97</c:v>
                </c:pt>
                <c:pt idx="3">
                  <c:v>98.01</c:v>
                </c:pt>
                <c:pt idx="4">
                  <c:v>98.01</c:v>
                </c:pt>
                <c:pt idx="5">
                  <c:v>98.01</c:v>
                </c:pt>
                <c:pt idx="6">
                  <c:v>101</c:v>
                </c:pt>
                <c:pt idx="7">
                  <c:v>97.97</c:v>
                </c:pt>
                <c:pt idx="8">
                  <c:v>100</c:v>
                </c:pt>
                <c:pt idx="9">
                  <c:v>98</c:v>
                </c:pt>
                <c:pt idx="10">
                  <c:v>96.03</c:v>
                </c:pt>
                <c:pt idx="11">
                  <c:v>96.04</c:v>
                </c:pt>
                <c:pt idx="12">
                  <c:v>98</c:v>
                </c:pt>
                <c:pt idx="13">
                  <c:v>98.01</c:v>
                </c:pt>
                <c:pt idx="14">
                  <c:v>99</c:v>
                </c:pt>
                <c:pt idx="15">
                  <c:v>96.03</c:v>
                </c:pt>
                <c:pt idx="16">
                  <c:v>97</c:v>
                </c:pt>
                <c:pt idx="17">
                  <c:v>95.06</c:v>
                </c:pt>
                <c:pt idx="18">
                  <c:v>97.02</c:v>
                </c:pt>
                <c:pt idx="19">
                  <c:v>98</c:v>
                </c:pt>
                <c:pt idx="20">
                  <c:v>95.06</c:v>
                </c:pt>
                <c:pt idx="21">
                  <c:v>93.12</c:v>
                </c:pt>
                <c:pt idx="22">
                  <c:v>93.1</c:v>
                </c:pt>
                <c:pt idx="23">
                  <c:v>92.15</c:v>
                </c:pt>
                <c:pt idx="24">
                  <c:v>96.03</c:v>
                </c:pt>
                <c:pt idx="25">
                  <c:v>97.02</c:v>
                </c:pt>
                <c:pt idx="26">
                  <c:v>97.02</c:v>
                </c:pt>
                <c:pt idx="27">
                  <c:v>98.01</c:v>
                </c:pt>
                <c:pt idx="28">
                  <c:v>96.03</c:v>
                </c:pt>
                <c:pt idx="29">
                  <c:v>97</c:v>
                </c:pt>
                <c:pt idx="30">
                  <c:v>97.02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E5-46F0-A63A-C4B3F02F376D}"/>
            </c:ext>
          </c:extLst>
        </c:ser>
        <c:ser>
          <c:idx val="3"/>
          <c:order val="3"/>
          <c:tx>
            <c:strRef>
              <c:f>Tabelle1!$E$1</c:f>
              <c:strCache>
                <c:ptCount val="1"/>
                <c:pt idx="0">
                  <c:v>Close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cat>
            <c:numRef>
              <c:f>Tabelle1!$A$2:$A$32</c:f>
              <c:numCache>
                <c:formatCode>d\-mmm\-yy</c:formatCode>
                <c:ptCount val="31"/>
                <c:pt idx="0">
                  <c:v>44562</c:v>
                </c:pt>
                <c:pt idx="1">
                  <c:v>44563</c:v>
                </c:pt>
                <c:pt idx="2">
                  <c:v>44564</c:v>
                </c:pt>
                <c:pt idx="3">
                  <c:v>44565</c:v>
                </c:pt>
                <c:pt idx="4">
                  <c:v>44566</c:v>
                </c:pt>
                <c:pt idx="5">
                  <c:v>44567</c:v>
                </c:pt>
                <c:pt idx="6">
                  <c:v>44568</c:v>
                </c:pt>
                <c:pt idx="7">
                  <c:v>44569</c:v>
                </c:pt>
                <c:pt idx="8">
                  <c:v>44570</c:v>
                </c:pt>
                <c:pt idx="9">
                  <c:v>44571</c:v>
                </c:pt>
                <c:pt idx="10">
                  <c:v>44572</c:v>
                </c:pt>
                <c:pt idx="11">
                  <c:v>44573</c:v>
                </c:pt>
                <c:pt idx="12">
                  <c:v>44574</c:v>
                </c:pt>
                <c:pt idx="13">
                  <c:v>44575</c:v>
                </c:pt>
                <c:pt idx="14">
                  <c:v>44576</c:v>
                </c:pt>
                <c:pt idx="15">
                  <c:v>44577</c:v>
                </c:pt>
                <c:pt idx="16">
                  <c:v>44578</c:v>
                </c:pt>
                <c:pt idx="17">
                  <c:v>44579</c:v>
                </c:pt>
                <c:pt idx="18">
                  <c:v>44580</c:v>
                </c:pt>
                <c:pt idx="19">
                  <c:v>44581</c:v>
                </c:pt>
                <c:pt idx="20">
                  <c:v>44582</c:v>
                </c:pt>
                <c:pt idx="21">
                  <c:v>44583</c:v>
                </c:pt>
                <c:pt idx="22">
                  <c:v>44584</c:v>
                </c:pt>
                <c:pt idx="23">
                  <c:v>44585</c:v>
                </c:pt>
                <c:pt idx="24">
                  <c:v>44586</c:v>
                </c:pt>
                <c:pt idx="25">
                  <c:v>44587</c:v>
                </c:pt>
                <c:pt idx="26">
                  <c:v>44588</c:v>
                </c:pt>
                <c:pt idx="27">
                  <c:v>44589</c:v>
                </c:pt>
                <c:pt idx="28">
                  <c:v>44590</c:v>
                </c:pt>
                <c:pt idx="29">
                  <c:v>44591</c:v>
                </c:pt>
                <c:pt idx="30">
                  <c:v>44592</c:v>
                </c:pt>
              </c:numCache>
            </c:numRef>
          </c:cat>
          <c:val>
            <c:numRef>
              <c:f>Tabelle1!$E$2:$E$32</c:f>
              <c:numCache>
                <c:formatCode>General</c:formatCode>
                <c:ptCount val="31"/>
                <c:pt idx="0">
                  <c:v>103</c:v>
                </c:pt>
                <c:pt idx="1">
                  <c:v>101</c:v>
                </c:pt>
                <c:pt idx="2">
                  <c:v>99</c:v>
                </c:pt>
                <c:pt idx="3">
                  <c:v>99</c:v>
                </c:pt>
                <c:pt idx="4">
                  <c:v>99</c:v>
                </c:pt>
                <c:pt idx="5">
                  <c:v>101</c:v>
                </c:pt>
                <c:pt idx="6">
                  <c:v>101</c:v>
                </c:pt>
                <c:pt idx="7">
                  <c:v>100</c:v>
                </c:pt>
                <c:pt idx="8">
                  <c:v>100</c:v>
                </c:pt>
                <c:pt idx="9">
                  <c:v>99</c:v>
                </c:pt>
                <c:pt idx="10">
                  <c:v>98</c:v>
                </c:pt>
                <c:pt idx="11">
                  <c:v>98</c:v>
                </c:pt>
                <c:pt idx="12">
                  <c:v>99</c:v>
                </c:pt>
                <c:pt idx="13">
                  <c:v>99</c:v>
                </c:pt>
                <c:pt idx="14">
                  <c:v>99</c:v>
                </c:pt>
                <c:pt idx="15">
                  <c:v>97</c:v>
                </c:pt>
                <c:pt idx="16">
                  <c:v>98</c:v>
                </c:pt>
                <c:pt idx="17">
                  <c:v>99</c:v>
                </c:pt>
                <c:pt idx="18">
                  <c:v>100</c:v>
                </c:pt>
                <c:pt idx="19">
                  <c:v>98</c:v>
                </c:pt>
                <c:pt idx="20">
                  <c:v>96</c:v>
                </c:pt>
                <c:pt idx="21">
                  <c:v>95</c:v>
                </c:pt>
                <c:pt idx="22">
                  <c:v>95</c:v>
                </c:pt>
                <c:pt idx="23">
                  <c:v>97</c:v>
                </c:pt>
                <c:pt idx="24">
                  <c:v>98</c:v>
                </c:pt>
                <c:pt idx="25">
                  <c:v>98</c:v>
                </c:pt>
                <c:pt idx="26">
                  <c:v>99</c:v>
                </c:pt>
                <c:pt idx="27">
                  <c:v>99</c:v>
                </c:pt>
                <c:pt idx="28">
                  <c:v>97</c:v>
                </c:pt>
                <c:pt idx="29">
                  <c:v>98</c:v>
                </c:pt>
                <c:pt idx="30">
                  <c:v>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4E5-46F0-A63A-C4B3F02F37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15875" cap="flat" cmpd="sng" algn="ctr">
              <a:solidFill>
                <a:schemeClr val="dk1">
                  <a:lumMod val="65000"/>
                  <a:lumOff val="3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chemeClr val="lt1"/>
              </a:solidFill>
              <a:ln w="9525" cap="flat" cmpd="sng" algn="ctr">
                <a:solidFill>
                  <a:schemeClr val="lt1">
                    <a:lumMod val="8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chemeClr val="dk1">
                  <a:lumMod val="65000"/>
                  <a:lumOff val="35000"/>
                </a:schemeClr>
              </a:solidFill>
              <a:ln w="9525" cap="flat" cmpd="sng" algn="ctr">
                <a:solidFill>
                  <a:schemeClr val="dk1">
                    <a:lumMod val="65000"/>
                    <a:lumOff val="35000"/>
                  </a:schemeClr>
                </a:solidFill>
                <a:round/>
              </a:ln>
              <a:effectLst/>
            </c:spPr>
          </c:downBars>
        </c:upDownBars>
        <c:axId val="751843791"/>
        <c:axId val="751846287"/>
      </c:stockChart>
      <c:dateAx>
        <c:axId val="751843791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846287"/>
        <c:crosses val="autoZero"/>
        <c:auto val="1"/>
        <c:lblOffset val="100"/>
        <c:baseTimeUnit val="days"/>
      </c:dateAx>
      <c:valAx>
        <c:axId val="75184628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843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tockChart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none"/>
          </c:marker>
          <c:cat>
            <c:numRef>
              <c:f>Tabelle1!$A$33:$A$60</c:f>
              <c:numCache>
                <c:formatCode>d\-mmm\-yy</c:formatCode>
                <c:ptCount val="28"/>
                <c:pt idx="0">
                  <c:v>44593</c:v>
                </c:pt>
                <c:pt idx="1">
                  <c:v>44594</c:v>
                </c:pt>
                <c:pt idx="2">
                  <c:v>44595</c:v>
                </c:pt>
                <c:pt idx="3">
                  <c:v>44596</c:v>
                </c:pt>
                <c:pt idx="4">
                  <c:v>44597</c:v>
                </c:pt>
                <c:pt idx="5">
                  <c:v>44598</c:v>
                </c:pt>
                <c:pt idx="6">
                  <c:v>44599</c:v>
                </c:pt>
                <c:pt idx="7">
                  <c:v>44600</c:v>
                </c:pt>
                <c:pt idx="8">
                  <c:v>44601</c:v>
                </c:pt>
                <c:pt idx="9">
                  <c:v>44602</c:v>
                </c:pt>
                <c:pt idx="10">
                  <c:v>44603</c:v>
                </c:pt>
                <c:pt idx="11">
                  <c:v>44604</c:v>
                </c:pt>
                <c:pt idx="12">
                  <c:v>44605</c:v>
                </c:pt>
                <c:pt idx="13">
                  <c:v>44606</c:v>
                </c:pt>
                <c:pt idx="14">
                  <c:v>44607</c:v>
                </c:pt>
                <c:pt idx="15">
                  <c:v>44608</c:v>
                </c:pt>
                <c:pt idx="16">
                  <c:v>44609</c:v>
                </c:pt>
                <c:pt idx="17">
                  <c:v>44610</c:v>
                </c:pt>
                <c:pt idx="18">
                  <c:v>44611</c:v>
                </c:pt>
                <c:pt idx="19">
                  <c:v>44612</c:v>
                </c:pt>
                <c:pt idx="20">
                  <c:v>44613</c:v>
                </c:pt>
                <c:pt idx="21">
                  <c:v>44614</c:v>
                </c:pt>
                <c:pt idx="22">
                  <c:v>44615</c:v>
                </c:pt>
                <c:pt idx="23">
                  <c:v>44616</c:v>
                </c:pt>
                <c:pt idx="24">
                  <c:v>44617</c:v>
                </c:pt>
                <c:pt idx="25">
                  <c:v>44618</c:v>
                </c:pt>
                <c:pt idx="26">
                  <c:v>44619</c:v>
                </c:pt>
                <c:pt idx="27">
                  <c:v>44620</c:v>
                </c:pt>
              </c:numCache>
            </c:numRef>
          </c:cat>
          <c:val>
            <c:numRef>
              <c:f>Tabelle1!$B$33:$B$60</c:f>
              <c:numCache>
                <c:formatCode>General</c:formatCode>
                <c:ptCount val="28"/>
                <c:pt idx="0">
                  <c:v>98</c:v>
                </c:pt>
                <c:pt idx="1">
                  <c:v>98</c:v>
                </c:pt>
                <c:pt idx="2">
                  <c:v>98</c:v>
                </c:pt>
                <c:pt idx="3">
                  <c:v>98</c:v>
                </c:pt>
                <c:pt idx="4">
                  <c:v>98</c:v>
                </c:pt>
                <c:pt idx="5">
                  <c:v>98</c:v>
                </c:pt>
                <c:pt idx="6">
                  <c:v>99</c:v>
                </c:pt>
                <c:pt idx="7">
                  <c:v>99</c:v>
                </c:pt>
                <c:pt idx="8">
                  <c:v>98</c:v>
                </c:pt>
                <c:pt idx="9">
                  <c:v>98</c:v>
                </c:pt>
                <c:pt idx="10">
                  <c:v>99</c:v>
                </c:pt>
                <c:pt idx="11">
                  <c:v>97</c:v>
                </c:pt>
                <c:pt idx="12">
                  <c:v>97</c:v>
                </c:pt>
                <c:pt idx="13">
                  <c:v>98</c:v>
                </c:pt>
                <c:pt idx="14">
                  <c:v>98</c:v>
                </c:pt>
                <c:pt idx="15">
                  <c:v>98</c:v>
                </c:pt>
                <c:pt idx="16">
                  <c:v>98</c:v>
                </c:pt>
                <c:pt idx="17">
                  <c:v>98</c:v>
                </c:pt>
                <c:pt idx="18">
                  <c:v>98</c:v>
                </c:pt>
                <c:pt idx="19">
                  <c:v>98</c:v>
                </c:pt>
                <c:pt idx="20">
                  <c:v>97</c:v>
                </c:pt>
                <c:pt idx="21">
                  <c:v>96</c:v>
                </c:pt>
                <c:pt idx="22">
                  <c:v>94</c:v>
                </c:pt>
                <c:pt idx="23">
                  <c:v>94</c:v>
                </c:pt>
                <c:pt idx="24">
                  <c:v>95</c:v>
                </c:pt>
                <c:pt idx="25">
                  <c:v>95</c:v>
                </c:pt>
                <c:pt idx="26">
                  <c:v>94</c:v>
                </c:pt>
                <c:pt idx="27">
                  <c:v>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A1-4AD7-9B33-09BC0141037C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none"/>
          </c:marker>
          <c:cat>
            <c:numRef>
              <c:f>Tabelle1!$A$33:$A$60</c:f>
              <c:numCache>
                <c:formatCode>d\-mmm\-yy</c:formatCode>
                <c:ptCount val="28"/>
                <c:pt idx="0">
                  <c:v>44593</c:v>
                </c:pt>
                <c:pt idx="1">
                  <c:v>44594</c:v>
                </c:pt>
                <c:pt idx="2">
                  <c:v>44595</c:v>
                </c:pt>
                <c:pt idx="3">
                  <c:v>44596</c:v>
                </c:pt>
                <c:pt idx="4">
                  <c:v>44597</c:v>
                </c:pt>
                <c:pt idx="5">
                  <c:v>44598</c:v>
                </c:pt>
                <c:pt idx="6">
                  <c:v>44599</c:v>
                </c:pt>
                <c:pt idx="7">
                  <c:v>44600</c:v>
                </c:pt>
                <c:pt idx="8">
                  <c:v>44601</c:v>
                </c:pt>
                <c:pt idx="9">
                  <c:v>44602</c:v>
                </c:pt>
                <c:pt idx="10">
                  <c:v>44603</c:v>
                </c:pt>
                <c:pt idx="11">
                  <c:v>44604</c:v>
                </c:pt>
                <c:pt idx="12">
                  <c:v>44605</c:v>
                </c:pt>
                <c:pt idx="13">
                  <c:v>44606</c:v>
                </c:pt>
                <c:pt idx="14">
                  <c:v>44607</c:v>
                </c:pt>
                <c:pt idx="15">
                  <c:v>44608</c:v>
                </c:pt>
                <c:pt idx="16">
                  <c:v>44609</c:v>
                </c:pt>
                <c:pt idx="17">
                  <c:v>44610</c:v>
                </c:pt>
                <c:pt idx="18">
                  <c:v>44611</c:v>
                </c:pt>
                <c:pt idx="19">
                  <c:v>44612</c:v>
                </c:pt>
                <c:pt idx="20">
                  <c:v>44613</c:v>
                </c:pt>
                <c:pt idx="21">
                  <c:v>44614</c:v>
                </c:pt>
                <c:pt idx="22">
                  <c:v>44615</c:v>
                </c:pt>
                <c:pt idx="23">
                  <c:v>44616</c:v>
                </c:pt>
                <c:pt idx="24">
                  <c:v>44617</c:v>
                </c:pt>
                <c:pt idx="25">
                  <c:v>44618</c:v>
                </c:pt>
                <c:pt idx="26">
                  <c:v>44619</c:v>
                </c:pt>
                <c:pt idx="27">
                  <c:v>44620</c:v>
                </c:pt>
              </c:numCache>
            </c:numRef>
          </c:cat>
          <c:val>
            <c:numRef>
              <c:f>Tabelle1!$C$33:$C$60</c:f>
              <c:numCache>
                <c:formatCode>General</c:formatCode>
                <c:ptCount val="28"/>
                <c:pt idx="0">
                  <c:v>99.96</c:v>
                </c:pt>
                <c:pt idx="1">
                  <c:v>99.96</c:v>
                </c:pt>
                <c:pt idx="2">
                  <c:v>98.98</c:v>
                </c:pt>
                <c:pt idx="3">
                  <c:v>98</c:v>
                </c:pt>
                <c:pt idx="4">
                  <c:v>99.96</c:v>
                </c:pt>
                <c:pt idx="5">
                  <c:v>99.96</c:v>
                </c:pt>
                <c:pt idx="6">
                  <c:v>99.99</c:v>
                </c:pt>
                <c:pt idx="7">
                  <c:v>99</c:v>
                </c:pt>
                <c:pt idx="8">
                  <c:v>99.96</c:v>
                </c:pt>
                <c:pt idx="9">
                  <c:v>100.94</c:v>
                </c:pt>
                <c:pt idx="10">
                  <c:v>100.98</c:v>
                </c:pt>
                <c:pt idx="11">
                  <c:v>97</c:v>
                </c:pt>
                <c:pt idx="12">
                  <c:v>98.94</c:v>
                </c:pt>
                <c:pt idx="13">
                  <c:v>98.98</c:v>
                </c:pt>
                <c:pt idx="14">
                  <c:v>98</c:v>
                </c:pt>
                <c:pt idx="15">
                  <c:v>100.94</c:v>
                </c:pt>
                <c:pt idx="16">
                  <c:v>100.94</c:v>
                </c:pt>
                <c:pt idx="17">
                  <c:v>98</c:v>
                </c:pt>
                <c:pt idx="18">
                  <c:v>98</c:v>
                </c:pt>
                <c:pt idx="19">
                  <c:v>99.96</c:v>
                </c:pt>
                <c:pt idx="20">
                  <c:v>97.97</c:v>
                </c:pt>
                <c:pt idx="21">
                  <c:v>98.88</c:v>
                </c:pt>
                <c:pt idx="22">
                  <c:v>94</c:v>
                </c:pt>
                <c:pt idx="23">
                  <c:v>95.88</c:v>
                </c:pt>
                <c:pt idx="24">
                  <c:v>95</c:v>
                </c:pt>
                <c:pt idx="25">
                  <c:v>96.9</c:v>
                </c:pt>
                <c:pt idx="26">
                  <c:v>94</c:v>
                </c:pt>
                <c:pt idx="27">
                  <c:v>94.94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A1-4AD7-9B33-09BC0141037C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none"/>
          </c:marker>
          <c:cat>
            <c:numRef>
              <c:f>Tabelle1!$A$33:$A$60</c:f>
              <c:numCache>
                <c:formatCode>d\-mmm\-yy</c:formatCode>
                <c:ptCount val="28"/>
                <c:pt idx="0">
                  <c:v>44593</c:v>
                </c:pt>
                <c:pt idx="1">
                  <c:v>44594</c:v>
                </c:pt>
                <c:pt idx="2">
                  <c:v>44595</c:v>
                </c:pt>
                <c:pt idx="3">
                  <c:v>44596</c:v>
                </c:pt>
                <c:pt idx="4">
                  <c:v>44597</c:v>
                </c:pt>
                <c:pt idx="5">
                  <c:v>44598</c:v>
                </c:pt>
                <c:pt idx="6">
                  <c:v>44599</c:v>
                </c:pt>
                <c:pt idx="7">
                  <c:v>44600</c:v>
                </c:pt>
                <c:pt idx="8">
                  <c:v>44601</c:v>
                </c:pt>
                <c:pt idx="9">
                  <c:v>44602</c:v>
                </c:pt>
                <c:pt idx="10">
                  <c:v>44603</c:v>
                </c:pt>
                <c:pt idx="11">
                  <c:v>44604</c:v>
                </c:pt>
                <c:pt idx="12">
                  <c:v>44605</c:v>
                </c:pt>
                <c:pt idx="13">
                  <c:v>44606</c:v>
                </c:pt>
                <c:pt idx="14">
                  <c:v>44607</c:v>
                </c:pt>
                <c:pt idx="15">
                  <c:v>44608</c:v>
                </c:pt>
                <c:pt idx="16">
                  <c:v>44609</c:v>
                </c:pt>
                <c:pt idx="17">
                  <c:v>44610</c:v>
                </c:pt>
                <c:pt idx="18">
                  <c:v>44611</c:v>
                </c:pt>
                <c:pt idx="19">
                  <c:v>44612</c:v>
                </c:pt>
                <c:pt idx="20">
                  <c:v>44613</c:v>
                </c:pt>
                <c:pt idx="21">
                  <c:v>44614</c:v>
                </c:pt>
                <c:pt idx="22">
                  <c:v>44615</c:v>
                </c:pt>
                <c:pt idx="23">
                  <c:v>44616</c:v>
                </c:pt>
                <c:pt idx="24">
                  <c:v>44617</c:v>
                </c:pt>
                <c:pt idx="25">
                  <c:v>44618</c:v>
                </c:pt>
                <c:pt idx="26">
                  <c:v>44619</c:v>
                </c:pt>
                <c:pt idx="27">
                  <c:v>44620</c:v>
                </c:pt>
              </c:numCache>
            </c:numRef>
          </c:cat>
          <c:val>
            <c:numRef>
              <c:f>Tabelle1!$D$33:$D$60</c:f>
              <c:numCache>
                <c:formatCode>General</c:formatCode>
                <c:ptCount val="28"/>
                <c:pt idx="0">
                  <c:v>98</c:v>
                </c:pt>
                <c:pt idx="1">
                  <c:v>97.02</c:v>
                </c:pt>
                <c:pt idx="2">
                  <c:v>97.02</c:v>
                </c:pt>
                <c:pt idx="3">
                  <c:v>97.02</c:v>
                </c:pt>
                <c:pt idx="4">
                  <c:v>96.04</c:v>
                </c:pt>
                <c:pt idx="5">
                  <c:v>97.02</c:v>
                </c:pt>
                <c:pt idx="6">
                  <c:v>98.01</c:v>
                </c:pt>
                <c:pt idx="7">
                  <c:v>97.02</c:v>
                </c:pt>
                <c:pt idx="8">
                  <c:v>97.02</c:v>
                </c:pt>
                <c:pt idx="9">
                  <c:v>97.02</c:v>
                </c:pt>
                <c:pt idx="10">
                  <c:v>96.03</c:v>
                </c:pt>
                <c:pt idx="11">
                  <c:v>96.03</c:v>
                </c:pt>
                <c:pt idx="12">
                  <c:v>97</c:v>
                </c:pt>
                <c:pt idx="13">
                  <c:v>97.02</c:v>
                </c:pt>
                <c:pt idx="14">
                  <c:v>98</c:v>
                </c:pt>
                <c:pt idx="15">
                  <c:v>98</c:v>
                </c:pt>
                <c:pt idx="16">
                  <c:v>95.06</c:v>
                </c:pt>
                <c:pt idx="17">
                  <c:v>98</c:v>
                </c:pt>
                <c:pt idx="18">
                  <c:v>98</c:v>
                </c:pt>
                <c:pt idx="19">
                  <c:v>96.04</c:v>
                </c:pt>
                <c:pt idx="20">
                  <c:v>95.06</c:v>
                </c:pt>
                <c:pt idx="21">
                  <c:v>93.12</c:v>
                </c:pt>
                <c:pt idx="22">
                  <c:v>94</c:v>
                </c:pt>
                <c:pt idx="23">
                  <c:v>94</c:v>
                </c:pt>
                <c:pt idx="24">
                  <c:v>93.1</c:v>
                </c:pt>
                <c:pt idx="25">
                  <c:v>93.1</c:v>
                </c:pt>
                <c:pt idx="26">
                  <c:v>94</c:v>
                </c:pt>
                <c:pt idx="27">
                  <c:v>91.18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A1-4AD7-9B33-09BC0141037C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none"/>
          </c:marker>
          <c:cat>
            <c:numRef>
              <c:f>Tabelle1!$A$33:$A$60</c:f>
              <c:numCache>
                <c:formatCode>d\-mmm\-yy</c:formatCode>
                <c:ptCount val="28"/>
                <c:pt idx="0">
                  <c:v>44593</c:v>
                </c:pt>
                <c:pt idx="1">
                  <c:v>44594</c:v>
                </c:pt>
                <c:pt idx="2">
                  <c:v>44595</c:v>
                </c:pt>
                <c:pt idx="3">
                  <c:v>44596</c:v>
                </c:pt>
                <c:pt idx="4">
                  <c:v>44597</c:v>
                </c:pt>
                <c:pt idx="5">
                  <c:v>44598</c:v>
                </c:pt>
                <c:pt idx="6">
                  <c:v>44599</c:v>
                </c:pt>
                <c:pt idx="7">
                  <c:v>44600</c:v>
                </c:pt>
                <c:pt idx="8">
                  <c:v>44601</c:v>
                </c:pt>
                <c:pt idx="9">
                  <c:v>44602</c:v>
                </c:pt>
                <c:pt idx="10">
                  <c:v>44603</c:v>
                </c:pt>
                <c:pt idx="11">
                  <c:v>44604</c:v>
                </c:pt>
                <c:pt idx="12">
                  <c:v>44605</c:v>
                </c:pt>
                <c:pt idx="13">
                  <c:v>44606</c:v>
                </c:pt>
                <c:pt idx="14">
                  <c:v>44607</c:v>
                </c:pt>
                <c:pt idx="15">
                  <c:v>44608</c:v>
                </c:pt>
                <c:pt idx="16">
                  <c:v>44609</c:v>
                </c:pt>
                <c:pt idx="17">
                  <c:v>44610</c:v>
                </c:pt>
                <c:pt idx="18">
                  <c:v>44611</c:v>
                </c:pt>
                <c:pt idx="19">
                  <c:v>44612</c:v>
                </c:pt>
                <c:pt idx="20">
                  <c:v>44613</c:v>
                </c:pt>
                <c:pt idx="21">
                  <c:v>44614</c:v>
                </c:pt>
                <c:pt idx="22">
                  <c:v>44615</c:v>
                </c:pt>
                <c:pt idx="23">
                  <c:v>44616</c:v>
                </c:pt>
                <c:pt idx="24">
                  <c:v>44617</c:v>
                </c:pt>
                <c:pt idx="25">
                  <c:v>44618</c:v>
                </c:pt>
                <c:pt idx="26">
                  <c:v>44619</c:v>
                </c:pt>
                <c:pt idx="27">
                  <c:v>44620</c:v>
                </c:pt>
              </c:numCache>
            </c:numRef>
          </c:cat>
          <c:val>
            <c:numRef>
              <c:f>Tabelle1!$E$33:$E$60</c:f>
              <c:numCache>
                <c:formatCode>General</c:formatCode>
                <c:ptCount val="28"/>
                <c:pt idx="0">
                  <c:v>98</c:v>
                </c:pt>
                <c:pt idx="1">
                  <c:v>98</c:v>
                </c:pt>
                <c:pt idx="2">
                  <c:v>98</c:v>
                </c:pt>
                <c:pt idx="3">
                  <c:v>98</c:v>
                </c:pt>
                <c:pt idx="4">
                  <c:v>98</c:v>
                </c:pt>
                <c:pt idx="5">
                  <c:v>99</c:v>
                </c:pt>
                <c:pt idx="6">
                  <c:v>99</c:v>
                </c:pt>
                <c:pt idx="7">
                  <c:v>98</c:v>
                </c:pt>
                <c:pt idx="8">
                  <c:v>98</c:v>
                </c:pt>
                <c:pt idx="9">
                  <c:v>99</c:v>
                </c:pt>
                <c:pt idx="10">
                  <c:v>97</c:v>
                </c:pt>
                <c:pt idx="11">
                  <c:v>97</c:v>
                </c:pt>
                <c:pt idx="12">
                  <c:v>98</c:v>
                </c:pt>
                <c:pt idx="13">
                  <c:v>98</c:v>
                </c:pt>
                <c:pt idx="14">
                  <c:v>98</c:v>
                </c:pt>
                <c:pt idx="15">
                  <c:v>98</c:v>
                </c:pt>
                <c:pt idx="16">
                  <c:v>98</c:v>
                </c:pt>
                <c:pt idx="17">
                  <c:v>98</c:v>
                </c:pt>
                <c:pt idx="18">
                  <c:v>98</c:v>
                </c:pt>
                <c:pt idx="19">
                  <c:v>97</c:v>
                </c:pt>
                <c:pt idx="20">
                  <c:v>96</c:v>
                </c:pt>
                <c:pt idx="21">
                  <c:v>94</c:v>
                </c:pt>
                <c:pt idx="22">
                  <c:v>94</c:v>
                </c:pt>
                <c:pt idx="23">
                  <c:v>95</c:v>
                </c:pt>
                <c:pt idx="24">
                  <c:v>95</c:v>
                </c:pt>
                <c:pt idx="25">
                  <c:v>94</c:v>
                </c:pt>
                <c:pt idx="26">
                  <c:v>94</c:v>
                </c:pt>
                <c:pt idx="27">
                  <c:v>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8A1-4AD7-9B33-09BC014103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15875" cap="flat" cmpd="sng" algn="ctr">
              <a:solidFill>
                <a:schemeClr val="dk1">
                  <a:lumMod val="65000"/>
                  <a:lumOff val="3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chemeClr val="lt1"/>
              </a:solidFill>
              <a:ln w="9525" cap="flat" cmpd="sng" algn="ctr">
                <a:solidFill>
                  <a:schemeClr val="lt1">
                    <a:lumMod val="8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chemeClr val="dk1">
                  <a:lumMod val="65000"/>
                  <a:lumOff val="35000"/>
                </a:schemeClr>
              </a:solidFill>
              <a:ln w="9525" cap="flat" cmpd="sng" algn="ctr">
                <a:solidFill>
                  <a:schemeClr val="dk1">
                    <a:lumMod val="65000"/>
                    <a:lumOff val="35000"/>
                  </a:schemeClr>
                </a:solidFill>
                <a:round/>
              </a:ln>
              <a:effectLst/>
            </c:spPr>
          </c:downBars>
        </c:upDownBars>
        <c:axId val="123670016"/>
        <c:axId val="123675840"/>
      </c:stockChart>
      <c:dateAx>
        <c:axId val="123670016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675840"/>
        <c:crosses val="autoZero"/>
        <c:auto val="1"/>
        <c:lblOffset val="100"/>
        <c:baseTimeUnit val="days"/>
      </c:dateAx>
      <c:valAx>
        <c:axId val="12367584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670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15875" cap="flat" cmpd="sng" algn="ctr">
        <a:solidFill>
          <a:schemeClr val="dk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lt1">
            <a:lumMod val="8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15875" cap="flat" cmpd="sng" algn="ctr">
        <a:solidFill>
          <a:schemeClr val="dk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lt1">
            <a:lumMod val="8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571500</xdr:colOff>
      <xdr:row>13</xdr:row>
      <xdr:rowOff>99060</xdr:rowOff>
    </xdr:from>
    <xdr:to>
      <xdr:col>14</xdr:col>
      <xdr:colOff>525780</xdr:colOff>
      <xdr:row>32</xdr:row>
      <xdr:rowOff>91440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351B49D-7B13-4A49-99A2-3136229617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182880</xdr:colOff>
      <xdr:row>37</xdr:row>
      <xdr:rowOff>22860</xdr:rowOff>
    </xdr:from>
    <xdr:to>
      <xdr:col>15</xdr:col>
      <xdr:colOff>22860</xdr:colOff>
      <xdr:row>55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E7B973-3662-469D-9651-D62B4FB0DF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030A6B1-EEFA-4476-8F8C-CADC490FC487}" name="Table1" displayName="Table1" ref="A1:F60" totalsRowShown="0" tableBorderDxfId="6">
  <autoFilter ref="A1:F60" xr:uid="{D030A6B1-EEFA-4476-8F8C-CADC490FC487}"/>
  <tableColumns count="6">
    <tableColumn id="1" xr3:uid="{83A6D157-F3AA-4932-B837-8B491C5E7F32}" name="Date " dataDxfId="5">
      <calculatedColumnFormula>A1+1</calculatedColumnFormula>
    </tableColumn>
    <tableColumn id="2" xr3:uid="{68494E89-5D51-4438-A817-D8944B03AC6B}" name="Open" dataDxfId="4">
      <calculatedColumnFormula>E1</calculatedColumnFormula>
    </tableColumn>
    <tableColumn id="3" xr3:uid="{39B14AD5-2165-4488-8DE4-FC3FDA097E7B}" name="High" dataDxfId="1">
      <calculatedColumnFormula>B2+B2*RANDBETWEEN(0,$P$5)/100</calculatedColumnFormula>
    </tableColumn>
    <tableColumn id="4" xr3:uid="{F6A8DE00-06EA-46A3-9746-6C6E6122937D}" name="Low" dataDxfId="0">
      <calculatedColumnFormula>B2-B2*RANDBETWEEN(0,$P$5)/100</calculatedColumnFormula>
    </tableColumn>
    <tableColumn id="5" xr3:uid="{0E2476E5-029E-4963-9AF9-26B5B95DAF5D}" name="Close" dataDxfId="3">
      <calculatedColumnFormula>RANDBETWEEN(D2,C2)</calculatedColumnFormula>
    </tableColumn>
    <tableColumn id="6" xr3:uid="{81316B4A-F0C0-48F0-885F-A0D5EDE08A03}" name="Change" dataDxfId="2" dataCellStyle="Percent">
      <calculatedColumnFormula>(E2-B2)/B2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7"/>
  <sheetViews>
    <sheetView tabSelected="1" workbookViewId="0">
      <selection activeCell="Q17" sqref="Q17"/>
    </sheetView>
  </sheetViews>
  <sheetFormatPr defaultRowHeight="14.4" x14ac:dyDescent="0.3"/>
  <cols>
    <col min="1" max="1" width="15.88671875" customWidth="1"/>
    <col min="2" max="2" width="11.33203125" customWidth="1"/>
    <col min="3" max="3" width="11.88671875" customWidth="1"/>
    <col min="4" max="4" width="12.77734375" customWidth="1"/>
    <col min="5" max="5" width="12" customWidth="1"/>
    <col min="6" max="6" width="13.109375" customWidth="1"/>
    <col min="11" max="11" width="15.88671875" customWidth="1"/>
    <col min="12" max="12" width="10.44140625" bestFit="1" customWidth="1"/>
    <col min="15" max="15" width="11.33203125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5</v>
      </c>
      <c r="E1" t="s">
        <v>3</v>
      </c>
      <c r="F1" t="s">
        <v>4</v>
      </c>
    </row>
    <row r="2" spans="1:16" x14ac:dyDescent="0.3">
      <c r="A2" s="3">
        <v>44562</v>
      </c>
      <c r="B2" s="4">
        <v>100</v>
      </c>
      <c r="C2" s="4">
        <f t="shared" ref="C2:C60" ca="1" si="0">B2+B2*RANDBETWEEN(0,$P$5)/100</f>
        <v>103</v>
      </c>
      <c r="D2" s="4">
        <f t="shared" ref="D2:D33" ca="1" si="1">B2-B2*RANDBETWEEN(0,$P$5)/100</f>
        <v>100</v>
      </c>
      <c r="E2" s="4">
        <f ca="1">RANDBETWEEN(D2,C2)</f>
        <v>103</v>
      </c>
      <c r="F2" s="5">
        <f ca="1">(E2-B2)/B2</f>
        <v>0.03</v>
      </c>
    </row>
    <row r="3" spans="1:16" ht="15" thickBot="1" x14ac:dyDescent="0.35">
      <c r="A3" s="3">
        <f>A2+1</f>
        <v>44563</v>
      </c>
      <c r="B3" s="4">
        <f ca="1">E2</f>
        <v>103</v>
      </c>
      <c r="C3" s="4">
        <f t="shared" ca="1" si="0"/>
        <v>106.09</v>
      </c>
      <c r="D3" s="4">
        <f t="shared" ref="D3:D60" ca="1" si="2">B3-B3*RANDBETWEEN(0,$P$5)/100</f>
        <v>100.94</v>
      </c>
      <c r="E3" s="4">
        <f ca="1">RANDBETWEEN(D3,C3)</f>
        <v>101</v>
      </c>
      <c r="F3" s="5">
        <f ca="1">(E3-B3)/B3</f>
        <v>-1.9417475728155338E-2</v>
      </c>
    </row>
    <row r="4" spans="1:16" x14ac:dyDescent="0.3">
      <c r="A4" s="3">
        <f t="shared" ref="A4:A31" si="3">A3+1</f>
        <v>44564</v>
      </c>
      <c r="B4" s="4">
        <f t="shared" ref="B4:B31" ca="1" si="4">E3</f>
        <v>101</v>
      </c>
      <c r="C4" s="4">
        <f t="shared" ca="1" si="0"/>
        <v>104.03</v>
      </c>
      <c r="D4" s="4">
        <f t="shared" ca="1" si="2"/>
        <v>97.97</v>
      </c>
      <c r="E4" s="4">
        <f t="shared" ref="E4:E32" ca="1" si="5">RANDBETWEEN(D4,C4)</f>
        <v>99</v>
      </c>
      <c r="F4" s="5">
        <f t="shared" ref="F4:F32" ca="1" si="6">(E4-B4)/B4</f>
        <v>-1.9801980198019802E-2</v>
      </c>
      <c r="K4" s="9" t="s">
        <v>6</v>
      </c>
      <c r="L4" s="10"/>
      <c r="M4" s="11"/>
    </row>
    <row r="5" spans="1:16" x14ac:dyDescent="0.3">
      <c r="A5" s="3">
        <f t="shared" si="3"/>
        <v>44565</v>
      </c>
      <c r="B5" s="4">
        <f t="shared" ca="1" si="4"/>
        <v>99</v>
      </c>
      <c r="C5" s="4">
        <f t="shared" ca="1" si="0"/>
        <v>99.99</v>
      </c>
      <c r="D5" s="4">
        <f t="shared" ca="1" si="2"/>
        <v>98.01</v>
      </c>
      <c r="E5" s="4">
        <f t="shared" ca="1" si="5"/>
        <v>99</v>
      </c>
      <c r="F5" s="5">
        <f t="shared" ca="1" si="6"/>
        <v>0</v>
      </c>
      <c r="K5" s="12"/>
      <c r="L5" s="13"/>
      <c r="M5" s="14" t="s">
        <v>4</v>
      </c>
      <c r="O5" t="s">
        <v>11</v>
      </c>
      <c r="P5">
        <v>3</v>
      </c>
    </row>
    <row r="6" spans="1:16" ht="15" thickBot="1" x14ac:dyDescent="0.35">
      <c r="A6" s="3">
        <f t="shared" si="3"/>
        <v>44566</v>
      </c>
      <c r="B6" s="4">
        <f t="shared" ca="1" si="4"/>
        <v>99</v>
      </c>
      <c r="C6" s="4">
        <f t="shared" ca="1" si="0"/>
        <v>100.98</v>
      </c>
      <c r="D6" s="4">
        <f t="shared" ca="1" si="2"/>
        <v>98.01</v>
      </c>
      <c r="E6" s="4">
        <f t="shared" ca="1" si="5"/>
        <v>99</v>
      </c>
      <c r="F6" s="5">
        <f t="shared" ca="1" si="6"/>
        <v>0</v>
      </c>
      <c r="K6" s="15" t="s">
        <v>7</v>
      </c>
      <c r="L6" s="16">
        <f ca="1">MAX(C2:C32)</f>
        <v>106.09</v>
      </c>
      <c r="M6" s="17">
        <f ca="1">(L6-B2)/B2</f>
        <v>6.0900000000000037E-2</v>
      </c>
    </row>
    <row r="7" spans="1:16" ht="15" thickBot="1" x14ac:dyDescent="0.35">
      <c r="A7" s="3">
        <f t="shared" si="3"/>
        <v>44567</v>
      </c>
      <c r="B7" s="4">
        <f t="shared" ca="1" si="4"/>
        <v>99</v>
      </c>
      <c r="C7" s="4">
        <f t="shared" ca="1" si="0"/>
        <v>101.97</v>
      </c>
      <c r="D7" s="4">
        <f t="shared" ca="1" si="2"/>
        <v>98.01</v>
      </c>
      <c r="E7" s="4">
        <f t="shared" ca="1" si="5"/>
        <v>101</v>
      </c>
      <c r="F7" s="5">
        <f t="shared" ca="1" si="6"/>
        <v>2.0202020202020204E-2</v>
      </c>
      <c r="K7" s="15" t="s">
        <v>8</v>
      </c>
      <c r="L7" s="16">
        <f ca="1">MIN(D2:D32)</f>
        <v>92.15</v>
      </c>
      <c r="M7" s="17">
        <f ca="1">(L7-$B$2)/$B$2</f>
        <v>-7.8499999999999945E-2</v>
      </c>
      <c r="O7" s="23" t="s">
        <v>12</v>
      </c>
      <c r="P7" s="24">
        <f ca="1">_xlfn.STDEV.P(B2:B32)</f>
        <v>1.6922421998198709</v>
      </c>
    </row>
    <row r="8" spans="1:16" x14ac:dyDescent="0.3">
      <c r="A8" s="3">
        <f t="shared" si="3"/>
        <v>44568</v>
      </c>
      <c r="B8" s="4">
        <f t="shared" ca="1" si="4"/>
        <v>101</v>
      </c>
      <c r="C8" s="4">
        <f t="shared" ca="1" si="0"/>
        <v>102.01</v>
      </c>
      <c r="D8" s="4">
        <f t="shared" ca="1" si="2"/>
        <v>101</v>
      </c>
      <c r="E8" s="4">
        <f t="shared" ca="1" si="5"/>
        <v>101</v>
      </c>
      <c r="F8" s="5">
        <f t="shared" ca="1" si="6"/>
        <v>0</v>
      </c>
      <c r="K8" s="15" t="s">
        <v>10</v>
      </c>
      <c r="L8" s="18">
        <f ca="1">AVERAGE(B2:B32)</f>
        <v>98.677419354838705</v>
      </c>
      <c r="M8" s="17">
        <f ca="1">(L8-$B$2)/$B$2</f>
        <v>-1.3225806451612953E-2</v>
      </c>
    </row>
    <row r="9" spans="1:16" x14ac:dyDescent="0.3">
      <c r="A9" s="3">
        <f t="shared" si="3"/>
        <v>44569</v>
      </c>
      <c r="B9" s="4">
        <f t="shared" ca="1" si="4"/>
        <v>101</v>
      </c>
      <c r="C9" s="4">
        <f t="shared" ca="1" si="0"/>
        <v>103.02</v>
      </c>
      <c r="D9" s="4">
        <f t="shared" ca="1" si="2"/>
        <v>97.97</v>
      </c>
      <c r="E9" s="4">
        <f t="shared" ca="1" si="5"/>
        <v>100</v>
      </c>
      <c r="F9" s="5">
        <f t="shared" ca="1" si="6"/>
        <v>-9.9009900990099011E-3</v>
      </c>
      <c r="K9" s="15" t="s">
        <v>9</v>
      </c>
      <c r="L9" s="19">
        <f ca="1">AVERAGE(F2:F32)</f>
        <v>-5.66276923571777E-4</v>
      </c>
      <c r="M9" s="14"/>
      <c r="O9" s="25" t="s">
        <v>13</v>
      </c>
      <c r="P9" s="26"/>
    </row>
    <row r="10" spans="1:16" ht="15" thickBot="1" x14ac:dyDescent="0.35">
      <c r="A10" s="3">
        <f t="shared" si="3"/>
        <v>44570</v>
      </c>
      <c r="B10" s="4">
        <f t="shared" ca="1" si="4"/>
        <v>100</v>
      </c>
      <c r="C10" s="4">
        <f t="shared" ca="1" si="0"/>
        <v>103</v>
      </c>
      <c r="D10" s="4">
        <f t="shared" ca="1" si="2"/>
        <v>100</v>
      </c>
      <c r="E10" s="4">
        <f t="shared" ca="1" si="5"/>
        <v>100</v>
      </c>
      <c r="F10" s="5">
        <f t="shared" ca="1" si="6"/>
        <v>0</v>
      </c>
      <c r="K10" s="20"/>
      <c r="L10" s="21"/>
      <c r="M10" s="22"/>
      <c r="O10" s="27" t="s">
        <v>2</v>
      </c>
      <c r="P10" s="28">
        <f ca="1">E32+2*P7</f>
        <v>101.38448439963975</v>
      </c>
    </row>
    <row r="11" spans="1:16" x14ac:dyDescent="0.3">
      <c r="A11" s="3">
        <f t="shared" si="3"/>
        <v>44571</v>
      </c>
      <c r="B11" s="4">
        <f t="shared" ca="1" si="4"/>
        <v>100</v>
      </c>
      <c r="C11" s="4">
        <f t="shared" ca="1" si="0"/>
        <v>101</v>
      </c>
      <c r="D11" s="4">
        <f t="shared" ca="1" si="2"/>
        <v>98</v>
      </c>
      <c r="E11" s="4">
        <f t="shared" ca="1" si="5"/>
        <v>99</v>
      </c>
      <c r="F11" s="5">
        <f t="shared" ca="1" si="6"/>
        <v>-0.01</v>
      </c>
      <c r="O11" s="29" t="s">
        <v>5</v>
      </c>
      <c r="P11" s="30">
        <f ca="1">E32-2*P7</f>
        <v>94.615515600360254</v>
      </c>
    </row>
    <row r="12" spans="1:16" x14ac:dyDescent="0.3">
      <c r="A12" s="3">
        <f t="shared" si="3"/>
        <v>44572</v>
      </c>
      <c r="B12" s="4">
        <f t="shared" ca="1" si="4"/>
        <v>99</v>
      </c>
      <c r="C12" s="4">
        <f t="shared" ca="1" si="0"/>
        <v>99.99</v>
      </c>
      <c r="D12" s="4">
        <f t="shared" ca="1" si="2"/>
        <v>96.03</v>
      </c>
      <c r="E12" s="4">
        <f t="shared" ca="1" si="5"/>
        <v>98</v>
      </c>
      <c r="F12" s="5">
        <f t="shared" ca="1" si="6"/>
        <v>-1.0101010101010102E-2</v>
      </c>
      <c r="K12" s="31" t="s">
        <v>1</v>
      </c>
      <c r="L12" s="31">
        <f>B2</f>
        <v>100</v>
      </c>
    </row>
    <row r="13" spans="1:16" x14ac:dyDescent="0.3">
      <c r="A13" s="3">
        <f t="shared" si="3"/>
        <v>44573</v>
      </c>
      <c r="B13" s="4">
        <f t="shared" ca="1" si="4"/>
        <v>98</v>
      </c>
      <c r="C13" s="4">
        <f t="shared" ca="1" si="0"/>
        <v>98.98</v>
      </c>
      <c r="D13" s="4">
        <f t="shared" ca="1" si="2"/>
        <v>96.04</v>
      </c>
      <c r="E13" s="4">
        <f t="shared" ca="1" si="5"/>
        <v>98</v>
      </c>
      <c r="F13" s="5">
        <f t="shared" ca="1" si="6"/>
        <v>0</v>
      </c>
      <c r="K13" s="31" t="s">
        <v>3</v>
      </c>
      <c r="L13" s="31">
        <f ca="1">E32</f>
        <v>98</v>
      </c>
    </row>
    <row r="14" spans="1:16" x14ac:dyDescent="0.3">
      <c r="A14" s="3">
        <f t="shared" si="3"/>
        <v>44574</v>
      </c>
      <c r="B14" s="4">
        <f t="shared" ca="1" si="4"/>
        <v>98</v>
      </c>
      <c r="C14" s="4">
        <f t="shared" ca="1" si="0"/>
        <v>99.96</v>
      </c>
      <c r="D14" s="4">
        <f t="shared" ca="1" si="2"/>
        <v>98</v>
      </c>
      <c r="E14" s="4">
        <f t="shared" ca="1" si="5"/>
        <v>99</v>
      </c>
      <c r="F14" s="5">
        <f t="shared" ca="1" si="6"/>
        <v>1.020408163265306E-2</v>
      </c>
    </row>
    <row r="15" spans="1:16" x14ac:dyDescent="0.3">
      <c r="A15" s="3">
        <f t="shared" si="3"/>
        <v>44575</v>
      </c>
      <c r="B15" s="4">
        <f t="shared" ca="1" si="4"/>
        <v>99</v>
      </c>
      <c r="C15" s="4">
        <f t="shared" ca="1" si="0"/>
        <v>99</v>
      </c>
      <c r="D15" s="4">
        <f t="shared" ca="1" si="2"/>
        <v>98.01</v>
      </c>
      <c r="E15" s="4">
        <f t="shared" ca="1" si="5"/>
        <v>99</v>
      </c>
      <c r="F15" s="5">
        <f t="shared" ca="1" si="6"/>
        <v>0</v>
      </c>
    </row>
    <row r="16" spans="1:16" x14ac:dyDescent="0.3">
      <c r="A16" s="3">
        <f t="shared" si="3"/>
        <v>44576</v>
      </c>
      <c r="B16" s="4">
        <f t="shared" ca="1" si="4"/>
        <v>99</v>
      </c>
      <c r="C16" s="4">
        <f t="shared" ca="1" si="0"/>
        <v>99</v>
      </c>
      <c r="D16" s="4">
        <f t="shared" ca="1" si="2"/>
        <v>99</v>
      </c>
      <c r="E16" s="4">
        <f t="shared" ca="1" si="5"/>
        <v>99</v>
      </c>
      <c r="F16" s="5">
        <f t="shared" ca="1" si="6"/>
        <v>0</v>
      </c>
    </row>
    <row r="17" spans="1:6" x14ac:dyDescent="0.3">
      <c r="A17" s="3">
        <f t="shared" si="3"/>
        <v>44577</v>
      </c>
      <c r="B17" s="4">
        <f t="shared" ca="1" si="4"/>
        <v>99</v>
      </c>
      <c r="C17" s="4">
        <f t="shared" ca="1" si="0"/>
        <v>99</v>
      </c>
      <c r="D17" s="4">
        <f t="shared" ca="1" si="2"/>
        <v>96.03</v>
      </c>
      <c r="E17" s="4">
        <f t="shared" ca="1" si="5"/>
        <v>97</v>
      </c>
      <c r="F17" s="5">
        <f t="shared" ca="1" si="6"/>
        <v>-2.0202020202020204E-2</v>
      </c>
    </row>
    <row r="18" spans="1:6" x14ac:dyDescent="0.3">
      <c r="A18" s="3">
        <f t="shared" si="3"/>
        <v>44578</v>
      </c>
      <c r="B18" s="4">
        <f t="shared" ca="1" si="4"/>
        <v>97</v>
      </c>
      <c r="C18" s="4">
        <f t="shared" ca="1" si="0"/>
        <v>98.94</v>
      </c>
      <c r="D18" s="4">
        <f t="shared" ca="1" si="2"/>
        <v>97</v>
      </c>
      <c r="E18" s="4">
        <f t="shared" ca="1" si="5"/>
        <v>98</v>
      </c>
      <c r="F18" s="5">
        <f t="shared" ca="1" si="6"/>
        <v>1.0309278350515464E-2</v>
      </c>
    </row>
    <row r="19" spans="1:6" x14ac:dyDescent="0.3">
      <c r="A19" s="3">
        <f t="shared" si="3"/>
        <v>44579</v>
      </c>
      <c r="B19" s="4">
        <f t="shared" ca="1" si="4"/>
        <v>98</v>
      </c>
      <c r="C19" s="4">
        <f t="shared" ca="1" si="0"/>
        <v>99.96</v>
      </c>
      <c r="D19" s="4">
        <f t="shared" ca="1" si="2"/>
        <v>95.06</v>
      </c>
      <c r="E19" s="4">
        <f t="shared" ca="1" si="5"/>
        <v>99</v>
      </c>
      <c r="F19" s="5">
        <f t="shared" ca="1" si="6"/>
        <v>1.020408163265306E-2</v>
      </c>
    </row>
    <row r="20" spans="1:6" x14ac:dyDescent="0.3">
      <c r="A20" s="3">
        <f t="shared" si="3"/>
        <v>44580</v>
      </c>
      <c r="B20" s="4">
        <f t="shared" ca="1" si="4"/>
        <v>99</v>
      </c>
      <c r="C20" s="4">
        <f t="shared" ca="1" si="0"/>
        <v>101.97</v>
      </c>
      <c r="D20" s="4">
        <f t="shared" ca="1" si="2"/>
        <v>97.02</v>
      </c>
      <c r="E20" s="4">
        <f t="shared" ca="1" si="5"/>
        <v>100</v>
      </c>
      <c r="F20" s="5">
        <f t="shared" ca="1" si="6"/>
        <v>1.0101010101010102E-2</v>
      </c>
    </row>
    <row r="21" spans="1:6" x14ac:dyDescent="0.3">
      <c r="A21" s="3">
        <f t="shared" si="3"/>
        <v>44581</v>
      </c>
      <c r="B21" s="4">
        <f t="shared" ca="1" si="4"/>
        <v>100</v>
      </c>
      <c r="C21" s="4">
        <f t="shared" ca="1" si="0"/>
        <v>103</v>
      </c>
      <c r="D21" s="4">
        <f t="shared" ca="1" si="2"/>
        <v>98</v>
      </c>
      <c r="E21" s="4">
        <f t="shared" ca="1" si="5"/>
        <v>98</v>
      </c>
      <c r="F21" s="5">
        <f t="shared" ca="1" si="6"/>
        <v>-0.02</v>
      </c>
    </row>
    <row r="22" spans="1:6" x14ac:dyDescent="0.3">
      <c r="A22" s="3">
        <f t="shared" si="3"/>
        <v>44582</v>
      </c>
      <c r="B22" s="4">
        <f t="shared" ca="1" si="4"/>
        <v>98</v>
      </c>
      <c r="C22" s="4">
        <f t="shared" ca="1" si="0"/>
        <v>100.94</v>
      </c>
      <c r="D22" s="4">
        <f t="shared" ca="1" si="2"/>
        <v>95.06</v>
      </c>
      <c r="E22" s="4">
        <f t="shared" ca="1" si="5"/>
        <v>96</v>
      </c>
      <c r="F22" s="5">
        <f t="shared" ca="1" si="6"/>
        <v>-2.0408163265306121E-2</v>
      </c>
    </row>
    <row r="23" spans="1:6" x14ac:dyDescent="0.3">
      <c r="A23" s="3">
        <f t="shared" si="3"/>
        <v>44583</v>
      </c>
      <c r="B23" s="4">
        <f t="shared" ca="1" si="4"/>
        <v>96</v>
      </c>
      <c r="C23" s="4">
        <f t="shared" ca="1" si="0"/>
        <v>98.88</v>
      </c>
      <c r="D23" s="4">
        <f t="shared" ca="1" si="2"/>
        <v>93.12</v>
      </c>
      <c r="E23" s="4">
        <f t="shared" ca="1" si="5"/>
        <v>95</v>
      </c>
      <c r="F23" s="5">
        <f t="shared" ca="1" si="6"/>
        <v>-1.0416666666666666E-2</v>
      </c>
    </row>
    <row r="24" spans="1:6" x14ac:dyDescent="0.3">
      <c r="A24" s="3">
        <f t="shared" si="3"/>
        <v>44584</v>
      </c>
      <c r="B24" s="4">
        <f t="shared" ca="1" si="4"/>
        <v>95</v>
      </c>
      <c r="C24" s="4">
        <f t="shared" ca="1" si="0"/>
        <v>97.85</v>
      </c>
      <c r="D24" s="4">
        <f t="shared" ca="1" si="2"/>
        <v>93.1</v>
      </c>
      <c r="E24" s="4">
        <f t="shared" ca="1" si="5"/>
        <v>95</v>
      </c>
      <c r="F24" s="5">
        <f t="shared" ca="1" si="6"/>
        <v>0</v>
      </c>
    </row>
    <row r="25" spans="1:6" x14ac:dyDescent="0.3">
      <c r="A25" s="3">
        <f t="shared" si="3"/>
        <v>44585</v>
      </c>
      <c r="B25" s="4">
        <f t="shared" ca="1" si="4"/>
        <v>95</v>
      </c>
      <c r="C25" s="4">
        <f t="shared" ca="1" si="0"/>
        <v>97.85</v>
      </c>
      <c r="D25" s="4">
        <f t="shared" ca="1" si="2"/>
        <v>92.15</v>
      </c>
      <c r="E25" s="4">
        <f t="shared" ca="1" si="5"/>
        <v>97</v>
      </c>
      <c r="F25" s="5">
        <f t="shared" ca="1" si="6"/>
        <v>2.1052631578947368E-2</v>
      </c>
    </row>
    <row r="26" spans="1:6" x14ac:dyDescent="0.3">
      <c r="A26" s="3">
        <f t="shared" si="3"/>
        <v>44586</v>
      </c>
      <c r="B26" s="4">
        <f t="shared" ca="1" si="4"/>
        <v>97</v>
      </c>
      <c r="C26" s="4">
        <f t="shared" ca="1" si="0"/>
        <v>99.91</v>
      </c>
      <c r="D26" s="4">
        <f t="shared" ca="1" si="2"/>
        <v>96.03</v>
      </c>
      <c r="E26" s="4">
        <f t="shared" ca="1" si="5"/>
        <v>98</v>
      </c>
      <c r="F26" s="5">
        <f t="shared" ca="1" si="6"/>
        <v>1.0309278350515464E-2</v>
      </c>
    </row>
    <row r="27" spans="1:6" x14ac:dyDescent="0.3">
      <c r="A27" s="3">
        <f t="shared" si="3"/>
        <v>44587</v>
      </c>
      <c r="B27" s="4">
        <f t="shared" ca="1" si="4"/>
        <v>98</v>
      </c>
      <c r="C27" s="4">
        <f t="shared" ca="1" si="0"/>
        <v>98</v>
      </c>
      <c r="D27" s="4">
        <f t="shared" ca="1" si="2"/>
        <v>97.02</v>
      </c>
      <c r="E27" s="4">
        <f t="shared" ca="1" si="5"/>
        <v>98</v>
      </c>
      <c r="F27" s="5">
        <f t="shared" ca="1" si="6"/>
        <v>0</v>
      </c>
    </row>
    <row r="28" spans="1:6" x14ac:dyDescent="0.3">
      <c r="A28" s="3">
        <f t="shared" si="3"/>
        <v>44588</v>
      </c>
      <c r="B28" s="4">
        <f t="shared" ca="1" si="4"/>
        <v>98</v>
      </c>
      <c r="C28" s="4">
        <f t="shared" ca="1" si="0"/>
        <v>99.96</v>
      </c>
      <c r="D28" s="4">
        <f t="shared" ca="1" si="2"/>
        <v>97.02</v>
      </c>
      <c r="E28" s="4">
        <f t="shared" ca="1" si="5"/>
        <v>99</v>
      </c>
      <c r="F28" s="5">
        <f t="shared" ca="1" si="6"/>
        <v>1.020408163265306E-2</v>
      </c>
    </row>
    <row r="29" spans="1:6" x14ac:dyDescent="0.3">
      <c r="A29" s="3">
        <f t="shared" si="3"/>
        <v>44589</v>
      </c>
      <c r="B29" s="4">
        <f t="shared" ca="1" si="4"/>
        <v>99</v>
      </c>
      <c r="C29" s="4">
        <f t="shared" ca="1" si="0"/>
        <v>99.99</v>
      </c>
      <c r="D29" s="4">
        <f t="shared" ca="1" si="2"/>
        <v>98.01</v>
      </c>
      <c r="E29" s="4">
        <f t="shared" ca="1" si="5"/>
        <v>99</v>
      </c>
      <c r="F29" s="5">
        <f t="shared" ca="1" si="6"/>
        <v>0</v>
      </c>
    </row>
    <row r="30" spans="1:6" x14ac:dyDescent="0.3">
      <c r="A30" s="3">
        <f>A29+1</f>
        <v>44590</v>
      </c>
      <c r="B30" s="4">
        <f t="shared" ca="1" si="4"/>
        <v>99</v>
      </c>
      <c r="C30" s="4">
        <f t="shared" ca="1" si="0"/>
        <v>101.97</v>
      </c>
      <c r="D30" s="4">
        <f t="shared" ca="1" si="2"/>
        <v>96.03</v>
      </c>
      <c r="E30" s="4">
        <f t="shared" ca="1" si="5"/>
        <v>97</v>
      </c>
      <c r="F30" s="5">
        <f t="shared" ca="1" si="6"/>
        <v>-2.0202020202020204E-2</v>
      </c>
    </row>
    <row r="31" spans="1:6" x14ac:dyDescent="0.3">
      <c r="A31" s="3">
        <f t="shared" si="3"/>
        <v>44591</v>
      </c>
      <c r="B31" s="4">
        <f t="shared" ca="1" si="4"/>
        <v>97</v>
      </c>
      <c r="C31" s="4">
        <f t="shared" ca="1" si="0"/>
        <v>98.94</v>
      </c>
      <c r="D31" s="4">
        <f t="shared" ca="1" si="2"/>
        <v>97</v>
      </c>
      <c r="E31" s="4">
        <f t="shared" ca="1" si="5"/>
        <v>98</v>
      </c>
      <c r="F31" s="5">
        <f t="shared" ca="1" si="6"/>
        <v>1.0309278350515464E-2</v>
      </c>
    </row>
    <row r="32" spans="1:6" x14ac:dyDescent="0.3">
      <c r="A32" s="3">
        <f>A31+1</f>
        <v>44592</v>
      </c>
      <c r="B32" s="4">
        <f ca="1">E31</f>
        <v>98</v>
      </c>
      <c r="C32" s="4">
        <f t="shared" ca="1" si="0"/>
        <v>98</v>
      </c>
      <c r="D32" s="4">
        <f t="shared" ca="1" si="2"/>
        <v>97.02</v>
      </c>
      <c r="E32" s="4">
        <f t="shared" ca="1" si="5"/>
        <v>98</v>
      </c>
      <c r="F32" s="5">
        <f t="shared" ca="1" si="6"/>
        <v>0</v>
      </c>
    </row>
    <row r="33" spans="1:6" x14ac:dyDescent="0.3">
      <c r="A33" s="3">
        <f t="shared" ref="A33:A60" si="7">A32+1</f>
        <v>44593</v>
      </c>
      <c r="B33" s="4">
        <f t="shared" ref="B33:B60" ca="1" si="8">E32</f>
        <v>98</v>
      </c>
      <c r="C33" s="4">
        <f t="shared" ca="1" si="0"/>
        <v>99.96</v>
      </c>
      <c r="D33" s="4">
        <f t="shared" ca="1" si="2"/>
        <v>98</v>
      </c>
      <c r="E33" s="4">
        <f t="shared" ref="E33:E60" ca="1" si="9">RANDBETWEEN(D33,C33)</f>
        <v>98</v>
      </c>
      <c r="F33" s="5">
        <f t="shared" ref="F33:F60" ca="1" si="10">(E33-B33)/B33</f>
        <v>0</v>
      </c>
    </row>
    <row r="34" spans="1:6" x14ac:dyDescent="0.3">
      <c r="A34" s="3">
        <f t="shared" si="7"/>
        <v>44594</v>
      </c>
      <c r="B34" s="4">
        <f t="shared" ca="1" si="8"/>
        <v>98</v>
      </c>
      <c r="C34" s="4">
        <f t="shared" ca="1" si="0"/>
        <v>99.96</v>
      </c>
      <c r="D34" s="4">
        <f t="shared" ca="1" si="2"/>
        <v>97.02</v>
      </c>
      <c r="E34" s="4">
        <f t="shared" ca="1" si="9"/>
        <v>98</v>
      </c>
      <c r="F34" s="5">
        <f t="shared" ca="1" si="10"/>
        <v>0</v>
      </c>
    </row>
    <row r="35" spans="1:6" x14ac:dyDescent="0.3">
      <c r="A35" s="3">
        <f t="shared" si="7"/>
        <v>44595</v>
      </c>
      <c r="B35" s="4">
        <f t="shared" ca="1" si="8"/>
        <v>98</v>
      </c>
      <c r="C35" s="4">
        <f t="shared" ca="1" si="0"/>
        <v>98.98</v>
      </c>
      <c r="D35" s="4">
        <f t="shared" ca="1" si="2"/>
        <v>97.02</v>
      </c>
      <c r="E35" s="4">
        <f t="shared" ca="1" si="9"/>
        <v>98</v>
      </c>
      <c r="F35" s="5">
        <f t="shared" ca="1" si="10"/>
        <v>0</v>
      </c>
    </row>
    <row r="36" spans="1:6" x14ac:dyDescent="0.3">
      <c r="A36" s="3">
        <f t="shared" si="7"/>
        <v>44596</v>
      </c>
      <c r="B36" s="4">
        <f t="shared" ca="1" si="8"/>
        <v>98</v>
      </c>
      <c r="C36" s="4">
        <f t="shared" ca="1" si="0"/>
        <v>98</v>
      </c>
      <c r="D36" s="4">
        <f t="shared" ca="1" si="2"/>
        <v>97.02</v>
      </c>
      <c r="E36" s="4">
        <f t="shared" ca="1" si="9"/>
        <v>98</v>
      </c>
      <c r="F36" s="5">
        <f t="shared" ca="1" si="10"/>
        <v>0</v>
      </c>
    </row>
    <row r="37" spans="1:6" x14ac:dyDescent="0.3">
      <c r="A37" s="3">
        <f t="shared" si="7"/>
        <v>44597</v>
      </c>
      <c r="B37" s="4">
        <f t="shared" ca="1" si="8"/>
        <v>98</v>
      </c>
      <c r="C37" s="4">
        <f t="shared" ca="1" si="0"/>
        <v>99.96</v>
      </c>
      <c r="D37" s="4">
        <f t="shared" ca="1" si="2"/>
        <v>96.04</v>
      </c>
      <c r="E37" s="4">
        <f t="shared" ca="1" si="9"/>
        <v>98</v>
      </c>
      <c r="F37" s="5">
        <f t="shared" ca="1" si="10"/>
        <v>0</v>
      </c>
    </row>
    <row r="38" spans="1:6" x14ac:dyDescent="0.3">
      <c r="A38" s="3">
        <f t="shared" si="7"/>
        <v>44598</v>
      </c>
      <c r="B38" s="4">
        <f t="shared" ca="1" si="8"/>
        <v>98</v>
      </c>
      <c r="C38" s="4">
        <f t="shared" ca="1" si="0"/>
        <v>99.96</v>
      </c>
      <c r="D38" s="4">
        <f t="shared" ca="1" si="2"/>
        <v>97.02</v>
      </c>
      <c r="E38" s="4">
        <f t="shared" ca="1" si="9"/>
        <v>99</v>
      </c>
      <c r="F38" s="5">
        <f t="shared" ca="1" si="10"/>
        <v>1.020408163265306E-2</v>
      </c>
    </row>
    <row r="39" spans="1:6" x14ac:dyDescent="0.3">
      <c r="A39" s="3">
        <f t="shared" si="7"/>
        <v>44599</v>
      </c>
      <c r="B39" s="4">
        <f t="shared" ca="1" si="8"/>
        <v>99</v>
      </c>
      <c r="C39" s="4">
        <f t="shared" ca="1" si="0"/>
        <v>99.99</v>
      </c>
      <c r="D39" s="4">
        <f t="shared" ca="1" si="2"/>
        <v>98.01</v>
      </c>
      <c r="E39" s="4">
        <f t="shared" ca="1" si="9"/>
        <v>99</v>
      </c>
      <c r="F39" s="5">
        <f t="shared" ca="1" si="10"/>
        <v>0</v>
      </c>
    </row>
    <row r="40" spans="1:6" x14ac:dyDescent="0.3">
      <c r="A40" s="3">
        <f t="shared" si="7"/>
        <v>44600</v>
      </c>
      <c r="B40" s="4">
        <f t="shared" ca="1" si="8"/>
        <v>99</v>
      </c>
      <c r="C40" s="4">
        <f t="shared" ca="1" si="0"/>
        <v>99</v>
      </c>
      <c r="D40" s="4">
        <f t="shared" ca="1" si="2"/>
        <v>97.02</v>
      </c>
      <c r="E40" s="4">
        <f t="shared" ca="1" si="9"/>
        <v>98</v>
      </c>
      <c r="F40" s="5">
        <f t="shared" ca="1" si="10"/>
        <v>-1.0101010101010102E-2</v>
      </c>
    </row>
    <row r="41" spans="1:6" x14ac:dyDescent="0.3">
      <c r="A41" s="3">
        <f t="shared" si="7"/>
        <v>44601</v>
      </c>
      <c r="B41" s="4">
        <f t="shared" ca="1" si="8"/>
        <v>98</v>
      </c>
      <c r="C41" s="4">
        <f t="shared" ca="1" si="0"/>
        <v>99.96</v>
      </c>
      <c r="D41" s="4">
        <f t="shared" ca="1" si="2"/>
        <v>97.02</v>
      </c>
      <c r="E41" s="4">
        <f t="shared" ca="1" si="9"/>
        <v>98</v>
      </c>
      <c r="F41" s="5">
        <f t="shared" ca="1" si="10"/>
        <v>0</v>
      </c>
    </row>
    <row r="42" spans="1:6" x14ac:dyDescent="0.3">
      <c r="A42" s="3">
        <f t="shared" si="7"/>
        <v>44602</v>
      </c>
      <c r="B42" s="4">
        <f t="shared" ca="1" si="8"/>
        <v>98</v>
      </c>
      <c r="C42" s="4">
        <f t="shared" ca="1" si="0"/>
        <v>100.94</v>
      </c>
      <c r="D42" s="4">
        <f t="shared" ca="1" si="2"/>
        <v>97.02</v>
      </c>
      <c r="E42" s="4">
        <f t="shared" ca="1" si="9"/>
        <v>99</v>
      </c>
      <c r="F42" s="5">
        <f t="shared" ca="1" si="10"/>
        <v>1.020408163265306E-2</v>
      </c>
    </row>
    <row r="43" spans="1:6" x14ac:dyDescent="0.3">
      <c r="A43" s="3">
        <f t="shared" si="7"/>
        <v>44603</v>
      </c>
      <c r="B43" s="4">
        <f t="shared" ca="1" si="8"/>
        <v>99</v>
      </c>
      <c r="C43" s="4">
        <f t="shared" ca="1" si="0"/>
        <v>100.98</v>
      </c>
      <c r="D43" s="4">
        <f t="shared" ca="1" si="2"/>
        <v>96.03</v>
      </c>
      <c r="E43" s="4">
        <f t="shared" ca="1" si="9"/>
        <v>97</v>
      </c>
      <c r="F43" s="5">
        <f t="shared" ca="1" si="10"/>
        <v>-2.0202020202020204E-2</v>
      </c>
    </row>
    <row r="44" spans="1:6" x14ac:dyDescent="0.3">
      <c r="A44" s="3">
        <f t="shared" si="7"/>
        <v>44604</v>
      </c>
      <c r="B44" s="4">
        <f t="shared" ca="1" si="8"/>
        <v>97</v>
      </c>
      <c r="C44" s="4">
        <f t="shared" ca="1" si="0"/>
        <v>97</v>
      </c>
      <c r="D44" s="4">
        <f t="shared" ca="1" si="2"/>
        <v>96.03</v>
      </c>
      <c r="E44" s="4">
        <f t="shared" ca="1" si="9"/>
        <v>97</v>
      </c>
      <c r="F44" s="5">
        <f t="shared" ca="1" si="10"/>
        <v>0</v>
      </c>
    </row>
    <row r="45" spans="1:6" x14ac:dyDescent="0.3">
      <c r="A45" s="3">
        <f t="shared" si="7"/>
        <v>44605</v>
      </c>
      <c r="B45" s="4">
        <f t="shared" ca="1" si="8"/>
        <v>97</v>
      </c>
      <c r="C45" s="4">
        <f t="shared" ca="1" si="0"/>
        <v>98.94</v>
      </c>
      <c r="D45" s="4">
        <f t="shared" ca="1" si="2"/>
        <v>97</v>
      </c>
      <c r="E45" s="4">
        <f t="shared" ca="1" si="9"/>
        <v>98</v>
      </c>
      <c r="F45" s="5">
        <f t="shared" ca="1" si="10"/>
        <v>1.0309278350515464E-2</v>
      </c>
    </row>
    <row r="46" spans="1:6" x14ac:dyDescent="0.3">
      <c r="A46" s="3">
        <f t="shared" si="7"/>
        <v>44606</v>
      </c>
      <c r="B46" s="4">
        <f t="shared" ca="1" si="8"/>
        <v>98</v>
      </c>
      <c r="C46" s="4">
        <f t="shared" ca="1" si="0"/>
        <v>98.98</v>
      </c>
      <c r="D46" s="4">
        <f t="shared" ca="1" si="2"/>
        <v>97.02</v>
      </c>
      <c r="E46" s="4">
        <f t="shared" ca="1" si="9"/>
        <v>98</v>
      </c>
      <c r="F46" s="5">
        <f t="shared" ca="1" si="10"/>
        <v>0</v>
      </c>
    </row>
    <row r="47" spans="1:6" x14ac:dyDescent="0.3">
      <c r="A47" s="3">
        <f t="shared" si="7"/>
        <v>44607</v>
      </c>
      <c r="B47" s="4">
        <f t="shared" ca="1" si="8"/>
        <v>98</v>
      </c>
      <c r="C47" s="4">
        <f t="shared" ca="1" si="0"/>
        <v>98</v>
      </c>
      <c r="D47" s="4">
        <f t="shared" ca="1" si="2"/>
        <v>98</v>
      </c>
      <c r="E47" s="4">
        <f t="shared" ca="1" si="9"/>
        <v>98</v>
      </c>
      <c r="F47" s="5">
        <f t="shared" ca="1" si="10"/>
        <v>0</v>
      </c>
    </row>
    <row r="48" spans="1:6" x14ac:dyDescent="0.3">
      <c r="A48" s="3">
        <f t="shared" si="7"/>
        <v>44608</v>
      </c>
      <c r="B48" s="4">
        <f t="shared" ca="1" si="8"/>
        <v>98</v>
      </c>
      <c r="C48" s="4">
        <f t="shared" ca="1" si="0"/>
        <v>100.94</v>
      </c>
      <c r="D48" s="4">
        <f t="shared" ca="1" si="2"/>
        <v>98</v>
      </c>
      <c r="E48" s="4">
        <f t="shared" ca="1" si="9"/>
        <v>98</v>
      </c>
      <c r="F48" s="5">
        <f t="shared" ca="1" si="10"/>
        <v>0</v>
      </c>
    </row>
    <row r="49" spans="1:6" x14ac:dyDescent="0.3">
      <c r="A49" s="3">
        <f t="shared" si="7"/>
        <v>44609</v>
      </c>
      <c r="B49" s="4">
        <f t="shared" ca="1" si="8"/>
        <v>98</v>
      </c>
      <c r="C49" s="4">
        <f t="shared" ca="1" si="0"/>
        <v>100.94</v>
      </c>
      <c r="D49" s="4">
        <f t="shared" ca="1" si="2"/>
        <v>95.06</v>
      </c>
      <c r="E49" s="4">
        <f t="shared" ca="1" si="9"/>
        <v>98</v>
      </c>
      <c r="F49" s="5">
        <f t="shared" ca="1" si="10"/>
        <v>0</v>
      </c>
    </row>
    <row r="50" spans="1:6" x14ac:dyDescent="0.3">
      <c r="A50" s="3">
        <f t="shared" si="7"/>
        <v>44610</v>
      </c>
      <c r="B50" s="4">
        <f t="shared" ca="1" si="8"/>
        <v>98</v>
      </c>
      <c r="C50" s="4">
        <f t="shared" ca="1" si="0"/>
        <v>98</v>
      </c>
      <c r="D50" s="4">
        <f t="shared" ca="1" si="2"/>
        <v>98</v>
      </c>
      <c r="E50" s="4">
        <f t="shared" ca="1" si="9"/>
        <v>98</v>
      </c>
      <c r="F50" s="5">
        <f t="shared" ca="1" si="10"/>
        <v>0</v>
      </c>
    </row>
    <row r="51" spans="1:6" x14ac:dyDescent="0.3">
      <c r="A51" s="3">
        <f t="shared" si="7"/>
        <v>44611</v>
      </c>
      <c r="B51" s="4">
        <f t="shared" ca="1" si="8"/>
        <v>98</v>
      </c>
      <c r="C51" s="4">
        <f t="shared" ca="1" si="0"/>
        <v>98</v>
      </c>
      <c r="D51" s="4">
        <f t="shared" ca="1" si="2"/>
        <v>98</v>
      </c>
      <c r="E51" s="4">
        <f t="shared" ca="1" si="9"/>
        <v>98</v>
      </c>
      <c r="F51" s="5">
        <f t="shared" ca="1" si="10"/>
        <v>0</v>
      </c>
    </row>
    <row r="52" spans="1:6" x14ac:dyDescent="0.3">
      <c r="A52" s="3">
        <f t="shared" si="7"/>
        <v>44612</v>
      </c>
      <c r="B52" s="4">
        <f t="shared" ca="1" si="8"/>
        <v>98</v>
      </c>
      <c r="C52" s="4">
        <f t="shared" ca="1" si="0"/>
        <v>99.96</v>
      </c>
      <c r="D52" s="4">
        <f t="shared" ca="1" si="2"/>
        <v>96.04</v>
      </c>
      <c r="E52" s="4">
        <f t="shared" ca="1" si="9"/>
        <v>97</v>
      </c>
      <c r="F52" s="5">
        <f t="shared" ca="1" si="10"/>
        <v>-1.020408163265306E-2</v>
      </c>
    </row>
    <row r="53" spans="1:6" x14ac:dyDescent="0.3">
      <c r="A53" s="3">
        <f t="shared" si="7"/>
        <v>44613</v>
      </c>
      <c r="B53" s="4">
        <f t="shared" ca="1" si="8"/>
        <v>97</v>
      </c>
      <c r="C53" s="4">
        <f t="shared" ca="1" si="0"/>
        <v>97.97</v>
      </c>
      <c r="D53" s="4">
        <f t="shared" ca="1" si="2"/>
        <v>95.06</v>
      </c>
      <c r="E53" s="4">
        <f t="shared" ca="1" si="9"/>
        <v>96</v>
      </c>
      <c r="F53" s="5">
        <f t="shared" ca="1" si="10"/>
        <v>-1.0309278350515464E-2</v>
      </c>
    </row>
    <row r="54" spans="1:6" x14ac:dyDescent="0.3">
      <c r="A54" s="3">
        <f t="shared" si="7"/>
        <v>44614</v>
      </c>
      <c r="B54" s="4">
        <f t="shared" ca="1" si="8"/>
        <v>96</v>
      </c>
      <c r="C54" s="4">
        <f t="shared" ca="1" si="0"/>
        <v>98.88</v>
      </c>
      <c r="D54" s="4">
        <f t="shared" ca="1" si="2"/>
        <v>93.12</v>
      </c>
      <c r="E54" s="4">
        <f t="shared" ca="1" si="9"/>
        <v>94</v>
      </c>
      <c r="F54" s="5">
        <f t="shared" ca="1" si="10"/>
        <v>-2.0833333333333332E-2</v>
      </c>
    </row>
    <row r="55" spans="1:6" x14ac:dyDescent="0.3">
      <c r="A55" s="3">
        <f t="shared" si="7"/>
        <v>44615</v>
      </c>
      <c r="B55" s="4">
        <f t="shared" ca="1" si="8"/>
        <v>94</v>
      </c>
      <c r="C55" s="4">
        <f t="shared" ca="1" si="0"/>
        <v>94</v>
      </c>
      <c r="D55" s="4">
        <f t="shared" ca="1" si="2"/>
        <v>94</v>
      </c>
      <c r="E55" s="4">
        <f t="shared" ca="1" si="9"/>
        <v>94</v>
      </c>
      <c r="F55" s="5">
        <f t="shared" ca="1" si="10"/>
        <v>0</v>
      </c>
    </row>
    <row r="56" spans="1:6" x14ac:dyDescent="0.3">
      <c r="A56" s="3">
        <f t="shared" si="7"/>
        <v>44616</v>
      </c>
      <c r="B56" s="4">
        <f t="shared" ca="1" si="8"/>
        <v>94</v>
      </c>
      <c r="C56" s="4">
        <f t="shared" ca="1" si="0"/>
        <v>95.88</v>
      </c>
      <c r="D56" s="4">
        <f t="shared" ca="1" si="2"/>
        <v>94</v>
      </c>
      <c r="E56" s="4">
        <f t="shared" ca="1" si="9"/>
        <v>95</v>
      </c>
      <c r="F56" s="5">
        <f t="shared" ca="1" si="10"/>
        <v>1.0638297872340425E-2</v>
      </c>
    </row>
    <row r="57" spans="1:6" x14ac:dyDescent="0.3">
      <c r="A57" s="3">
        <f t="shared" si="7"/>
        <v>44617</v>
      </c>
      <c r="B57" s="4">
        <f t="shared" ca="1" si="8"/>
        <v>95</v>
      </c>
      <c r="C57" s="4">
        <f t="shared" ca="1" si="0"/>
        <v>95</v>
      </c>
      <c r="D57" s="4">
        <f t="shared" ca="1" si="2"/>
        <v>93.1</v>
      </c>
      <c r="E57" s="4">
        <f t="shared" ca="1" si="9"/>
        <v>95</v>
      </c>
      <c r="F57" s="5">
        <f t="shared" ca="1" si="10"/>
        <v>0</v>
      </c>
    </row>
    <row r="58" spans="1:6" x14ac:dyDescent="0.3">
      <c r="A58" s="3">
        <f t="shared" si="7"/>
        <v>44618</v>
      </c>
      <c r="B58" s="4">
        <f t="shared" ca="1" si="8"/>
        <v>95</v>
      </c>
      <c r="C58" s="4">
        <f t="shared" ca="1" si="0"/>
        <v>96.9</v>
      </c>
      <c r="D58" s="4">
        <f t="shared" ca="1" si="2"/>
        <v>93.1</v>
      </c>
      <c r="E58" s="4">
        <f t="shared" ca="1" si="9"/>
        <v>94</v>
      </c>
      <c r="F58" s="5">
        <f t="shared" ca="1" si="10"/>
        <v>-1.0526315789473684E-2</v>
      </c>
    </row>
    <row r="59" spans="1:6" x14ac:dyDescent="0.3">
      <c r="A59" s="3">
        <f t="shared" si="7"/>
        <v>44619</v>
      </c>
      <c r="B59" s="4">
        <f t="shared" ca="1" si="8"/>
        <v>94</v>
      </c>
      <c r="C59" s="4">
        <f t="shared" ca="1" si="0"/>
        <v>94</v>
      </c>
      <c r="D59" s="4">
        <f t="shared" ca="1" si="2"/>
        <v>94</v>
      </c>
      <c r="E59" s="4">
        <f t="shared" ca="1" si="9"/>
        <v>94</v>
      </c>
      <c r="F59" s="5">
        <f t="shared" ca="1" si="10"/>
        <v>0</v>
      </c>
    </row>
    <row r="60" spans="1:6" x14ac:dyDescent="0.3">
      <c r="A60" s="6">
        <f t="shared" si="7"/>
        <v>44620</v>
      </c>
      <c r="B60" s="7">
        <f t="shared" ca="1" si="8"/>
        <v>94</v>
      </c>
      <c r="C60" s="4">
        <f t="shared" ca="1" si="0"/>
        <v>94.94</v>
      </c>
      <c r="D60" s="4">
        <f t="shared" ca="1" si="2"/>
        <v>91.18</v>
      </c>
      <c r="E60" s="7">
        <f t="shared" ca="1" si="9"/>
        <v>94</v>
      </c>
      <c r="F60" s="8">
        <f t="shared" ca="1" si="10"/>
        <v>0</v>
      </c>
    </row>
    <row r="61" spans="1:6" x14ac:dyDescent="0.3">
      <c r="A61" s="1"/>
      <c r="F61" s="2"/>
    </row>
    <row r="62" spans="1:6" x14ac:dyDescent="0.3">
      <c r="A62" s="1"/>
      <c r="F62" s="2"/>
    </row>
    <row r="63" spans="1:6" x14ac:dyDescent="0.3">
      <c r="A63" s="1"/>
      <c r="F63" s="2"/>
    </row>
    <row r="64" spans="1:6" x14ac:dyDescent="0.3">
      <c r="A64" s="1"/>
      <c r="F64" s="2"/>
    </row>
    <row r="65" spans="1:6" x14ac:dyDescent="0.3">
      <c r="A65" s="1"/>
      <c r="F65" s="2"/>
    </row>
    <row r="66" spans="1:6" x14ac:dyDescent="0.3">
      <c r="A66" s="1"/>
      <c r="F66" s="2"/>
    </row>
    <row r="67" spans="1:6" x14ac:dyDescent="0.3">
      <c r="A67" s="1"/>
      <c r="F67" s="2"/>
    </row>
  </sheetData>
  <mergeCells count="3">
    <mergeCell ref="K5:L5"/>
    <mergeCell ref="K4:M4"/>
    <mergeCell ref="O9:P9"/>
  </mergeCells>
  <conditionalFormatting sqref="B1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:F6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Ankit Singh</dc:creator>
  <cp:lastModifiedBy>Ankit Singh</cp:lastModifiedBy>
  <dcterms:created xsi:type="dcterms:W3CDTF">2015-06-05T18:19:34Z</dcterms:created>
  <dcterms:modified xsi:type="dcterms:W3CDTF">2022-03-13T17:58:35Z</dcterms:modified>
</cp:coreProperties>
</file>